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loridalegislature-my.sharepoint.com/personal/ocain_steve_leg_state_fl_us/Documents/Documents/EDR/Revenue Data/legislative/other own source/"/>
    </mc:Choice>
  </mc:AlternateContent>
  <xr:revisionPtr revIDLastSave="947" documentId="11_64A0D0CF0C8473937FFE46DA4D0F769D2C4EFE1A" xr6:coauthVersionLast="47" xr6:coauthVersionMax="47" xr10:uidLastSave="{D3A47875-84D1-4748-8914-78DC2D8B5ACA}"/>
  <bookViews>
    <workbookView xWindow="-108" yWindow="-108" windowWidth="23256" windowHeight="13896" tabRatio="889" xr2:uid="{00000000-000D-0000-FFFF-FFFF00000000}"/>
  </bookViews>
  <sheets>
    <sheet name="Totals by Year" sheetId="11" r:id="rId1"/>
    <sheet name="2023" sheetId="58" r:id="rId2"/>
    <sheet name="2022" sheetId="57" r:id="rId3"/>
    <sheet name="2021" sheetId="56" r:id="rId4"/>
    <sheet name="2020" sheetId="55" r:id="rId5"/>
    <sheet name="2019" sheetId="54" r:id="rId6"/>
    <sheet name="2018" sheetId="53" r:id="rId7"/>
    <sheet name="2017" sheetId="52" r:id="rId8"/>
    <sheet name="2016" sheetId="51" r:id="rId9"/>
    <sheet name="2015" sheetId="50" r:id="rId10"/>
    <sheet name="2014" sheetId="49" r:id="rId11"/>
    <sheet name="2013" sheetId="48" r:id="rId12"/>
    <sheet name="2012" sheetId="47" r:id="rId13"/>
    <sheet name="2011" sheetId="46" r:id="rId14"/>
    <sheet name="2010" sheetId="45" r:id="rId15"/>
    <sheet name="2009" sheetId="44" r:id="rId16"/>
    <sheet name="2008" sheetId="41" r:id="rId17"/>
    <sheet name="2007" sheetId="42" r:id="rId18"/>
    <sheet name="2006" sheetId="43" r:id="rId19"/>
    <sheet name="2005" sheetId="40" r:id="rId20"/>
    <sheet name="2004" sheetId="30" r:id="rId21"/>
    <sheet name="2003" sheetId="29" r:id="rId22"/>
    <sheet name="2002" sheetId="12" r:id="rId23"/>
    <sheet name="2001" sheetId="38" r:id="rId24"/>
    <sheet name="2000" sheetId="37" r:id="rId25"/>
    <sheet name="1999" sheetId="36" r:id="rId26"/>
    <sheet name="1998" sheetId="35" r:id="rId27"/>
    <sheet name="1997" sheetId="34" r:id="rId28"/>
    <sheet name="1996" sheetId="33" r:id="rId29"/>
    <sheet name="1995" sheetId="32" r:id="rId30"/>
    <sheet name="1994" sheetId="31" r:id="rId31"/>
    <sheet name="1993" sheetId="39" r:id="rId32"/>
  </sheets>
  <definedNames>
    <definedName name="_xlnm.Print_Area" localSheetId="31">'1993'!$A$1:$K$419</definedName>
    <definedName name="_xlnm.Print_Area" localSheetId="30">'1994'!$A$1:$K$419</definedName>
    <definedName name="_xlnm.Print_Area" localSheetId="29">'1995'!$A$1:$K$419</definedName>
    <definedName name="_xlnm.Print_Area" localSheetId="28">'1996'!$A$1:$K$419</definedName>
    <definedName name="_xlnm.Print_Area" localSheetId="27">'1997'!$A$1:$K$419</definedName>
    <definedName name="_xlnm.Print_Area" localSheetId="26">'1998'!$A$1:$K$419</definedName>
    <definedName name="_xlnm.Print_Area" localSheetId="25">'1999'!$A$1:$K$419</definedName>
    <definedName name="_xlnm.Print_Area" localSheetId="24">'2000'!$A$1:$K$419</definedName>
    <definedName name="_xlnm.Print_Area" localSheetId="23">'2001'!$A$1:$K$419</definedName>
    <definedName name="_xlnm.Print_Area" localSheetId="22">'2002'!$A$1:$K$419</definedName>
    <definedName name="_xlnm.Print_Area" localSheetId="21">'2003'!$A$1:$K$419</definedName>
    <definedName name="_xlnm.Print_Area" localSheetId="20">'2004'!$A$1:$K$419</definedName>
    <definedName name="_xlnm.Print_Area" localSheetId="19">'2005'!$A$1:$K$419</definedName>
    <definedName name="_xlnm.Print_Area" localSheetId="18">'2006'!$A$1:$K$419</definedName>
    <definedName name="_xlnm.Print_Area" localSheetId="17">'2007'!$A$1:$K$419</definedName>
    <definedName name="_xlnm.Print_Area" localSheetId="16">'2008'!$A$1:$K$419</definedName>
    <definedName name="_xlnm.Print_Area" localSheetId="15">'2009'!$A$1:$K$419</definedName>
    <definedName name="_xlnm.Print_Area" localSheetId="14">'2010'!$A$1:$K$419</definedName>
    <definedName name="_xlnm.Print_Area" localSheetId="13">'2011'!$A$1:$K$419</definedName>
    <definedName name="_xlnm.Print_Area" localSheetId="12">'2012'!$A$1:$K$419</definedName>
    <definedName name="_xlnm.Print_Area" localSheetId="11">'2013'!$A$1:$I$419</definedName>
    <definedName name="_xlnm.Print_Area" localSheetId="10">'2014'!$A$1:$I$419</definedName>
    <definedName name="_xlnm.Print_Area" localSheetId="9">'2015'!$A$1:$I$420</definedName>
    <definedName name="_xlnm.Print_Area" localSheetId="8">'2016'!$A$1:$I$421</definedName>
    <definedName name="_xlnm.Print_Area" localSheetId="7">'2017'!$A$1:$I$421</definedName>
    <definedName name="_xlnm.Print_Area" localSheetId="6">'2018'!$A$1:$I$422</definedName>
    <definedName name="_xlnm.Print_Area" localSheetId="5">'2019'!$A$1:$I$422</definedName>
    <definedName name="_xlnm.Print_Area" localSheetId="4">'2020'!$A$1:$I$421</definedName>
    <definedName name="_xlnm.Print_Area" localSheetId="3">'2021'!$A$1:$I$421</definedName>
    <definedName name="_xlnm.Print_Area" localSheetId="2">'2022'!$A$1:$I$421</definedName>
    <definedName name="_xlnm.Print_Area" localSheetId="1">'2023'!$A$1:$I$421</definedName>
    <definedName name="_xlnm.Print_Area" localSheetId="0">'Totals by Year'!$A$1:$AG$422</definedName>
    <definedName name="_xlnm.Print_Titles" localSheetId="31">'1993'!$1:$4</definedName>
    <definedName name="_xlnm.Print_Titles" localSheetId="30">'1994'!$1:$4</definedName>
    <definedName name="_xlnm.Print_Titles" localSheetId="29">'1995'!$1:$4</definedName>
    <definedName name="_xlnm.Print_Titles" localSheetId="28">'1996'!$1:$4</definedName>
    <definedName name="_xlnm.Print_Titles" localSheetId="27">'1997'!$1:$4</definedName>
    <definedName name="_xlnm.Print_Titles" localSheetId="26">'1998'!$1:$4</definedName>
    <definedName name="_xlnm.Print_Titles" localSheetId="25">'1999'!$1:$4</definedName>
    <definedName name="_xlnm.Print_Titles" localSheetId="24">'2000'!$1:$4</definedName>
    <definedName name="_xlnm.Print_Titles" localSheetId="23">'2001'!$1:$4</definedName>
    <definedName name="_xlnm.Print_Titles" localSheetId="22">'2002'!$1:$4</definedName>
    <definedName name="_xlnm.Print_Titles" localSheetId="21">'2003'!$1:$4</definedName>
    <definedName name="_xlnm.Print_Titles" localSheetId="20">'2004'!$1:$4</definedName>
    <definedName name="_xlnm.Print_Titles" localSheetId="19">'2005'!$1:$4</definedName>
    <definedName name="_xlnm.Print_Titles" localSheetId="18">'2006'!$1:$4</definedName>
    <definedName name="_xlnm.Print_Titles" localSheetId="17">'2007'!$1:$4</definedName>
    <definedName name="_xlnm.Print_Titles" localSheetId="16">'2008'!$1:$4</definedName>
    <definedName name="_xlnm.Print_Titles" localSheetId="15">'2009'!$1:$4</definedName>
    <definedName name="_xlnm.Print_Titles" localSheetId="14">'2010'!$1:$4</definedName>
    <definedName name="_xlnm.Print_Titles" localSheetId="13">'2011'!$1:$4</definedName>
    <definedName name="_xlnm.Print_Titles" localSheetId="12">'2012'!$1:$4</definedName>
    <definedName name="_xlnm.Print_Titles" localSheetId="11">'2013'!$1:$4</definedName>
    <definedName name="_xlnm.Print_Titles" localSheetId="10">'2014'!$1:$4</definedName>
    <definedName name="_xlnm.Print_Titles" localSheetId="9">'2015'!$1:$4</definedName>
    <definedName name="_xlnm.Print_Titles" localSheetId="8">'2016'!$1:$4</definedName>
    <definedName name="_xlnm.Print_Titles" localSheetId="7">'2017'!$1:$4</definedName>
    <definedName name="_xlnm.Print_Titles" localSheetId="6">'2018'!$1:$4</definedName>
    <definedName name="_xlnm.Print_Titles" localSheetId="5">'2019'!$1:$4</definedName>
    <definedName name="_xlnm.Print_Titles" localSheetId="4">'2020'!$1:$4</definedName>
    <definedName name="_xlnm.Print_Titles" localSheetId="3">'2021'!$1:$4</definedName>
    <definedName name="_xlnm.Print_Titles" localSheetId="2">'2022'!$1:$4</definedName>
    <definedName name="_xlnm.Print_Titles" localSheetId="1">'2023'!$1:$4</definedName>
    <definedName name="_xlnm.Print_Titles" localSheetId="0">'Totals by Year'!$1:$3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418" i="11" l="1"/>
  <c r="AG4" i="11"/>
  <c r="AG5" i="11"/>
  <c r="AG6" i="11"/>
  <c r="AG7" i="11"/>
  <c r="AG8" i="11"/>
  <c r="AG9" i="11"/>
  <c r="AG10" i="11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6" i="11"/>
  <c r="AG97" i="11"/>
  <c r="AG98" i="11"/>
  <c r="AG99" i="11"/>
  <c r="AG100" i="11"/>
  <c r="AG101" i="11"/>
  <c r="AG102" i="11"/>
  <c r="AG103" i="11"/>
  <c r="AG104" i="11"/>
  <c r="AG105" i="11"/>
  <c r="AG106" i="11"/>
  <c r="AG107" i="11"/>
  <c r="AG108" i="11"/>
  <c r="AG109" i="11"/>
  <c r="AG110" i="11"/>
  <c r="AG111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35" i="11"/>
  <c r="AG136" i="11"/>
  <c r="AG137" i="11"/>
  <c r="AG138" i="11"/>
  <c r="AG139" i="11"/>
  <c r="AG140" i="11"/>
  <c r="AG141" i="11"/>
  <c r="AG142" i="11"/>
  <c r="AG143" i="11"/>
  <c r="AG144" i="11"/>
  <c r="AG145" i="11"/>
  <c r="AG146" i="11"/>
  <c r="AG147" i="11"/>
  <c r="AG148" i="11"/>
  <c r="AG149" i="11"/>
  <c r="AG150" i="11"/>
  <c r="AG151" i="11"/>
  <c r="AG152" i="11"/>
  <c r="AG153" i="11"/>
  <c r="AG154" i="11"/>
  <c r="AG155" i="11"/>
  <c r="AG156" i="11"/>
  <c r="AG157" i="11"/>
  <c r="AG158" i="11"/>
  <c r="AG159" i="11"/>
  <c r="AG160" i="11"/>
  <c r="AG161" i="11"/>
  <c r="AG162" i="11"/>
  <c r="AG163" i="11"/>
  <c r="AG164" i="11"/>
  <c r="AG165" i="11"/>
  <c r="AG166" i="11"/>
  <c r="AG167" i="11"/>
  <c r="AG168" i="11"/>
  <c r="AG169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85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209" i="11"/>
  <c r="AG210" i="11"/>
  <c r="AG211" i="11"/>
  <c r="AG212" i="11"/>
  <c r="AG213" i="11"/>
  <c r="AG214" i="11"/>
  <c r="AG215" i="11"/>
  <c r="AG216" i="11"/>
  <c r="AG217" i="11"/>
  <c r="AG218" i="11"/>
  <c r="AG219" i="11"/>
  <c r="AG220" i="11"/>
  <c r="AG221" i="11"/>
  <c r="AG222" i="11"/>
  <c r="AG223" i="11"/>
  <c r="AG224" i="11"/>
  <c r="AG225" i="11"/>
  <c r="AG226" i="11"/>
  <c r="AG227" i="11"/>
  <c r="AG228" i="11"/>
  <c r="AG229" i="11"/>
  <c r="AG230" i="11"/>
  <c r="AG231" i="11"/>
  <c r="AG232" i="11"/>
  <c r="AG233" i="11"/>
  <c r="AG234" i="11"/>
  <c r="AG235" i="11"/>
  <c r="AG236" i="11"/>
  <c r="AG237" i="11"/>
  <c r="AG238" i="11"/>
  <c r="AG23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55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73" i="11"/>
  <c r="AG274" i="11"/>
  <c r="AG275" i="11"/>
  <c r="AG276" i="11"/>
  <c r="AG277" i="11"/>
  <c r="AG278" i="11"/>
  <c r="AG279" i="11"/>
  <c r="AG280" i="11"/>
  <c r="AG281" i="11"/>
  <c r="AG282" i="11"/>
  <c r="AG283" i="11"/>
  <c r="AG284" i="11"/>
  <c r="AG285" i="11"/>
  <c r="AG286" i="11"/>
  <c r="AG287" i="11"/>
  <c r="AG288" i="11"/>
  <c r="AG289" i="11"/>
  <c r="AG290" i="11"/>
  <c r="AG291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2" i="11"/>
  <c r="AG313" i="11"/>
  <c r="AG31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37" i="11"/>
  <c r="AG338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361" i="11"/>
  <c r="AG362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385" i="11"/>
  <c r="AG386" i="11"/>
  <c r="AG387" i="11"/>
  <c r="AG388" i="11"/>
  <c r="AG389" i="11"/>
  <c r="AG390" i="11"/>
  <c r="AG391" i="11"/>
  <c r="AG392" i="11"/>
  <c r="AG393" i="11"/>
  <c r="AG394" i="11"/>
  <c r="AG395" i="11"/>
  <c r="AG396" i="11"/>
  <c r="AG397" i="11"/>
  <c r="AG398" i="11"/>
  <c r="AG399" i="11"/>
  <c r="AG400" i="11"/>
  <c r="AG401" i="11"/>
  <c r="AG402" i="11"/>
  <c r="AG403" i="11"/>
  <c r="AG404" i="11"/>
  <c r="AG405" i="11"/>
  <c r="AG406" i="11"/>
  <c r="AG407" i="11"/>
  <c r="AG408" i="11"/>
  <c r="AG409" i="11"/>
  <c r="AG410" i="11"/>
  <c r="AG411" i="11"/>
  <c r="AG412" i="11"/>
  <c r="AG413" i="11"/>
  <c r="AG414" i="11"/>
  <c r="AG415" i="11"/>
  <c r="AG416" i="11"/>
  <c r="AF418" i="11" l="1"/>
  <c r="AF4" i="11"/>
  <c r="AF5" i="11"/>
  <c r="AF6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H419" i="58" l="1"/>
  <c r="G419" i="58"/>
  <c r="F419" i="58"/>
  <c r="E419" i="58"/>
  <c r="D419" i="58"/>
  <c r="C419" i="58"/>
  <c r="H417" i="58"/>
  <c r="G417" i="58"/>
  <c r="F417" i="58"/>
  <c r="E417" i="58"/>
  <c r="D417" i="58"/>
  <c r="C417" i="58"/>
  <c r="I122" i="58"/>
  <c r="I314" i="58"/>
  <c r="I182" i="58"/>
  <c r="I390" i="58"/>
  <c r="I373" i="58"/>
  <c r="I267" i="58"/>
  <c r="I355" i="58"/>
  <c r="I266" i="58"/>
  <c r="I265" i="58"/>
  <c r="I73" i="58"/>
  <c r="I181" i="58"/>
  <c r="I384" i="58"/>
  <c r="I119" i="58"/>
  <c r="I116" i="58"/>
  <c r="I136" i="58"/>
  <c r="I72" i="58"/>
  <c r="I308" i="58"/>
  <c r="I71" i="58"/>
  <c r="I307" i="58"/>
  <c r="I236" i="58"/>
  <c r="I42" i="58"/>
  <c r="I306" i="58"/>
  <c r="I360" i="58"/>
  <c r="I383" i="58"/>
  <c r="I416" i="58"/>
  <c r="I121" i="58"/>
  <c r="I13" i="58"/>
  <c r="I235" i="58"/>
  <c r="I141" i="58"/>
  <c r="I415" i="58"/>
  <c r="I366" i="58"/>
  <c r="I253" i="58"/>
  <c r="I168" i="58"/>
  <c r="I112" i="58"/>
  <c r="I338" i="58"/>
  <c r="I41" i="58"/>
  <c r="I305" i="58"/>
  <c r="I131" i="58"/>
  <c r="I167" i="58"/>
  <c r="I337" i="58"/>
  <c r="I130" i="58"/>
  <c r="I70" i="58"/>
  <c r="I175" i="58"/>
  <c r="I234" i="58"/>
  <c r="I233" i="58"/>
  <c r="I69" i="58"/>
  <c r="I232" i="58"/>
  <c r="I202" i="58"/>
  <c r="I26" i="58"/>
  <c r="I336" i="58"/>
  <c r="I335" i="58"/>
  <c r="I408" i="58"/>
  <c r="I379" i="58"/>
  <c r="I313" i="58"/>
  <c r="I269" i="58"/>
  <c r="I376" i="58"/>
  <c r="I375" i="58"/>
  <c r="I22" i="58"/>
  <c r="I68" i="58"/>
  <c r="I334" i="58"/>
  <c r="I304" i="58"/>
  <c r="I231" i="58"/>
  <c r="I406" i="58"/>
  <c r="I303" i="58"/>
  <c r="I407" i="58"/>
  <c r="I152" i="58"/>
  <c r="I252" i="58"/>
  <c r="I201" i="58"/>
  <c r="I333" i="58"/>
  <c r="I128" i="58"/>
  <c r="I140" i="58"/>
  <c r="I67" i="58"/>
  <c r="I40" i="58"/>
  <c r="I365" i="58"/>
  <c r="I174" i="58"/>
  <c r="I372" i="58"/>
  <c r="I312" i="58"/>
  <c r="I332" i="58"/>
  <c r="I302" i="58"/>
  <c r="I39" i="58"/>
  <c r="I301" i="58"/>
  <c r="I331" i="58"/>
  <c r="I330" i="58"/>
  <c r="I197" i="58"/>
  <c r="I389" i="58"/>
  <c r="I110" i="58"/>
  <c r="I76" i="58"/>
  <c r="I378" i="58"/>
  <c r="I115" i="58"/>
  <c r="I311" i="58"/>
  <c r="I405" i="58"/>
  <c r="I404" i="58"/>
  <c r="I135" i="58"/>
  <c r="I66" i="58"/>
  <c r="I359" i="58"/>
  <c r="I354" i="58"/>
  <c r="I65" i="58"/>
  <c r="I129" i="58"/>
  <c r="I329" i="58"/>
  <c r="I230" i="58"/>
  <c r="I403" i="58"/>
  <c r="I387" i="58"/>
  <c r="I97" i="58"/>
  <c r="I82" i="58"/>
  <c r="I64" i="58"/>
  <c r="I63" i="58"/>
  <c r="I411" i="58"/>
  <c r="I62" i="58"/>
  <c r="I21" i="58"/>
  <c r="I20" i="58"/>
  <c r="I19" i="58"/>
  <c r="I229" i="58"/>
  <c r="I191" i="58"/>
  <c r="I300" i="58"/>
  <c r="I38" i="58"/>
  <c r="I100" i="58"/>
  <c r="I299" i="58"/>
  <c r="I298" i="58"/>
  <c r="I297" i="58"/>
  <c r="I37" i="58"/>
  <c r="I358" i="58"/>
  <c r="I296" i="58"/>
  <c r="I371" i="58"/>
  <c r="I180" i="58"/>
  <c r="I402" i="58"/>
  <c r="I264" i="58"/>
  <c r="I139" i="58"/>
  <c r="I81" i="58"/>
  <c r="I401" i="58"/>
  <c r="I228" i="58"/>
  <c r="I328" i="58"/>
  <c r="I254" i="58"/>
  <c r="I263" i="58"/>
  <c r="I295" i="58"/>
  <c r="I200" i="58"/>
  <c r="I196" i="58"/>
  <c r="I61" i="58"/>
  <c r="I262" i="58"/>
  <c r="I400" i="58"/>
  <c r="I327" i="58"/>
  <c r="I364" i="58"/>
  <c r="I294" i="58"/>
  <c r="I227" i="58"/>
  <c r="I226" i="58"/>
  <c r="I60" i="58"/>
  <c r="I225" i="58"/>
  <c r="I134" i="58"/>
  <c r="I251" i="58"/>
  <c r="I12" i="58"/>
  <c r="I399" i="58"/>
  <c r="I310" i="58"/>
  <c r="I95" i="58"/>
  <c r="I85" i="58"/>
  <c r="I353" i="58"/>
  <c r="I166" i="58"/>
  <c r="I114" i="58"/>
  <c r="I165" i="58"/>
  <c r="I153" i="58"/>
  <c r="I59" i="58"/>
  <c r="I164" i="58"/>
  <c r="I363" i="58"/>
  <c r="I109" i="58"/>
  <c r="I11" i="58"/>
  <c r="I224" i="58"/>
  <c r="I223" i="58"/>
  <c r="I222" i="58"/>
  <c r="I221" i="58"/>
  <c r="I220" i="58"/>
  <c r="I219" i="58"/>
  <c r="I18" i="58"/>
  <c r="I36" i="58"/>
  <c r="I35" i="58"/>
  <c r="I34" i="58"/>
  <c r="I218" i="58"/>
  <c r="I195" i="58"/>
  <c r="I154" i="58"/>
  <c r="I163" i="58"/>
  <c r="I250" i="58"/>
  <c r="I101" i="58"/>
  <c r="I151" i="58"/>
  <c r="I58" i="58"/>
  <c r="I84" i="58"/>
  <c r="I241" i="58"/>
  <c r="I293" i="58"/>
  <c r="I292" i="58"/>
  <c r="I150" i="58"/>
  <c r="I33" i="58"/>
  <c r="I261" i="58"/>
  <c r="I186" i="58"/>
  <c r="I326" i="58"/>
  <c r="I15" i="58"/>
  <c r="I17" i="58"/>
  <c r="I291" i="58"/>
  <c r="I370" i="58"/>
  <c r="I192" i="58"/>
  <c r="I386" i="58"/>
  <c r="I57" i="58"/>
  <c r="I162" i="58"/>
  <c r="I185" i="58"/>
  <c r="I56" i="58"/>
  <c r="I240" i="58"/>
  <c r="I25" i="58"/>
  <c r="I249" i="58"/>
  <c r="I55" i="58"/>
  <c r="I54" i="58"/>
  <c r="I53" i="58"/>
  <c r="I325" i="58"/>
  <c r="I290" i="58"/>
  <c r="I352" i="58"/>
  <c r="I289" i="58"/>
  <c r="I351" i="58"/>
  <c r="I127" i="58"/>
  <c r="I288" i="58"/>
  <c r="I369" i="58"/>
  <c r="I398" i="58"/>
  <c r="I350" i="58"/>
  <c r="I287" i="58"/>
  <c r="I87" i="58"/>
  <c r="I388" i="58"/>
  <c r="I260" i="58"/>
  <c r="I349" i="58"/>
  <c r="I161" i="58"/>
  <c r="I124" i="58"/>
  <c r="I10" i="58"/>
  <c r="I268" i="58"/>
  <c r="I80" i="58"/>
  <c r="I239" i="58"/>
  <c r="I238" i="58"/>
  <c r="I217" i="58"/>
  <c r="I324" i="58"/>
  <c r="I199" i="58"/>
  <c r="I286" i="58"/>
  <c r="I285" i="58"/>
  <c r="I284" i="58"/>
  <c r="I118" i="58"/>
  <c r="I362" i="58"/>
  <c r="I117" i="58"/>
  <c r="I149" i="58"/>
  <c r="I94" i="58"/>
  <c r="I93" i="58"/>
  <c r="I237" i="58"/>
  <c r="I78" i="58"/>
  <c r="I357" i="58"/>
  <c r="I179" i="58"/>
  <c r="I198" i="58"/>
  <c r="I323" i="58"/>
  <c r="I322" i="58"/>
  <c r="I138" i="58"/>
  <c r="I32" i="58"/>
  <c r="I216" i="58"/>
  <c r="I31" i="58"/>
  <c r="I283" i="58"/>
  <c r="I160" i="58"/>
  <c r="I90" i="58"/>
  <c r="I215" i="58"/>
  <c r="I190" i="58"/>
  <c r="I52" i="58"/>
  <c r="I397" i="58"/>
  <c r="I51" i="58"/>
  <c r="I244" i="58"/>
  <c r="I348" i="58"/>
  <c r="I347" i="58"/>
  <c r="I282" i="58"/>
  <c r="I9" i="58"/>
  <c r="I214" i="58"/>
  <c r="I213" i="58"/>
  <c r="I8" i="58"/>
  <c r="I281" i="58"/>
  <c r="I108" i="58"/>
  <c r="I374" i="58"/>
  <c r="I24" i="58"/>
  <c r="I50" i="58"/>
  <c r="I346" i="58"/>
  <c r="I321" i="58"/>
  <c r="I280" i="58"/>
  <c r="I361" i="58"/>
  <c r="I159" i="58"/>
  <c r="I107" i="58"/>
  <c r="I148" i="58"/>
  <c r="I184" i="58"/>
  <c r="I106" i="58"/>
  <c r="I279" i="58"/>
  <c r="I79" i="58"/>
  <c r="I30" i="58"/>
  <c r="I147" i="58"/>
  <c r="I146" i="58"/>
  <c r="I278" i="58"/>
  <c r="I212" i="58"/>
  <c r="I14" i="58"/>
  <c r="I277" i="58"/>
  <c r="I7" i="58"/>
  <c r="I158" i="58"/>
  <c r="I345" i="58"/>
  <c r="I410" i="58"/>
  <c r="I86" i="58"/>
  <c r="I248" i="58"/>
  <c r="I377" i="58"/>
  <c r="I173" i="58"/>
  <c r="I172" i="58"/>
  <c r="I344" i="58"/>
  <c r="I49" i="58"/>
  <c r="I211" i="58"/>
  <c r="I102" i="58"/>
  <c r="I243" i="58"/>
  <c r="I137" i="58"/>
  <c r="I113" i="58"/>
  <c r="I83" i="58"/>
  <c r="I157" i="58"/>
  <c r="I133" i="58"/>
  <c r="I171" i="58"/>
  <c r="I210" i="58"/>
  <c r="I259" i="58"/>
  <c r="I396" i="58"/>
  <c r="I414" i="58"/>
  <c r="I258" i="58"/>
  <c r="I343" i="58"/>
  <c r="I194" i="58"/>
  <c r="I320" i="58"/>
  <c r="I342" i="58"/>
  <c r="I209" i="58"/>
  <c r="I247" i="58"/>
  <c r="I395" i="58"/>
  <c r="I276" i="58"/>
  <c r="I394" i="58"/>
  <c r="I409" i="58"/>
  <c r="I48" i="58"/>
  <c r="I393" i="58"/>
  <c r="I392" i="58"/>
  <c r="I391" i="58"/>
  <c r="I47" i="58"/>
  <c r="I341" i="58"/>
  <c r="I46" i="58"/>
  <c r="I309" i="58"/>
  <c r="I208" i="58"/>
  <c r="I77" i="58"/>
  <c r="I89" i="58"/>
  <c r="I246" i="58"/>
  <c r="I356" i="58"/>
  <c r="I145" i="58"/>
  <c r="I45" i="58"/>
  <c r="I207" i="58"/>
  <c r="I44" i="58"/>
  <c r="I382" i="58"/>
  <c r="I43" i="58"/>
  <c r="I29" i="58"/>
  <c r="I28" i="58"/>
  <c r="I275" i="58"/>
  <c r="I123" i="58"/>
  <c r="I156" i="58"/>
  <c r="I319" i="58"/>
  <c r="I245" i="58"/>
  <c r="I413" i="58"/>
  <c r="I178" i="58"/>
  <c r="I105" i="58"/>
  <c r="I96" i="58"/>
  <c r="I381" i="58"/>
  <c r="I177" i="58"/>
  <c r="I368" i="58"/>
  <c r="I412" i="58"/>
  <c r="I104" i="58"/>
  <c r="I170" i="58"/>
  <c r="I27" i="58"/>
  <c r="I144" i="58"/>
  <c r="I16" i="58"/>
  <c r="I242" i="58"/>
  <c r="I380" i="58"/>
  <c r="I99" i="58"/>
  <c r="I125" i="58"/>
  <c r="I23" i="58"/>
  <c r="I176" i="58"/>
  <c r="I183" i="58"/>
  <c r="I274" i="58"/>
  <c r="I385" i="58"/>
  <c r="I189" i="58"/>
  <c r="I188" i="58"/>
  <c r="I273" i="58"/>
  <c r="I120" i="58"/>
  <c r="I169" i="58"/>
  <c r="I132" i="58"/>
  <c r="I272" i="58"/>
  <c r="I75" i="58"/>
  <c r="I206" i="58"/>
  <c r="I98" i="58"/>
  <c r="I193" i="58"/>
  <c r="I318" i="58"/>
  <c r="I317" i="58"/>
  <c r="I316" i="58"/>
  <c r="I315" i="58"/>
  <c r="I257" i="58"/>
  <c r="I271" i="58"/>
  <c r="I111" i="58"/>
  <c r="I256" i="58"/>
  <c r="I205" i="58"/>
  <c r="I143" i="58"/>
  <c r="I340" i="58"/>
  <c r="I92" i="58"/>
  <c r="I204" i="58"/>
  <c r="I126" i="58"/>
  <c r="I203" i="58"/>
  <c r="I339" i="58"/>
  <c r="I270" i="58"/>
  <c r="I91" i="58"/>
  <c r="I155" i="58"/>
  <c r="I6" i="58"/>
  <c r="I88" i="58"/>
  <c r="I255" i="58"/>
  <c r="I103" i="58"/>
  <c r="I187" i="58"/>
  <c r="I74" i="58"/>
  <c r="I367" i="58"/>
  <c r="I142" i="58"/>
  <c r="I5" i="58"/>
  <c r="I419" i="58" l="1"/>
  <c r="I417" i="58"/>
  <c r="G418" i="58" s="1"/>
  <c r="D418" i="58" l="1"/>
  <c r="C418" i="58"/>
  <c r="I418" i="58"/>
  <c r="H418" i="58"/>
  <c r="E418" i="58"/>
  <c r="F418" i="58"/>
  <c r="AG417" i="11" l="1"/>
  <c r="AF417" i="11"/>
  <c r="H419" i="57" l="1"/>
  <c r="G419" i="57"/>
  <c r="F419" i="57"/>
  <c r="E419" i="57"/>
  <c r="D419" i="57"/>
  <c r="C419" i="57"/>
  <c r="H417" i="57"/>
  <c r="G417" i="57"/>
  <c r="F417" i="57"/>
  <c r="E417" i="57"/>
  <c r="D417" i="57"/>
  <c r="C417" i="57"/>
  <c r="I416" i="57"/>
  <c r="I415" i="57"/>
  <c r="I414" i="57"/>
  <c r="I413" i="57"/>
  <c r="I412" i="57"/>
  <c r="I411" i="57"/>
  <c r="I410" i="57"/>
  <c r="I409" i="57"/>
  <c r="I408" i="57"/>
  <c r="I407" i="57"/>
  <c r="I406" i="57"/>
  <c r="I405" i="57"/>
  <c r="I404" i="57"/>
  <c r="I403" i="57"/>
  <c r="I402" i="57"/>
  <c r="I401" i="57"/>
  <c r="I400" i="57"/>
  <c r="I399" i="57"/>
  <c r="I398" i="57"/>
  <c r="I397" i="57"/>
  <c r="I396" i="57"/>
  <c r="I395" i="57"/>
  <c r="I394" i="57"/>
  <c r="I393" i="57"/>
  <c r="I392" i="57"/>
  <c r="I391" i="57"/>
  <c r="I390" i="57"/>
  <c r="I389" i="57"/>
  <c r="I388" i="57"/>
  <c r="I387" i="57"/>
  <c r="I386" i="57"/>
  <c r="I385" i="57"/>
  <c r="I384" i="57"/>
  <c r="I383" i="57"/>
  <c r="I382" i="57"/>
  <c r="I381" i="57"/>
  <c r="I380" i="57"/>
  <c r="I379" i="57"/>
  <c r="I378" i="57"/>
  <c r="I377" i="57"/>
  <c r="I376" i="57"/>
  <c r="I375" i="57"/>
  <c r="I374" i="57"/>
  <c r="I373" i="57"/>
  <c r="I372" i="57"/>
  <c r="I371" i="57"/>
  <c r="I370" i="57"/>
  <c r="I369" i="57"/>
  <c r="I368" i="57"/>
  <c r="I367" i="57"/>
  <c r="I366" i="57"/>
  <c r="I365" i="57"/>
  <c r="I364" i="57"/>
  <c r="I363" i="57"/>
  <c r="I362" i="57"/>
  <c r="I361" i="57"/>
  <c r="I360" i="57"/>
  <c r="I359" i="57"/>
  <c r="I358" i="57"/>
  <c r="I357" i="57"/>
  <c r="I356" i="57"/>
  <c r="I355" i="57"/>
  <c r="I354" i="57"/>
  <c r="I353" i="57"/>
  <c r="I352" i="57"/>
  <c r="I351" i="57"/>
  <c r="I350" i="57"/>
  <c r="I349" i="57"/>
  <c r="I348" i="57"/>
  <c r="I347" i="57"/>
  <c r="I346" i="57"/>
  <c r="I345" i="57"/>
  <c r="I344" i="57"/>
  <c r="I343" i="57"/>
  <c r="I342" i="57"/>
  <c r="I341" i="57"/>
  <c r="I340" i="57"/>
  <c r="I339" i="57"/>
  <c r="I338" i="57"/>
  <c r="I337" i="57"/>
  <c r="I336" i="57"/>
  <c r="I335" i="57"/>
  <c r="I334" i="57"/>
  <c r="I333" i="57"/>
  <c r="I332" i="57"/>
  <c r="I331" i="57"/>
  <c r="I330" i="57"/>
  <c r="I329" i="57"/>
  <c r="I328" i="57"/>
  <c r="I327" i="57"/>
  <c r="I326" i="57"/>
  <c r="I325" i="57"/>
  <c r="I324" i="57"/>
  <c r="I323" i="57"/>
  <c r="I322" i="57"/>
  <c r="I321" i="57"/>
  <c r="I320" i="57"/>
  <c r="I319" i="57"/>
  <c r="I318" i="57"/>
  <c r="I317" i="57"/>
  <c r="I316" i="57"/>
  <c r="I315" i="57"/>
  <c r="I314" i="57"/>
  <c r="I313" i="57"/>
  <c r="I312" i="57"/>
  <c r="I311" i="57"/>
  <c r="I310" i="57"/>
  <c r="I309" i="57"/>
  <c r="I308" i="57"/>
  <c r="I307" i="57"/>
  <c r="I306" i="57"/>
  <c r="I305" i="57"/>
  <c r="I304" i="57"/>
  <c r="I303" i="57"/>
  <c r="I302" i="57"/>
  <c r="I301" i="57"/>
  <c r="I300" i="57"/>
  <c r="I299" i="57"/>
  <c r="I298" i="57"/>
  <c r="I297" i="57"/>
  <c r="I296" i="57"/>
  <c r="I295" i="57"/>
  <c r="I294" i="57"/>
  <c r="I293" i="57"/>
  <c r="I292" i="57"/>
  <c r="I291" i="57"/>
  <c r="I290" i="57"/>
  <c r="I289" i="57"/>
  <c r="I288" i="57"/>
  <c r="I287" i="57"/>
  <c r="I286" i="57"/>
  <c r="I285" i="57"/>
  <c r="I284" i="57"/>
  <c r="I283" i="57"/>
  <c r="I282" i="57"/>
  <c r="I281" i="57"/>
  <c r="I280" i="57"/>
  <c r="I279" i="57"/>
  <c r="I278" i="57"/>
  <c r="I277" i="57"/>
  <c r="I276" i="57"/>
  <c r="I275" i="57"/>
  <c r="I274" i="57"/>
  <c r="I273" i="57"/>
  <c r="I272" i="57"/>
  <c r="I271" i="57"/>
  <c r="I270" i="57"/>
  <c r="I269" i="57"/>
  <c r="I268" i="57"/>
  <c r="I267" i="57"/>
  <c r="I266" i="57"/>
  <c r="I265" i="57"/>
  <c r="I264" i="57"/>
  <c r="I263" i="57"/>
  <c r="I262" i="57"/>
  <c r="I261" i="57"/>
  <c r="I260" i="57"/>
  <c r="I259" i="57"/>
  <c r="I258" i="57"/>
  <c r="I257" i="57"/>
  <c r="I256" i="57"/>
  <c r="I255" i="57"/>
  <c r="I254" i="57"/>
  <c r="I253" i="57"/>
  <c r="I252" i="57"/>
  <c r="I251" i="57"/>
  <c r="I250" i="57"/>
  <c r="I249" i="57"/>
  <c r="I248" i="57"/>
  <c r="I247" i="57"/>
  <c r="I246" i="57"/>
  <c r="I245" i="57"/>
  <c r="I244" i="57"/>
  <c r="I243" i="57"/>
  <c r="I242" i="57"/>
  <c r="I241" i="57"/>
  <c r="I240" i="57"/>
  <c r="I239" i="57"/>
  <c r="I238" i="57"/>
  <c r="I237" i="57"/>
  <c r="I236" i="57"/>
  <c r="I235" i="57"/>
  <c r="I234" i="57"/>
  <c r="I233" i="57"/>
  <c r="I232" i="57"/>
  <c r="I231" i="57"/>
  <c r="I230" i="57"/>
  <c r="I229" i="57"/>
  <c r="I228" i="57"/>
  <c r="I227" i="57"/>
  <c r="I226" i="57"/>
  <c r="I225" i="57"/>
  <c r="I224" i="57"/>
  <c r="I223" i="57"/>
  <c r="I222" i="57"/>
  <c r="I221" i="57"/>
  <c r="I220" i="57"/>
  <c r="I219" i="57"/>
  <c r="I218" i="57"/>
  <c r="I217" i="57"/>
  <c r="I216" i="57"/>
  <c r="I215" i="57"/>
  <c r="I214" i="57"/>
  <c r="I213" i="57"/>
  <c r="I212" i="57"/>
  <c r="I211" i="57"/>
  <c r="I210" i="57"/>
  <c r="I209" i="57"/>
  <c r="I208" i="57"/>
  <c r="I207" i="57"/>
  <c r="I206" i="57"/>
  <c r="I205" i="57"/>
  <c r="I204" i="57"/>
  <c r="I203" i="57"/>
  <c r="I202" i="57"/>
  <c r="I201" i="57"/>
  <c r="I200" i="57"/>
  <c r="I199" i="57"/>
  <c r="I198" i="57"/>
  <c r="I197" i="57"/>
  <c r="I196" i="57"/>
  <c r="I195" i="57"/>
  <c r="I194" i="57"/>
  <c r="I193" i="57"/>
  <c r="I192" i="57"/>
  <c r="I191" i="57"/>
  <c r="I190" i="57"/>
  <c r="I189" i="57"/>
  <c r="I188" i="57"/>
  <c r="I187" i="57"/>
  <c r="I186" i="57"/>
  <c r="I185" i="57"/>
  <c r="I184" i="57"/>
  <c r="I183" i="57"/>
  <c r="I182" i="57"/>
  <c r="I181" i="57"/>
  <c r="I180" i="57"/>
  <c r="I179" i="57"/>
  <c r="I178" i="57"/>
  <c r="I177" i="57"/>
  <c r="I176" i="57"/>
  <c r="I175" i="57"/>
  <c r="I174" i="57"/>
  <c r="I173" i="57"/>
  <c r="I172" i="57"/>
  <c r="I171" i="57"/>
  <c r="I170" i="57"/>
  <c r="I169" i="57"/>
  <c r="I168" i="57"/>
  <c r="I167" i="57"/>
  <c r="I166" i="57"/>
  <c r="I165" i="57"/>
  <c r="I164" i="57"/>
  <c r="I163" i="57"/>
  <c r="I162" i="57"/>
  <c r="I161" i="57"/>
  <c r="I160" i="57"/>
  <c r="I159" i="57"/>
  <c r="I158" i="57"/>
  <c r="I157" i="57"/>
  <c r="I156" i="57"/>
  <c r="I155" i="57"/>
  <c r="I154" i="57"/>
  <c r="I153" i="57"/>
  <c r="I152" i="57"/>
  <c r="I151" i="57"/>
  <c r="I150" i="57"/>
  <c r="I149" i="57"/>
  <c r="I148" i="57"/>
  <c r="I147" i="57"/>
  <c r="I146" i="57"/>
  <c r="I145" i="57"/>
  <c r="I144" i="57"/>
  <c r="I143" i="57"/>
  <c r="I142" i="57"/>
  <c r="I141" i="57"/>
  <c r="I140" i="57"/>
  <c r="I139" i="57"/>
  <c r="I138" i="57"/>
  <c r="I137" i="57"/>
  <c r="I136" i="57"/>
  <c r="I135" i="57"/>
  <c r="I134" i="57"/>
  <c r="I133" i="57"/>
  <c r="I132" i="57"/>
  <c r="I131" i="57"/>
  <c r="I130" i="57"/>
  <c r="I129" i="57"/>
  <c r="I128" i="57"/>
  <c r="I127" i="57"/>
  <c r="I126" i="57"/>
  <c r="I125" i="57"/>
  <c r="I124" i="57"/>
  <c r="I123" i="57"/>
  <c r="I122" i="57"/>
  <c r="I121" i="57"/>
  <c r="I120" i="57"/>
  <c r="I119" i="57"/>
  <c r="I118" i="57"/>
  <c r="I117" i="57"/>
  <c r="I116" i="57"/>
  <c r="I115" i="57"/>
  <c r="I114" i="57"/>
  <c r="I113" i="57"/>
  <c r="I112" i="57"/>
  <c r="I111" i="57"/>
  <c r="I110" i="57"/>
  <c r="I109" i="57"/>
  <c r="I108" i="57"/>
  <c r="I107" i="57"/>
  <c r="I106" i="57"/>
  <c r="I105" i="57"/>
  <c r="I104" i="57"/>
  <c r="I103" i="57"/>
  <c r="I102" i="57"/>
  <c r="I101" i="57"/>
  <c r="I100" i="57"/>
  <c r="I99" i="57"/>
  <c r="I98" i="57"/>
  <c r="I97" i="57"/>
  <c r="I96" i="57"/>
  <c r="I95" i="57"/>
  <c r="I94" i="57"/>
  <c r="I93" i="57"/>
  <c r="I92" i="57"/>
  <c r="I91" i="57"/>
  <c r="I90" i="57"/>
  <c r="I89" i="57"/>
  <c r="I88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8" i="57"/>
  <c r="I7" i="57"/>
  <c r="I6" i="57"/>
  <c r="I5" i="57"/>
  <c r="I419" i="57" l="1"/>
  <c r="I417" i="57"/>
  <c r="D418" i="57" l="1"/>
  <c r="F418" i="57"/>
  <c r="G418" i="57"/>
  <c r="I418" i="57"/>
  <c r="C418" i="57"/>
  <c r="H418" i="57"/>
  <c r="E418" i="57"/>
  <c r="H419" i="56" l="1"/>
  <c r="G419" i="56"/>
  <c r="F419" i="56"/>
  <c r="E419" i="56"/>
  <c r="D419" i="56"/>
  <c r="C419" i="56"/>
  <c r="H417" i="56"/>
  <c r="G417" i="56"/>
  <c r="F417" i="56"/>
  <c r="E417" i="56"/>
  <c r="D417" i="56"/>
  <c r="C417" i="56"/>
  <c r="I122" i="56"/>
  <c r="I314" i="56"/>
  <c r="I182" i="56"/>
  <c r="I390" i="56"/>
  <c r="I373" i="56"/>
  <c r="I267" i="56"/>
  <c r="I355" i="56"/>
  <c r="I266" i="56"/>
  <c r="I265" i="56"/>
  <c r="I73" i="56"/>
  <c r="I181" i="56"/>
  <c r="AE405" i="11" s="1"/>
  <c r="I384" i="56"/>
  <c r="I119" i="56"/>
  <c r="I116" i="56"/>
  <c r="I136" i="56"/>
  <c r="I72" i="56"/>
  <c r="I308" i="56"/>
  <c r="I71" i="56"/>
  <c r="I307" i="56"/>
  <c r="I236" i="56"/>
  <c r="I42" i="56"/>
  <c r="I306" i="56"/>
  <c r="I360" i="56"/>
  <c r="I383" i="56"/>
  <c r="I416" i="56"/>
  <c r="I121" i="56"/>
  <c r="I13" i="56"/>
  <c r="I235" i="56"/>
  <c r="I141" i="56"/>
  <c r="I415" i="56"/>
  <c r="I366" i="56"/>
  <c r="I253" i="56"/>
  <c r="I168" i="56"/>
  <c r="I112" i="56"/>
  <c r="I338" i="56"/>
  <c r="I41" i="56"/>
  <c r="I305" i="56"/>
  <c r="I131" i="56"/>
  <c r="I167" i="56"/>
  <c r="I337" i="56"/>
  <c r="I130" i="56"/>
  <c r="I70" i="56"/>
  <c r="AE374" i="11" s="1"/>
  <c r="I175" i="56"/>
  <c r="I234" i="56"/>
  <c r="AE372" i="11" s="1"/>
  <c r="I233" i="56"/>
  <c r="I69" i="56"/>
  <c r="I232" i="56"/>
  <c r="AE369" i="11" s="1"/>
  <c r="I202" i="56"/>
  <c r="I26" i="56"/>
  <c r="I336" i="56"/>
  <c r="I335" i="56"/>
  <c r="AE365" i="11" s="1"/>
  <c r="I408" i="56"/>
  <c r="I379" i="56"/>
  <c r="I313" i="56"/>
  <c r="I269" i="56"/>
  <c r="I376" i="56"/>
  <c r="I375" i="56"/>
  <c r="I22" i="56"/>
  <c r="I68" i="56"/>
  <c r="I334" i="56"/>
  <c r="I304" i="56"/>
  <c r="I231" i="56"/>
  <c r="I406" i="56"/>
  <c r="I303" i="56"/>
  <c r="I407" i="56"/>
  <c r="I152" i="56"/>
  <c r="I252" i="56"/>
  <c r="I201" i="56"/>
  <c r="I333" i="56"/>
  <c r="I128" i="56"/>
  <c r="I140" i="56"/>
  <c r="I67" i="56"/>
  <c r="I40" i="56"/>
  <c r="I365" i="56"/>
  <c r="I174" i="56"/>
  <c r="I372" i="56"/>
  <c r="I312" i="56"/>
  <c r="I332" i="56"/>
  <c r="I302" i="56"/>
  <c r="I39" i="56"/>
  <c r="AE336" i="11" s="1"/>
  <c r="I301" i="56"/>
  <c r="I331" i="56"/>
  <c r="I330" i="56"/>
  <c r="AE333" i="11" s="1"/>
  <c r="I197" i="56"/>
  <c r="AE332" i="11" s="1"/>
  <c r="I389" i="56"/>
  <c r="I110" i="56"/>
  <c r="AE330" i="11" s="1"/>
  <c r="I76" i="56"/>
  <c r="I378" i="56"/>
  <c r="I115" i="56"/>
  <c r="I311" i="56"/>
  <c r="I405" i="56"/>
  <c r="I404" i="56"/>
  <c r="I135" i="56"/>
  <c r="I66" i="56"/>
  <c r="I359" i="56"/>
  <c r="I354" i="56"/>
  <c r="I65" i="56"/>
  <c r="I129" i="56"/>
  <c r="I329" i="56"/>
  <c r="I230" i="56"/>
  <c r="I403" i="56"/>
  <c r="I387" i="56"/>
  <c r="I97" i="56"/>
  <c r="AE313" i="11" s="1"/>
  <c r="I82" i="56"/>
  <c r="AE312" i="11" s="1"/>
  <c r="I64" i="56"/>
  <c r="AE311" i="11" s="1"/>
  <c r="I63" i="56"/>
  <c r="I411" i="56"/>
  <c r="AE309" i="11" s="1"/>
  <c r="I62" i="56"/>
  <c r="I21" i="56"/>
  <c r="AE307" i="11" s="1"/>
  <c r="I20" i="56"/>
  <c r="AE306" i="11" s="1"/>
  <c r="I19" i="56"/>
  <c r="AE305" i="11" s="1"/>
  <c r="I229" i="56"/>
  <c r="AE304" i="11" s="1"/>
  <c r="I191" i="56"/>
  <c r="AE303" i="11" s="1"/>
  <c r="I300" i="56"/>
  <c r="I38" i="56"/>
  <c r="AE301" i="11" s="1"/>
  <c r="I100" i="56"/>
  <c r="AE300" i="11" s="1"/>
  <c r="I299" i="56"/>
  <c r="I298" i="56"/>
  <c r="AE298" i="11" s="1"/>
  <c r="I297" i="56"/>
  <c r="I37" i="56"/>
  <c r="I358" i="56"/>
  <c r="AE357" i="11" s="1"/>
  <c r="I296" i="56"/>
  <c r="I371" i="56"/>
  <c r="I180" i="56"/>
  <c r="I402" i="56"/>
  <c r="I264" i="56"/>
  <c r="I139" i="56"/>
  <c r="I81" i="56"/>
  <c r="I401" i="56"/>
  <c r="I228" i="56"/>
  <c r="I328" i="56"/>
  <c r="I254" i="56"/>
  <c r="I263" i="56"/>
  <c r="I295" i="56"/>
  <c r="I200" i="56"/>
  <c r="I196" i="56"/>
  <c r="I61" i="56"/>
  <c r="I262" i="56"/>
  <c r="I400" i="56"/>
  <c r="I327" i="56"/>
  <c r="I364" i="56"/>
  <c r="I294" i="56"/>
  <c r="I227" i="56"/>
  <c r="I226" i="56"/>
  <c r="I60" i="56"/>
  <c r="I225" i="56"/>
  <c r="I134" i="56"/>
  <c r="I251" i="56"/>
  <c r="AE268" i="11" s="1"/>
  <c r="I12" i="56"/>
  <c r="I399" i="56"/>
  <c r="I310" i="56"/>
  <c r="I95" i="56"/>
  <c r="AE264" i="11" s="1"/>
  <c r="I85" i="56"/>
  <c r="I353" i="56"/>
  <c r="AE262" i="11" s="1"/>
  <c r="I166" i="56"/>
  <c r="I114" i="56"/>
  <c r="I165" i="56"/>
  <c r="I153" i="56"/>
  <c r="I59" i="56"/>
  <c r="I164" i="56"/>
  <c r="I363" i="56"/>
  <c r="I109" i="56"/>
  <c r="I11" i="56"/>
  <c r="I224" i="56"/>
  <c r="AE252" i="11" s="1"/>
  <c r="I223" i="56"/>
  <c r="I222" i="56"/>
  <c r="I221" i="56"/>
  <c r="AE249" i="11" s="1"/>
  <c r="I220" i="56"/>
  <c r="I219" i="56"/>
  <c r="I18" i="56"/>
  <c r="I36" i="56"/>
  <c r="I35" i="56"/>
  <c r="I34" i="56"/>
  <c r="I218" i="56"/>
  <c r="I195" i="56"/>
  <c r="I154" i="56"/>
  <c r="I163" i="56"/>
  <c r="I250" i="56"/>
  <c r="I101" i="56"/>
  <c r="I151" i="56"/>
  <c r="I58" i="56"/>
  <c r="AE235" i="11" s="1"/>
  <c r="I84" i="56"/>
  <c r="I241" i="56"/>
  <c r="I293" i="56"/>
  <c r="AE232" i="11" s="1"/>
  <c r="I292" i="56"/>
  <c r="I150" i="56"/>
  <c r="AE230" i="11" s="1"/>
  <c r="I33" i="56"/>
  <c r="AE229" i="11" s="1"/>
  <c r="I261" i="56"/>
  <c r="AE228" i="11" s="1"/>
  <c r="I186" i="56"/>
  <c r="I326" i="56"/>
  <c r="I15" i="56"/>
  <c r="I17" i="56"/>
  <c r="AE224" i="11" s="1"/>
  <c r="I291" i="56"/>
  <c r="I370" i="56"/>
  <c r="I192" i="56"/>
  <c r="I386" i="56"/>
  <c r="I57" i="56"/>
  <c r="I162" i="56"/>
  <c r="AE218" i="11" s="1"/>
  <c r="I185" i="56"/>
  <c r="I56" i="56"/>
  <c r="I240" i="56"/>
  <c r="I25" i="56"/>
  <c r="I249" i="56"/>
  <c r="I55" i="56"/>
  <c r="I54" i="56"/>
  <c r="I53" i="56"/>
  <c r="I325" i="56"/>
  <c r="I290" i="56"/>
  <c r="I352" i="56"/>
  <c r="I289" i="56"/>
  <c r="I351" i="56"/>
  <c r="I127" i="56"/>
  <c r="I288" i="56"/>
  <c r="I369" i="56"/>
  <c r="I398" i="56"/>
  <c r="I350" i="56"/>
  <c r="AE200" i="11" s="1"/>
  <c r="I287" i="56"/>
  <c r="I87" i="56"/>
  <c r="I388" i="56"/>
  <c r="I260" i="56"/>
  <c r="I349" i="56"/>
  <c r="I161" i="56"/>
  <c r="AE194" i="11" s="1"/>
  <c r="I124" i="56"/>
  <c r="I10" i="56"/>
  <c r="I268" i="56"/>
  <c r="AE191" i="11" s="1"/>
  <c r="I80" i="56"/>
  <c r="AE190" i="11" s="1"/>
  <c r="I239" i="56"/>
  <c r="AE189" i="11" s="1"/>
  <c r="I238" i="56"/>
  <c r="I217" i="56"/>
  <c r="I324" i="56"/>
  <c r="I199" i="56"/>
  <c r="AE185" i="11" s="1"/>
  <c r="I286" i="56"/>
  <c r="AE184" i="11" s="1"/>
  <c r="I285" i="56"/>
  <c r="I284" i="56"/>
  <c r="I118" i="56"/>
  <c r="AE181" i="11" s="1"/>
  <c r="I362" i="56"/>
  <c r="I117" i="56"/>
  <c r="I149" i="56"/>
  <c r="I94" i="56"/>
  <c r="I93" i="56"/>
  <c r="I237" i="56"/>
  <c r="I78" i="56"/>
  <c r="AE174" i="11" s="1"/>
  <c r="I357" i="56"/>
  <c r="AE173" i="11" s="1"/>
  <c r="I179" i="56"/>
  <c r="I198" i="56"/>
  <c r="I323" i="56"/>
  <c r="I322" i="56"/>
  <c r="I138" i="56"/>
  <c r="I32" i="56"/>
  <c r="I216" i="56"/>
  <c r="AE166" i="11" s="1"/>
  <c r="I31" i="56"/>
  <c r="AE165" i="11" s="1"/>
  <c r="I283" i="56"/>
  <c r="AE164" i="11" s="1"/>
  <c r="I160" i="56"/>
  <c r="AE163" i="11" s="1"/>
  <c r="I90" i="56"/>
  <c r="AE162" i="11" s="1"/>
  <c r="I215" i="56"/>
  <c r="I190" i="56"/>
  <c r="AE160" i="11" s="1"/>
  <c r="I52" i="56"/>
  <c r="I397" i="56"/>
  <c r="AE158" i="11" s="1"/>
  <c r="I51" i="56"/>
  <c r="I244" i="56"/>
  <c r="I348" i="56"/>
  <c r="I347" i="56"/>
  <c r="I282" i="56"/>
  <c r="I9" i="56"/>
  <c r="AE152" i="11" s="1"/>
  <c r="I214" i="56"/>
  <c r="I213" i="56"/>
  <c r="AE150" i="11" s="1"/>
  <c r="I8" i="56"/>
  <c r="AE149" i="11" s="1"/>
  <c r="I281" i="56"/>
  <c r="I108" i="56"/>
  <c r="I374" i="56"/>
  <c r="I24" i="56"/>
  <c r="I50" i="56"/>
  <c r="I346" i="56"/>
  <c r="I321" i="56"/>
  <c r="I280" i="56"/>
  <c r="I361" i="56"/>
  <c r="AE140" i="11" s="1"/>
  <c r="I159" i="56"/>
  <c r="I107" i="56"/>
  <c r="I148" i="56"/>
  <c r="I184" i="56"/>
  <c r="I106" i="56"/>
  <c r="AE135" i="11" s="1"/>
  <c r="I279" i="56"/>
  <c r="I79" i="56"/>
  <c r="I30" i="56"/>
  <c r="I147" i="56"/>
  <c r="I146" i="56"/>
  <c r="I278" i="56"/>
  <c r="AE129" i="11" s="1"/>
  <c r="I212" i="56"/>
  <c r="AE128" i="11" s="1"/>
  <c r="I14" i="56"/>
  <c r="I277" i="56"/>
  <c r="I7" i="56"/>
  <c r="I158" i="56"/>
  <c r="I345" i="56"/>
  <c r="AE123" i="11" s="1"/>
  <c r="I410" i="56"/>
  <c r="I86" i="56"/>
  <c r="AE121" i="11" s="1"/>
  <c r="I248" i="56"/>
  <c r="AE120" i="11" s="1"/>
  <c r="I377" i="56"/>
  <c r="I173" i="56"/>
  <c r="AE118" i="11" s="1"/>
  <c r="I172" i="56"/>
  <c r="I344" i="56"/>
  <c r="AE116" i="11" s="1"/>
  <c r="I49" i="56"/>
  <c r="AE115" i="11" s="1"/>
  <c r="I211" i="56"/>
  <c r="AE114" i="11" s="1"/>
  <c r="I102" i="56"/>
  <c r="I243" i="56"/>
  <c r="I137" i="56"/>
  <c r="AE111" i="11" s="1"/>
  <c r="I113" i="56"/>
  <c r="I83" i="56"/>
  <c r="AE109" i="11" s="1"/>
  <c r="I157" i="56"/>
  <c r="AE108" i="11" s="1"/>
  <c r="I133" i="56"/>
  <c r="AE107" i="11" s="1"/>
  <c r="I171" i="56"/>
  <c r="I210" i="56"/>
  <c r="AE105" i="11" s="1"/>
  <c r="I259" i="56"/>
  <c r="I396" i="56"/>
  <c r="I414" i="56"/>
  <c r="I258" i="56"/>
  <c r="AE101" i="11" s="1"/>
  <c r="I343" i="56"/>
  <c r="I194" i="56"/>
  <c r="I320" i="56"/>
  <c r="I342" i="56"/>
  <c r="I209" i="56"/>
  <c r="AE96" i="11" s="1"/>
  <c r="I247" i="56"/>
  <c r="I395" i="56"/>
  <c r="I276" i="56"/>
  <c r="AE93" i="11" s="1"/>
  <c r="I394" i="56"/>
  <c r="AE92" i="11" s="1"/>
  <c r="I409" i="56"/>
  <c r="I48" i="56"/>
  <c r="I393" i="56"/>
  <c r="AE89" i="11" s="1"/>
  <c r="I392" i="56"/>
  <c r="I391" i="56"/>
  <c r="I47" i="56"/>
  <c r="I341" i="56"/>
  <c r="AE85" i="11" s="1"/>
  <c r="I46" i="56"/>
  <c r="AE84" i="11" s="1"/>
  <c r="I309" i="56"/>
  <c r="AE83" i="11" s="1"/>
  <c r="I208" i="56"/>
  <c r="I77" i="56"/>
  <c r="I89" i="56"/>
  <c r="AE80" i="11" s="1"/>
  <c r="I246" i="56"/>
  <c r="I356" i="56"/>
  <c r="AE78" i="11" s="1"/>
  <c r="I145" i="56"/>
  <c r="AE77" i="11" s="1"/>
  <c r="I45" i="56"/>
  <c r="I207" i="56"/>
  <c r="I44" i="56"/>
  <c r="I382" i="56"/>
  <c r="I43" i="56"/>
  <c r="AE72" i="11" s="1"/>
  <c r="I29" i="56"/>
  <c r="I28" i="56"/>
  <c r="I275" i="56"/>
  <c r="AE69" i="11" s="1"/>
  <c r="I123" i="56"/>
  <c r="AE68" i="11" s="1"/>
  <c r="I156" i="56"/>
  <c r="I319" i="56"/>
  <c r="I245" i="56"/>
  <c r="AE65" i="11" s="1"/>
  <c r="I413" i="56"/>
  <c r="AE64" i="11" s="1"/>
  <c r="I178" i="56"/>
  <c r="I105" i="56"/>
  <c r="I96" i="56"/>
  <c r="I381" i="56"/>
  <c r="AE60" i="11" s="1"/>
  <c r="I177" i="56"/>
  <c r="I368" i="56"/>
  <c r="AE58" i="11" s="1"/>
  <c r="I412" i="56"/>
  <c r="AE57" i="11" s="1"/>
  <c r="I104" i="56"/>
  <c r="AE56" i="11" s="1"/>
  <c r="I170" i="56"/>
  <c r="AE55" i="11" s="1"/>
  <c r="I27" i="56"/>
  <c r="I144" i="56"/>
  <c r="I16" i="56"/>
  <c r="AE52" i="11" s="1"/>
  <c r="I242" i="56"/>
  <c r="AE51" i="11" s="1"/>
  <c r="I380" i="56"/>
  <c r="AE50" i="11" s="1"/>
  <c r="I99" i="56"/>
  <c r="AE49" i="11" s="1"/>
  <c r="I125" i="56"/>
  <c r="AE48" i="11" s="1"/>
  <c r="I23" i="56"/>
  <c r="I176" i="56"/>
  <c r="AE46" i="11" s="1"/>
  <c r="I183" i="56"/>
  <c r="I274" i="56"/>
  <c r="AE44" i="11" s="1"/>
  <c r="I385" i="56"/>
  <c r="AE43" i="11" s="1"/>
  <c r="I189" i="56"/>
  <c r="I188" i="56"/>
  <c r="AE41" i="11" s="1"/>
  <c r="I273" i="56"/>
  <c r="AE40" i="11" s="1"/>
  <c r="I120" i="56"/>
  <c r="I169" i="56"/>
  <c r="AE38" i="11" s="1"/>
  <c r="I132" i="56"/>
  <c r="AE37" i="11" s="1"/>
  <c r="I272" i="56"/>
  <c r="AE36" i="11" s="1"/>
  <c r="I75" i="56"/>
  <c r="I206" i="56"/>
  <c r="I98" i="56"/>
  <c r="I193" i="56"/>
  <c r="AE32" i="11" s="1"/>
  <c r="I318" i="56"/>
  <c r="AE31" i="11" s="1"/>
  <c r="I317" i="56"/>
  <c r="I316" i="56"/>
  <c r="AE29" i="11" s="1"/>
  <c r="I315" i="56"/>
  <c r="AE28" i="11" s="1"/>
  <c r="I257" i="56"/>
  <c r="I271" i="56"/>
  <c r="AE26" i="11" s="1"/>
  <c r="I111" i="56"/>
  <c r="AE25" i="11" s="1"/>
  <c r="I256" i="56"/>
  <c r="AE24" i="11" s="1"/>
  <c r="I205" i="56"/>
  <c r="AE23" i="11" s="1"/>
  <c r="I143" i="56"/>
  <c r="AE22" i="11" s="1"/>
  <c r="I340" i="56"/>
  <c r="I92" i="56"/>
  <c r="AE20" i="11" s="1"/>
  <c r="I204" i="56"/>
  <c r="AE19" i="11" s="1"/>
  <c r="I126" i="56"/>
  <c r="AE18" i="11" s="1"/>
  <c r="I203" i="56"/>
  <c r="I339" i="56"/>
  <c r="I270" i="56"/>
  <c r="I91" i="56"/>
  <c r="I155" i="56"/>
  <c r="AE13" i="11" s="1"/>
  <c r="I6" i="56"/>
  <c r="AE12" i="11" s="1"/>
  <c r="I88" i="56"/>
  <c r="AE11" i="11" s="1"/>
  <c r="I255" i="56"/>
  <c r="AE10" i="11" s="1"/>
  <c r="I103" i="56"/>
  <c r="AE9" i="11" s="1"/>
  <c r="I187" i="56"/>
  <c r="AE8" i="11" s="1"/>
  <c r="I74" i="56"/>
  <c r="I367" i="56"/>
  <c r="I142" i="56"/>
  <c r="I5" i="56"/>
  <c r="AE4" i="11" s="1"/>
  <c r="H419" i="55"/>
  <c r="G419" i="55"/>
  <c r="F419" i="55"/>
  <c r="E419" i="55"/>
  <c r="D419" i="55"/>
  <c r="C419" i="55"/>
  <c r="H417" i="55"/>
  <c r="G417" i="55"/>
  <c r="F417" i="55"/>
  <c r="E417" i="55"/>
  <c r="D417" i="55"/>
  <c r="C417" i="55"/>
  <c r="I122" i="55"/>
  <c r="I314" i="55"/>
  <c r="I182" i="55"/>
  <c r="AD181" i="11" s="1"/>
  <c r="I390" i="55"/>
  <c r="I373" i="55"/>
  <c r="I267" i="55"/>
  <c r="I355" i="55"/>
  <c r="I266" i="55"/>
  <c r="I265" i="55"/>
  <c r="I73" i="55"/>
  <c r="I181" i="55"/>
  <c r="I384" i="55"/>
  <c r="I119" i="55"/>
  <c r="I116" i="55"/>
  <c r="I136" i="55"/>
  <c r="I72" i="55"/>
  <c r="I308" i="55"/>
  <c r="I71" i="55"/>
  <c r="I307" i="55"/>
  <c r="I236" i="55"/>
  <c r="I42" i="55"/>
  <c r="I306" i="55"/>
  <c r="I360" i="55"/>
  <c r="I383" i="55"/>
  <c r="I416" i="55"/>
  <c r="I121" i="55"/>
  <c r="I13" i="55"/>
  <c r="I235" i="55"/>
  <c r="I141" i="55"/>
  <c r="I415" i="55"/>
  <c r="I366" i="55"/>
  <c r="I253" i="55"/>
  <c r="I168" i="55"/>
  <c r="I112" i="55"/>
  <c r="I338" i="55"/>
  <c r="I41" i="55"/>
  <c r="I305" i="55"/>
  <c r="AD304" i="11" s="1"/>
  <c r="I131" i="55"/>
  <c r="I167" i="55"/>
  <c r="AD166" i="11" s="1"/>
  <c r="I337" i="55"/>
  <c r="I130" i="55"/>
  <c r="AD129" i="11" s="1"/>
  <c r="I70" i="55"/>
  <c r="AD69" i="11" s="1"/>
  <c r="I175" i="55"/>
  <c r="I234" i="55"/>
  <c r="I233" i="55"/>
  <c r="I69" i="55"/>
  <c r="I232" i="55"/>
  <c r="AD231" i="11" s="1"/>
  <c r="I202" i="55"/>
  <c r="I26" i="55"/>
  <c r="I336" i="55"/>
  <c r="AD335" i="11" s="1"/>
  <c r="I335" i="55"/>
  <c r="AD334" i="11" s="1"/>
  <c r="I408" i="55"/>
  <c r="I379" i="55"/>
  <c r="I313" i="55"/>
  <c r="I269" i="55"/>
  <c r="I376" i="55"/>
  <c r="I375" i="55"/>
  <c r="I22" i="55"/>
  <c r="I68" i="55"/>
  <c r="I334" i="55"/>
  <c r="I304" i="55"/>
  <c r="I231" i="55"/>
  <c r="I406" i="55"/>
  <c r="I303" i="55"/>
  <c r="I407" i="55"/>
  <c r="I152" i="55"/>
  <c r="I252" i="55"/>
  <c r="AD251" i="11" s="1"/>
  <c r="I201" i="55"/>
  <c r="I333" i="55"/>
  <c r="I128" i="55"/>
  <c r="I140" i="55"/>
  <c r="I67" i="55"/>
  <c r="AD66" i="11" s="1"/>
  <c r="I40" i="55"/>
  <c r="I365" i="55"/>
  <c r="I174" i="55"/>
  <c r="I372" i="55"/>
  <c r="I312" i="55"/>
  <c r="I332" i="55"/>
  <c r="I302" i="55"/>
  <c r="AD301" i="11" s="1"/>
  <c r="I39" i="55"/>
  <c r="AD336" i="11" s="1"/>
  <c r="I301" i="55"/>
  <c r="I331" i="55"/>
  <c r="I330" i="55"/>
  <c r="I197" i="55"/>
  <c r="I389" i="55"/>
  <c r="AD388" i="11" s="1"/>
  <c r="I110" i="55"/>
  <c r="I76" i="55"/>
  <c r="I378" i="55"/>
  <c r="I115" i="55"/>
  <c r="I311" i="55"/>
  <c r="I405" i="55"/>
  <c r="I404" i="55"/>
  <c r="I135" i="55"/>
  <c r="I66" i="55"/>
  <c r="I359" i="55"/>
  <c r="I354" i="55"/>
  <c r="I65" i="55"/>
  <c r="I129" i="55"/>
  <c r="I329" i="55"/>
  <c r="I230" i="55"/>
  <c r="I403" i="55"/>
  <c r="I387" i="55"/>
  <c r="I97" i="55"/>
  <c r="I82" i="55"/>
  <c r="I64" i="55"/>
  <c r="I63" i="55"/>
  <c r="I411" i="55"/>
  <c r="I62" i="55"/>
  <c r="AD61" i="11" s="1"/>
  <c r="I21" i="55"/>
  <c r="AD20" i="11" s="1"/>
  <c r="I20" i="55"/>
  <c r="I19" i="55"/>
  <c r="I229" i="55"/>
  <c r="I191" i="55"/>
  <c r="I300" i="55"/>
  <c r="I38" i="55"/>
  <c r="I100" i="55"/>
  <c r="I299" i="55"/>
  <c r="I298" i="55"/>
  <c r="I297" i="55"/>
  <c r="I37" i="55"/>
  <c r="I358" i="55"/>
  <c r="AD357" i="11" s="1"/>
  <c r="I296" i="55"/>
  <c r="I371" i="55"/>
  <c r="I180" i="55"/>
  <c r="I402" i="55"/>
  <c r="I264" i="55"/>
  <c r="I139" i="55"/>
  <c r="I81" i="55"/>
  <c r="I401" i="55"/>
  <c r="I228" i="55"/>
  <c r="AD227" i="11" s="1"/>
  <c r="I328" i="55"/>
  <c r="AD327" i="11" s="1"/>
  <c r="I254" i="55"/>
  <c r="I263" i="55"/>
  <c r="AD262" i="11" s="1"/>
  <c r="I295" i="55"/>
  <c r="I200" i="55"/>
  <c r="I196" i="55"/>
  <c r="I61" i="55"/>
  <c r="I262" i="55"/>
  <c r="I400" i="55"/>
  <c r="I327" i="55"/>
  <c r="AD326" i="11" s="1"/>
  <c r="I364" i="55"/>
  <c r="I294" i="55"/>
  <c r="I227" i="55"/>
  <c r="I226" i="55"/>
  <c r="I60" i="55"/>
  <c r="I225" i="55"/>
  <c r="AD224" i="11" s="1"/>
  <c r="I134" i="55"/>
  <c r="I251" i="55"/>
  <c r="I12" i="55"/>
  <c r="AD11" i="11" s="1"/>
  <c r="I399" i="55"/>
  <c r="AD266" i="11"/>
  <c r="I310" i="55"/>
  <c r="I95" i="55"/>
  <c r="I85" i="55"/>
  <c r="I353" i="55"/>
  <c r="I166" i="55"/>
  <c r="AD261" i="11"/>
  <c r="I114" i="55"/>
  <c r="I165" i="55"/>
  <c r="I153" i="55"/>
  <c r="AD152" i="11" s="1"/>
  <c r="I59" i="55"/>
  <c r="AD58" i="11" s="1"/>
  <c r="I164" i="55"/>
  <c r="I363" i="55"/>
  <c r="I109" i="55"/>
  <c r="I11" i="55"/>
  <c r="AD253" i="11"/>
  <c r="I224" i="55"/>
  <c r="AD252" i="11"/>
  <c r="I223" i="55"/>
  <c r="I222" i="55"/>
  <c r="I221" i="55"/>
  <c r="AD220" i="11" s="1"/>
  <c r="I220" i="55"/>
  <c r="AD219" i="11" s="1"/>
  <c r="I219" i="55"/>
  <c r="I18" i="55"/>
  <c r="I36" i="55"/>
  <c r="I35" i="55"/>
  <c r="I34" i="55"/>
  <c r="AD33" i="11" s="1"/>
  <c r="I218" i="55"/>
  <c r="I195" i="55"/>
  <c r="I154" i="55"/>
  <c r="AD153" i="11" s="1"/>
  <c r="I163" i="55"/>
  <c r="I250" i="55"/>
  <c r="AD238" i="11" s="1"/>
  <c r="I101" i="55"/>
  <c r="AD100" i="11" s="1"/>
  <c r="I151" i="55"/>
  <c r="AD150" i="11" s="1"/>
  <c r="I58" i="55"/>
  <c r="AD57" i="11" s="1"/>
  <c r="I84" i="55"/>
  <c r="I241" i="55"/>
  <c r="AD240" i="11" s="1"/>
  <c r="I293" i="55"/>
  <c r="AD232" i="11"/>
  <c r="I292" i="55"/>
  <c r="I150" i="55"/>
  <c r="AD149" i="11" s="1"/>
  <c r="I33" i="55"/>
  <c r="I261" i="55"/>
  <c r="I186" i="55"/>
  <c r="I326" i="55"/>
  <c r="AD325" i="11" s="1"/>
  <c r="I15" i="55"/>
  <c r="I17" i="55"/>
  <c r="I291" i="55"/>
  <c r="I370" i="55"/>
  <c r="I192" i="55"/>
  <c r="AD191" i="11" s="1"/>
  <c r="I386" i="55"/>
  <c r="I57" i="55"/>
  <c r="I162" i="55"/>
  <c r="I185" i="55"/>
  <c r="AD184" i="11" s="1"/>
  <c r="I56" i="55"/>
  <c r="I240" i="55"/>
  <c r="I25" i="55"/>
  <c r="I249" i="55"/>
  <c r="I55" i="55"/>
  <c r="AD54" i="11" s="1"/>
  <c r="I54" i="55"/>
  <c r="AD53" i="11" s="1"/>
  <c r="I53" i="55"/>
  <c r="I325" i="55"/>
  <c r="I290" i="55"/>
  <c r="I352" i="55"/>
  <c r="I289" i="55"/>
  <c r="I351" i="55"/>
  <c r="I127" i="55"/>
  <c r="AD126" i="11" s="1"/>
  <c r="I288" i="55"/>
  <c r="I369" i="55"/>
  <c r="I398" i="55"/>
  <c r="AD397" i="11" s="1"/>
  <c r="I350" i="55"/>
  <c r="AD349" i="11" s="1"/>
  <c r="I287" i="55"/>
  <c r="AD286" i="11" s="1"/>
  <c r="I87" i="55"/>
  <c r="I388" i="55"/>
  <c r="AD387" i="11" s="1"/>
  <c r="I260" i="55"/>
  <c r="I349" i="55"/>
  <c r="I161" i="55"/>
  <c r="AD160" i="11" s="1"/>
  <c r="I124" i="55"/>
  <c r="I10" i="55"/>
  <c r="AD9" i="11" s="1"/>
  <c r="I268" i="55"/>
  <c r="I80" i="55"/>
  <c r="I239" i="55"/>
  <c r="I238" i="55"/>
  <c r="AD237" i="11" s="1"/>
  <c r="I217" i="55"/>
  <c r="I324" i="55"/>
  <c r="AD323" i="11" s="1"/>
  <c r="I199" i="55"/>
  <c r="I286" i="55"/>
  <c r="I285" i="55"/>
  <c r="I284" i="55"/>
  <c r="I118" i="55"/>
  <c r="I362" i="55"/>
  <c r="AD361" i="11" s="1"/>
  <c r="I117" i="55"/>
  <c r="I149" i="55"/>
  <c r="I94" i="55"/>
  <c r="I93" i="55"/>
  <c r="I237" i="55"/>
  <c r="I78" i="55"/>
  <c r="I357" i="55"/>
  <c r="AD173" i="11" s="1"/>
  <c r="I179" i="55"/>
  <c r="AD172" i="11" s="1"/>
  <c r="I198" i="55"/>
  <c r="I323" i="55"/>
  <c r="I322" i="55"/>
  <c r="I138" i="55"/>
  <c r="I32" i="55"/>
  <c r="I216" i="55"/>
  <c r="I31" i="55"/>
  <c r="AD165" i="11" s="1"/>
  <c r="I283" i="55"/>
  <c r="I160" i="55"/>
  <c r="I90" i="55"/>
  <c r="AD89" i="11" s="1"/>
  <c r="I215" i="55"/>
  <c r="AD161" i="11" s="1"/>
  <c r="I190" i="55"/>
  <c r="I52" i="55"/>
  <c r="I397" i="55"/>
  <c r="I51" i="55"/>
  <c r="I244" i="55"/>
  <c r="I348" i="55"/>
  <c r="I347" i="55"/>
  <c r="I282" i="55"/>
  <c r="I9" i="55"/>
  <c r="I214" i="55"/>
  <c r="AD213" i="11" s="1"/>
  <c r="I213" i="55"/>
  <c r="I8" i="55"/>
  <c r="I281" i="55"/>
  <c r="I108" i="55"/>
  <c r="I374" i="55"/>
  <c r="AD373" i="11" s="1"/>
  <c r="I24" i="55"/>
  <c r="AD23" i="11" s="1"/>
  <c r="I50" i="55"/>
  <c r="I346" i="55"/>
  <c r="I321" i="55"/>
  <c r="I280" i="55"/>
  <c r="I361" i="55"/>
  <c r="I159" i="55"/>
  <c r="I107" i="55"/>
  <c r="AD106" i="11" s="1"/>
  <c r="I148" i="55"/>
  <c r="I184" i="55"/>
  <c r="I106" i="55"/>
  <c r="AD135" i="11"/>
  <c r="I279" i="55"/>
  <c r="I79" i="55"/>
  <c r="I30" i="55"/>
  <c r="I147" i="55"/>
  <c r="I146" i="55"/>
  <c r="AD130" i="11"/>
  <c r="I278" i="55"/>
  <c r="I212" i="55"/>
  <c r="I14" i="55"/>
  <c r="AD13" i="11" s="1"/>
  <c r="I277" i="55"/>
  <c r="I7" i="55"/>
  <c r="AD6" i="11" s="1"/>
  <c r="I158" i="55"/>
  <c r="I345" i="55"/>
  <c r="I410" i="55"/>
  <c r="I86" i="55"/>
  <c r="AD121" i="11"/>
  <c r="I248" i="55"/>
  <c r="AD120" i="11"/>
  <c r="I377" i="55"/>
  <c r="AD376" i="11" s="1"/>
  <c r="I173" i="55"/>
  <c r="I172" i="55"/>
  <c r="I344" i="55"/>
  <c r="I49" i="55"/>
  <c r="AD115" i="11"/>
  <c r="I211" i="55"/>
  <c r="I102" i="55"/>
  <c r="AD113" i="11"/>
  <c r="I243" i="55"/>
  <c r="I137" i="55"/>
  <c r="AD111" i="11"/>
  <c r="I113" i="55"/>
  <c r="AD112" i="11" s="1"/>
  <c r="I83" i="55"/>
  <c r="I157" i="55"/>
  <c r="AD108" i="11"/>
  <c r="I133" i="55"/>
  <c r="I171" i="55"/>
  <c r="I210" i="55"/>
  <c r="I259" i="55"/>
  <c r="I396" i="55"/>
  <c r="I414" i="55"/>
  <c r="I258" i="55"/>
  <c r="I343" i="55"/>
  <c r="I194" i="55"/>
  <c r="AD99" i="11"/>
  <c r="I320" i="55"/>
  <c r="I342" i="55"/>
  <c r="I209" i="55"/>
  <c r="AD208" i="11" s="1"/>
  <c r="I247" i="55"/>
  <c r="I395" i="55"/>
  <c r="I276" i="55"/>
  <c r="AD275" i="11" s="1"/>
  <c r="AD93" i="11"/>
  <c r="I394" i="55"/>
  <c r="AD92" i="11" s="1"/>
  <c r="I409" i="55"/>
  <c r="I48" i="55"/>
  <c r="I393" i="55"/>
  <c r="I392" i="55"/>
  <c r="I391" i="55"/>
  <c r="I47" i="55"/>
  <c r="I341" i="55"/>
  <c r="AD340" i="11" s="1"/>
  <c r="I46" i="55"/>
  <c r="AD45" i="11" s="1"/>
  <c r="I309" i="55"/>
  <c r="AD83" i="11"/>
  <c r="I208" i="55"/>
  <c r="I77" i="55"/>
  <c r="AD76" i="11" s="1"/>
  <c r="I89" i="55"/>
  <c r="I246" i="55"/>
  <c r="I356" i="55"/>
  <c r="I145" i="55"/>
  <c r="I45" i="55"/>
  <c r="I207" i="55"/>
  <c r="I44" i="55"/>
  <c r="I382" i="55"/>
  <c r="I43" i="55"/>
  <c r="I29" i="55"/>
  <c r="AD28" i="11" s="1"/>
  <c r="I28" i="55"/>
  <c r="AD70" i="11" s="1"/>
  <c r="I275" i="55"/>
  <c r="I123" i="55"/>
  <c r="I156" i="55"/>
  <c r="AD155" i="11" s="1"/>
  <c r="I319" i="55"/>
  <c r="I245" i="55"/>
  <c r="I413" i="55"/>
  <c r="AD412" i="11" s="1"/>
  <c r="AD64" i="11"/>
  <c r="I178" i="55"/>
  <c r="I105" i="55"/>
  <c r="AD62" i="11" s="1"/>
  <c r="I96" i="55"/>
  <c r="I381" i="55"/>
  <c r="I177" i="55"/>
  <c r="I368" i="55"/>
  <c r="I412" i="55"/>
  <c r="I104" i="55"/>
  <c r="I170" i="55"/>
  <c r="AD169" i="11" s="1"/>
  <c r="I27" i="55"/>
  <c r="I144" i="55"/>
  <c r="AD143" i="11" s="1"/>
  <c r="I16" i="55"/>
  <c r="I242" i="55"/>
  <c r="AD241" i="11" s="1"/>
  <c r="I380" i="55"/>
  <c r="I99" i="55"/>
  <c r="AD49" i="11" s="1"/>
  <c r="I125" i="55"/>
  <c r="AD124" i="11" s="1"/>
  <c r="AD48" i="11"/>
  <c r="I23" i="55"/>
  <c r="I176" i="55"/>
  <c r="AD46" i="11"/>
  <c r="I183" i="55"/>
  <c r="I274" i="55"/>
  <c r="I385" i="55"/>
  <c r="I189" i="55"/>
  <c r="AD42" i="11"/>
  <c r="I188" i="55"/>
  <c r="I273" i="55"/>
  <c r="AD40" i="11"/>
  <c r="I120" i="55"/>
  <c r="AD119" i="11" s="1"/>
  <c r="I169" i="55"/>
  <c r="I132" i="55"/>
  <c r="AD37" i="11"/>
  <c r="I272" i="55"/>
  <c r="AD36" i="11" s="1"/>
  <c r="I75" i="55"/>
  <c r="AD35" i="11"/>
  <c r="I206" i="55"/>
  <c r="I98" i="55"/>
  <c r="I193" i="55"/>
  <c r="I318" i="55"/>
  <c r="I317" i="55"/>
  <c r="AD316" i="11" s="1"/>
  <c r="I316" i="55"/>
  <c r="AD29" i="11" s="1"/>
  <c r="I315" i="55"/>
  <c r="I257" i="55"/>
  <c r="AD256" i="11" s="1"/>
  <c r="I271" i="55"/>
  <c r="I111" i="55"/>
  <c r="I256" i="55"/>
  <c r="AD255" i="11" s="1"/>
  <c r="I205" i="55"/>
  <c r="I143" i="55"/>
  <c r="I340" i="55"/>
  <c r="I92" i="55"/>
  <c r="I204" i="55"/>
  <c r="AD203" i="11" s="1"/>
  <c r="I126" i="55"/>
  <c r="I203" i="55"/>
  <c r="I339" i="55"/>
  <c r="I270" i="55"/>
  <c r="I91" i="55"/>
  <c r="I155" i="55"/>
  <c r="I6" i="55"/>
  <c r="AD5" i="11" s="1"/>
  <c r="AD12" i="11"/>
  <c r="I88" i="55"/>
  <c r="I255" i="55"/>
  <c r="I103" i="55"/>
  <c r="I187" i="55"/>
  <c r="I74" i="55"/>
  <c r="AD73" i="11" s="1"/>
  <c r="I367" i="55"/>
  <c r="I142" i="55"/>
  <c r="AD141" i="11" s="1"/>
  <c r="I5" i="55"/>
  <c r="AD4" i="11" s="1"/>
  <c r="I228" i="54"/>
  <c r="AB5" i="11"/>
  <c r="AB114" i="11"/>
  <c r="AB307" i="11"/>
  <c r="AB394" i="11"/>
  <c r="AA401" i="11"/>
  <c r="AA60" i="11"/>
  <c r="AA164" i="11"/>
  <c r="Z280" i="11"/>
  <c r="H420" i="54"/>
  <c r="G420" i="54"/>
  <c r="F420" i="54"/>
  <c r="E420" i="54"/>
  <c r="D420" i="54"/>
  <c r="C420" i="54"/>
  <c r="H418" i="54"/>
  <c r="G418" i="54"/>
  <c r="F418" i="54"/>
  <c r="E418" i="54"/>
  <c r="D418" i="54"/>
  <c r="C418" i="54"/>
  <c r="I417" i="54"/>
  <c r="AC415" i="11" s="1"/>
  <c r="I416" i="54"/>
  <c r="AC414" i="11" s="1"/>
  <c r="AC385" i="11"/>
  <c r="I415" i="54"/>
  <c r="AC413" i="11" s="1"/>
  <c r="I414" i="54"/>
  <c r="AC412" i="11"/>
  <c r="I413" i="54"/>
  <c r="AC411" i="11" s="1"/>
  <c r="I412" i="54"/>
  <c r="I411" i="54"/>
  <c r="AC409" i="11" s="1"/>
  <c r="I410" i="54"/>
  <c r="AC408" i="11" s="1"/>
  <c r="I409" i="54"/>
  <c r="AC407" i="11" s="1"/>
  <c r="I408" i="54"/>
  <c r="AC406" i="11" s="1"/>
  <c r="I407" i="54"/>
  <c r="AC405" i="11" s="1"/>
  <c r="I406" i="54"/>
  <c r="I405" i="54"/>
  <c r="I404" i="54"/>
  <c r="I403" i="54"/>
  <c r="AC401" i="11" s="1"/>
  <c r="I402" i="54"/>
  <c r="AC400" i="11" s="1"/>
  <c r="I401" i="54"/>
  <c r="I400" i="54"/>
  <c r="AC398" i="11" s="1"/>
  <c r="I399" i="54"/>
  <c r="AC397" i="11" s="1"/>
  <c r="I398" i="54"/>
  <c r="AC396" i="11" s="1"/>
  <c r="I397" i="54"/>
  <c r="AC395" i="11"/>
  <c r="I396" i="54"/>
  <c r="AC394" i="11" s="1"/>
  <c r="I395" i="54"/>
  <c r="AC393" i="11" s="1"/>
  <c r="I394" i="54"/>
  <c r="I393" i="54"/>
  <c r="I392" i="54"/>
  <c r="AC390" i="11"/>
  <c r="I391" i="54"/>
  <c r="AC389" i="11" s="1"/>
  <c r="I390" i="54"/>
  <c r="AC388" i="11" s="1"/>
  <c r="I389" i="54"/>
  <c r="AC387" i="11" s="1"/>
  <c r="I388" i="54"/>
  <c r="I387" i="54"/>
  <c r="I386" i="54"/>
  <c r="I385" i="54"/>
  <c r="AC404" i="11"/>
  <c r="I384" i="54"/>
  <c r="AC382" i="11" s="1"/>
  <c r="AC391" i="11"/>
  <c r="I383" i="54"/>
  <c r="AC381" i="11" s="1"/>
  <c r="I382" i="54"/>
  <c r="AC380" i="11" s="1"/>
  <c r="I381" i="54"/>
  <c r="I380" i="54"/>
  <c r="AC378" i="11"/>
  <c r="I379" i="54"/>
  <c r="AC377" i="11" s="1"/>
  <c r="I378" i="54"/>
  <c r="AC376" i="11" s="1"/>
  <c r="I377" i="54"/>
  <c r="AC375" i="11" s="1"/>
  <c r="I376" i="54"/>
  <c r="AC374" i="11" s="1"/>
  <c r="I375" i="54"/>
  <c r="AC373" i="11" s="1"/>
  <c r="I374" i="54"/>
  <c r="AC372" i="11" s="1"/>
  <c r="I373" i="54"/>
  <c r="AC339" i="11"/>
  <c r="I372" i="54"/>
  <c r="I371" i="54"/>
  <c r="AC369" i="11" s="1"/>
  <c r="I370" i="54"/>
  <c r="AC368" i="11" s="1"/>
  <c r="I369" i="54"/>
  <c r="I368" i="54"/>
  <c r="I367" i="54"/>
  <c r="AC365" i="11" s="1"/>
  <c r="AC384" i="11"/>
  <c r="I366" i="54"/>
  <c r="AC364" i="11" s="1"/>
  <c r="I365" i="54"/>
  <c r="AC363" i="11" s="1"/>
  <c r="I364" i="54"/>
  <c r="AC362" i="11"/>
  <c r="I363" i="54"/>
  <c r="AC361" i="11" s="1"/>
  <c r="I362" i="54"/>
  <c r="AC360" i="11" s="1"/>
  <c r="I361" i="54"/>
  <c r="AC359" i="11"/>
  <c r="I360" i="54"/>
  <c r="AC358" i="11" s="1"/>
  <c r="I359" i="54"/>
  <c r="I358" i="54"/>
  <c r="AC356" i="11" s="1"/>
  <c r="I357" i="54"/>
  <c r="AC355" i="11" s="1"/>
  <c r="I356" i="54"/>
  <c r="I355" i="54"/>
  <c r="I354" i="54"/>
  <c r="AC352" i="11" s="1"/>
  <c r="AC261" i="11"/>
  <c r="I353" i="54"/>
  <c r="AC351" i="11" s="1"/>
  <c r="I352" i="54"/>
  <c r="AC350" i="11"/>
  <c r="I351" i="54"/>
  <c r="AC349" i="11" s="1"/>
  <c r="I350" i="54"/>
  <c r="AC348" i="11" s="1"/>
  <c r="I349" i="54"/>
  <c r="I348" i="54"/>
  <c r="AC346" i="11" s="1"/>
  <c r="I347" i="54"/>
  <c r="AC345" i="11" s="1"/>
  <c r="I346" i="54"/>
  <c r="AC344" i="11" s="1"/>
  <c r="I345" i="54"/>
  <c r="AC343" i="11" s="1"/>
  <c r="I344" i="54"/>
  <c r="I343" i="54"/>
  <c r="AC341" i="11" s="1"/>
  <c r="I342" i="54"/>
  <c r="I341" i="54"/>
  <c r="I340" i="54"/>
  <c r="I339" i="54"/>
  <c r="I338" i="54"/>
  <c r="AC336" i="11" s="1"/>
  <c r="I337" i="54"/>
  <c r="AC335" i="11" s="1"/>
  <c r="I336" i="54"/>
  <c r="AC334" i="11" s="1"/>
  <c r="I335" i="54"/>
  <c r="AC333" i="11"/>
  <c r="I334" i="54"/>
  <c r="AC332" i="11" s="1"/>
  <c r="I333" i="54"/>
  <c r="AC337" i="11"/>
  <c r="I332" i="54"/>
  <c r="AC330" i="11" s="1"/>
  <c r="I331" i="54"/>
  <c r="AC329" i="11" s="1"/>
  <c r="I330" i="54"/>
  <c r="AC328" i="11" s="1"/>
  <c r="I329" i="54"/>
  <c r="AC327" i="11" s="1"/>
  <c r="I328" i="54"/>
  <c r="AC326" i="11" s="1"/>
  <c r="I327" i="54"/>
  <c r="AC325" i="11" s="1"/>
  <c r="I326" i="54"/>
  <c r="AC324" i="11" s="1"/>
  <c r="I325" i="54"/>
  <c r="AC323" i="11" s="1"/>
  <c r="I324" i="54"/>
  <c r="I323" i="54"/>
  <c r="I322" i="54"/>
  <c r="AC320" i="11" s="1"/>
  <c r="I321" i="54"/>
  <c r="AC319" i="11" s="1"/>
  <c r="I320" i="54"/>
  <c r="I319" i="54"/>
  <c r="AC317" i="11" s="1"/>
  <c r="I318" i="54"/>
  <c r="AC316" i="11"/>
  <c r="I317" i="54"/>
  <c r="I316" i="54"/>
  <c r="AC314" i="11" s="1"/>
  <c r="I315" i="54"/>
  <c r="AC313" i="11" s="1"/>
  <c r="I314" i="54"/>
  <c r="AC312" i="11" s="1"/>
  <c r="I313" i="54"/>
  <c r="AC311" i="11" s="1"/>
  <c r="AC338" i="11"/>
  <c r="I312" i="54"/>
  <c r="I311" i="54"/>
  <c r="AC309" i="11" s="1"/>
  <c r="I310" i="54"/>
  <c r="AC308" i="11" s="1"/>
  <c r="I309" i="54"/>
  <c r="AC307" i="11"/>
  <c r="AC399" i="11"/>
  <c r="I308" i="54"/>
  <c r="I307" i="54"/>
  <c r="AC305" i="11" s="1"/>
  <c r="I306" i="54"/>
  <c r="AC304" i="11" s="1"/>
  <c r="I305" i="54"/>
  <c r="AC303" i="11" s="1"/>
  <c r="AC354" i="11"/>
  <c r="I304" i="54"/>
  <c r="AC302" i="11" s="1"/>
  <c r="I303" i="54"/>
  <c r="AC301" i="11" s="1"/>
  <c r="I302" i="54"/>
  <c r="I301" i="54"/>
  <c r="AC299" i="11" s="1"/>
  <c r="I300" i="54"/>
  <c r="AC298" i="11"/>
  <c r="I299" i="54"/>
  <c r="AC297" i="11"/>
  <c r="I298" i="54"/>
  <c r="AC296" i="11" s="1"/>
  <c r="I297" i="54"/>
  <c r="AC295" i="11"/>
  <c r="I296" i="54"/>
  <c r="AC294" i="11" s="1"/>
  <c r="I295" i="54"/>
  <c r="AC293" i="11" s="1"/>
  <c r="I294" i="54"/>
  <c r="AC292" i="11" s="1"/>
  <c r="I293" i="54"/>
  <c r="AC291" i="11" s="1"/>
  <c r="I292" i="54"/>
  <c r="AC290" i="11" s="1"/>
  <c r="I291" i="54"/>
  <c r="AC289" i="11" s="1"/>
  <c r="I290" i="54"/>
  <c r="I289" i="54"/>
  <c r="AC287" i="11" s="1"/>
  <c r="I288" i="54"/>
  <c r="AC286" i="11"/>
  <c r="I287" i="54"/>
  <c r="AC285" i="11" s="1"/>
  <c r="I286" i="54"/>
  <c r="AC284" i="11" s="1"/>
  <c r="I285" i="54"/>
  <c r="AC283" i="11" s="1"/>
  <c r="I284" i="54"/>
  <c r="AC282" i="11" s="1"/>
  <c r="I283" i="54"/>
  <c r="AC281" i="11" s="1"/>
  <c r="I282" i="54"/>
  <c r="AC280" i="11" s="1"/>
  <c r="I281" i="54"/>
  <c r="AC279" i="11" s="1"/>
  <c r="I280" i="54"/>
  <c r="AC278" i="11"/>
  <c r="I279" i="54"/>
  <c r="AC277" i="11" s="1"/>
  <c r="I278" i="54"/>
  <c r="AC276" i="11" s="1"/>
  <c r="I277" i="54"/>
  <c r="AC275" i="11" s="1"/>
  <c r="I276" i="54"/>
  <c r="AC274" i="11" s="1"/>
  <c r="I275" i="54"/>
  <c r="AC273" i="11" s="1"/>
  <c r="I274" i="54"/>
  <c r="AC272" i="11" s="1"/>
  <c r="I273" i="54"/>
  <c r="AC271" i="11" s="1"/>
  <c r="I272" i="54"/>
  <c r="I271" i="54"/>
  <c r="AC269" i="11" s="1"/>
  <c r="I270" i="54"/>
  <c r="AC268" i="11" s="1"/>
  <c r="I269" i="54"/>
  <c r="AC267" i="11" s="1"/>
  <c r="I268" i="54"/>
  <c r="AC410" i="11"/>
  <c r="I267" i="54"/>
  <c r="AC265" i="11" s="1"/>
  <c r="I266" i="54"/>
  <c r="AC264" i="11" s="1"/>
  <c r="I265" i="54"/>
  <c r="AC263" i="11"/>
  <c r="I264" i="54"/>
  <c r="AC262" i="11" s="1"/>
  <c r="I263" i="54"/>
  <c r="I262" i="54"/>
  <c r="I261" i="54"/>
  <c r="AC259" i="11" s="1"/>
  <c r="I260" i="54"/>
  <c r="AC258" i="11" s="1"/>
  <c r="I259" i="54"/>
  <c r="I258" i="54"/>
  <c r="AC256" i="11" s="1"/>
  <c r="I257" i="54"/>
  <c r="AC255" i="11" s="1"/>
  <c r="I256" i="54"/>
  <c r="AC254" i="11" s="1"/>
  <c r="I255" i="54"/>
  <c r="AC253" i="11" s="1"/>
  <c r="I254" i="54"/>
  <c r="AC252" i="11"/>
  <c r="AC383" i="11"/>
  <c r="I253" i="54"/>
  <c r="AC251" i="11" s="1"/>
  <c r="I252" i="54"/>
  <c r="AC250" i="11" s="1"/>
  <c r="I251" i="54"/>
  <c r="AC249" i="11" s="1"/>
  <c r="I250" i="54"/>
  <c r="AC248" i="11" s="1"/>
  <c r="I249" i="54"/>
  <c r="AC247" i="11" s="1"/>
  <c r="I248" i="54"/>
  <c r="I247" i="54"/>
  <c r="AC245" i="11"/>
  <c r="I246" i="54"/>
  <c r="AC244" i="11" s="1"/>
  <c r="I245" i="54"/>
  <c r="AC243" i="11" s="1"/>
  <c r="I244" i="54"/>
  <c r="AC242" i="11" s="1"/>
  <c r="I243" i="54"/>
  <c r="I242" i="54"/>
  <c r="AC240" i="11" s="1"/>
  <c r="I241" i="54"/>
  <c r="I240" i="54"/>
  <c r="AC238" i="11" s="1"/>
  <c r="I239" i="54"/>
  <c r="AC237" i="11" s="1"/>
  <c r="I238" i="54"/>
  <c r="I237" i="54"/>
  <c r="AC235" i="11" s="1"/>
  <c r="I236" i="54"/>
  <c r="AC234" i="11" s="1"/>
  <c r="I235" i="54"/>
  <c r="AC233" i="11" s="1"/>
  <c r="AC371" i="11"/>
  <c r="I234" i="54"/>
  <c r="AC232" i="11"/>
  <c r="AC370" i="11"/>
  <c r="I233" i="54"/>
  <c r="AC231" i="11" s="1"/>
  <c r="I232" i="54"/>
  <c r="AC230" i="11" s="1"/>
  <c r="AC353" i="11"/>
  <c r="I231" i="54"/>
  <c r="AC229" i="11" s="1"/>
  <c r="AC315" i="11"/>
  <c r="I230" i="54"/>
  <c r="AC228" i="11" s="1"/>
  <c r="I229" i="54"/>
  <c r="AC227" i="11" s="1"/>
  <c r="I227" i="54"/>
  <c r="AC225" i="11" s="1"/>
  <c r="I226" i="54"/>
  <c r="AC224" i="11" s="1"/>
  <c r="I225" i="54"/>
  <c r="AC223" i="11" s="1"/>
  <c r="I224" i="54"/>
  <c r="AC222" i="11" s="1"/>
  <c r="I223" i="54"/>
  <c r="AC221" i="11" s="1"/>
  <c r="I222" i="54"/>
  <c r="AC220" i="11"/>
  <c r="I221" i="54"/>
  <c r="AC219" i="11" s="1"/>
  <c r="I220" i="54"/>
  <c r="AC246" i="11"/>
  <c r="I219" i="54"/>
  <c r="AC217" i="11"/>
  <c r="AC241" i="11"/>
  <c r="I218" i="54"/>
  <c r="AC216" i="11" s="1"/>
  <c r="I217" i="54"/>
  <c r="AC215" i="11" s="1"/>
  <c r="I216" i="54"/>
  <c r="AC214" i="11" s="1"/>
  <c r="I215" i="54"/>
  <c r="AC213" i="11" s="1"/>
  <c r="I214" i="54"/>
  <c r="AC212" i="11" s="1"/>
  <c r="AC149" i="11"/>
  <c r="I213" i="54"/>
  <c r="AC211" i="11" s="1"/>
  <c r="I212" i="54"/>
  <c r="AC210" i="11" s="1"/>
  <c r="I211" i="54"/>
  <c r="AC209" i="11" s="1"/>
  <c r="I210" i="54"/>
  <c r="AC208" i="11" s="1"/>
  <c r="I209" i="54"/>
  <c r="AC207" i="11"/>
  <c r="I208" i="54"/>
  <c r="AC206" i="11" s="1"/>
  <c r="I207" i="54"/>
  <c r="AC205" i="11" s="1"/>
  <c r="I206" i="54"/>
  <c r="AC204" i="11" s="1"/>
  <c r="I205" i="54"/>
  <c r="AC203" i="11"/>
  <c r="I204" i="54"/>
  <c r="AC202" i="11" s="1"/>
  <c r="I203" i="54"/>
  <c r="AC201" i="11" s="1"/>
  <c r="AC367" i="11"/>
  <c r="I202" i="54"/>
  <c r="AC200" i="11"/>
  <c r="AC347" i="11"/>
  <c r="I201" i="54"/>
  <c r="AC199" i="11" s="1"/>
  <c r="I200" i="54"/>
  <c r="AC198" i="11" s="1"/>
  <c r="I199" i="54"/>
  <c r="AC197" i="11" s="1"/>
  <c r="I198" i="54"/>
  <c r="AC196" i="11" s="1"/>
  <c r="AC331" i="11"/>
  <c r="I197" i="54"/>
  <c r="AC195" i="11" s="1"/>
  <c r="I196" i="54"/>
  <c r="AC194" i="11" s="1"/>
  <c r="I195" i="54"/>
  <c r="I194" i="54"/>
  <c r="AC192" i="11"/>
  <c r="I193" i="54"/>
  <c r="AC191" i="11" s="1"/>
  <c r="I192" i="54"/>
  <c r="AC190" i="11" s="1"/>
  <c r="I191" i="54"/>
  <c r="AC189" i="11" s="1"/>
  <c r="I190" i="54"/>
  <c r="AC188" i="11" s="1"/>
  <c r="I189" i="54"/>
  <c r="AC187" i="11" s="1"/>
  <c r="I188" i="54"/>
  <c r="AC186" i="11"/>
  <c r="I187" i="54"/>
  <c r="AC185" i="11" s="1"/>
  <c r="AC226" i="11"/>
  <c r="I186" i="54"/>
  <c r="AC184" i="11" s="1"/>
  <c r="I185" i="54"/>
  <c r="AC183" i="11" s="1"/>
  <c r="AC135" i="11"/>
  <c r="I184" i="54"/>
  <c r="AC182" i="11" s="1"/>
  <c r="I183" i="54"/>
  <c r="AC181" i="11" s="1"/>
  <c r="I182" i="54"/>
  <c r="AC180" i="11" s="1"/>
  <c r="I181" i="54"/>
  <c r="AC179" i="11" s="1"/>
  <c r="I180" i="54"/>
  <c r="AC178" i="11" s="1"/>
  <c r="I179" i="54"/>
  <c r="AC177" i="11" s="1"/>
  <c r="I178" i="54"/>
  <c r="AC176" i="11" s="1"/>
  <c r="I177" i="54"/>
  <c r="AC175" i="11" s="1"/>
  <c r="I176" i="54"/>
  <c r="AC174" i="11" s="1"/>
  <c r="I175" i="54"/>
  <c r="AC173" i="11" s="1"/>
  <c r="AC340" i="11"/>
  <c r="I174" i="54"/>
  <c r="AC172" i="11" s="1"/>
  <c r="I173" i="54"/>
  <c r="AC171" i="11" s="1"/>
  <c r="I172" i="54"/>
  <c r="AC170" i="11" s="1"/>
  <c r="I171" i="54"/>
  <c r="AC169" i="11" s="1"/>
  <c r="I170" i="54"/>
  <c r="AC168" i="11" s="1"/>
  <c r="I169" i="54"/>
  <c r="I168" i="54"/>
  <c r="I167" i="54"/>
  <c r="AC165" i="11" s="1"/>
  <c r="AC260" i="11"/>
  <c r="I166" i="54"/>
  <c r="AC164" i="11" s="1"/>
  <c r="I165" i="54"/>
  <c r="AC163" i="11" s="1"/>
  <c r="I164" i="54"/>
  <c r="I163" i="54"/>
  <c r="I162" i="54"/>
  <c r="AC160" i="11" s="1"/>
  <c r="AC193" i="11"/>
  <c r="I161" i="54"/>
  <c r="AC159" i="11" s="1"/>
  <c r="AC162" i="11"/>
  <c r="I160" i="54"/>
  <c r="AC158" i="11" s="1"/>
  <c r="I159" i="54"/>
  <c r="AC157" i="11" s="1"/>
  <c r="I158" i="54"/>
  <c r="I157" i="54"/>
  <c r="AC155" i="11" s="1"/>
  <c r="I156" i="54"/>
  <c r="AC154" i="11" s="1"/>
  <c r="I155" i="54"/>
  <c r="AC153" i="11" s="1"/>
  <c r="I154" i="54"/>
  <c r="AC152" i="11" s="1"/>
  <c r="AC257" i="11"/>
  <c r="I153" i="54"/>
  <c r="AC151" i="11"/>
  <c r="I152" i="54"/>
  <c r="AC150" i="11" s="1"/>
  <c r="I151" i="54"/>
  <c r="I150" i="54"/>
  <c r="AC148" i="11"/>
  <c r="I149" i="54"/>
  <c r="AC147" i="11" s="1"/>
  <c r="I148" i="54"/>
  <c r="AC146" i="11" s="1"/>
  <c r="I147" i="54"/>
  <c r="AC145" i="11" s="1"/>
  <c r="I146" i="54"/>
  <c r="AC144" i="11" s="1"/>
  <c r="I145" i="54"/>
  <c r="AC143" i="11" s="1"/>
  <c r="I144" i="54"/>
  <c r="AC142" i="11" s="1"/>
  <c r="I143" i="54"/>
  <c r="AC141" i="11" s="1"/>
  <c r="I142" i="54"/>
  <c r="AC140" i="11"/>
  <c r="AC386" i="11"/>
  <c r="I141" i="54"/>
  <c r="AC139" i="11" s="1"/>
  <c r="I140" i="54"/>
  <c r="AC138" i="11" s="1"/>
  <c r="AC288" i="11"/>
  <c r="I139" i="54"/>
  <c r="AC137" i="11" s="1"/>
  <c r="AC167" i="11"/>
  <c r="I138" i="54"/>
  <c r="AC136" i="11" s="1"/>
  <c r="I137" i="54"/>
  <c r="I136" i="54"/>
  <c r="AC134" i="11" s="1"/>
  <c r="AC322" i="11"/>
  <c r="I135" i="54"/>
  <c r="AC133" i="11" s="1"/>
  <c r="I134" i="54"/>
  <c r="AC132" i="11" s="1"/>
  <c r="I133" i="54"/>
  <c r="AC131" i="11" s="1"/>
  <c r="I132" i="54"/>
  <c r="AC130" i="11" s="1"/>
  <c r="I131" i="54"/>
  <c r="AC129" i="11" s="1"/>
  <c r="I130" i="54"/>
  <c r="AC128" i="11" s="1"/>
  <c r="I129" i="54"/>
  <c r="AC127" i="11" s="1"/>
  <c r="I128" i="54"/>
  <c r="AC126" i="11" s="1"/>
  <c r="I127" i="54"/>
  <c r="AC125" i="11" s="1"/>
  <c r="I126" i="54"/>
  <c r="AC392" i="11"/>
  <c r="I125" i="54"/>
  <c r="AC124" i="11"/>
  <c r="I124" i="54"/>
  <c r="AC123" i="11" s="1"/>
  <c r="I123" i="54"/>
  <c r="AC122" i="11" s="1"/>
  <c r="I122" i="54"/>
  <c r="AC121" i="11" s="1"/>
  <c r="I121" i="54"/>
  <c r="AC120" i="11" s="1"/>
  <c r="I120" i="54"/>
  <c r="AC119" i="11"/>
  <c r="AC39" i="11"/>
  <c r="I119" i="54"/>
  <c r="AC118" i="11"/>
  <c r="AC403" i="11"/>
  <c r="I118" i="54"/>
  <c r="AC117" i="11" s="1"/>
  <c r="I117" i="54"/>
  <c r="AC116" i="11" s="1"/>
  <c r="I116" i="54"/>
  <c r="AC115" i="11" s="1"/>
  <c r="AC402" i="11"/>
  <c r="I115" i="54"/>
  <c r="AC114" i="11" s="1"/>
  <c r="I114" i="54"/>
  <c r="AC113" i="11" s="1"/>
  <c r="I113" i="54"/>
  <c r="AC112" i="11" s="1"/>
  <c r="I112" i="54"/>
  <c r="AC111" i="11" s="1"/>
  <c r="I111" i="54"/>
  <c r="AC110" i="11" s="1"/>
  <c r="I110" i="54"/>
  <c r="AC109" i="11" s="1"/>
  <c r="I109" i="54"/>
  <c r="AC108" i="11" s="1"/>
  <c r="I108" i="54"/>
  <c r="AC107" i="11"/>
  <c r="I107" i="54"/>
  <c r="I106" i="54"/>
  <c r="I105" i="54"/>
  <c r="AC104" i="11" s="1"/>
  <c r="I104" i="54"/>
  <c r="AC103" i="11" s="1"/>
  <c r="I103" i="54"/>
  <c r="AC102" i="11"/>
  <c r="AC9" i="11"/>
  <c r="I102" i="54"/>
  <c r="AC101" i="11" s="1"/>
  <c r="I101" i="54"/>
  <c r="AC100" i="11" s="1"/>
  <c r="AC236" i="11"/>
  <c r="I100" i="54"/>
  <c r="AC99" i="11" s="1"/>
  <c r="I99" i="54"/>
  <c r="AC98" i="11" s="1"/>
  <c r="I98" i="54"/>
  <c r="AC97" i="11" s="1"/>
  <c r="I97" i="54"/>
  <c r="AC96" i="11" s="1"/>
  <c r="I96" i="54"/>
  <c r="AC95" i="11" s="1"/>
  <c r="I95" i="54"/>
  <c r="AC94" i="11" s="1"/>
  <c r="I94" i="54"/>
  <c r="AC93" i="11" s="1"/>
  <c r="I93" i="54"/>
  <c r="AC92" i="11" s="1"/>
  <c r="I92" i="54"/>
  <c r="AC91" i="11" s="1"/>
  <c r="I91" i="54"/>
  <c r="AC90" i="11"/>
  <c r="I90" i="54"/>
  <c r="AC89" i="11" s="1"/>
  <c r="AC161" i="11"/>
  <c r="I89" i="54"/>
  <c r="AC88" i="11" s="1"/>
  <c r="I88" i="54"/>
  <c r="AC87" i="11" s="1"/>
  <c r="I87" i="54"/>
  <c r="AC86" i="11" s="1"/>
  <c r="I86" i="54"/>
  <c r="AC85" i="11" s="1"/>
  <c r="I85" i="54"/>
  <c r="AC84" i="11" s="1"/>
  <c r="I84" i="54"/>
  <c r="AC83" i="11" s="1"/>
  <c r="I83" i="54"/>
  <c r="AC82" i="11" s="1"/>
  <c r="I82" i="54"/>
  <c r="AC81" i="11"/>
  <c r="I81" i="54"/>
  <c r="AC80" i="11" s="1"/>
  <c r="I80" i="54"/>
  <c r="AC79" i="11" s="1"/>
  <c r="I79" i="54"/>
  <c r="AC78" i="11"/>
  <c r="I78" i="54"/>
  <c r="AC77" i="11" s="1"/>
  <c r="I77" i="54"/>
  <c r="AC76" i="11"/>
  <c r="I76" i="54"/>
  <c r="AC75" i="11" s="1"/>
  <c r="I75" i="54"/>
  <c r="AC74" i="11" s="1"/>
  <c r="I74" i="54"/>
  <c r="AC73" i="11" s="1"/>
  <c r="I73" i="54"/>
  <c r="AC72" i="11" s="1"/>
  <c r="I72" i="54"/>
  <c r="I71" i="54"/>
  <c r="AC70" i="11" s="1"/>
  <c r="I70" i="54"/>
  <c r="AC69" i="11" s="1"/>
  <c r="I69" i="54"/>
  <c r="AC68" i="11" s="1"/>
  <c r="I68" i="54"/>
  <c r="AC67" i="11" s="1"/>
  <c r="I67" i="54"/>
  <c r="AC66" i="11" s="1"/>
  <c r="I66" i="54"/>
  <c r="AC65" i="11" s="1"/>
  <c r="AC321" i="11"/>
  <c r="I65" i="54"/>
  <c r="AC64" i="11" s="1"/>
  <c r="AC318" i="11"/>
  <c r="I64" i="54"/>
  <c r="AC63" i="11" s="1"/>
  <c r="AC310" i="11"/>
  <c r="I63" i="54"/>
  <c r="AC62" i="11" s="1"/>
  <c r="I62" i="54"/>
  <c r="AC61" i="11" s="1"/>
  <c r="I61" i="54"/>
  <c r="AC60" i="11" s="1"/>
  <c r="I60" i="54"/>
  <c r="AC59" i="11" s="1"/>
  <c r="AC270" i="11"/>
  <c r="I59" i="54"/>
  <c r="AC58" i="11"/>
  <c r="I58" i="54"/>
  <c r="AC57" i="11" s="1"/>
  <c r="I57" i="54"/>
  <c r="AC56" i="11"/>
  <c r="AC218" i="11"/>
  <c r="I56" i="54"/>
  <c r="AC55" i="11" s="1"/>
  <c r="I55" i="54"/>
  <c r="I54" i="54"/>
  <c r="AC53" i="11" s="1"/>
  <c r="I53" i="54"/>
  <c r="AC52" i="11" s="1"/>
  <c r="I52" i="54"/>
  <c r="AC51" i="11" s="1"/>
  <c r="I51" i="54"/>
  <c r="AC50" i="11"/>
  <c r="AC156" i="11"/>
  <c r="I50" i="54"/>
  <c r="AC49" i="11" s="1"/>
  <c r="I49" i="54"/>
  <c r="AC48" i="11" s="1"/>
  <c r="I48" i="54"/>
  <c r="AC47" i="11" s="1"/>
  <c r="I47" i="54"/>
  <c r="AC46" i="11" s="1"/>
  <c r="I46" i="54"/>
  <c r="AC45" i="11"/>
  <c r="I45" i="54"/>
  <c r="AC44" i="11" s="1"/>
  <c r="I44" i="54"/>
  <c r="AC43" i="11" s="1"/>
  <c r="I43" i="54"/>
  <c r="AC42" i="11" s="1"/>
  <c r="I42" i="54"/>
  <c r="AC41" i="11" s="1"/>
  <c r="I41" i="54"/>
  <c r="AC40" i="11" s="1"/>
  <c r="AC379" i="11"/>
  <c r="I40" i="54"/>
  <c r="AC342" i="11"/>
  <c r="I39" i="54"/>
  <c r="AC38" i="11" s="1"/>
  <c r="I38" i="54"/>
  <c r="AC37" i="11" s="1"/>
  <c r="AC300" i="11"/>
  <c r="I37" i="54"/>
  <c r="AC36" i="11" s="1"/>
  <c r="I36" i="54"/>
  <c r="AC35" i="11" s="1"/>
  <c r="I35" i="54"/>
  <c r="AC34" i="11" s="1"/>
  <c r="I34" i="54"/>
  <c r="AC33" i="11" s="1"/>
  <c r="I33" i="54"/>
  <c r="AC32" i="11" s="1"/>
  <c r="I32" i="54"/>
  <c r="AC31" i="11" s="1"/>
  <c r="AC166" i="11"/>
  <c r="I31" i="54"/>
  <c r="AC30" i="11" s="1"/>
  <c r="I30" i="54"/>
  <c r="AC29" i="11" s="1"/>
  <c r="I29" i="54"/>
  <c r="AC28" i="11" s="1"/>
  <c r="AC71" i="11"/>
  <c r="I28" i="54"/>
  <c r="AC27" i="11"/>
  <c r="I27" i="54"/>
  <c r="AC26" i="11" s="1"/>
  <c r="AC54" i="11"/>
  <c r="I26" i="54"/>
  <c r="AC25" i="11" s="1"/>
  <c r="AC366" i="11"/>
  <c r="I25" i="54"/>
  <c r="AC24" i="11" s="1"/>
  <c r="I24" i="54"/>
  <c r="AC23" i="11" s="1"/>
  <c r="I23" i="54"/>
  <c r="AC22" i="11" s="1"/>
  <c r="I22" i="54"/>
  <c r="AC21" i="11"/>
  <c r="AC357" i="11"/>
  <c r="I21" i="54"/>
  <c r="AC20" i="11" s="1"/>
  <c r="AC306" i="11"/>
  <c r="I20" i="54"/>
  <c r="AC19" i="11" s="1"/>
  <c r="I19" i="54"/>
  <c r="AC18" i="11" s="1"/>
  <c r="I18" i="54"/>
  <c r="AC17" i="11" s="1"/>
  <c r="I17" i="54"/>
  <c r="AC16" i="11" s="1"/>
  <c r="I16" i="54"/>
  <c r="AC15" i="11" s="1"/>
  <c r="I15" i="54"/>
  <c r="AC14" i="11" s="1"/>
  <c r="I14" i="54"/>
  <c r="AC13" i="11" s="1"/>
  <c r="I13" i="54"/>
  <c r="AC12" i="11" s="1"/>
  <c r="I12" i="54"/>
  <c r="AC11" i="11" s="1"/>
  <c r="AC266" i="11"/>
  <c r="I11" i="54"/>
  <c r="AC10" i="11" s="1"/>
  <c r="I10" i="54"/>
  <c r="I9" i="54"/>
  <c r="AC8" i="11" s="1"/>
  <c r="I8" i="54"/>
  <c r="AC7" i="11" s="1"/>
  <c r="I7" i="54"/>
  <c r="I6" i="54"/>
  <c r="AC5" i="11" s="1"/>
  <c r="I5" i="54"/>
  <c r="AC4" i="11" s="1"/>
  <c r="I199" i="53"/>
  <c r="AB197" i="11" s="1"/>
  <c r="H420" i="53"/>
  <c r="G420" i="53"/>
  <c r="F420" i="53"/>
  <c r="E420" i="53"/>
  <c r="D420" i="53"/>
  <c r="C420" i="53"/>
  <c r="H418" i="53"/>
  <c r="G418" i="53"/>
  <c r="F418" i="53"/>
  <c r="E418" i="53"/>
  <c r="D418" i="53"/>
  <c r="C418" i="53"/>
  <c r="I417" i="53"/>
  <c r="AB415" i="11" s="1"/>
  <c r="I416" i="53"/>
  <c r="AB414" i="11" s="1"/>
  <c r="I415" i="53"/>
  <c r="AB413" i="11" s="1"/>
  <c r="I414" i="53"/>
  <c r="AB412" i="11" s="1"/>
  <c r="I413" i="53"/>
  <c r="AB411" i="11" s="1"/>
  <c r="I412" i="53"/>
  <c r="AB410" i="11" s="1"/>
  <c r="I411" i="53"/>
  <c r="AB409" i="11" s="1"/>
  <c r="I410" i="53"/>
  <c r="AB408" i="11" s="1"/>
  <c r="I409" i="53"/>
  <c r="AB407" i="11" s="1"/>
  <c r="I408" i="53"/>
  <c r="AB406" i="11" s="1"/>
  <c r="I407" i="53"/>
  <c r="AB405" i="11" s="1"/>
  <c r="I406" i="53"/>
  <c r="AB404" i="11" s="1"/>
  <c r="I405" i="53"/>
  <c r="AB403" i="11" s="1"/>
  <c r="I404" i="53"/>
  <c r="AB402" i="11" s="1"/>
  <c r="I403" i="53"/>
  <c r="AB401" i="11" s="1"/>
  <c r="I402" i="53"/>
  <c r="AB400" i="11" s="1"/>
  <c r="I401" i="53"/>
  <c r="AB399" i="11" s="1"/>
  <c r="I400" i="53"/>
  <c r="AB398" i="11" s="1"/>
  <c r="I399" i="53"/>
  <c r="AB397" i="11" s="1"/>
  <c r="I398" i="53"/>
  <c r="AB396" i="11" s="1"/>
  <c r="I397" i="53"/>
  <c r="AB395" i="11" s="1"/>
  <c r="I396" i="53"/>
  <c r="I395" i="53"/>
  <c r="AB393" i="11" s="1"/>
  <c r="I394" i="53"/>
  <c r="AB392" i="11" s="1"/>
  <c r="I393" i="53"/>
  <c r="AB391" i="11" s="1"/>
  <c r="I392" i="53"/>
  <c r="AB390" i="11" s="1"/>
  <c r="I391" i="53"/>
  <c r="AB389" i="11" s="1"/>
  <c r="I390" i="53"/>
  <c r="AB388" i="11" s="1"/>
  <c r="I389" i="53"/>
  <c r="AB387" i="11" s="1"/>
  <c r="I388" i="53"/>
  <c r="AB386" i="11" s="1"/>
  <c r="I387" i="53"/>
  <c r="AB385" i="11" s="1"/>
  <c r="I386" i="53"/>
  <c r="AB384" i="11" s="1"/>
  <c r="I385" i="53"/>
  <c r="AB383" i="11" s="1"/>
  <c r="I384" i="53"/>
  <c r="AB382" i="11" s="1"/>
  <c r="I383" i="53"/>
  <c r="AB381" i="11" s="1"/>
  <c r="I382" i="53"/>
  <c r="AB380" i="11" s="1"/>
  <c r="I381" i="53"/>
  <c r="AB379" i="11" s="1"/>
  <c r="I380" i="53"/>
  <c r="AB378" i="11" s="1"/>
  <c r="I379" i="53"/>
  <c r="AB377" i="11" s="1"/>
  <c r="I378" i="53"/>
  <c r="AB376" i="11" s="1"/>
  <c r="I377" i="53"/>
  <c r="AB375" i="11" s="1"/>
  <c r="I376" i="53"/>
  <c r="AB374" i="11" s="1"/>
  <c r="I375" i="53"/>
  <c r="AB373" i="11" s="1"/>
  <c r="I374" i="53"/>
  <c r="AB372" i="11" s="1"/>
  <c r="I373" i="53"/>
  <c r="AB371" i="11" s="1"/>
  <c r="I372" i="53"/>
  <c r="AB370" i="11" s="1"/>
  <c r="I371" i="53"/>
  <c r="AB369" i="11" s="1"/>
  <c r="I370" i="53"/>
  <c r="AB368" i="11" s="1"/>
  <c r="I369" i="53"/>
  <c r="AB367" i="11" s="1"/>
  <c r="I368" i="53"/>
  <c r="AB366" i="11" s="1"/>
  <c r="I367" i="53"/>
  <c r="AB365" i="11" s="1"/>
  <c r="I366" i="53"/>
  <c r="AB364" i="11" s="1"/>
  <c r="I365" i="53"/>
  <c r="AB363" i="11" s="1"/>
  <c r="I364" i="53"/>
  <c r="AB362" i="11" s="1"/>
  <c r="I363" i="53"/>
  <c r="AB361" i="11" s="1"/>
  <c r="I362" i="53"/>
  <c r="AB360" i="11" s="1"/>
  <c r="I361" i="53"/>
  <c r="AB359" i="11" s="1"/>
  <c r="I360" i="53"/>
  <c r="AB358" i="11" s="1"/>
  <c r="I359" i="53"/>
  <c r="AB357" i="11" s="1"/>
  <c r="I358" i="53"/>
  <c r="AB356" i="11" s="1"/>
  <c r="I357" i="53"/>
  <c r="AB355" i="11" s="1"/>
  <c r="I356" i="53"/>
  <c r="AB354" i="11" s="1"/>
  <c r="I355" i="53"/>
  <c r="AB353" i="11" s="1"/>
  <c r="I354" i="53"/>
  <c r="AB352" i="11" s="1"/>
  <c r="I353" i="53"/>
  <c r="AB351" i="11" s="1"/>
  <c r="I352" i="53"/>
  <c r="AB350" i="11" s="1"/>
  <c r="I351" i="53"/>
  <c r="AB349" i="11" s="1"/>
  <c r="I350" i="53"/>
  <c r="AB348" i="11" s="1"/>
  <c r="I349" i="53"/>
  <c r="AB347" i="11" s="1"/>
  <c r="I348" i="53"/>
  <c r="AB346" i="11" s="1"/>
  <c r="I347" i="53"/>
  <c r="AB345" i="11" s="1"/>
  <c r="I346" i="53"/>
  <c r="AB344" i="11" s="1"/>
  <c r="I345" i="53"/>
  <c r="AB343" i="11" s="1"/>
  <c r="I344" i="53"/>
  <c r="AB342" i="11" s="1"/>
  <c r="I343" i="53"/>
  <c r="AB341" i="11" s="1"/>
  <c r="I342" i="53"/>
  <c r="AB340" i="11" s="1"/>
  <c r="I341" i="53"/>
  <c r="AB339" i="11" s="1"/>
  <c r="I340" i="53"/>
  <c r="AB338" i="11" s="1"/>
  <c r="I339" i="53"/>
  <c r="AB337" i="11" s="1"/>
  <c r="I338" i="53"/>
  <c r="AB336" i="11" s="1"/>
  <c r="I337" i="53"/>
  <c r="AB335" i="11" s="1"/>
  <c r="I336" i="53"/>
  <c r="AB334" i="11" s="1"/>
  <c r="I335" i="53"/>
  <c r="AB333" i="11" s="1"/>
  <c r="I334" i="53"/>
  <c r="AB332" i="11" s="1"/>
  <c r="I333" i="53"/>
  <c r="AB331" i="11" s="1"/>
  <c r="I332" i="53"/>
  <c r="AB330" i="11" s="1"/>
  <c r="I331" i="53"/>
  <c r="AB329" i="11" s="1"/>
  <c r="I330" i="53"/>
  <c r="AB328" i="11" s="1"/>
  <c r="I329" i="53"/>
  <c r="AB327" i="11" s="1"/>
  <c r="I328" i="53"/>
  <c r="AB326" i="11" s="1"/>
  <c r="I327" i="53"/>
  <c r="AB325" i="11" s="1"/>
  <c r="I326" i="53"/>
  <c r="AB324" i="11" s="1"/>
  <c r="I325" i="53"/>
  <c r="AB323" i="11" s="1"/>
  <c r="I324" i="53"/>
  <c r="AB322" i="11" s="1"/>
  <c r="I323" i="53"/>
  <c r="AB321" i="11" s="1"/>
  <c r="I322" i="53"/>
  <c r="AB320" i="11" s="1"/>
  <c r="I321" i="53"/>
  <c r="AB319" i="11" s="1"/>
  <c r="I320" i="53"/>
  <c r="AB318" i="11" s="1"/>
  <c r="I319" i="53"/>
  <c r="AB317" i="11" s="1"/>
  <c r="I318" i="53"/>
  <c r="AB316" i="11" s="1"/>
  <c r="I317" i="53"/>
  <c r="AB315" i="11" s="1"/>
  <c r="I316" i="53"/>
  <c r="AB314" i="11" s="1"/>
  <c r="I315" i="53"/>
  <c r="AB313" i="11" s="1"/>
  <c r="I314" i="53"/>
  <c r="AB312" i="11" s="1"/>
  <c r="I313" i="53"/>
  <c r="AB311" i="11" s="1"/>
  <c r="I312" i="53"/>
  <c r="AB310" i="11" s="1"/>
  <c r="I311" i="53"/>
  <c r="AB309" i="11" s="1"/>
  <c r="I310" i="53"/>
  <c r="AB308" i="11" s="1"/>
  <c r="I309" i="53"/>
  <c r="I308" i="53"/>
  <c r="AB306" i="11" s="1"/>
  <c r="I307" i="53"/>
  <c r="AB305" i="11" s="1"/>
  <c r="I306" i="53"/>
  <c r="AB304" i="11" s="1"/>
  <c r="I305" i="53"/>
  <c r="AB303" i="11" s="1"/>
  <c r="I304" i="53"/>
  <c r="AB302" i="11" s="1"/>
  <c r="I303" i="53"/>
  <c r="AB301" i="11" s="1"/>
  <c r="I302" i="53"/>
  <c r="AB300" i="11" s="1"/>
  <c r="I301" i="53"/>
  <c r="AB299" i="11" s="1"/>
  <c r="I300" i="53"/>
  <c r="AB298" i="11" s="1"/>
  <c r="I299" i="53"/>
  <c r="AB297" i="11" s="1"/>
  <c r="I298" i="53"/>
  <c r="AB296" i="11" s="1"/>
  <c r="I297" i="53"/>
  <c r="AB295" i="11" s="1"/>
  <c r="I296" i="53"/>
  <c r="AB294" i="11" s="1"/>
  <c r="I295" i="53"/>
  <c r="AB293" i="11" s="1"/>
  <c r="I294" i="53"/>
  <c r="AB292" i="11" s="1"/>
  <c r="I293" i="53"/>
  <c r="AB291" i="11" s="1"/>
  <c r="I292" i="53"/>
  <c r="AB290" i="11" s="1"/>
  <c r="I291" i="53"/>
  <c r="AB289" i="11" s="1"/>
  <c r="I290" i="53"/>
  <c r="AB288" i="11" s="1"/>
  <c r="I289" i="53"/>
  <c r="AB287" i="11" s="1"/>
  <c r="I288" i="53"/>
  <c r="AB286" i="11" s="1"/>
  <c r="I287" i="53"/>
  <c r="AB285" i="11" s="1"/>
  <c r="I286" i="53"/>
  <c r="AB284" i="11" s="1"/>
  <c r="I285" i="53"/>
  <c r="AB283" i="11" s="1"/>
  <c r="I284" i="53"/>
  <c r="AB282" i="11" s="1"/>
  <c r="I283" i="53"/>
  <c r="AB281" i="11" s="1"/>
  <c r="I282" i="53"/>
  <c r="AB280" i="11" s="1"/>
  <c r="I281" i="53"/>
  <c r="AB279" i="11" s="1"/>
  <c r="I280" i="53"/>
  <c r="AB278" i="11" s="1"/>
  <c r="I279" i="53"/>
  <c r="AB277" i="11" s="1"/>
  <c r="I278" i="53"/>
  <c r="AB276" i="11" s="1"/>
  <c r="I277" i="53"/>
  <c r="AB275" i="11" s="1"/>
  <c r="I276" i="53"/>
  <c r="AB274" i="11" s="1"/>
  <c r="I275" i="53"/>
  <c r="AB273" i="11" s="1"/>
  <c r="I274" i="53"/>
  <c r="AB272" i="11" s="1"/>
  <c r="I273" i="53"/>
  <c r="AB271" i="11" s="1"/>
  <c r="I272" i="53"/>
  <c r="AB270" i="11" s="1"/>
  <c r="I271" i="53"/>
  <c r="AB269" i="11" s="1"/>
  <c r="I270" i="53"/>
  <c r="AB268" i="11" s="1"/>
  <c r="I269" i="53"/>
  <c r="AB267" i="11" s="1"/>
  <c r="I268" i="53"/>
  <c r="AB266" i="11" s="1"/>
  <c r="I267" i="53"/>
  <c r="AB265" i="11" s="1"/>
  <c r="I266" i="53"/>
  <c r="AB264" i="11" s="1"/>
  <c r="I265" i="53"/>
  <c r="AB263" i="11" s="1"/>
  <c r="I264" i="53"/>
  <c r="AB262" i="11" s="1"/>
  <c r="I263" i="53"/>
  <c r="AB261" i="11" s="1"/>
  <c r="I262" i="53"/>
  <c r="AB260" i="11" s="1"/>
  <c r="I261" i="53"/>
  <c r="AB259" i="11" s="1"/>
  <c r="I260" i="53"/>
  <c r="AB258" i="11" s="1"/>
  <c r="I259" i="53"/>
  <c r="AB257" i="11" s="1"/>
  <c r="I258" i="53"/>
  <c r="AB256" i="11" s="1"/>
  <c r="I257" i="53"/>
  <c r="AB255" i="11" s="1"/>
  <c r="I256" i="53"/>
  <c r="AB254" i="11" s="1"/>
  <c r="I255" i="53"/>
  <c r="AB253" i="11" s="1"/>
  <c r="I254" i="53"/>
  <c r="AB252" i="11" s="1"/>
  <c r="I253" i="53"/>
  <c r="AB251" i="11" s="1"/>
  <c r="I252" i="53"/>
  <c r="AB250" i="11" s="1"/>
  <c r="I251" i="53"/>
  <c r="AB249" i="11" s="1"/>
  <c r="I250" i="53"/>
  <c r="AB248" i="11" s="1"/>
  <c r="I249" i="53"/>
  <c r="AB247" i="11" s="1"/>
  <c r="I248" i="53"/>
  <c r="AB246" i="11" s="1"/>
  <c r="I247" i="53"/>
  <c r="AB245" i="11" s="1"/>
  <c r="I246" i="53"/>
  <c r="AB244" i="11" s="1"/>
  <c r="I245" i="53"/>
  <c r="AB243" i="11" s="1"/>
  <c r="I244" i="53"/>
  <c r="AB242" i="11" s="1"/>
  <c r="I243" i="53"/>
  <c r="AB241" i="11" s="1"/>
  <c r="I242" i="53"/>
  <c r="AB240" i="11" s="1"/>
  <c r="I241" i="53"/>
  <c r="AB239" i="11" s="1"/>
  <c r="I240" i="53"/>
  <c r="AB238" i="11" s="1"/>
  <c r="I239" i="53"/>
  <c r="AB237" i="11" s="1"/>
  <c r="I238" i="53"/>
  <c r="AB236" i="11" s="1"/>
  <c r="I237" i="53"/>
  <c r="AB235" i="11" s="1"/>
  <c r="I236" i="53"/>
  <c r="AB234" i="11" s="1"/>
  <c r="I235" i="53"/>
  <c r="AB233" i="11" s="1"/>
  <c r="I234" i="53"/>
  <c r="AB232" i="11" s="1"/>
  <c r="I233" i="53"/>
  <c r="AB231" i="11" s="1"/>
  <c r="I232" i="53"/>
  <c r="AB230" i="11" s="1"/>
  <c r="I231" i="53"/>
  <c r="AB229" i="11" s="1"/>
  <c r="I230" i="53"/>
  <c r="AB228" i="11" s="1"/>
  <c r="I229" i="53"/>
  <c r="AB227" i="11" s="1"/>
  <c r="I228" i="53"/>
  <c r="AB226" i="11" s="1"/>
  <c r="I227" i="53"/>
  <c r="AB225" i="11" s="1"/>
  <c r="I226" i="53"/>
  <c r="AB224" i="11" s="1"/>
  <c r="I225" i="53"/>
  <c r="AB223" i="11" s="1"/>
  <c r="I224" i="53"/>
  <c r="AB222" i="11" s="1"/>
  <c r="I223" i="53"/>
  <c r="AB221" i="11" s="1"/>
  <c r="I222" i="53"/>
  <c r="AB220" i="11" s="1"/>
  <c r="I221" i="53"/>
  <c r="AB219" i="11" s="1"/>
  <c r="I220" i="53"/>
  <c r="AB218" i="11" s="1"/>
  <c r="I219" i="53"/>
  <c r="AB217" i="11" s="1"/>
  <c r="I218" i="53"/>
  <c r="AB216" i="11" s="1"/>
  <c r="I217" i="53"/>
  <c r="AB215" i="11" s="1"/>
  <c r="I216" i="53"/>
  <c r="AB214" i="11" s="1"/>
  <c r="I215" i="53"/>
  <c r="AB213" i="11" s="1"/>
  <c r="I214" i="53"/>
  <c r="AB212" i="11" s="1"/>
  <c r="I213" i="53"/>
  <c r="AB211" i="11" s="1"/>
  <c r="I212" i="53"/>
  <c r="AB210" i="11" s="1"/>
  <c r="I211" i="53"/>
  <c r="AB209" i="11" s="1"/>
  <c r="I210" i="53"/>
  <c r="AB208" i="11" s="1"/>
  <c r="I209" i="53"/>
  <c r="AB207" i="11" s="1"/>
  <c r="I208" i="53"/>
  <c r="AB206" i="11" s="1"/>
  <c r="I207" i="53"/>
  <c r="AB205" i="11" s="1"/>
  <c r="I206" i="53"/>
  <c r="AB204" i="11" s="1"/>
  <c r="I205" i="53"/>
  <c r="AB203" i="11" s="1"/>
  <c r="I204" i="53"/>
  <c r="AB202" i="11" s="1"/>
  <c r="I203" i="53"/>
  <c r="AB201" i="11" s="1"/>
  <c r="I202" i="53"/>
  <c r="AB200" i="11" s="1"/>
  <c r="I201" i="53"/>
  <c r="AB199" i="11" s="1"/>
  <c r="I200" i="53"/>
  <c r="AB198" i="11" s="1"/>
  <c r="I198" i="53"/>
  <c r="AB196" i="11" s="1"/>
  <c r="I197" i="53"/>
  <c r="AB195" i="11" s="1"/>
  <c r="I196" i="53"/>
  <c r="AB194" i="11" s="1"/>
  <c r="I195" i="53"/>
  <c r="AB193" i="11" s="1"/>
  <c r="I194" i="53"/>
  <c r="AB192" i="11" s="1"/>
  <c r="I193" i="53"/>
  <c r="AB191" i="11" s="1"/>
  <c r="I192" i="53"/>
  <c r="AB190" i="11" s="1"/>
  <c r="I191" i="53"/>
  <c r="AB189" i="11" s="1"/>
  <c r="I190" i="53"/>
  <c r="AB188" i="11" s="1"/>
  <c r="I189" i="53"/>
  <c r="AB187" i="11" s="1"/>
  <c r="I188" i="53"/>
  <c r="AB186" i="11" s="1"/>
  <c r="I187" i="53"/>
  <c r="AB185" i="11" s="1"/>
  <c r="I186" i="53"/>
  <c r="AB184" i="11" s="1"/>
  <c r="I185" i="53"/>
  <c r="AB183" i="11" s="1"/>
  <c r="I184" i="53"/>
  <c r="AB182" i="11" s="1"/>
  <c r="I183" i="53"/>
  <c r="AB181" i="11" s="1"/>
  <c r="I182" i="53"/>
  <c r="AB180" i="11" s="1"/>
  <c r="I181" i="53"/>
  <c r="AB179" i="11" s="1"/>
  <c r="I180" i="53"/>
  <c r="AB178" i="11" s="1"/>
  <c r="I179" i="53"/>
  <c r="AB177" i="11" s="1"/>
  <c r="I178" i="53"/>
  <c r="AB176" i="11" s="1"/>
  <c r="I177" i="53"/>
  <c r="AB175" i="11" s="1"/>
  <c r="I176" i="53"/>
  <c r="AB174" i="11" s="1"/>
  <c r="I175" i="53"/>
  <c r="AB173" i="11" s="1"/>
  <c r="I174" i="53"/>
  <c r="AB172" i="11" s="1"/>
  <c r="I173" i="53"/>
  <c r="AB171" i="11" s="1"/>
  <c r="I172" i="53"/>
  <c r="AB170" i="11" s="1"/>
  <c r="I171" i="53"/>
  <c r="AB169" i="11" s="1"/>
  <c r="I170" i="53"/>
  <c r="AB168" i="11" s="1"/>
  <c r="I169" i="53"/>
  <c r="AB167" i="11" s="1"/>
  <c r="I168" i="53"/>
  <c r="AB166" i="11" s="1"/>
  <c r="I167" i="53"/>
  <c r="AB165" i="11" s="1"/>
  <c r="I166" i="53"/>
  <c r="AB164" i="11" s="1"/>
  <c r="I165" i="53"/>
  <c r="AB163" i="11" s="1"/>
  <c r="I164" i="53"/>
  <c r="AB162" i="11" s="1"/>
  <c r="I163" i="53"/>
  <c r="AB161" i="11" s="1"/>
  <c r="I162" i="53"/>
  <c r="AB160" i="11" s="1"/>
  <c r="I161" i="53"/>
  <c r="AB159" i="11" s="1"/>
  <c r="I160" i="53"/>
  <c r="AB158" i="11" s="1"/>
  <c r="I159" i="53"/>
  <c r="AB157" i="11" s="1"/>
  <c r="I158" i="53"/>
  <c r="AB156" i="11" s="1"/>
  <c r="I157" i="53"/>
  <c r="AB155" i="11" s="1"/>
  <c r="I156" i="53"/>
  <c r="AB154" i="11" s="1"/>
  <c r="I155" i="53"/>
  <c r="AB153" i="11" s="1"/>
  <c r="I154" i="53"/>
  <c r="AB152" i="11" s="1"/>
  <c r="I153" i="53"/>
  <c r="AB151" i="11" s="1"/>
  <c r="I152" i="53"/>
  <c r="AB150" i="11" s="1"/>
  <c r="I151" i="53"/>
  <c r="AB149" i="11" s="1"/>
  <c r="I150" i="53"/>
  <c r="AB148" i="11" s="1"/>
  <c r="I149" i="53"/>
  <c r="AB147" i="11" s="1"/>
  <c r="I148" i="53"/>
  <c r="AB146" i="11" s="1"/>
  <c r="I147" i="53"/>
  <c r="AB145" i="11" s="1"/>
  <c r="I146" i="53"/>
  <c r="AB144" i="11" s="1"/>
  <c r="I145" i="53"/>
  <c r="AB143" i="11" s="1"/>
  <c r="I144" i="53"/>
  <c r="AB142" i="11" s="1"/>
  <c r="I143" i="53"/>
  <c r="AB141" i="11" s="1"/>
  <c r="I142" i="53"/>
  <c r="AB140" i="11" s="1"/>
  <c r="I141" i="53"/>
  <c r="AB139" i="11" s="1"/>
  <c r="I140" i="53"/>
  <c r="AB138" i="11" s="1"/>
  <c r="I139" i="53"/>
  <c r="AB137" i="11" s="1"/>
  <c r="I138" i="53"/>
  <c r="AB136" i="11" s="1"/>
  <c r="I137" i="53"/>
  <c r="AB135" i="11" s="1"/>
  <c r="I136" i="53"/>
  <c r="AB134" i="11" s="1"/>
  <c r="I135" i="53"/>
  <c r="AB133" i="11" s="1"/>
  <c r="I134" i="53"/>
  <c r="AB132" i="11" s="1"/>
  <c r="I133" i="53"/>
  <c r="AB131" i="11" s="1"/>
  <c r="I132" i="53"/>
  <c r="AB130" i="11" s="1"/>
  <c r="I131" i="53"/>
  <c r="AB129" i="11" s="1"/>
  <c r="I130" i="53"/>
  <c r="AB128" i="11" s="1"/>
  <c r="I129" i="53"/>
  <c r="AB127" i="11" s="1"/>
  <c r="I128" i="53"/>
  <c r="AB126" i="11" s="1"/>
  <c r="I127" i="53"/>
  <c r="AB125" i="11" s="1"/>
  <c r="I126" i="53"/>
  <c r="I125" i="53"/>
  <c r="AB124" i="11" s="1"/>
  <c r="I124" i="53"/>
  <c r="AB123" i="11" s="1"/>
  <c r="I123" i="53"/>
  <c r="AB122" i="11" s="1"/>
  <c r="I122" i="53"/>
  <c r="AB121" i="11" s="1"/>
  <c r="I121" i="53"/>
  <c r="AB120" i="11" s="1"/>
  <c r="I120" i="53"/>
  <c r="AB119" i="11" s="1"/>
  <c r="I119" i="53"/>
  <c r="AB118" i="11" s="1"/>
  <c r="I118" i="53"/>
  <c r="AB117" i="11" s="1"/>
  <c r="I117" i="53"/>
  <c r="AB116" i="11" s="1"/>
  <c r="I116" i="53"/>
  <c r="AB115" i="11" s="1"/>
  <c r="I115" i="53"/>
  <c r="I114" i="53"/>
  <c r="AB113" i="11" s="1"/>
  <c r="I113" i="53"/>
  <c r="AB112" i="11" s="1"/>
  <c r="I112" i="53"/>
  <c r="AB111" i="11" s="1"/>
  <c r="I111" i="53"/>
  <c r="AB110" i="11" s="1"/>
  <c r="I110" i="53"/>
  <c r="AB109" i="11" s="1"/>
  <c r="I109" i="53"/>
  <c r="AB108" i="11" s="1"/>
  <c r="I108" i="53"/>
  <c r="AB107" i="11" s="1"/>
  <c r="I107" i="53"/>
  <c r="AB106" i="11" s="1"/>
  <c r="I106" i="53"/>
  <c r="AB105" i="11" s="1"/>
  <c r="I105" i="53"/>
  <c r="AB104" i="11" s="1"/>
  <c r="I104" i="53"/>
  <c r="AB103" i="11" s="1"/>
  <c r="I103" i="53"/>
  <c r="AB102" i="11" s="1"/>
  <c r="I102" i="53"/>
  <c r="AB101" i="11" s="1"/>
  <c r="I101" i="53"/>
  <c r="AB100" i="11" s="1"/>
  <c r="I100" i="53"/>
  <c r="AB99" i="11" s="1"/>
  <c r="I99" i="53"/>
  <c r="AB98" i="11" s="1"/>
  <c r="I98" i="53"/>
  <c r="AB97" i="11" s="1"/>
  <c r="I97" i="53"/>
  <c r="AB96" i="11" s="1"/>
  <c r="I96" i="53"/>
  <c r="AB95" i="11" s="1"/>
  <c r="I95" i="53"/>
  <c r="AB94" i="11" s="1"/>
  <c r="I94" i="53"/>
  <c r="AB93" i="11" s="1"/>
  <c r="I93" i="53"/>
  <c r="AB92" i="11" s="1"/>
  <c r="I92" i="53"/>
  <c r="AB91" i="11" s="1"/>
  <c r="I91" i="53"/>
  <c r="AB90" i="11" s="1"/>
  <c r="I90" i="53"/>
  <c r="AB89" i="11" s="1"/>
  <c r="I89" i="53"/>
  <c r="AB88" i="11" s="1"/>
  <c r="I88" i="53"/>
  <c r="AB87" i="11" s="1"/>
  <c r="I87" i="53"/>
  <c r="AB86" i="11" s="1"/>
  <c r="I86" i="53"/>
  <c r="AB85" i="11" s="1"/>
  <c r="I85" i="53"/>
  <c r="AB84" i="11" s="1"/>
  <c r="I84" i="53"/>
  <c r="AB83" i="11" s="1"/>
  <c r="I83" i="53"/>
  <c r="AB82" i="11" s="1"/>
  <c r="I82" i="53"/>
  <c r="AB81" i="11" s="1"/>
  <c r="I81" i="53"/>
  <c r="AB80" i="11" s="1"/>
  <c r="I80" i="53"/>
  <c r="AB79" i="11" s="1"/>
  <c r="I79" i="53"/>
  <c r="AB78" i="11" s="1"/>
  <c r="I78" i="53"/>
  <c r="AB77" i="11" s="1"/>
  <c r="I77" i="53"/>
  <c r="AB76" i="11" s="1"/>
  <c r="I76" i="53"/>
  <c r="AB75" i="11" s="1"/>
  <c r="I75" i="53"/>
  <c r="AB74" i="11" s="1"/>
  <c r="I74" i="53"/>
  <c r="AB73" i="11" s="1"/>
  <c r="I73" i="53"/>
  <c r="AB72" i="11" s="1"/>
  <c r="I72" i="53"/>
  <c r="AB71" i="11" s="1"/>
  <c r="I71" i="53"/>
  <c r="AB70" i="11" s="1"/>
  <c r="I70" i="53"/>
  <c r="AB69" i="11" s="1"/>
  <c r="I69" i="53"/>
  <c r="AB68" i="11" s="1"/>
  <c r="I68" i="53"/>
  <c r="AB67" i="11" s="1"/>
  <c r="I67" i="53"/>
  <c r="AB66" i="11" s="1"/>
  <c r="I66" i="53"/>
  <c r="AB65" i="11" s="1"/>
  <c r="I65" i="53"/>
  <c r="AB64" i="11" s="1"/>
  <c r="I64" i="53"/>
  <c r="AB63" i="11" s="1"/>
  <c r="I63" i="53"/>
  <c r="AB62" i="11" s="1"/>
  <c r="I62" i="53"/>
  <c r="AB61" i="11" s="1"/>
  <c r="I61" i="53"/>
  <c r="AB60" i="11" s="1"/>
  <c r="I60" i="53"/>
  <c r="AB59" i="11" s="1"/>
  <c r="I59" i="53"/>
  <c r="AB58" i="11" s="1"/>
  <c r="I58" i="53"/>
  <c r="AB57" i="11" s="1"/>
  <c r="I57" i="53"/>
  <c r="AB56" i="11" s="1"/>
  <c r="I56" i="53"/>
  <c r="AB55" i="11" s="1"/>
  <c r="I55" i="53"/>
  <c r="AB54" i="11" s="1"/>
  <c r="I54" i="53"/>
  <c r="AB53" i="11" s="1"/>
  <c r="I53" i="53"/>
  <c r="AB52" i="11" s="1"/>
  <c r="I52" i="53"/>
  <c r="AB51" i="11" s="1"/>
  <c r="I51" i="53"/>
  <c r="AB50" i="11" s="1"/>
  <c r="I50" i="53"/>
  <c r="AB49" i="11" s="1"/>
  <c r="I49" i="53"/>
  <c r="AB48" i="11" s="1"/>
  <c r="I48" i="53"/>
  <c r="AB47" i="11" s="1"/>
  <c r="I47" i="53"/>
  <c r="AB46" i="11" s="1"/>
  <c r="I46" i="53"/>
  <c r="AB45" i="11" s="1"/>
  <c r="I45" i="53"/>
  <c r="AB44" i="11" s="1"/>
  <c r="I44" i="53"/>
  <c r="AB43" i="11" s="1"/>
  <c r="I43" i="53"/>
  <c r="AB42" i="11" s="1"/>
  <c r="I42" i="53"/>
  <c r="AB41" i="11" s="1"/>
  <c r="I41" i="53"/>
  <c r="AB40" i="11" s="1"/>
  <c r="I40" i="53"/>
  <c r="AB39" i="11" s="1"/>
  <c r="I39" i="53"/>
  <c r="AB38" i="11" s="1"/>
  <c r="I38" i="53"/>
  <c r="AB37" i="11" s="1"/>
  <c r="I37" i="53"/>
  <c r="AB36" i="11" s="1"/>
  <c r="I36" i="53"/>
  <c r="AB35" i="11" s="1"/>
  <c r="I35" i="53"/>
  <c r="AB34" i="11" s="1"/>
  <c r="I34" i="53"/>
  <c r="AB33" i="11" s="1"/>
  <c r="I33" i="53"/>
  <c r="AB32" i="11" s="1"/>
  <c r="I32" i="53"/>
  <c r="AB31" i="11" s="1"/>
  <c r="I31" i="53"/>
  <c r="AB30" i="11" s="1"/>
  <c r="I30" i="53"/>
  <c r="AB29" i="11" s="1"/>
  <c r="I29" i="53"/>
  <c r="AB28" i="11" s="1"/>
  <c r="I28" i="53"/>
  <c r="AB27" i="11" s="1"/>
  <c r="I27" i="53"/>
  <c r="AB26" i="11" s="1"/>
  <c r="I26" i="53"/>
  <c r="AB25" i="11" s="1"/>
  <c r="I25" i="53"/>
  <c r="AB24" i="11" s="1"/>
  <c r="I24" i="53"/>
  <c r="AB23" i="11" s="1"/>
  <c r="I23" i="53"/>
  <c r="AB22" i="11" s="1"/>
  <c r="I22" i="53"/>
  <c r="AB21" i="11" s="1"/>
  <c r="I21" i="53"/>
  <c r="AB20" i="11" s="1"/>
  <c r="I20" i="53"/>
  <c r="AB19" i="11" s="1"/>
  <c r="I19" i="53"/>
  <c r="AB18" i="11" s="1"/>
  <c r="I18" i="53"/>
  <c r="AB17" i="11" s="1"/>
  <c r="I17" i="53"/>
  <c r="AB16" i="11" s="1"/>
  <c r="I16" i="53"/>
  <c r="AB15" i="11" s="1"/>
  <c r="I15" i="53"/>
  <c r="AB14" i="11" s="1"/>
  <c r="I14" i="53"/>
  <c r="AB13" i="11" s="1"/>
  <c r="I13" i="53"/>
  <c r="AB12" i="11" s="1"/>
  <c r="I12" i="53"/>
  <c r="AB11" i="11" s="1"/>
  <c r="I11" i="53"/>
  <c r="AB10" i="11" s="1"/>
  <c r="I10" i="53"/>
  <c r="AB9" i="11" s="1"/>
  <c r="I9" i="53"/>
  <c r="AB8" i="11" s="1"/>
  <c r="I8" i="53"/>
  <c r="AB7" i="11" s="1"/>
  <c r="I7" i="53"/>
  <c r="AB6" i="11" s="1"/>
  <c r="I6" i="53"/>
  <c r="I5" i="53"/>
  <c r="AB4" i="11" s="1"/>
  <c r="H419" i="52"/>
  <c r="G419" i="52"/>
  <c r="F419" i="52"/>
  <c r="E419" i="52"/>
  <c r="D419" i="52"/>
  <c r="C419" i="52"/>
  <c r="H417" i="52"/>
  <c r="G417" i="52"/>
  <c r="F417" i="52"/>
  <c r="E417" i="52"/>
  <c r="D417" i="52"/>
  <c r="C417" i="52"/>
  <c r="I416" i="52"/>
  <c r="AA415" i="11" s="1"/>
  <c r="I415" i="52"/>
  <c r="AA414" i="11" s="1"/>
  <c r="I414" i="52"/>
  <c r="AA413" i="11" s="1"/>
  <c r="I413" i="52"/>
  <c r="AA412" i="11" s="1"/>
  <c r="I412" i="52"/>
  <c r="AA411" i="11" s="1"/>
  <c r="I411" i="52"/>
  <c r="AA410" i="11" s="1"/>
  <c r="I410" i="52"/>
  <c r="AA409" i="11" s="1"/>
  <c r="I409" i="52"/>
  <c r="AA408" i="11" s="1"/>
  <c r="I408" i="52"/>
  <c r="AA407" i="11" s="1"/>
  <c r="I407" i="52"/>
  <c r="AA406" i="11" s="1"/>
  <c r="I406" i="52"/>
  <c r="AA405" i="11" s="1"/>
  <c r="I405" i="52"/>
  <c r="AA404" i="11" s="1"/>
  <c r="I404" i="52"/>
  <c r="AA403" i="11" s="1"/>
  <c r="I403" i="52"/>
  <c r="AA402" i="11" s="1"/>
  <c r="I402" i="52"/>
  <c r="I401" i="52"/>
  <c r="AA400" i="11" s="1"/>
  <c r="I400" i="52"/>
  <c r="AA399" i="11" s="1"/>
  <c r="I399" i="52"/>
  <c r="AA398" i="11" s="1"/>
  <c r="I398" i="52"/>
  <c r="AA397" i="11" s="1"/>
  <c r="I397" i="52"/>
  <c r="AA396" i="11" s="1"/>
  <c r="I396" i="52"/>
  <c r="AA395" i="11" s="1"/>
  <c r="I395" i="52"/>
  <c r="AA394" i="11" s="1"/>
  <c r="I394" i="52"/>
  <c r="AA393" i="11" s="1"/>
  <c r="I393" i="52"/>
  <c r="AA392" i="11" s="1"/>
  <c r="I392" i="52"/>
  <c r="AA391" i="11" s="1"/>
  <c r="I391" i="52"/>
  <c r="AA390" i="11" s="1"/>
  <c r="I390" i="52"/>
  <c r="AA389" i="11" s="1"/>
  <c r="I389" i="52"/>
  <c r="AA388" i="11" s="1"/>
  <c r="I388" i="52"/>
  <c r="AA387" i="11" s="1"/>
  <c r="I387" i="52"/>
  <c r="AA386" i="11" s="1"/>
  <c r="I386" i="52"/>
  <c r="AA385" i="11" s="1"/>
  <c r="I385" i="52"/>
  <c r="AA384" i="11" s="1"/>
  <c r="I384" i="52"/>
  <c r="AA383" i="11" s="1"/>
  <c r="I383" i="52"/>
  <c r="AA382" i="11" s="1"/>
  <c r="I382" i="52"/>
  <c r="AA381" i="11" s="1"/>
  <c r="I381" i="52"/>
  <c r="AA380" i="11" s="1"/>
  <c r="I380" i="52"/>
  <c r="AA379" i="11" s="1"/>
  <c r="I379" i="52"/>
  <c r="AA378" i="11" s="1"/>
  <c r="I378" i="52"/>
  <c r="AA377" i="11" s="1"/>
  <c r="I377" i="52"/>
  <c r="AA376" i="11" s="1"/>
  <c r="I376" i="52"/>
  <c r="AA375" i="11" s="1"/>
  <c r="I375" i="52"/>
  <c r="AA374" i="11" s="1"/>
  <c r="I374" i="52"/>
  <c r="AA373" i="11" s="1"/>
  <c r="I373" i="52"/>
  <c r="AA372" i="11" s="1"/>
  <c r="I372" i="52"/>
  <c r="AA371" i="11" s="1"/>
  <c r="I371" i="52"/>
  <c r="AA370" i="11" s="1"/>
  <c r="I370" i="52"/>
  <c r="AA369" i="11" s="1"/>
  <c r="I369" i="52"/>
  <c r="AA368" i="11" s="1"/>
  <c r="I368" i="52"/>
  <c r="AA367" i="11" s="1"/>
  <c r="I367" i="52"/>
  <c r="AA366" i="11" s="1"/>
  <c r="I366" i="52"/>
  <c r="AA365" i="11" s="1"/>
  <c r="I365" i="52"/>
  <c r="AA364" i="11" s="1"/>
  <c r="I364" i="52"/>
  <c r="AA363" i="11" s="1"/>
  <c r="I363" i="52"/>
  <c r="AA362" i="11" s="1"/>
  <c r="I362" i="52"/>
  <c r="AA361" i="11" s="1"/>
  <c r="I361" i="52"/>
  <c r="AA360" i="11" s="1"/>
  <c r="I360" i="52"/>
  <c r="AA359" i="11" s="1"/>
  <c r="I359" i="52"/>
  <c r="AA358" i="11" s="1"/>
  <c r="I358" i="52"/>
  <c r="AA357" i="11" s="1"/>
  <c r="I357" i="52"/>
  <c r="AA356" i="11" s="1"/>
  <c r="I356" i="52"/>
  <c r="AA355" i="11" s="1"/>
  <c r="I355" i="52"/>
  <c r="AA354" i="11" s="1"/>
  <c r="I354" i="52"/>
  <c r="AA353" i="11" s="1"/>
  <c r="I353" i="52"/>
  <c r="AA352" i="11" s="1"/>
  <c r="I352" i="52"/>
  <c r="AA351" i="11" s="1"/>
  <c r="I351" i="52"/>
  <c r="AA350" i="11" s="1"/>
  <c r="I350" i="52"/>
  <c r="AA349" i="11" s="1"/>
  <c r="I349" i="52"/>
  <c r="AA348" i="11" s="1"/>
  <c r="I348" i="52"/>
  <c r="AA347" i="11" s="1"/>
  <c r="I347" i="52"/>
  <c r="AA346" i="11" s="1"/>
  <c r="I346" i="52"/>
  <c r="AA345" i="11" s="1"/>
  <c r="I345" i="52"/>
  <c r="AA344" i="11" s="1"/>
  <c r="I344" i="52"/>
  <c r="AA343" i="11" s="1"/>
  <c r="I343" i="52"/>
  <c r="AA342" i="11" s="1"/>
  <c r="I342" i="52"/>
  <c r="AA341" i="11" s="1"/>
  <c r="I341" i="52"/>
  <c r="AA340" i="11" s="1"/>
  <c r="I340" i="52"/>
  <c r="AA339" i="11" s="1"/>
  <c r="I339" i="52"/>
  <c r="AA338" i="11" s="1"/>
  <c r="I338" i="52"/>
  <c r="AA337" i="11" s="1"/>
  <c r="I337" i="52"/>
  <c r="AA336" i="11" s="1"/>
  <c r="I336" i="52"/>
  <c r="AA335" i="11" s="1"/>
  <c r="I335" i="52"/>
  <c r="AA334" i="11" s="1"/>
  <c r="I334" i="52"/>
  <c r="AA333" i="11" s="1"/>
  <c r="I333" i="52"/>
  <c r="AA332" i="11" s="1"/>
  <c r="I332" i="52"/>
  <c r="AA331" i="11" s="1"/>
  <c r="I331" i="52"/>
  <c r="AA330" i="11" s="1"/>
  <c r="I330" i="52"/>
  <c r="AA329" i="11" s="1"/>
  <c r="I329" i="52"/>
  <c r="AA328" i="11" s="1"/>
  <c r="I328" i="52"/>
  <c r="AA327" i="11" s="1"/>
  <c r="I327" i="52"/>
  <c r="AA326" i="11" s="1"/>
  <c r="I326" i="52"/>
  <c r="AA325" i="11" s="1"/>
  <c r="I325" i="52"/>
  <c r="AA324" i="11" s="1"/>
  <c r="I324" i="52"/>
  <c r="AA323" i="11" s="1"/>
  <c r="I323" i="52"/>
  <c r="AA322" i="11" s="1"/>
  <c r="I322" i="52"/>
  <c r="AA321" i="11" s="1"/>
  <c r="I321" i="52"/>
  <c r="AA320" i="11" s="1"/>
  <c r="I320" i="52"/>
  <c r="AA319" i="11" s="1"/>
  <c r="I319" i="52"/>
  <c r="AA318" i="11" s="1"/>
  <c r="I318" i="52"/>
  <c r="AA317" i="11" s="1"/>
  <c r="I317" i="52"/>
  <c r="AA316" i="11" s="1"/>
  <c r="I316" i="52"/>
  <c r="AA315" i="11" s="1"/>
  <c r="I315" i="52"/>
  <c r="AA314" i="11" s="1"/>
  <c r="I314" i="52"/>
  <c r="AA313" i="11" s="1"/>
  <c r="I313" i="52"/>
  <c r="AA312" i="11" s="1"/>
  <c r="I312" i="52"/>
  <c r="AA311" i="11" s="1"/>
  <c r="I311" i="52"/>
  <c r="AA310" i="11" s="1"/>
  <c r="I310" i="52"/>
  <c r="AA309" i="11" s="1"/>
  <c r="I309" i="52"/>
  <c r="AA308" i="11" s="1"/>
  <c r="I308" i="52"/>
  <c r="AA307" i="11" s="1"/>
  <c r="I307" i="52"/>
  <c r="AA306" i="11" s="1"/>
  <c r="I306" i="52"/>
  <c r="AA305" i="11" s="1"/>
  <c r="I305" i="52"/>
  <c r="AA304" i="11" s="1"/>
  <c r="I304" i="52"/>
  <c r="AA303" i="11" s="1"/>
  <c r="I303" i="52"/>
  <c r="AA302" i="11" s="1"/>
  <c r="I302" i="52"/>
  <c r="AA301" i="11" s="1"/>
  <c r="I301" i="52"/>
  <c r="AA300" i="11" s="1"/>
  <c r="I300" i="52"/>
  <c r="AA299" i="11" s="1"/>
  <c r="I299" i="52"/>
  <c r="AA298" i="11" s="1"/>
  <c r="I298" i="52"/>
  <c r="AA297" i="11" s="1"/>
  <c r="I297" i="52"/>
  <c r="AA296" i="11" s="1"/>
  <c r="I296" i="52"/>
  <c r="AA295" i="11" s="1"/>
  <c r="I295" i="52"/>
  <c r="AA294" i="11" s="1"/>
  <c r="I294" i="52"/>
  <c r="AA293" i="11" s="1"/>
  <c r="I293" i="52"/>
  <c r="AA292" i="11" s="1"/>
  <c r="I292" i="52"/>
  <c r="AA291" i="11" s="1"/>
  <c r="I291" i="52"/>
  <c r="AA290" i="11" s="1"/>
  <c r="I290" i="52"/>
  <c r="AA289" i="11" s="1"/>
  <c r="I289" i="52"/>
  <c r="AA288" i="11" s="1"/>
  <c r="I288" i="52"/>
  <c r="AA287" i="11" s="1"/>
  <c r="I287" i="52"/>
  <c r="AA286" i="11" s="1"/>
  <c r="I286" i="52"/>
  <c r="AA285" i="11" s="1"/>
  <c r="I285" i="52"/>
  <c r="AA284" i="11" s="1"/>
  <c r="I284" i="52"/>
  <c r="AA283" i="11" s="1"/>
  <c r="I283" i="52"/>
  <c r="AA282" i="11" s="1"/>
  <c r="I282" i="52"/>
  <c r="AA281" i="11" s="1"/>
  <c r="I281" i="52"/>
  <c r="AA280" i="11" s="1"/>
  <c r="I280" i="52"/>
  <c r="AA279" i="11" s="1"/>
  <c r="I279" i="52"/>
  <c r="AA278" i="11" s="1"/>
  <c r="I278" i="52"/>
  <c r="AA277" i="11" s="1"/>
  <c r="I277" i="52"/>
  <c r="AA276" i="11" s="1"/>
  <c r="I276" i="52"/>
  <c r="AA275" i="11" s="1"/>
  <c r="I275" i="52"/>
  <c r="AA274" i="11" s="1"/>
  <c r="I274" i="52"/>
  <c r="AA273" i="11" s="1"/>
  <c r="I273" i="52"/>
  <c r="AA272" i="11" s="1"/>
  <c r="I272" i="52"/>
  <c r="AA271" i="11" s="1"/>
  <c r="I271" i="52"/>
  <c r="AA270" i="11" s="1"/>
  <c r="I270" i="52"/>
  <c r="AA269" i="11" s="1"/>
  <c r="I269" i="52"/>
  <c r="AA268" i="11" s="1"/>
  <c r="I268" i="52"/>
  <c r="AA267" i="11" s="1"/>
  <c r="I267" i="52"/>
  <c r="AA266" i="11" s="1"/>
  <c r="I266" i="52"/>
  <c r="AA265" i="11" s="1"/>
  <c r="I265" i="52"/>
  <c r="AA264" i="11" s="1"/>
  <c r="I264" i="52"/>
  <c r="AA263" i="11" s="1"/>
  <c r="I263" i="52"/>
  <c r="AA262" i="11" s="1"/>
  <c r="I262" i="52"/>
  <c r="AA261" i="11" s="1"/>
  <c r="I261" i="52"/>
  <c r="AA260" i="11" s="1"/>
  <c r="I260" i="52"/>
  <c r="AA259" i="11" s="1"/>
  <c r="I259" i="52"/>
  <c r="AA258" i="11" s="1"/>
  <c r="I258" i="52"/>
  <c r="AA257" i="11" s="1"/>
  <c r="I257" i="52"/>
  <c r="AA256" i="11" s="1"/>
  <c r="I256" i="52"/>
  <c r="AA255" i="11" s="1"/>
  <c r="I255" i="52"/>
  <c r="AA254" i="11" s="1"/>
  <c r="I254" i="52"/>
  <c r="AA253" i="11" s="1"/>
  <c r="I253" i="52"/>
  <c r="AA252" i="11" s="1"/>
  <c r="I252" i="52"/>
  <c r="AA251" i="11" s="1"/>
  <c r="I251" i="52"/>
  <c r="AA250" i="11" s="1"/>
  <c r="I250" i="52"/>
  <c r="AA249" i="11" s="1"/>
  <c r="I249" i="52"/>
  <c r="AA248" i="11" s="1"/>
  <c r="I248" i="52"/>
  <c r="AA247" i="11" s="1"/>
  <c r="I247" i="52"/>
  <c r="AA246" i="11" s="1"/>
  <c r="I246" i="52"/>
  <c r="AA245" i="11" s="1"/>
  <c r="I245" i="52"/>
  <c r="AA244" i="11" s="1"/>
  <c r="I244" i="52"/>
  <c r="AA243" i="11" s="1"/>
  <c r="I243" i="52"/>
  <c r="AA242" i="11" s="1"/>
  <c r="I242" i="52"/>
  <c r="AA241" i="11" s="1"/>
  <c r="I241" i="52"/>
  <c r="AA240" i="11" s="1"/>
  <c r="I240" i="52"/>
  <c r="AA239" i="11" s="1"/>
  <c r="I239" i="52"/>
  <c r="AA238" i="11" s="1"/>
  <c r="I238" i="52"/>
  <c r="AA237" i="11" s="1"/>
  <c r="I237" i="52"/>
  <c r="AA236" i="11" s="1"/>
  <c r="I236" i="52"/>
  <c r="AA235" i="11" s="1"/>
  <c r="I235" i="52"/>
  <c r="AA234" i="11" s="1"/>
  <c r="I234" i="52"/>
  <c r="AA233" i="11" s="1"/>
  <c r="I233" i="52"/>
  <c r="AA232" i="11" s="1"/>
  <c r="I232" i="52"/>
  <c r="AA231" i="11" s="1"/>
  <c r="I231" i="52"/>
  <c r="AA230" i="11" s="1"/>
  <c r="I230" i="52"/>
  <c r="AA229" i="11" s="1"/>
  <c r="I229" i="52"/>
  <c r="AA228" i="11" s="1"/>
  <c r="I228" i="52"/>
  <c r="AA227" i="11" s="1"/>
  <c r="I227" i="52"/>
  <c r="AA226" i="11" s="1"/>
  <c r="I226" i="52"/>
  <c r="AA225" i="11" s="1"/>
  <c r="I225" i="52"/>
  <c r="AA224" i="11" s="1"/>
  <c r="I224" i="52"/>
  <c r="AA223" i="11" s="1"/>
  <c r="I223" i="52"/>
  <c r="AA222" i="11" s="1"/>
  <c r="I222" i="52"/>
  <c r="AA221" i="11" s="1"/>
  <c r="I221" i="52"/>
  <c r="AA220" i="11" s="1"/>
  <c r="I220" i="52"/>
  <c r="AA219" i="11" s="1"/>
  <c r="I219" i="52"/>
  <c r="AA218" i="11" s="1"/>
  <c r="I218" i="52"/>
  <c r="AA217" i="11" s="1"/>
  <c r="I217" i="52"/>
  <c r="AA216" i="11" s="1"/>
  <c r="I216" i="52"/>
  <c r="AA215" i="11" s="1"/>
  <c r="I215" i="52"/>
  <c r="AA214" i="11" s="1"/>
  <c r="I214" i="52"/>
  <c r="AA213" i="11" s="1"/>
  <c r="I213" i="52"/>
  <c r="AA212" i="11" s="1"/>
  <c r="I212" i="52"/>
  <c r="AA211" i="11" s="1"/>
  <c r="I211" i="52"/>
  <c r="AA210" i="11" s="1"/>
  <c r="I210" i="52"/>
  <c r="AA209" i="11" s="1"/>
  <c r="I209" i="52"/>
  <c r="AA208" i="11" s="1"/>
  <c r="I208" i="52"/>
  <c r="AA207" i="11" s="1"/>
  <c r="I207" i="52"/>
  <c r="AA206" i="11" s="1"/>
  <c r="I206" i="52"/>
  <c r="AA205" i="11" s="1"/>
  <c r="I205" i="52"/>
  <c r="AA204" i="11" s="1"/>
  <c r="I204" i="52"/>
  <c r="AA203" i="11" s="1"/>
  <c r="I203" i="52"/>
  <c r="AA202" i="11" s="1"/>
  <c r="I202" i="52"/>
  <c r="AA201" i="11" s="1"/>
  <c r="I201" i="52"/>
  <c r="AA200" i="11" s="1"/>
  <c r="I200" i="52"/>
  <c r="AA199" i="11" s="1"/>
  <c r="I199" i="52"/>
  <c r="AA198" i="11" s="1"/>
  <c r="I198" i="52"/>
  <c r="AA196" i="11" s="1"/>
  <c r="I197" i="52"/>
  <c r="AA195" i="11" s="1"/>
  <c r="I196" i="52"/>
  <c r="AA194" i="11" s="1"/>
  <c r="I195" i="52"/>
  <c r="AA193" i="11" s="1"/>
  <c r="I194" i="52"/>
  <c r="AA192" i="11" s="1"/>
  <c r="I193" i="52"/>
  <c r="AA191" i="11" s="1"/>
  <c r="I192" i="52"/>
  <c r="AA190" i="11" s="1"/>
  <c r="I191" i="52"/>
  <c r="AA189" i="11" s="1"/>
  <c r="I190" i="52"/>
  <c r="AA188" i="11" s="1"/>
  <c r="I189" i="52"/>
  <c r="AA187" i="11" s="1"/>
  <c r="I188" i="52"/>
  <c r="AA186" i="11" s="1"/>
  <c r="I187" i="52"/>
  <c r="AA185" i="11" s="1"/>
  <c r="I186" i="52"/>
  <c r="AA184" i="11" s="1"/>
  <c r="I185" i="52"/>
  <c r="AA183" i="11" s="1"/>
  <c r="I184" i="52"/>
  <c r="AA182" i="11" s="1"/>
  <c r="I183" i="52"/>
  <c r="AA181" i="11" s="1"/>
  <c r="I182" i="52"/>
  <c r="AA180" i="11" s="1"/>
  <c r="I181" i="52"/>
  <c r="AA179" i="11" s="1"/>
  <c r="I180" i="52"/>
  <c r="AA178" i="11" s="1"/>
  <c r="I179" i="52"/>
  <c r="AA177" i="11" s="1"/>
  <c r="I178" i="52"/>
  <c r="AA176" i="11" s="1"/>
  <c r="I177" i="52"/>
  <c r="AA175" i="11" s="1"/>
  <c r="I176" i="52"/>
  <c r="AA174" i="11" s="1"/>
  <c r="I175" i="52"/>
  <c r="AA173" i="11" s="1"/>
  <c r="I174" i="52"/>
  <c r="AA172" i="11" s="1"/>
  <c r="I173" i="52"/>
  <c r="AA171" i="11" s="1"/>
  <c r="I172" i="52"/>
  <c r="AA170" i="11" s="1"/>
  <c r="I171" i="52"/>
  <c r="AA169" i="11" s="1"/>
  <c r="I170" i="52"/>
  <c r="AA168" i="11" s="1"/>
  <c r="I169" i="52"/>
  <c r="AA167" i="11" s="1"/>
  <c r="I168" i="52"/>
  <c r="AA166" i="11" s="1"/>
  <c r="I167" i="52"/>
  <c r="AA165" i="11" s="1"/>
  <c r="I166" i="52"/>
  <c r="I165" i="52"/>
  <c r="AA163" i="11" s="1"/>
  <c r="I164" i="52"/>
  <c r="AA162" i="11" s="1"/>
  <c r="I163" i="52"/>
  <c r="AA161" i="11" s="1"/>
  <c r="I162" i="52"/>
  <c r="AA160" i="11" s="1"/>
  <c r="I161" i="52"/>
  <c r="AA159" i="11" s="1"/>
  <c r="I160" i="52"/>
  <c r="AA158" i="11" s="1"/>
  <c r="I159" i="52"/>
  <c r="AA157" i="11" s="1"/>
  <c r="I158" i="52"/>
  <c r="AA156" i="11" s="1"/>
  <c r="I157" i="52"/>
  <c r="AA155" i="11" s="1"/>
  <c r="I156" i="52"/>
  <c r="AA154" i="11" s="1"/>
  <c r="I155" i="52"/>
  <c r="AA153" i="11" s="1"/>
  <c r="I154" i="52"/>
  <c r="AA152" i="11" s="1"/>
  <c r="I153" i="52"/>
  <c r="AA151" i="11" s="1"/>
  <c r="I152" i="52"/>
  <c r="AA150" i="11" s="1"/>
  <c r="I151" i="52"/>
  <c r="AA149" i="11" s="1"/>
  <c r="I150" i="52"/>
  <c r="AA148" i="11" s="1"/>
  <c r="I149" i="52"/>
  <c r="AA147" i="11" s="1"/>
  <c r="I148" i="52"/>
  <c r="AA146" i="11" s="1"/>
  <c r="I147" i="52"/>
  <c r="AA145" i="11" s="1"/>
  <c r="I146" i="52"/>
  <c r="AA144" i="11" s="1"/>
  <c r="I145" i="52"/>
  <c r="AA143" i="11" s="1"/>
  <c r="I144" i="52"/>
  <c r="AA142" i="11" s="1"/>
  <c r="I143" i="52"/>
  <c r="AA141" i="11" s="1"/>
  <c r="I142" i="52"/>
  <c r="AA140" i="11" s="1"/>
  <c r="I141" i="52"/>
  <c r="AA139" i="11" s="1"/>
  <c r="I140" i="52"/>
  <c r="AA138" i="11" s="1"/>
  <c r="I139" i="52"/>
  <c r="AA137" i="11" s="1"/>
  <c r="I138" i="52"/>
  <c r="AA136" i="11" s="1"/>
  <c r="I137" i="52"/>
  <c r="AA135" i="11" s="1"/>
  <c r="I136" i="52"/>
  <c r="AA134" i="11" s="1"/>
  <c r="I135" i="52"/>
  <c r="AA133" i="11" s="1"/>
  <c r="I134" i="52"/>
  <c r="AA132" i="11" s="1"/>
  <c r="I133" i="52"/>
  <c r="AA131" i="11" s="1"/>
  <c r="I132" i="52"/>
  <c r="AA130" i="11" s="1"/>
  <c r="I131" i="52"/>
  <c r="AA129" i="11" s="1"/>
  <c r="I130" i="52"/>
  <c r="AA128" i="11" s="1"/>
  <c r="I129" i="52"/>
  <c r="AA127" i="11" s="1"/>
  <c r="I128" i="52"/>
  <c r="AA126" i="11" s="1"/>
  <c r="I127" i="52"/>
  <c r="AA125" i="11" s="1"/>
  <c r="I126" i="52"/>
  <c r="I125" i="52"/>
  <c r="AA124" i="11" s="1"/>
  <c r="I124" i="52"/>
  <c r="AA123" i="11" s="1"/>
  <c r="I123" i="52"/>
  <c r="AA122" i="11" s="1"/>
  <c r="I122" i="52"/>
  <c r="AA121" i="11" s="1"/>
  <c r="I121" i="52"/>
  <c r="AA120" i="11" s="1"/>
  <c r="I120" i="52"/>
  <c r="AA119" i="11" s="1"/>
  <c r="I119" i="52"/>
  <c r="AA118" i="11" s="1"/>
  <c r="I118" i="52"/>
  <c r="AA117" i="11" s="1"/>
  <c r="I117" i="52"/>
  <c r="AA116" i="11" s="1"/>
  <c r="I116" i="52"/>
  <c r="AA115" i="11" s="1"/>
  <c r="I115" i="52"/>
  <c r="AA114" i="11" s="1"/>
  <c r="I114" i="52"/>
  <c r="AA113" i="11" s="1"/>
  <c r="I113" i="52"/>
  <c r="AA112" i="11" s="1"/>
  <c r="I112" i="52"/>
  <c r="AA111" i="11" s="1"/>
  <c r="I111" i="52"/>
  <c r="AA110" i="11" s="1"/>
  <c r="I110" i="52"/>
  <c r="AA109" i="11" s="1"/>
  <c r="I109" i="52"/>
  <c r="AA108" i="11" s="1"/>
  <c r="I108" i="52"/>
  <c r="AA107" i="11" s="1"/>
  <c r="I107" i="52"/>
  <c r="AA106" i="11" s="1"/>
  <c r="I106" i="52"/>
  <c r="AA105" i="11" s="1"/>
  <c r="I105" i="52"/>
  <c r="AA104" i="11" s="1"/>
  <c r="I104" i="52"/>
  <c r="AA103" i="11" s="1"/>
  <c r="I103" i="52"/>
  <c r="AA102" i="11" s="1"/>
  <c r="I102" i="52"/>
  <c r="AA101" i="11" s="1"/>
  <c r="I101" i="52"/>
  <c r="AA100" i="11" s="1"/>
  <c r="I100" i="52"/>
  <c r="AA99" i="11" s="1"/>
  <c r="I99" i="52"/>
  <c r="AA98" i="11" s="1"/>
  <c r="I98" i="52"/>
  <c r="AA97" i="11" s="1"/>
  <c r="I97" i="52"/>
  <c r="AA96" i="11" s="1"/>
  <c r="I96" i="52"/>
  <c r="AA95" i="11" s="1"/>
  <c r="I95" i="52"/>
  <c r="AA94" i="11" s="1"/>
  <c r="I94" i="52"/>
  <c r="AA93" i="11" s="1"/>
  <c r="I93" i="52"/>
  <c r="AA92" i="11" s="1"/>
  <c r="I92" i="52"/>
  <c r="AA91" i="11" s="1"/>
  <c r="I91" i="52"/>
  <c r="AA90" i="11" s="1"/>
  <c r="I90" i="52"/>
  <c r="AA89" i="11" s="1"/>
  <c r="I89" i="52"/>
  <c r="AA88" i="11" s="1"/>
  <c r="I88" i="52"/>
  <c r="AA87" i="11" s="1"/>
  <c r="I87" i="52"/>
  <c r="AA86" i="11" s="1"/>
  <c r="I86" i="52"/>
  <c r="AA85" i="11" s="1"/>
  <c r="I85" i="52"/>
  <c r="AA84" i="11" s="1"/>
  <c r="I84" i="52"/>
  <c r="AA83" i="11" s="1"/>
  <c r="I83" i="52"/>
  <c r="AA82" i="11" s="1"/>
  <c r="I82" i="52"/>
  <c r="AA81" i="11" s="1"/>
  <c r="I81" i="52"/>
  <c r="AA80" i="11" s="1"/>
  <c r="I80" i="52"/>
  <c r="AA79" i="11" s="1"/>
  <c r="I79" i="52"/>
  <c r="AA78" i="11" s="1"/>
  <c r="I78" i="52"/>
  <c r="AA77" i="11" s="1"/>
  <c r="I77" i="52"/>
  <c r="AA76" i="11" s="1"/>
  <c r="I76" i="52"/>
  <c r="AA75" i="11" s="1"/>
  <c r="I75" i="52"/>
  <c r="AA74" i="11" s="1"/>
  <c r="I74" i="52"/>
  <c r="AA73" i="11" s="1"/>
  <c r="I73" i="52"/>
  <c r="AA72" i="11" s="1"/>
  <c r="I72" i="52"/>
  <c r="AA71" i="11" s="1"/>
  <c r="I71" i="52"/>
  <c r="AA70" i="11" s="1"/>
  <c r="I70" i="52"/>
  <c r="AA69" i="11" s="1"/>
  <c r="I69" i="52"/>
  <c r="AA68" i="11" s="1"/>
  <c r="I68" i="52"/>
  <c r="AA67" i="11" s="1"/>
  <c r="I67" i="52"/>
  <c r="AA66" i="11" s="1"/>
  <c r="I66" i="52"/>
  <c r="AA65" i="11" s="1"/>
  <c r="I65" i="52"/>
  <c r="AA64" i="11" s="1"/>
  <c r="I64" i="52"/>
  <c r="AA63" i="11" s="1"/>
  <c r="I63" i="52"/>
  <c r="AA62" i="11" s="1"/>
  <c r="I62" i="52"/>
  <c r="AA61" i="11" s="1"/>
  <c r="I61" i="52"/>
  <c r="I60" i="52"/>
  <c r="AA59" i="11" s="1"/>
  <c r="I59" i="52"/>
  <c r="AA58" i="11" s="1"/>
  <c r="I58" i="52"/>
  <c r="AA57" i="11" s="1"/>
  <c r="I57" i="52"/>
  <c r="AA56" i="11" s="1"/>
  <c r="I56" i="52"/>
  <c r="AA55" i="11" s="1"/>
  <c r="I55" i="52"/>
  <c r="AA54" i="11" s="1"/>
  <c r="I54" i="52"/>
  <c r="AA53" i="11" s="1"/>
  <c r="I53" i="52"/>
  <c r="AA52" i="11" s="1"/>
  <c r="I52" i="52"/>
  <c r="AA51" i="11" s="1"/>
  <c r="I51" i="52"/>
  <c r="AA50" i="11" s="1"/>
  <c r="I50" i="52"/>
  <c r="AA49" i="11" s="1"/>
  <c r="I49" i="52"/>
  <c r="AA48" i="11" s="1"/>
  <c r="I48" i="52"/>
  <c r="AA47" i="11" s="1"/>
  <c r="I47" i="52"/>
  <c r="AA46" i="11" s="1"/>
  <c r="I46" i="52"/>
  <c r="AA45" i="11" s="1"/>
  <c r="I45" i="52"/>
  <c r="AA44" i="11" s="1"/>
  <c r="I44" i="52"/>
  <c r="AA43" i="11" s="1"/>
  <c r="I43" i="52"/>
  <c r="AA42" i="11" s="1"/>
  <c r="I42" i="52"/>
  <c r="AA41" i="11" s="1"/>
  <c r="I41" i="52"/>
  <c r="AA40" i="11" s="1"/>
  <c r="I40" i="52"/>
  <c r="AA39" i="11" s="1"/>
  <c r="I39" i="52"/>
  <c r="AA38" i="11" s="1"/>
  <c r="I38" i="52"/>
  <c r="AA37" i="11" s="1"/>
  <c r="I37" i="52"/>
  <c r="AA36" i="11" s="1"/>
  <c r="I36" i="52"/>
  <c r="AA35" i="11" s="1"/>
  <c r="I35" i="52"/>
  <c r="AA34" i="11" s="1"/>
  <c r="I34" i="52"/>
  <c r="AA33" i="11" s="1"/>
  <c r="I33" i="52"/>
  <c r="AA32" i="11" s="1"/>
  <c r="I32" i="52"/>
  <c r="AA31" i="11" s="1"/>
  <c r="I31" i="52"/>
  <c r="AA30" i="11" s="1"/>
  <c r="I30" i="52"/>
  <c r="AA29" i="11" s="1"/>
  <c r="I29" i="52"/>
  <c r="AA28" i="11" s="1"/>
  <c r="I28" i="52"/>
  <c r="AA27" i="11" s="1"/>
  <c r="I27" i="52"/>
  <c r="AA26" i="11" s="1"/>
  <c r="I26" i="52"/>
  <c r="AA25" i="11" s="1"/>
  <c r="I25" i="52"/>
  <c r="AA24" i="11" s="1"/>
  <c r="I24" i="52"/>
  <c r="AA23" i="11" s="1"/>
  <c r="I23" i="52"/>
  <c r="AA22" i="11" s="1"/>
  <c r="I22" i="52"/>
  <c r="AA21" i="11" s="1"/>
  <c r="I21" i="52"/>
  <c r="AA20" i="11" s="1"/>
  <c r="I20" i="52"/>
  <c r="AA19" i="11" s="1"/>
  <c r="I19" i="52"/>
  <c r="AA18" i="11" s="1"/>
  <c r="I18" i="52"/>
  <c r="AA17" i="11" s="1"/>
  <c r="I17" i="52"/>
  <c r="AA16" i="11" s="1"/>
  <c r="I16" i="52"/>
  <c r="AA15" i="11" s="1"/>
  <c r="I15" i="52"/>
  <c r="AA14" i="11" s="1"/>
  <c r="I14" i="52"/>
  <c r="AA13" i="11" s="1"/>
  <c r="I13" i="52"/>
  <c r="AA12" i="11" s="1"/>
  <c r="I12" i="52"/>
  <c r="AA11" i="11" s="1"/>
  <c r="I11" i="52"/>
  <c r="AA10" i="11" s="1"/>
  <c r="I10" i="52"/>
  <c r="AA9" i="11" s="1"/>
  <c r="I9" i="52"/>
  <c r="AA8" i="11" s="1"/>
  <c r="I8" i="52"/>
  <c r="AA7" i="11" s="1"/>
  <c r="I7" i="52"/>
  <c r="AA6" i="11" s="1"/>
  <c r="I6" i="52"/>
  <c r="AA5" i="11" s="1"/>
  <c r="I5" i="52"/>
  <c r="AA4" i="11" s="1"/>
  <c r="I308" i="51"/>
  <c r="Z307" i="11" s="1"/>
  <c r="H419" i="51"/>
  <c r="G419" i="51"/>
  <c r="F419" i="51"/>
  <c r="E419" i="51"/>
  <c r="D419" i="51"/>
  <c r="C419" i="51"/>
  <c r="H417" i="51"/>
  <c r="G417" i="51"/>
  <c r="F417" i="51"/>
  <c r="E417" i="51"/>
  <c r="D417" i="51"/>
  <c r="C417" i="51"/>
  <c r="I416" i="51"/>
  <c r="Z415" i="11" s="1"/>
  <c r="I415" i="51"/>
  <c r="I414" i="51"/>
  <c r="Z413" i="11" s="1"/>
  <c r="I413" i="51"/>
  <c r="Z412" i="11" s="1"/>
  <c r="I412" i="51"/>
  <c r="Z411" i="11" s="1"/>
  <c r="I411" i="51"/>
  <c r="Z410" i="11" s="1"/>
  <c r="I410" i="51"/>
  <c r="Z409" i="11" s="1"/>
  <c r="I409" i="51"/>
  <c r="Z408" i="11" s="1"/>
  <c r="I408" i="51"/>
  <c r="Z407" i="11" s="1"/>
  <c r="I407" i="51"/>
  <c r="Z406" i="11" s="1"/>
  <c r="I406" i="51"/>
  <c r="Z405" i="11" s="1"/>
  <c r="I405" i="51"/>
  <c r="Z404" i="11" s="1"/>
  <c r="I404" i="51"/>
  <c r="Z403" i="11" s="1"/>
  <c r="I403" i="51"/>
  <c r="Z402" i="11" s="1"/>
  <c r="I402" i="51"/>
  <c r="Z401" i="11" s="1"/>
  <c r="I401" i="51"/>
  <c r="Z400" i="11" s="1"/>
  <c r="I400" i="51"/>
  <c r="Z399" i="11" s="1"/>
  <c r="I399" i="51"/>
  <c r="Z398" i="11" s="1"/>
  <c r="I398" i="51"/>
  <c r="Z397" i="11" s="1"/>
  <c r="I397" i="51"/>
  <c r="Z396" i="11" s="1"/>
  <c r="I396" i="51"/>
  <c r="Z395" i="11" s="1"/>
  <c r="I395" i="51"/>
  <c r="Z394" i="11" s="1"/>
  <c r="I394" i="51"/>
  <c r="Z393" i="11" s="1"/>
  <c r="I393" i="51"/>
  <c r="Z392" i="11" s="1"/>
  <c r="I392" i="51"/>
  <c r="Z391" i="11" s="1"/>
  <c r="I391" i="51"/>
  <c r="Z390" i="11" s="1"/>
  <c r="I390" i="51"/>
  <c r="Z389" i="11" s="1"/>
  <c r="I389" i="51"/>
  <c r="Z388" i="11" s="1"/>
  <c r="I388" i="51"/>
  <c r="Z387" i="11" s="1"/>
  <c r="I387" i="51"/>
  <c r="Z386" i="11" s="1"/>
  <c r="I386" i="51"/>
  <c r="Z385" i="11" s="1"/>
  <c r="I385" i="51"/>
  <c r="Z384" i="11" s="1"/>
  <c r="I384" i="51"/>
  <c r="Z383" i="11" s="1"/>
  <c r="I383" i="51"/>
  <c r="Z382" i="11" s="1"/>
  <c r="I382" i="51"/>
  <c r="Z381" i="11" s="1"/>
  <c r="I381" i="51"/>
  <c r="Z380" i="11" s="1"/>
  <c r="I380" i="51"/>
  <c r="Z379" i="11" s="1"/>
  <c r="I379" i="51"/>
  <c r="Z378" i="11" s="1"/>
  <c r="I378" i="51"/>
  <c r="Z377" i="11" s="1"/>
  <c r="I377" i="51"/>
  <c r="Z376" i="11" s="1"/>
  <c r="I376" i="51"/>
  <c r="Z375" i="11" s="1"/>
  <c r="I375" i="51"/>
  <c r="Z374" i="11" s="1"/>
  <c r="I374" i="51"/>
  <c r="Z373" i="11" s="1"/>
  <c r="I373" i="51"/>
  <c r="Z372" i="11" s="1"/>
  <c r="I372" i="51"/>
  <c r="Z371" i="11" s="1"/>
  <c r="I371" i="51"/>
  <c r="Z370" i="11" s="1"/>
  <c r="I370" i="51"/>
  <c r="Z369" i="11" s="1"/>
  <c r="I369" i="51"/>
  <c r="Z368" i="11" s="1"/>
  <c r="I368" i="51"/>
  <c r="Z367" i="11" s="1"/>
  <c r="I367" i="51"/>
  <c r="Z366" i="11" s="1"/>
  <c r="I366" i="51"/>
  <c r="Z365" i="11" s="1"/>
  <c r="I365" i="51"/>
  <c r="Z364" i="11" s="1"/>
  <c r="I364" i="51"/>
  <c r="Z363" i="11" s="1"/>
  <c r="I363" i="51"/>
  <c r="Z362" i="11" s="1"/>
  <c r="I362" i="51"/>
  <c r="Z361" i="11" s="1"/>
  <c r="I361" i="51"/>
  <c r="Z360" i="11" s="1"/>
  <c r="I360" i="51"/>
  <c r="Z359" i="11" s="1"/>
  <c r="I359" i="51"/>
  <c r="Z358" i="11" s="1"/>
  <c r="I358" i="51"/>
  <c r="Z357" i="11" s="1"/>
  <c r="I357" i="51"/>
  <c r="Z356" i="11" s="1"/>
  <c r="I356" i="51"/>
  <c r="Z355" i="11" s="1"/>
  <c r="I355" i="51"/>
  <c r="Z354" i="11" s="1"/>
  <c r="I354" i="51"/>
  <c r="Z353" i="11" s="1"/>
  <c r="I353" i="51"/>
  <c r="Z352" i="11" s="1"/>
  <c r="I352" i="51"/>
  <c r="Z351" i="11" s="1"/>
  <c r="I351" i="51"/>
  <c r="Z350" i="11" s="1"/>
  <c r="I350" i="51"/>
  <c r="Z349" i="11" s="1"/>
  <c r="I349" i="51"/>
  <c r="Z348" i="11" s="1"/>
  <c r="I348" i="51"/>
  <c r="Z347" i="11" s="1"/>
  <c r="I347" i="51"/>
  <c r="Z346" i="11" s="1"/>
  <c r="I346" i="51"/>
  <c r="Z345" i="11" s="1"/>
  <c r="I345" i="51"/>
  <c r="Z344" i="11" s="1"/>
  <c r="I344" i="51"/>
  <c r="Z343" i="11" s="1"/>
  <c r="I343" i="51"/>
  <c r="Z342" i="11" s="1"/>
  <c r="I342" i="51"/>
  <c r="Z341" i="11" s="1"/>
  <c r="I341" i="51"/>
  <c r="Z340" i="11" s="1"/>
  <c r="I340" i="51"/>
  <c r="Z339" i="11" s="1"/>
  <c r="I339" i="51"/>
  <c r="Z338" i="11" s="1"/>
  <c r="I338" i="51"/>
  <c r="Z337" i="11" s="1"/>
  <c r="I337" i="51"/>
  <c r="Z336" i="11" s="1"/>
  <c r="I336" i="51"/>
  <c r="Z335" i="11" s="1"/>
  <c r="I335" i="51"/>
  <c r="Z334" i="11" s="1"/>
  <c r="I334" i="51"/>
  <c r="Z333" i="11" s="1"/>
  <c r="I333" i="51"/>
  <c r="Z332" i="11" s="1"/>
  <c r="I332" i="51"/>
  <c r="Z331" i="11" s="1"/>
  <c r="I331" i="51"/>
  <c r="Z330" i="11" s="1"/>
  <c r="I330" i="51"/>
  <c r="Z329" i="11" s="1"/>
  <c r="I329" i="51"/>
  <c r="Z328" i="11" s="1"/>
  <c r="I328" i="51"/>
  <c r="Z327" i="11" s="1"/>
  <c r="I327" i="51"/>
  <c r="Z326" i="11" s="1"/>
  <c r="I326" i="51"/>
  <c r="Z325" i="11" s="1"/>
  <c r="I325" i="51"/>
  <c r="Z324" i="11" s="1"/>
  <c r="I324" i="51"/>
  <c r="Z323" i="11" s="1"/>
  <c r="I323" i="51"/>
  <c r="Z322" i="11" s="1"/>
  <c r="I322" i="51"/>
  <c r="Z321" i="11" s="1"/>
  <c r="I321" i="51"/>
  <c r="Z320" i="11" s="1"/>
  <c r="I320" i="51"/>
  <c r="Z319" i="11" s="1"/>
  <c r="I319" i="51"/>
  <c r="Z318" i="11" s="1"/>
  <c r="I318" i="51"/>
  <c r="Z317" i="11" s="1"/>
  <c r="I317" i="51"/>
  <c r="Z316" i="11" s="1"/>
  <c r="I316" i="51"/>
  <c r="Z315" i="11" s="1"/>
  <c r="I315" i="51"/>
  <c r="Z314" i="11" s="1"/>
  <c r="I314" i="51"/>
  <c r="Z313" i="11" s="1"/>
  <c r="I313" i="51"/>
  <c r="Z312" i="11" s="1"/>
  <c r="I312" i="51"/>
  <c r="Z311" i="11" s="1"/>
  <c r="I311" i="51"/>
  <c r="Z310" i="11" s="1"/>
  <c r="I310" i="51"/>
  <c r="Z309" i="11" s="1"/>
  <c r="I309" i="51"/>
  <c r="Z308" i="11" s="1"/>
  <c r="I307" i="51"/>
  <c r="Z306" i="11" s="1"/>
  <c r="I306" i="51"/>
  <c r="Z305" i="11" s="1"/>
  <c r="I305" i="51"/>
  <c r="Z304" i="11" s="1"/>
  <c r="I304" i="51"/>
  <c r="Z303" i="11" s="1"/>
  <c r="I303" i="51"/>
  <c r="Z302" i="11" s="1"/>
  <c r="I302" i="51"/>
  <c r="Z301" i="11" s="1"/>
  <c r="I301" i="51"/>
  <c r="Z300" i="11" s="1"/>
  <c r="I300" i="51"/>
  <c r="Z299" i="11" s="1"/>
  <c r="I299" i="51"/>
  <c r="Z298" i="11" s="1"/>
  <c r="I298" i="51"/>
  <c r="Z297" i="11" s="1"/>
  <c r="I297" i="51"/>
  <c r="Z296" i="11" s="1"/>
  <c r="I296" i="51"/>
  <c r="Z295" i="11" s="1"/>
  <c r="I295" i="51"/>
  <c r="Z294" i="11" s="1"/>
  <c r="I294" i="51"/>
  <c r="Z293" i="11" s="1"/>
  <c r="I293" i="51"/>
  <c r="Z292" i="11" s="1"/>
  <c r="I292" i="51"/>
  <c r="Z291" i="11" s="1"/>
  <c r="I291" i="51"/>
  <c r="Z290" i="11" s="1"/>
  <c r="I290" i="51"/>
  <c r="Z289" i="11" s="1"/>
  <c r="I289" i="51"/>
  <c r="Z288" i="11" s="1"/>
  <c r="I288" i="51"/>
  <c r="Z287" i="11" s="1"/>
  <c r="I287" i="51"/>
  <c r="Z286" i="11" s="1"/>
  <c r="I286" i="51"/>
  <c r="Z285" i="11" s="1"/>
  <c r="I285" i="51"/>
  <c r="Z284" i="11" s="1"/>
  <c r="I284" i="51"/>
  <c r="Z283" i="11" s="1"/>
  <c r="I283" i="51"/>
  <c r="Z282" i="11" s="1"/>
  <c r="I282" i="51"/>
  <c r="Z281" i="11" s="1"/>
  <c r="I281" i="51"/>
  <c r="I280" i="51"/>
  <c r="Z279" i="11" s="1"/>
  <c r="I279" i="51"/>
  <c r="Z278" i="11" s="1"/>
  <c r="I278" i="51"/>
  <c r="Z277" i="11" s="1"/>
  <c r="I277" i="51"/>
  <c r="Z276" i="11" s="1"/>
  <c r="I276" i="51"/>
  <c r="Z275" i="11" s="1"/>
  <c r="I275" i="51"/>
  <c r="Z274" i="11" s="1"/>
  <c r="I274" i="51"/>
  <c r="Z273" i="11" s="1"/>
  <c r="I273" i="51"/>
  <c r="Z272" i="11" s="1"/>
  <c r="I272" i="51"/>
  <c r="Z271" i="11" s="1"/>
  <c r="I271" i="51"/>
  <c r="Z270" i="11" s="1"/>
  <c r="I270" i="51"/>
  <c r="Z269" i="11" s="1"/>
  <c r="I269" i="51"/>
  <c r="Z268" i="11" s="1"/>
  <c r="I268" i="51"/>
  <c r="Z267" i="11" s="1"/>
  <c r="I267" i="51"/>
  <c r="Z266" i="11" s="1"/>
  <c r="I266" i="51"/>
  <c r="Z265" i="11" s="1"/>
  <c r="I265" i="51"/>
  <c r="Z264" i="11" s="1"/>
  <c r="I264" i="51"/>
  <c r="Z263" i="11" s="1"/>
  <c r="I263" i="51"/>
  <c r="Z262" i="11" s="1"/>
  <c r="I262" i="51"/>
  <c r="Z261" i="11" s="1"/>
  <c r="I261" i="51"/>
  <c r="Z260" i="11" s="1"/>
  <c r="I260" i="51"/>
  <c r="Z259" i="11" s="1"/>
  <c r="I259" i="51"/>
  <c r="Z258" i="11" s="1"/>
  <c r="I258" i="51"/>
  <c r="Z257" i="11" s="1"/>
  <c r="I257" i="51"/>
  <c r="Z256" i="11" s="1"/>
  <c r="I256" i="51"/>
  <c r="Z255" i="11" s="1"/>
  <c r="I255" i="51"/>
  <c r="Z254" i="11" s="1"/>
  <c r="I254" i="51"/>
  <c r="Z253" i="11" s="1"/>
  <c r="I253" i="51"/>
  <c r="Z252" i="11" s="1"/>
  <c r="I252" i="51"/>
  <c r="Z251" i="11" s="1"/>
  <c r="I251" i="51"/>
  <c r="Z250" i="11" s="1"/>
  <c r="I250" i="51"/>
  <c r="Z249" i="11" s="1"/>
  <c r="I249" i="51"/>
  <c r="Z248" i="11" s="1"/>
  <c r="I248" i="51"/>
  <c r="Z247" i="11" s="1"/>
  <c r="I247" i="51"/>
  <c r="Z246" i="11" s="1"/>
  <c r="I246" i="51"/>
  <c r="Z245" i="11" s="1"/>
  <c r="I245" i="51"/>
  <c r="Z244" i="11" s="1"/>
  <c r="I244" i="51"/>
  <c r="Z243" i="11" s="1"/>
  <c r="I243" i="51"/>
  <c r="Z242" i="11" s="1"/>
  <c r="I242" i="51"/>
  <c r="Z241" i="11" s="1"/>
  <c r="I241" i="51"/>
  <c r="Z240" i="11" s="1"/>
  <c r="I240" i="51"/>
  <c r="Z239" i="11" s="1"/>
  <c r="I239" i="51"/>
  <c r="Z238" i="11" s="1"/>
  <c r="I238" i="51"/>
  <c r="Z237" i="11" s="1"/>
  <c r="I237" i="51"/>
  <c r="Z236" i="11" s="1"/>
  <c r="I236" i="51"/>
  <c r="Z235" i="11" s="1"/>
  <c r="I235" i="51"/>
  <c r="Z234" i="11" s="1"/>
  <c r="I234" i="51"/>
  <c r="Z233" i="11" s="1"/>
  <c r="I233" i="51"/>
  <c r="Z232" i="11" s="1"/>
  <c r="I232" i="51"/>
  <c r="Z231" i="11" s="1"/>
  <c r="I231" i="51"/>
  <c r="Z230" i="11" s="1"/>
  <c r="I230" i="51"/>
  <c r="Z229" i="11" s="1"/>
  <c r="I229" i="51"/>
  <c r="Z228" i="11" s="1"/>
  <c r="I228" i="51"/>
  <c r="Z227" i="11" s="1"/>
  <c r="I227" i="51"/>
  <c r="Z226" i="11" s="1"/>
  <c r="I226" i="51"/>
  <c r="Z225" i="11" s="1"/>
  <c r="I225" i="51"/>
  <c r="Z224" i="11" s="1"/>
  <c r="I224" i="51"/>
  <c r="Z223" i="11" s="1"/>
  <c r="I223" i="51"/>
  <c r="Z222" i="11" s="1"/>
  <c r="I222" i="51"/>
  <c r="Z221" i="11" s="1"/>
  <c r="I221" i="51"/>
  <c r="Z220" i="11" s="1"/>
  <c r="I220" i="51"/>
  <c r="Z219" i="11" s="1"/>
  <c r="I219" i="51"/>
  <c r="Z218" i="11" s="1"/>
  <c r="I218" i="51"/>
  <c r="Z217" i="11" s="1"/>
  <c r="I217" i="51"/>
  <c r="Z216" i="11" s="1"/>
  <c r="I216" i="51"/>
  <c r="Z215" i="11" s="1"/>
  <c r="I215" i="51"/>
  <c r="Z214" i="11" s="1"/>
  <c r="I214" i="51"/>
  <c r="Z213" i="11" s="1"/>
  <c r="I213" i="51"/>
  <c r="Z212" i="11" s="1"/>
  <c r="I212" i="51"/>
  <c r="Z211" i="11" s="1"/>
  <c r="I211" i="51"/>
  <c r="Z210" i="11" s="1"/>
  <c r="I210" i="51"/>
  <c r="Z209" i="11" s="1"/>
  <c r="I209" i="51"/>
  <c r="Z208" i="11" s="1"/>
  <c r="I208" i="51"/>
  <c r="Z207" i="11" s="1"/>
  <c r="I207" i="51"/>
  <c r="Z206" i="11" s="1"/>
  <c r="I206" i="51"/>
  <c r="Z205" i="11" s="1"/>
  <c r="I205" i="51"/>
  <c r="Z204" i="11" s="1"/>
  <c r="I204" i="51"/>
  <c r="Z203" i="11" s="1"/>
  <c r="I203" i="51"/>
  <c r="Z202" i="11" s="1"/>
  <c r="I202" i="51"/>
  <c r="Z201" i="11" s="1"/>
  <c r="I201" i="51"/>
  <c r="Z200" i="11" s="1"/>
  <c r="I200" i="51"/>
  <c r="Z199" i="11" s="1"/>
  <c r="I199" i="51"/>
  <c r="Z198" i="11" s="1"/>
  <c r="I198" i="51"/>
  <c r="Z196" i="11" s="1"/>
  <c r="I197" i="51"/>
  <c r="Z195" i="11" s="1"/>
  <c r="I196" i="51"/>
  <c r="Z194" i="11" s="1"/>
  <c r="I195" i="51"/>
  <c r="Z193" i="11" s="1"/>
  <c r="I194" i="51"/>
  <c r="Z192" i="11" s="1"/>
  <c r="I193" i="51"/>
  <c r="Z191" i="11" s="1"/>
  <c r="I192" i="51"/>
  <c r="Z190" i="11" s="1"/>
  <c r="I191" i="51"/>
  <c r="Z189" i="11" s="1"/>
  <c r="I190" i="51"/>
  <c r="Z188" i="11" s="1"/>
  <c r="I189" i="51"/>
  <c r="Z187" i="11" s="1"/>
  <c r="I188" i="51"/>
  <c r="Z186" i="11" s="1"/>
  <c r="I187" i="51"/>
  <c r="Z185" i="11" s="1"/>
  <c r="I186" i="51"/>
  <c r="Z184" i="11" s="1"/>
  <c r="I185" i="51"/>
  <c r="Z183" i="11" s="1"/>
  <c r="I184" i="51"/>
  <c r="Z182" i="11" s="1"/>
  <c r="I183" i="51"/>
  <c r="Z181" i="11" s="1"/>
  <c r="I182" i="51"/>
  <c r="Z180" i="11" s="1"/>
  <c r="I181" i="51"/>
  <c r="Z179" i="11" s="1"/>
  <c r="I180" i="51"/>
  <c r="Z178" i="11" s="1"/>
  <c r="I179" i="51"/>
  <c r="Z177" i="11" s="1"/>
  <c r="I178" i="51"/>
  <c r="Z176" i="11" s="1"/>
  <c r="I177" i="51"/>
  <c r="Z175" i="11" s="1"/>
  <c r="I176" i="51"/>
  <c r="Z174" i="11" s="1"/>
  <c r="I175" i="51"/>
  <c r="Z173" i="11" s="1"/>
  <c r="I174" i="51"/>
  <c r="Z172" i="11" s="1"/>
  <c r="I173" i="51"/>
  <c r="Z171" i="11" s="1"/>
  <c r="I172" i="51"/>
  <c r="Z170" i="11" s="1"/>
  <c r="I171" i="51"/>
  <c r="Z169" i="11" s="1"/>
  <c r="I170" i="51"/>
  <c r="Z168" i="11" s="1"/>
  <c r="I169" i="51"/>
  <c r="Z167" i="11" s="1"/>
  <c r="I168" i="51"/>
  <c r="Z166" i="11" s="1"/>
  <c r="I167" i="51"/>
  <c r="Z165" i="11" s="1"/>
  <c r="I166" i="51"/>
  <c r="Z164" i="11" s="1"/>
  <c r="I165" i="51"/>
  <c r="Z163" i="11" s="1"/>
  <c r="I164" i="51"/>
  <c r="Z162" i="11" s="1"/>
  <c r="I163" i="51"/>
  <c r="Z161" i="11" s="1"/>
  <c r="I162" i="51"/>
  <c r="Z160" i="11" s="1"/>
  <c r="I161" i="51"/>
  <c r="Z159" i="11" s="1"/>
  <c r="I160" i="51"/>
  <c r="Z158" i="11" s="1"/>
  <c r="I159" i="51"/>
  <c r="Z157" i="11" s="1"/>
  <c r="I158" i="51"/>
  <c r="Z156" i="11" s="1"/>
  <c r="I157" i="51"/>
  <c r="Z155" i="11" s="1"/>
  <c r="I156" i="51"/>
  <c r="Z154" i="11" s="1"/>
  <c r="I155" i="51"/>
  <c r="Z153" i="11" s="1"/>
  <c r="I154" i="51"/>
  <c r="Z152" i="11" s="1"/>
  <c r="I153" i="51"/>
  <c r="Z151" i="11" s="1"/>
  <c r="I152" i="51"/>
  <c r="Z150" i="11" s="1"/>
  <c r="I151" i="51"/>
  <c r="Z149" i="11" s="1"/>
  <c r="I150" i="51"/>
  <c r="Z148" i="11" s="1"/>
  <c r="I149" i="51"/>
  <c r="Z147" i="11" s="1"/>
  <c r="I148" i="51"/>
  <c r="Z146" i="11" s="1"/>
  <c r="I147" i="51"/>
  <c r="Z145" i="11" s="1"/>
  <c r="I146" i="51"/>
  <c r="Z144" i="11" s="1"/>
  <c r="I145" i="51"/>
  <c r="Z143" i="11" s="1"/>
  <c r="I144" i="51"/>
  <c r="Z142" i="11" s="1"/>
  <c r="I143" i="51"/>
  <c r="Z141" i="11" s="1"/>
  <c r="I142" i="51"/>
  <c r="Z140" i="11" s="1"/>
  <c r="I141" i="51"/>
  <c r="Z139" i="11" s="1"/>
  <c r="I140" i="51"/>
  <c r="Z138" i="11" s="1"/>
  <c r="I139" i="51"/>
  <c r="Z137" i="11" s="1"/>
  <c r="I138" i="51"/>
  <c r="Z136" i="11" s="1"/>
  <c r="I137" i="51"/>
  <c r="Z135" i="11" s="1"/>
  <c r="I136" i="51"/>
  <c r="Z134" i="11" s="1"/>
  <c r="I135" i="51"/>
  <c r="Z133" i="11" s="1"/>
  <c r="I134" i="51"/>
  <c r="Z132" i="11" s="1"/>
  <c r="I133" i="51"/>
  <c r="Z131" i="11" s="1"/>
  <c r="I132" i="51"/>
  <c r="Z130" i="11" s="1"/>
  <c r="I131" i="51"/>
  <c r="Z129" i="11" s="1"/>
  <c r="I130" i="51"/>
  <c r="Z128" i="11" s="1"/>
  <c r="I129" i="51"/>
  <c r="Z127" i="11" s="1"/>
  <c r="I128" i="51"/>
  <c r="Z126" i="11" s="1"/>
  <c r="I127" i="51"/>
  <c r="Z125" i="11" s="1"/>
  <c r="I126" i="51"/>
  <c r="I125" i="51"/>
  <c r="Z124" i="11" s="1"/>
  <c r="I124" i="51"/>
  <c r="Z123" i="11" s="1"/>
  <c r="I123" i="51"/>
  <c r="Z122" i="11" s="1"/>
  <c r="I122" i="51"/>
  <c r="Z121" i="11" s="1"/>
  <c r="I121" i="51"/>
  <c r="Z120" i="11" s="1"/>
  <c r="I120" i="51"/>
  <c r="Z119" i="11" s="1"/>
  <c r="I119" i="51"/>
  <c r="Z118" i="11" s="1"/>
  <c r="I118" i="51"/>
  <c r="Z117" i="11" s="1"/>
  <c r="I117" i="51"/>
  <c r="Z116" i="11" s="1"/>
  <c r="I116" i="51"/>
  <c r="Z115" i="11" s="1"/>
  <c r="I115" i="51"/>
  <c r="Z114" i="11" s="1"/>
  <c r="I114" i="51"/>
  <c r="Z113" i="11" s="1"/>
  <c r="I113" i="51"/>
  <c r="Z112" i="11" s="1"/>
  <c r="I112" i="51"/>
  <c r="Z111" i="11" s="1"/>
  <c r="I111" i="51"/>
  <c r="Z110" i="11" s="1"/>
  <c r="I110" i="51"/>
  <c r="Z109" i="11" s="1"/>
  <c r="I109" i="51"/>
  <c r="Z108" i="11" s="1"/>
  <c r="I108" i="51"/>
  <c r="Z107" i="11" s="1"/>
  <c r="I107" i="51"/>
  <c r="Z106" i="11" s="1"/>
  <c r="I106" i="51"/>
  <c r="Z105" i="11" s="1"/>
  <c r="I105" i="51"/>
  <c r="Z104" i="11" s="1"/>
  <c r="I104" i="51"/>
  <c r="Z103" i="11" s="1"/>
  <c r="I103" i="51"/>
  <c r="Z102" i="11" s="1"/>
  <c r="I102" i="51"/>
  <c r="Z101" i="11" s="1"/>
  <c r="I101" i="51"/>
  <c r="Z100" i="11" s="1"/>
  <c r="I100" i="51"/>
  <c r="Z99" i="11" s="1"/>
  <c r="I99" i="51"/>
  <c r="Z98" i="11" s="1"/>
  <c r="I98" i="51"/>
  <c r="Z97" i="11" s="1"/>
  <c r="I97" i="51"/>
  <c r="Z96" i="11" s="1"/>
  <c r="I96" i="51"/>
  <c r="Z95" i="11" s="1"/>
  <c r="I95" i="51"/>
  <c r="Z94" i="11" s="1"/>
  <c r="I94" i="51"/>
  <c r="Z93" i="11" s="1"/>
  <c r="I93" i="51"/>
  <c r="Z92" i="11" s="1"/>
  <c r="I92" i="51"/>
  <c r="Z91" i="11" s="1"/>
  <c r="I91" i="51"/>
  <c r="Z90" i="11" s="1"/>
  <c r="I90" i="51"/>
  <c r="Z89" i="11" s="1"/>
  <c r="I89" i="51"/>
  <c r="Z88" i="11" s="1"/>
  <c r="I88" i="51"/>
  <c r="Z87" i="11" s="1"/>
  <c r="I87" i="51"/>
  <c r="Z86" i="11" s="1"/>
  <c r="I86" i="51"/>
  <c r="Z85" i="11" s="1"/>
  <c r="I85" i="51"/>
  <c r="Z84" i="11" s="1"/>
  <c r="I84" i="51"/>
  <c r="Z83" i="11" s="1"/>
  <c r="I83" i="51"/>
  <c r="Z82" i="11" s="1"/>
  <c r="I82" i="51"/>
  <c r="Z81" i="11" s="1"/>
  <c r="I81" i="51"/>
  <c r="Z80" i="11" s="1"/>
  <c r="I80" i="51"/>
  <c r="Z79" i="11" s="1"/>
  <c r="I79" i="51"/>
  <c r="Z78" i="11" s="1"/>
  <c r="I78" i="51"/>
  <c r="Z77" i="11" s="1"/>
  <c r="I77" i="51"/>
  <c r="Z76" i="11" s="1"/>
  <c r="I76" i="51"/>
  <c r="Z75" i="11" s="1"/>
  <c r="I75" i="51"/>
  <c r="Z74" i="11" s="1"/>
  <c r="I74" i="51"/>
  <c r="Z73" i="11" s="1"/>
  <c r="I73" i="51"/>
  <c r="Z72" i="11" s="1"/>
  <c r="I72" i="51"/>
  <c r="Z71" i="11" s="1"/>
  <c r="I71" i="51"/>
  <c r="Z70" i="11" s="1"/>
  <c r="I70" i="51"/>
  <c r="Z69" i="11" s="1"/>
  <c r="I69" i="51"/>
  <c r="Z68" i="11" s="1"/>
  <c r="I68" i="51"/>
  <c r="Z67" i="11" s="1"/>
  <c r="I67" i="51"/>
  <c r="Z66" i="11" s="1"/>
  <c r="I66" i="51"/>
  <c r="Z65" i="11" s="1"/>
  <c r="I65" i="51"/>
  <c r="Z64" i="11" s="1"/>
  <c r="I64" i="51"/>
  <c r="Z63" i="11" s="1"/>
  <c r="I63" i="51"/>
  <c r="Z62" i="11" s="1"/>
  <c r="I62" i="51"/>
  <c r="Z61" i="11" s="1"/>
  <c r="I61" i="51"/>
  <c r="Z60" i="11" s="1"/>
  <c r="I60" i="51"/>
  <c r="Z59" i="11" s="1"/>
  <c r="I59" i="51"/>
  <c r="Z58" i="11" s="1"/>
  <c r="I58" i="51"/>
  <c r="Z57" i="11" s="1"/>
  <c r="I57" i="51"/>
  <c r="Z56" i="11" s="1"/>
  <c r="I56" i="51"/>
  <c r="Z55" i="11" s="1"/>
  <c r="I55" i="51"/>
  <c r="Z54" i="11" s="1"/>
  <c r="I54" i="51"/>
  <c r="Z53" i="11" s="1"/>
  <c r="I53" i="51"/>
  <c r="Z52" i="11" s="1"/>
  <c r="I52" i="51"/>
  <c r="Z51" i="11" s="1"/>
  <c r="I51" i="51"/>
  <c r="Z50" i="11" s="1"/>
  <c r="I50" i="51"/>
  <c r="Z49" i="11" s="1"/>
  <c r="I49" i="51"/>
  <c r="Z48" i="11" s="1"/>
  <c r="I48" i="51"/>
  <c r="Z47" i="11" s="1"/>
  <c r="I47" i="51"/>
  <c r="Z46" i="11" s="1"/>
  <c r="I46" i="51"/>
  <c r="Z45" i="11" s="1"/>
  <c r="I45" i="51"/>
  <c r="Z44" i="11" s="1"/>
  <c r="I44" i="51"/>
  <c r="Z43" i="11" s="1"/>
  <c r="I43" i="51"/>
  <c r="Z42" i="11" s="1"/>
  <c r="I42" i="51"/>
  <c r="Z41" i="11" s="1"/>
  <c r="I41" i="51"/>
  <c r="Z40" i="11" s="1"/>
  <c r="I40" i="51"/>
  <c r="Z39" i="11" s="1"/>
  <c r="I39" i="51"/>
  <c r="Z38" i="11" s="1"/>
  <c r="I38" i="51"/>
  <c r="Z37" i="11" s="1"/>
  <c r="I37" i="51"/>
  <c r="Z36" i="11" s="1"/>
  <c r="I36" i="51"/>
  <c r="Z35" i="11" s="1"/>
  <c r="I35" i="51"/>
  <c r="Z34" i="11" s="1"/>
  <c r="I34" i="51"/>
  <c r="Z33" i="11" s="1"/>
  <c r="I33" i="51"/>
  <c r="Z32" i="11" s="1"/>
  <c r="I32" i="51"/>
  <c r="Z31" i="11" s="1"/>
  <c r="I31" i="51"/>
  <c r="Z30" i="11" s="1"/>
  <c r="I30" i="51"/>
  <c r="Z29" i="11" s="1"/>
  <c r="I29" i="51"/>
  <c r="Z28" i="11" s="1"/>
  <c r="I28" i="51"/>
  <c r="Z27" i="11" s="1"/>
  <c r="I27" i="51"/>
  <c r="Z26" i="11" s="1"/>
  <c r="I26" i="51"/>
  <c r="Z25" i="11" s="1"/>
  <c r="I25" i="51"/>
  <c r="Z24" i="11" s="1"/>
  <c r="I24" i="51"/>
  <c r="Z23" i="11" s="1"/>
  <c r="I23" i="51"/>
  <c r="Z22" i="11" s="1"/>
  <c r="I22" i="51"/>
  <c r="Z21" i="11" s="1"/>
  <c r="I21" i="51"/>
  <c r="Z20" i="11" s="1"/>
  <c r="I20" i="51"/>
  <c r="Z19" i="11" s="1"/>
  <c r="I19" i="51"/>
  <c r="Z18" i="11" s="1"/>
  <c r="I18" i="51"/>
  <c r="Z17" i="11" s="1"/>
  <c r="I17" i="51"/>
  <c r="Z16" i="11" s="1"/>
  <c r="I16" i="51"/>
  <c r="Z15" i="11" s="1"/>
  <c r="I15" i="51"/>
  <c r="Z14" i="11" s="1"/>
  <c r="I14" i="51"/>
  <c r="Z13" i="11" s="1"/>
  <c r="I13" i="51"/>
  <c r="Z12" i="11" s="1"/>
  <c r="I12" i="51"/>
  <c r="Z11" i="11" s="1"/>
  <c r="I11" i="51"/>
  <c r="Z10" i="11" s="1"/>
  <c r="I10" i="51"/>
  <c r="Z9" i="11" s="1"/>
  <c r="I9" i="51"/>
  <c r="Z8" i="11" s="1"/>
  <c r="I8" i="51"/>
  <c r="Z7" i="11" s="1"/>
  <c r="I7" i="51"/>
  <c r="Z6" i="11" s="1"/>
  <c r="I6" i="51"/>
  <c r="Z5" i="11" s="1"/>
  <c r="I5" i="51"/>
  <c r="Z4" i="11" s="1"/>
  <c r="I172" i="50"/>
  <c r="Y106" i="11"/>
  <c r="H418" i="50"/>
  <c r="G418" i="50"/>
  <c r="F418" i="50"/>
  <c r="E418" i="50"/>
  <c r="D418" i="50"/>
  <c r="C418" i="50"/>
  <c r="H416" i="50"/>
  <c r="G416" i="50"/>
  <c r="F416" i="50"/>
  <c r="E416" i="50"/>
  <c r="D416" i="50"/>
  <c r="C416" i="50"/>
  <c r="I415" i="50"/>
  <c r="I414" i="50"/>
  <c r="Y414" i="11" s="1"/>
  <c r="I413" i="50"/>
  <c r="Y413" i="11" s="1"/>
  <c r="I412" i="50"/>
  <c r="I411" i="50"/>
  <c r="I410" i="50"/>
  <c r="I409" i="50"/>
  <c r="I408" i="50"/>
  <c r="Y408" i="11" s="1"/>
  <c r="I407" i="50"/>
  <c r="I406" i="50"/>
  <c r="I405" i="50"/>
  <c r="Y405" i="11" s="1"/>
  <c r="I404" i="50"/>
  <c r="I403" i="50"/>
  <c r="I402" i="50"/>
  <c r="Y402" i="11" s="1"/>
  <c r="I401" i="50"/>
  <c r="Y401" i="11" s="1"/>
  <c r="I400" i="50"/>
  <c r="Y400" i="11" s="1"/>
  <c r="I399" i="50"/>
  <c r="I398" i="50"/>
  <c r="Y398" i="11" s="1"/>
  <c r="I397" i="50"/>
  <c r="I396" i="50"/>
  <c r="Y396" i="11" s="1"/>
  <c r="I395" i="50"/>
  <c r="Y395" i="11" s="1"/>
  <c r="I394" i="50"/>
  <c r="Y394" i="11" s="1"/>
  <c r="I393" i="50"/>
  <c r="Y393" i="11" s="1"/>
  <c r="I392" i="50"/>
  <c r="I391" i="50"/>
  <c r="I390" i="50"/>
  <c r="I389" i="50"/>
  <c r="Y412" i="11"/>
  <c r="I388" i="50"/>
  <c r="I387" i="50"/>
  <c r="I386" i="50"/>
  <c r="I385" i="50"/>
  <c r="Y385" i="11" s="1"/>
  <c r="I384" i="50"/>
  <c r="Y384" i="11" s="1"/>
  <c r="I383" i="50"/>
  <c r="Y383" i="11" s="1"/>
  <c r="I382" i="50"/>
  <c r="Y382" i="11" s="1"/>
  <c r="I381" i="50"/>
  <c r="Y381" i="11" s="1"/>
  <c r="I380" i="50"/>
  <c r="I379" i="50"/>
  <c r="I378" i="50"/>
  <c r="Y378" i="11" s="1"/>
  <c r="I377" i="50"/>
  <c r="I376" i="50"/>
  <c r="I375" i="50"/>
  <c r="Y375" i="11" s="1"/>
  <c r="I374" i="50"/>
  <c r="I373" i="50"/>
  <c r="Y373" i="11" s="1"/>
  <c r="I372" i="50"/>
  <c r="Y411" i="11"/>
  <c r="I371" i="50"/>
  <c r="Y371" i="11" s="1"/>
  <c r="I370" i="50"/>
  <c r="I369" i="50"/>
  <c r="Y369" i="11" s="1"/>
  <c r="I368" i="50"/>
  <c r="I367" i="50"/>
  <c r="I366" i="50"/>
  <c r="Y366" i="11" s="1"/>
  <c r="I365" i="50"/>
  <c r="I364" i="50"/>
  <c r="I363" i="50"/>
  <c r="I362" i="50"/>
  <c r="Y362" i="11" s="1"/>
  <c r="I361" i="50"/>
  <c r="I360" i="50"/>
  <c r="I359" i="50"/>
  <c r="Y359" i="11" s="1"/>
  <c r="I358" i="50"/>
  <c r="I357" i="50"/>
  <c r="Y357" i="11" s="1"/>
  <c r="I356" i="50"/>
  <c r="I355" i="50"/>
  <c r="I354" i="50"/>
  <c r="Y354" i="11" s="1"/>
  <c r="Y409" i="11"/>
  <c r="I353" i="50"/>
  <c r="I352" i="50"/>
  <c r="I351" i="50"/>
  <c r="I350" i="50"/>
  <c r="I349" i="50"/>
  <c r="Y349" i="11" s="1"/>
  <c r="I348" i="50"/>
  <c r="I347" i="50"/>
  <c r="Y347" i="11" s="1"/>
  <c r="I346" i="50"/>
  <c r="I345" i="50"/>
  <c r="Y345" i="11" s="1"/>
  <c r="I344" i="50"/>
  <c r="Y344" i="11" s="1"/>
  <c r="I343" i="50"/>
  <c r="Y116" i="11"/>
  <c r="I342" i="50"/>
  <c r="I341" i="50"/>
  <c r="Y341" i="11" s="1"/>
  <c r="I340" i="50"/>
  <c r="I339" i="50"/>
  <c r="Y339" i="11" s="1"/>
  <c r="I338" i="50"/>
  <c r="I337" i="50"/>
  <c r="Y337" i="11"/>
  <c r="I336" i="50"/>
  <c r="Y336" i="11" s="1"/>
  <c r="Y376" i="11"/>
  <c r="I335" i="50"/>
  <c r="Y335" i="11" s="1"/>
  <c r="I334" i="50"/>
  <c r="Y334" i="11" s="1"/>
  <c r="Y365" i="11"/>
  <c r="I333" i="50"/>
  <c r="Y333" i="11" s="1"/>
  <c r="I332" i="50"/>
  <c r="I331" i="50"/>
  <c r="Y338" i="11"/>
  <c r="I330" i="50"/>
  <c r="Y330" i="11" s="1"/>
  <c r="I329" i="50"/>
  <c r="Y329" i="11" s="1"/>
  <c r="I328" i="50"/>
  <c r="I327" i="50"/>
  <c r="Y327" i="11" s="1"/>
  <c r="I326" i="50"/>
  <c r="Y326" i="11" s="1"/>
  <c r="I325" i="50"/>
  <c r="Y325" i="11" s="1"/>
  <c r="I324" i="50"/>
  <c r="Y324" i="11" s="1"/>
  <c r="I323" i="50"/>
  <c r="Y323" i="11" s="1"/>
  <c r="I322" i="50"/>
  <c r="I321" i="50"/>
  <c r="I320" i="50"/>
  <c r="Y141" i="11"/>
  <c r="I319" i="50"/>
  <c r="I318" i="50"/>
  <c r="Y318" i="11" s="1"/>
  <c r="I317" i="50"/>
  <c r="Y317" i="11" s="1"/>
  <c r="I316" i="50"/>
  <c r="I315" i="50"/>
  <c r="I314" i="50"/>
  <c r="I313" i="50"/>
  <c r="I312" i="50"/>
  <c r="Y312" i="11" s="1"/>
  <c r="I311" i="50"/>
  <c r="Y311" i="11" s="1"/>
  <c r="I310" i="50"/>
  <c r="Y310" i="11" s="1"/>
  <c r="I309" i="50"/>
  <c r="I308" i="50"/>
  <c r="I307" i="50"/>
  <c r="I306" i="50"/>
  <c r="I305" i="50"/>
  <c r="I304" i="50"/>
  <c r="Y303" i="11" s="1"/>
  <c r="I303" i="50"/>
  <c r="Y302" i="11" s="1"/>
  <c r="Y352" i="11"/>
  <c r="I302" i="50"/>
  <c r="Y301" i="11" s="1"/>
  <c r="I301" i="50"/>
  <c r="Y300" i="11" s="1"/>
  <c r="I300" i="50"/>
  <c r="Y299" i="11" s="1"/>
  <c r="I299" i="50"/>
  <c r="Y298" i="11" s="1"/>
  <c r="I298" i="50"/>
  <c r="Y297" i="11" s="1"/>
  <c r="I297" i="50"/>
  <c r="Y296" i="11"/>
  <c r="I296" i="50"/>
  <c r="I295" i="50"/>
  <c r="I294" i="50"/>
  <c r="Y293" i="11" s="1"/>
  <c r="I293" i="50"/>
  <c r="I292" i="50"/>
  <c r="Y291" i="11" s="1"/>
  <c r="I291" i="50"/>
  <c r="I290" i="50"/>
  <c r="I289" i="50"/>
  <c r="I288" i="50"/>
  <c r="Y287" i="11" s="1"/>
  <c r="I287" i="50"/>
  <c r="I286" i="50"/>
  <c r="Y285" i="11" s="1"/>
  <c r="I285" i="50"/>
  <c r="I284" i="50"/>
  <c r="I283" i="50"/>
  <c r="I282" i="50"/>
  <c r="Y281" i="11" s="1"/>
  <c r="I281" i="50"/>
  <c r="Y280" i="11" s="1"/>
  <c r="I280" i="50"/>
  <c r="I279" i="50"/>
  <c r="Y278" i="11" s="1"/>
  <c r="I278" i="50"/>
  <c r="Y277" i="11" s="1"/>
  <c r="I277" i="50"/>
  <c r="I276" i="50"/>
  <c r="I275" i="50"/>
  <c r="I274" i="50"/>
  <c r="I273" i="50"/>
  <c r="Y272" i="11" s="1"/>
  <c r="I272" i="50"/>
  <c r="I271" i="50"/>
  <c r="Y26" i="11"/>
  <c r="I270" i="50"/>
  <c r="I269" i="50"/>
  <c r="Y268" i="11" s="1"/>
  <c r="Y361" i="11"/>
  <c r="I268" i="50"/>
  <c r="Y267" i="11" s="1"/>
  <c r="I267" i="50"/>
  <c r="Y266" i="11" s="1"/>
  <c r="Y410" i="11"/>
  <c r="I266" i="50"/>
  <c r="I265" i="50"/>
  <c r="Y407" i="11"/>
  <c r="I264" i="50"/>
  <c r="Y289" i="11"/>
  <c r="I263" i="50"/>
  <c r="Y262" i="11" s="1"/>
  <c r="I262" i="50"/>
  <c r="I261" i="50"/>
  <c r="Y260" i="11" s="1"/>
  <c r="I260" i="50"/>
  <c r="I259" i="50"/>
  <c r="I258" i="50"/>
  <c r="I257" i="50"/>
  <c r="I256" i="50"/>
  <c r="Y255" i="11" s="1"/>
  <c r="I255" i="50"/>
  <c r="I254" i="50"/>
  <c r="Y253" i="11" s="1"/>
  <c r="I253" i="50"/>
  <c r="Y252" i="11" s="1"/>
  <c r="I252" i="50"/>
  <c r="Y251" i="11"/>
  <c r="I251" i="50"/>
  <c r="Y250" i="11" s="1"/>
  <c r="I250" i="50"/>
  <c r="Y249" i="11" s="1"/>
  <c r="I249" i="50"/>
  <c r="I248" i="50"/>
  <c r="Y120" i="11"/>
  <c r="I247" i="50"/>
  <c r="I246" i="50"/>
  <c r="Y245" i="11" s="1"/>
  <c r="I245" i="50"/>
  <c r="Y244" i="11" s="1"/>
  <c r="I244" i="50"/>
  <c r="I243" i="50"/>
  <c r="I242" i="50"/>
  <c r="Y241" i="11" s="1"/>
  <c r="I241" i="50"/>
  <c r="I240" i="50"/>
  <c r="Y239" i="11" s="1"/>
  <c r="I239" i="50"/>
  <c r="Y238" i="11" s="1"/>
  <c r="I238" i="50"/>
  <c r="I237" i="50"/>
  <c r="Y236" i="11" s="1"/>
  <c r="I236" i="50"/>
  <c r="Y397" i="11"/>
  <c r="I235" i="50"/>
  <c r="Y388" i="11"/>
  <c r="I234" i="50"/>
  <c r="Y233" i="11" s="1"/>
  <c r="Y372" i="11"/>
  <c r="I233" i="50"/>
  <c r="I232" i="50"/>
  <c r="I231" i="50"/>
  <c r="I230" i="50"/>
  <c r="Y316" i="11"/>
  <c r="I229" i="50"/>
  <c r="I228" i="50"/>
  <c r="I227" i="50"/>
  <c r="Y226" i="11" s="1"/>
  <c r="I226" i="50"/>
  <c r="I225" i="50"/>
  <c r="Y224" i="11" s="1"/>
  <c r="Y269" i="11"/>
  <c r="I224" i="50"/>
  <c r="I223" i="50"/>
  <c r="I222" i="50"/>
  <c r="I221" i="50"/>
  <c r="Y220" i="11" s="1"/>
  <c r="Y248" i="11"/>
  <c r="I220" i="50"/>
  <c r="I219" i="50"/>
  <c r="Y218" i="11" s="1"/>
  <c r="I218" i="50"/>
  <c r="Y217" i="11" s="1"/>
  <c r="I217" i="50"/>
  <c r="I216" i="50"/>
  <c r="I215" i="50"/>
  <c r="I214" i="50"/>
  <c r="Y213" i="11" s="1"/>
  <c r="I213" i="50"/>
  <c r="I212" i="50"/>
  <c r="I211" i="50"/>
  <c r="Y210" i="11" s="1"/>
  <c r="I210" i="50"/>
  <c r="I209" i="50"/>
  <c r="I208" i="50"/>
  <c r="I207" i="50"/>
  <c r="I206" i="50"/>
  <c r="I205" i="50"/>
  <c r="I204" i="50"/>
  <c r="Y203" i="11" s="1"/>
  <c r="I203" i="50"/>
  <c r="I202" i="50"/>
  <c r="Y201" i="11" s="1"/>
  <c r="I201" i="50"/>
  <c r="Y348" i="11"/>
  <c r="I200" i="50"/>
  <c r="I199" i="50"/>
  <c r="I198" i="50"/>
  <c r="Y196" i="11" s="1"/>
  <c r="I197" i="50"/>
  <c r="Y279" i="11"/>
  <c r="I196" i="50"/>
  <c r="Y194" i="11" s="1"/>
  <c r="Y240" i="11"/>
  <c r="I195" i="50"/>
  <c r="I194" i="50"/>
  <c r="Y192" i="11" s="1"/>
  <c r="I193" i="50"/>
  <c r="Y191" i="11" s="1"/>
  <c r="I192" i="50"/>
  <c r="I191" i="50"/>
  <c r="I190" i="50"/>
  <c r="I189" i="50"/>
  <c r="I188" i="50"/>
  <c r="I187" i="50"/>
  <c r="I186" i="50"/>
  <c r="Y216" i="11"/>
  <c r="I185" i="50"/>
  <c r="Y183" i="11" s="1"/>
  <c r="I184" i="50"/>
  <c r="I183" i="50"/>
  <c r="I182" i="50"/>
  <c r="Y180" i="11" s="1"/>
  <c r="I181" i="50"/>
  <c r="Y179" i="11" s="1"/>
  <c r="I180" i="50"/>
  <c r="I179" i="50"/>
  <c r="Y177" i="11" s="1"/>
  <c r="I178" i="50"/>
  <c r="I177" i="50"/>
  <c r="Y175" i="11" s="1"/>
  <c r="I176" i="50"/>
  <c r="I175" i="50"/>
  <c r="I174" i="50"/>
  <c r="Y172" i="11" s="1"/>
  <c r="I173" i="50"/>
  <c r="Y171" i="11" s="1"/>
  <c r="I171" i="50"/>
  <c r="I170" i="50"/>
  <c r="I169" i="50"/>
  <c r="I168" i="50"/>
  <c r="Y166" i="11" s="1"/>
  <c r="Y377" i="11"/>
  <c r="I167" i="50"/>
  <c r="I166" i="50"/>
  <c r="I165" i="50"/>
  <c r="Y163" i="11" s="1"/>
  <c r="I164" i="50"/>
  <c r="I163" i="50"/>
  <c r="Y161" i="11" s="1"/>
  <c r="I162" i="50"/>
  <c r="I161" i="50"/>
  <c r="Y162" i="11"/>
  <c r="I160" i="50"/>
  <c r="Y158" i="11" s="1"/>
  <c r="Y138" i="11"/>
  <c r="I159" i="50"/>
  <c r="I158" i="50"/>
  <c r="Y156" i="11" s="1"/>
  <c r="I157" i="50"/>
  <c r="I156" i="50"/>
  <c r="I155" i="50"/>
  <c r="I154" i="50"/>
  <c r="Y257" i="11"/>
  <c r="I153" i="50"/>
  <c r="Y151" i="11" s="1"/>
  <c r="Y350" i="11"/>
  <c r="I152" i="50"/>
  <c r="I151" i="50"/>
  <c r="Y229" i="11"/>
  <c r="I150" i="50"/>
  <c r="Y176" i="11"/>
  <c r="I149" i="50"/>
  <c r="I148" i="50"/>
  <c r="I147" i="50"/>
  <c r="I146" i="50"/>
  <c r="Y144" i="11" s="1"/>
  <c r="I145" i="50"/>
  <c r="Y143" i="11" s="1"/>
  <c r="I144" i="50"/>
  <c r="I143" i="50"/>
  <c r="I142" i="50"/>
  <c r="Y387" i="11"/>
  <c r="I141" i="50"/>
  <c r="I140" i="50"/>
  <c r="Y288" i="11"/>
  <c r="I139" i="50"/>
  <c r="Y167" i="11"/>
  <c r="I138" i="50"/>
  <c r="I137" i="50"/>
  <c r="I136" i="50"/>
  <c r="Y134" i="11" s="1"/>
  <c r="I135" i="50"/>
  <c r="I134" i="50"/>
  <c r="I133" i="50"/>
  <c r="I132" i="50"/>
  <c r="I131" i="50"/>
  <c r="Y129" i="11" s="1"/>
  <c r="I130" i="50"/>
  <c r="I129" i="50"/>
  <c r="Y127" i="11" s="1"/>
  <c r="Y346" i="11"/>
  <c r="I128" i="50"/>
  <c r="Y126" i="11" s="1"/>
  <c r="I127" i="50"/>
  <c r="I126" i="50"/>
  <c r="I125" i="50"/>
  <c r="I124" i="50"/>
  <c r="Y123" i="11" s="1"/>
  <c r="I123" i="50"/>
  <c r="I122" i="50"/>
  <c r="Y121" i="11" s="1"/>
  <c r="I121" i="50"/>
  <c r="Y390" i="11"/>
  <c r="I120" i="50"/>
  <c r="I119" i="50"/>
  <c r="I118" i="50"/>
  <c r="I117" i="50"/>
  <c r="I116" i="50"/>
  <c r="Y115" i="11" s="1"/>
  <c r="I115" i="50"/>
  <c r="Y114" i="11" s="1"/>
  <c r="I114" i="50"/>
  <c r="Y113" i="11" s="1"/>
  <c r="Y259" i="11"/>
  <c r="I113" i="50"/>
  <c r="I112" i="50"/>
  <c r="Y111" i="11" s="1"/>
  <c r="I111" i="50"/>
  <c r="I110" i="50"/>
  <c r="I109" i="50"/>
  <c r="I108" i="50"/>
  <c r="Y146" i="11"/>
  <c r="I107" i="50"/>
  <c r="I106" i="50"/>
  <c r="I105" i="50"/>
  <c r="Y104" i="11" s="1"/>
  <c r="I104" i="50"/>
  <c r="I103" i="50"/>
  <c r="I102" i="50"/>
  <c r="I101" i="50"/>
  <c r="I100" i="50"/>
  <c r="I99" i="50"/>
  <c r="Y98" i="11" s="1"/>
  <c r="I98" i="50"/>
  <c r="I97" i="50"/>
  <c r="Y313" i="11"/>
  <c r="I96" i="50"/>
  <c r="Y95" i="11" s="1"/>
  <c r="I95" i="50"/>
  <c r="Y263" i="11"/>
  <c r="I94" i="50"/>
  <c r="I93" i="50"/>
  <c r="I92" i="50"/>
  <c r="I91" i="50"/>
  <c r="I90" i="50"/>
  <c r="I89" i="50"/>
  <c r="Y88" i="11" s="1"/>
  <c r="I88" i="50"/>
  <c r="I87" i="50"/>
  <c r="Y86" i="11" s="1"/>
  <c r="I86" i="50"/>
  <c r="I85" i="50"/>
  <c r="Y84" i="11" s="1"/>
  <c r="I84" i="50"/>
  <c r="Y83" i="11" s="1"/>
  <c r="I83" i="50"/>
  <c r="Y109" i="11"/>
  <c r="I82" i="50"/>
  <c r="Y81" i="11" s="1"/>
  <c r="I81" i="50"/>
  <c r="Y80" i="11" s="1"/>
  <c r="I80" i="50"/>
  <c r="Y188" i="11"/>
  <c r="I79" i="50"/>
  <c r="Y78" i="11" s="1"/>
  <c r="Y132" i="11"/>
  <c r="I78" i="50"/>
  <c r="I77" i="50"/>
  <c r="I76" i="50"/>
  <c r="I75" i="50"/>
  <c r="I74" i="50"/>
  <c r="I73" i="50"/>
  <c r="Y72" i="11" s="1"/>
  <c r="Y406" i="11"/>
  <c r="I72" i="50"/>
  <c r="Y71" i="11" s="1"/>
  <c r="I71" i="50"/>
  <c r="Y70" i="11" s="1"/>
  <c r="Y399" i="11"/>
  <c r="I70" i="50"/>
  <c r="Y374" i="11"/>
  <c r="I69" i="50"/>
  <c r="Y370" i="11"/>
  <c r="I68" i="50"/>
  <c r="I67" i="50"/>
  <c r="I66" i="50"/>
  <c r="Y322" i="11"/>
  <c r="I65" i="50"/>
  <c r="I64" i="50"/>
  <c r="I63" i="50"/>
  <c r="I62" i="50"/>
  <c r="I61" i="50"/>
  <c r="Y60" i="11" s="1"/>
  <c r="I60" i="50"/>
  <c r="I59" i="50"/>
  <c r="Y58" i="11" s="1"/>
  <c r="Y256" i="11"/>
  <c r="I58" i="50"/>
  <c r="I57" i="50"/>
  <c r="I56" i="50"/>
  <c r="Y215" i="11"/>
  <c r="I55" i="50"/>
  <c r="Y211" i="11"/>
  <c r="I54" i="50"/>
  <c r="I53" i="50"/>
  <c r="Y52" i="11" s="1"/>
  <c r="Y209" i="11"/>
  <c r="I52" i="50"/>
  <c r="I51" i="50"/>
  <c r="Y50" i="11" s="1"/>
  <c r="I50" i="50"/>
  <c r="I49" i="50"/>
  <c r="I48" i="50"/>
  <c r="Y47" i="11" s="1"/>
  <c r="I47" i="50"/>
  <c r="I46" i="50"/>
  <c r="I45" i="50"/>
  <c r="Y76" i="11"/>
  <c r="I44" i="50"/>
  <c r="Y74" i="11"/>
  <c r="I43" i="50"/>
  <c r="I42" i="50"/>
  <c r="I41" i="50"/>
  <c r="I40" i="50"/>
  <c r="I39" i="50"/>
  <c r="I38" i="50"/>
  <c r="I37" i="50"/>
  <c r="Y36" i="11" s="1"/>
  <c r="I36" i="50"/>
  <c r="I35" i="50"/>
  <c r="Y243" i="11"/>
  <c r="I34" i="50"/>
  <c r="Y242" i="11"/>
  <c r="I33" i="50"/>
  <c r="Y228" i="11"/>
  <c r="I32" i="50"/>
  <c r="I31" i="50"/>
  <c r="Y164" i="11"/>
  <c r="I30" i="50"/>
  <c r="Y131" i="11"/>
  <c r="I29" i="50"/>
  <c r="I28" i="50"/>
  <c r="I27" i="50"/>
  <c r="I26" i="50"/>
  <c r="I25" i="50"/>
  <c r="I24" i="50"/>
  <c r="I23" i="50"/>
  <c r="I22" i="50"/>
  <c r="Y358" i="11"/>
  <c r="I21" i="50"/>
  <c r="I20" i="50"/>
  <c r="Y305" i="11"/>
  <c r="I19" i="50"/>
  <c r="Y304" i="11"/>
  <c r="I18" i="50"/>
  <c r="I17" i="50"/>
  <c r="I16" i="50"/>
  <c r="I15" i="50"/>
  <c r="Y14" i="11" s="1"/>
  <c r="I14" i="50"/>
  <c r="I13" i="50"/>
  <c r="Y389" i="11"/>
  <c r="I12" i="50"/>
  <c r="I11" i="50"/>
  <c r="I10" i="50"/>
  <c r="Y9" i="11" s="1"/>
  <c r="Y190" i="11"/>
  <c r="I9" i="50"/>
  <c r="Y8" i="11" s="1"/>
  <c r="I8" i="50"/>
  <c r="I7" i="50"/>
  <c r="I6" i="50"/>
  <c r="Y12" i="11"/>
  <c r="I5" i="50"/>
  <c r="Y4" i="11" s="1"/>
  <c r="W161" i="11"/>
  <c r="W200" i="11"/>
  <c r="W211" i="11"/>
  <c r="W221" i="11"/>
  <c r="W223" i="11"/>
  <c r="W224" i="11"/>
  <c r="W233" i="11"/>
  <c r="W248" i="11"/>
  <c r="W260" i="11"/>
  <c r="W271" i="11"/>
  <c r="W281" i="11"/>
  <c r="W283" i="11"/>
  <c r="W293" i="11"/>
  <c r="W309" i="11"/>
  <c r="W321" i="11"/>
  <c r="W342" i="11"/>
  <c r="W344" i="11"/>
  <c r="W345" i="11"/>
  <c r="W368" i="11"/>
  <c r="W369" i="11"/>
  <c r="W381" i="11"/>
  <c r="W404" i="11"/>
  <c r="H417" i="49"/>
  <c r="G417" i="49"/>
  <c r="F417" i="49"/>
  <c r="E417" i="49"/>
  <c r="D417" i="49"/>
  <c r="C417" i="49"/>
  <c r="H415" i="49"/>
  <c r="G415" i="49"/>
  <c r="F415" i="49"/>
  <c r="E415" i="49"/>
  <c r="D415" i="49"/>
  <c r="C415" i="49"/>
  <c r="I414" i="49"/>
  <c r="X415" i="11" s="1"/>
  <c r="I413" i="49"/>
  <c r="X414" i="11" s="1"/>
  <c r="I412" i="49"/>
  <c r="I411" i="49"/>
  <c r="I410" i="49"/>
  <c r="I409" i="49"/>
  <c r="I408" i="49"/>
  <c r="I407" i="49"/>
  <c r="X408" i="11" s="1"/>
  <c r="I406" i="49"/>
  <c r="I405" i="49"/>
  <c r="X406" i="11" s="1"/>
  <c r="I404" i="49"/>
  <c r="I403" i="49"/>
  <c r="X404" i="11" s="1"/>
  <c r="I402" i="49"/>
  <c r="X403" i="11" s="1"/>
  <c r="I401" i="49"/>
  <c r="X402" i="11" s="1"/>
  <c r="I400" i="49"/>
  <c r="I399" i="49"/>
  <c r="X400" i="11" s="1"/>
  <c r="I398" i="49"/>
  <c r="X399" i="11" s="1"/>
  <c r="I397" i="49"/>
  <c r="I396" i="49"/>
  <c r="I395" i="49"/>
  <c r="X396" i="11" s="1"/>
  <c r="I394" i="49"/>
  <c r="X395" i="11" s="1"/>
  <c r="I393" i="49"/>
  <c r="X394" i="11" s="1"/>
  <c r="I392" i="49"/>
  <c r="I391" i="49"/>
  <c r="I390" i="49"/>
  <c r="I389" i="49"/>
  <c r="I388" i="49"/>
  <c r="X412" i="11"/>
  <c r="I387" i="49"/>
  <c r="I386" i="49"/>
  <c r="X387" i="11" s="1"/>
  <c r="I385" i="49"/>
  <c r="I384" i="49"/>
  <c r="X385" i="11" s="1"/>
  <c r="X219" i="11"/>
  <c r="I383" i="49"/>
  <c r="X384" i="11" s="1"/>
  <c r="I382" i="49"/>
  <c r="I381" i="49"/>
  <c r="X382" i="11" s="1"/>
  <c r="X392" i="11"/>
  <c r="I380" i="49"/>
  <c r="X381" i="11" s="1"/>
  <c r="I379" i="49"/>
  <c r="I378" i="49"/>
  <c r="X379" i="11" s="1"/>
  <c r="I377" i="49"/>
  <c r="X378" i="11" s="1"/>
  <c r="I376" i="49"/>
  <c r="X377" i="11" s="1"/>
  <c r="X328" i="11"/>
  <c r="I375" i="49"/>
  <c r="I374" i="49"/>
  <c r="I373" i="49"/>
  <c r="I372" i="49"/>
  <c r="I371" i="49"/>
  <c r="X372" i="11" s="1"/>
  <c r="X411" i="11"/>
  <c r="I370" i="49"/>
  <c r="X371" i="11" s="1"/>
  <c r="I369" i="49"/>
  <c r="X370" i="11" s="1"/>
  <c r="I368" i="49"/>
  <c r="I367" i="49"/>
  <c r="X368" i="11" s="1"/>
  <c r="I366" i="49"/>
  <c r="X367" i="11" s="1"/>
  <c r="I365" i="49"/>
  <c r="X366" i="11" s="1"/>
  <c r="I364" i="49"/>
  <c r="I363" i="49"/>
  <c r="I362" i="49"/>
  <c r="I361" i="49"/>
  <c r="X362" i="11" s="1"/>
  <c r="I360" i="49"/>
  <c r="X361" i="11" s="1"/>
  <c r="X178" i="11"/>
  <c r="I359" i="49"/>
  <c r="I358" i="49"/>
  <c r="I357" i="49"/>
  <c r="I356" i="49"/>
  <c r="I355" i="49"/>
  <c r="I354" i="49"/>
  <c r="I353" i="49"/>
  <c r="X354" i="11" s="1"/>
  <c r="I352" i="49"/>
  <c r="I351" i="49"/>
  <c r="X352" i="11" s="1"/>
  <c r="I350" i="49"/>
  <c r="I349" i="49"/>
  <c r="X350" i="11" s="1"/>
  <c r="I348" i="49"/>
  <c r="I347" i="49"/>
  <c r="X348" i="11" s="1"/>
  <c r="I346" i="49"/>
  <c r="X347" i="11" s="1"/>
  <c r="I345" i="49"/>
  <c r="I344" i="49"/>
  <c r="I343" i="49"/>
  <c r="X344" i="11" s="1"/>
  <c r="I342" i="49"/>
  <c r="X343" i="11" s="1"/>
  <c r="I341" i="49"/>
  <c r="I340" i="49"/>
  <c r="I339" i="49"/>
  <c r="I338" i="49"/>
  <c r="X339" i="11" s="1"/>
  <c r="I337" i="49"/>
  <c r="X338" i="11" s="1"/>
  <c r="I336" i="49"/>
  <c r="I335" i="49"/>
  <c r="X336" i="11" s="1"/>
  <c r="X376" i="11"/>
  <c r="I334" i="49"/>
  <c r="X335" i="11" s="1"/>
  <c r="I333" i="49"/>
  <c r="X334" i="11" s="1"/>
  <c r="I332" i="49"/>
  <c r="X333" i="11" s="1"/>
  <c r="X356" i="11"/>
  <c r="I331" i="49"/>
  <c r="I330" i="49"/>
  <c r="I329" i="49"/>
  <c r="X330" i="11" s="1"/>
  <c r="I328" i="49"/>
  <c r="X329" i="11" s="1"/>
  <c r="I327" i="49"/>
  <c r="I326" i="49"/>
  <c r="X327" i="11" s="1"/>
  <c r="I325" i="49"/>
  <c r="I324" i="49"/>
  <c r="I323" i="49"/>
  <c r="I322" i="49"/>
  <c r="X323" i="11" s="1"/>
  <c r="I321" i="49"/>
  <c r="I320" i="49"/>
  <c r="I319" i="49"/>
  <c r="X320" i="11" s="1"/>
  <c r="I318" i="49"/>
  <c r="X319" i="11" s="1"/>
  <c r="I317" i="49"/>
  <c r="X318" i="11" s="1"/>
  <c r="I316" i="49"/>
  <c r="I315" i="49"/>
  <c r="I314" i="49"/>
  <c r="I313" i="49"/>
  <c r="I312" i="49"/>
  <c r="I311" i="49"/>
  <c r="X312" i="11" s="1"/>
  <c r="I310" i="49"/>
  <c r="X311" i="11" s="1"/>
  <c r="I309" i="49"/>
  <c r="X310" i="11" s="1"/>
  <c r="X326" i="11"/>
  <c r="I308" i="49"/>
  <c r="I307" i="49"/>
  <c r="I306" i="49"/>
  <c r="X306" i="11" s="1"/>
  <c r="X398" i="11"/>
  <c r="I305" i="49"/>
  <c r="I304" i="49"/>
  <c r="I303" i="49"/>
  <c r="X303" i="11" s="1"/>
  <c r="X355" i="11"/>
  <c r="I302" i="49"/>
  <c r="I301" i="49"/>
  <c r="I300" i="49"/>
  <c r="I299" i="49"/>
  <c r="X299" i="11" s="1"/>
  <c r="I298" i="49"/>
  <c r="X298" i="11" s="1"/>
  <c r="I297" i="49"/>
  <c r="X297" i="11" s="1"/>
  <c r="I296" i="49"/>
  <c r="X296" i="11" s="1"/>
  <c r="I295" i="49"/>
  <c r="I294" i="49"/>
  <c r="X294" i="11" s="1"/>
  <c r="I293" i="49"/>
  <c r="I292" i="49"/>
  <c r="X231" i="11"/>
  <c r="I291" i="49"/>
  <c r="X291" i="11" s="1"/>
  <c r="I290" i="49"/>
  <c r="X290" i="11" s="1"/>
  <c r="I289" i="49"/>
  <c r="X289" i="11" s="1"/>
  <c r="I288" i="49"/>
  <c r="X288" i="11" s="1"/>
  <c r="I287" i="49"/>
  <c r="I286" i="49"/>
  <c r="I285" i="49"/>
  <c r="X285" i="11" s="1"/>
  <c r="I284" i="49"/>
  <c r="X181" i="11"/>
  <c r="I283" i="49"/>
  <c r="X283" i="11" s="1"/>
  <c r="I282" i="49"/>
  <c r="X282" i="11" s="1"/>
  <c r="I281" i="49"/>
  <c r="I280" i="49"/>
  <c r="I279" i="49"/>
  <c r="I278" i="49"/>
  <c r="I277" i="49"/>
  <c r="X277" i="11" s="1"/>
  <c r="I276" i="49"/>
  <c r="I275" i="49"/>
  <c r="I274" i="49"/>
  <c r="I273" i="49"/>
  <c r="I272" i="49"/>
  <c r="I271" i="49"/>
  <c r="X271" i="11" s="1"/>
  <c r="I270" i="49"/>
  <c r="X270" i="11" s="1"/>
  <c r="I269" i="49"/>
  <c r="X269" i="11" s="1"/>
  <c r="I268" i="49"/>
  <c r="I267" i="49"/>
  <c r="I266" i="49"/>
  <c r="X266" i="11" s="1"/>
  <c r="X410" i="11"/>
  <c r="I265" i="49"/>
  <c r="I264" i="49"/>
  <c r="X407" i="11"/>
  <c r="I263" i="49"/>
  <c r="X263" i="11" s="1"/>
  <c r="I262" i="49"/>
  <c r="I261" i="49"/>
  <c r="I260" i="49"/>
  <c r="I259" i="49"/>
  <c r="X259" i="11" s="1"/>
  <c r="I258" i="49"/>
  <c r="X258" i="11" s="1"/>
  <c r="I257" i="49"/>
  <c r="X257" i="11" s="1"/>
  <c r="I256" i="49"/>
  <c r="I255" i="49"/>
  <c r="X255" i="11" s="1"/>
  <c r="I254" i="49"/>
  <c r="I253" i="49"/>
  <c r="X253" i="11" s="1"/>
  <c r="I252" i="49"/>
  <c r="I251" i="49"/>
  <c r="X251" i="11" s="1"/>
  <c r="I250" i="49"/>
  <c r="X267" i="11"/>
  <c r="I249" i="49"/>
  <c r="X249" i="11" s="1"/>
  <c r="I248" i="49"/>
  <c r="X248" i="11" s="1"/>
  <c r="I247" i="49"/>
  <c r="I246" i="49"/>
  <c r="X246" i="11" s="1"/>
  <c r="I245" i="49"/>
  <c r="X245" i="11" s="1"/>
  <c r="I244" i="49"/>
  <c r="I243" i="49"/>
  <c r="I242" i="49"/>
  <c r="I241" i="49"/>
  <c r="X241" i="11" s="1"/>
  <c r="I240" i="49"/>
  <c r="I239" i="49"/>
  <c r="X239" i="11" s="1"/>
  <c r="I238" i="49"/>
  <c r="X238" i="11" s="1"/>
  <c r="I237" i="49"/>
  <c r="I236" i="49"/>
  <c r="X173" i="11"/>
  <c r="I235" i="49"/>
  <c r="X235" i="11" s="1"/>
  <c r="I234" i="49"/>
  <c r="X388" i="11"/>
  <c r="I233" i="49"/>
  <c r="I232" i="49"/>
  <c r="I231" i="49"/>
  <c r="I230" i="49"/>
  <c r="I229" i="49"/>
  <c r="X316" i="11"/>
  <c r="I228" i="49"/>
  <c r="I227" i="49"/>
  <c r="X227" i="11" s="1"/>
  <c r="I226" i="49"/>
  <c r="I225" i="49"/>
  <c r="X225" i="11" s="1"/>
  <c r="I224" i="49"/>
  <c r="I223" i="49"/>
  <c r="X223" i="11" s="1"/>
  <c r="I222" i="49"/>
  <c r="X250" i="11"/>
  <c r="I221" i="49"/>
  <c r="X221" i="11" s="1"/>
  <c r="I220" i="49"/>
  <c r="X220" i="11" s="1"/>
  <c r="I219" i="49"/>
  <c r="X247" i="11"/>
  <c r="I218" i="49"/>
  <c r="X218" i="11" s="1"/>
  <c r="I217" i="49"/>
  <c r="X217" i="11" s="1"/>
  <c r="I216" i="49"/>
  <c r="I215" i="49"/>
  <c r="I214" i="49"/>
  <c r="I213" i="49"/>
  <c r="I212" i="49"/>
  <c r="X148" i="11"/>
  <c r="I211" i="49"/>
  <c r="X211" i="11" s="1"/>
  <c r="I210" i="49"/>
  <c r="X210" i="11" s="1"/>
  <c r="I209" i="49"/>
  <c r="I208" i="49"/>
  <c r="I207" i="49"/>
  <c r="I206" i="49"/>
  <c r="I205" i="49"/>
  <c r="X205" i="11" s="1"/>
  <c r="I204" i="49"/>
  <c r="I203" i="49"/>
  <c r="X203" i="11" s="1"/>
  <c r="I202" i="49"/>
  <c r="I201" i="49"/>
  <c r="I200" i="49"/>
  <c r="I199" i="49"/>
  <c r="X199" i="11" s="1"/>
  <c r="I198" i="49"/>
  <c r="I197" i="49"/>
  <c r="X332" i="11"/>
  <c r="I196" i="49"/>
  <c r="X279" i="11"/>
  <c r="I195" i="49"/>
  <c r="I194" i="49"/>
  <c r="I193" i="49"/>
  <c r="X192" i="11" s="1"/>
  <c r="I192" i="49"/>
  <c r="I191" i="49"/>
  <c r="X190" i="11" s="1"/>
  <c r="X302" i="11"/>
  <c r="I190" i="49"/>
  <c r="I189" i="49"/>
  <c r="X188" i="11" s="1"/>
  <c r="I188" i="49"/>
  <c r="I187" i="49"/>
  <c r="I186" i="49"/>
  <c r="X185" i="11" s="1"/>
  <c r="X226" i="11"/>
  <c r="I185" i="49"/>
  <c r="I184" i="49"/>
  <c r="I183" i="49"/>
  <c r="I182" i="49"/>
  <c r="I181" i="49"/>
  <c r="I180" i="49"/>
  <c r="I179" i="49"/>
  <c r="I178" i="49"/>
  <c r="X177" i="11" s="1"/>
  <c r="I177" i="49"/>
  <c r="X176" i="11" s="1"/>
  <c r="I176" i="49"/>
  <c r="I175" i="49"/>
  <c r="X174" i="11" s="1"/>
  <c r="I174" i="49"/>
  <c r="I173" i="49"/>
  <c r="X172" i="11" s="1"/>
  <c r="I172" i="49"/>
  <c r="I171" i="49"/>
  <c r="I170" i="49"/>
  <c r="I169" i="49"/>
  <c r="X167" i="11" s="1"/>
  <c r="X383" i="11"/>
  <c r="I168" i="49"/>
  <c r="I167" i="49"/>
  <c r="I166" i="49"/>
  <c r="I165" i="49"/>
  <c r="X163" i="11" s="1"/>
  <c r="I164" i="49"/>
  <c r="I163" i="49"/>
  <c r="X161" i="11" s="1"/>
  <c r="I162" i="49"/>
  <c r="I161" i="49"/>
  <c r="I160" i="49"/>
  <c r="X137" i="11"/>
  <c r="I159" i="49"/>
  <c r="X157" i="11" s="1"/>
  <c r="I158" i="49"/>
  <c r="I157" i="49"/>
  <c r="X155" i="11" s="1"/>
  <c r="I156" i="49"/>
  <c r="I155" i="49"/>
  <c r="I154" i="49"/>
  <c r="I153" i="49"/>
  <c r="I152" i="49"/>
  <c r="I151" i="49"/>
  <c r="X229" i="11"/>
  <c r="I150" i="49"/>
  <c r="I149" i="49"/>
  <c r="X147" i="11" s="1"/>
  <c r="I148" i="49"/>
  <c r="I147" i="49"/>
  <c r="X145" i="11" s="1"/>
  <c r="I146" i="49"/>
  <c r="X144" i="11" s="1"/>
  <c r="I145" i="49"/>
  <c r="X143" i="11" s="1"/>
  <c r="I144" i="49"/>
  <c r="I143" i="49"/>
  <c r="X141" i="11" s="1"/>
  <c r="I142" i="49"/>
  <c r="I141" i="49"/>
  <c r="I140" i="49"/>
  <c r="I139" i="49"/>
  <c r="I138" i="49"/>
  <c r="I137" i="49"/>
  <c r="I136" i="49"/>
  <c r="I135" i="49"/>
  <c r="I134" i="49"/>
  <c r="I133" i="49"/>
  <c r="X131" i="11" s="1"/>
  <c r="I132" i="49"/>
  <c r="I131" i="49"/>
  <c r="X129" i="11" s="1"/>
  <c r="X375" i="11"/>
  <c r="I130" i="49"/>
  <c r="I129" i="49"/>
  <c r="X346" i="11"/>
  <c r="I128" i="49"/>
  <c r="I127" i="49"/>
  <c r="X125" i="11" s="1"/>
  <c r="I126" i="49"/>
  <c r="I125" i="49"/>
  <c r="I124" i="49"/>
  <c r="X191" i="11"/>
  <c r="I123" i="49"/>
  <c r="I122" i="49"/>
  <c r="X121" i="11" s="1"/>
  <c r="I121" i="49"/>
  <c r="X390" i="11"/>
  <c r="I120" i="49"/>
  <c r="I119" i="49"/>
  <c r="I118" i="49"/>
  <c r="I117" i="49"/>
  <c r="X116" i="11" s="1"/>
  <c r="I116" i="49"/>
  <c r="I115" i="49"/>
  <c r="X114" i="11" s="1"/>
  <c r="I114" i="49"/>
  <c r="I113" i="49"/>
  <c r="X112" i="11" s="1"/>
  <c r="I112" i="49"/>
  <c r="I111" i="49"/>
  <c r="I110" i="49"/>
  <c r="I109" i="49"/>
  <c r="X108" i="11" s="1"/>
  <c r="I108" i="49"/>
  <c r="I107" i="49"/>
  <c r="X136" i="11"/>
  <c r="I106" i="49"/>
  <c r="X133" i="11"/>
  <c r="I105" i="49"/>
  <c r="I104" i="49"/>
  <c r="I103" i="49"/>
  <c r="X102" i="11" s="1"/>
  <c r="I102" i="49"/>
  <c r="I101" i="49"/>
  <c r="I100" i="49"/>
  <c r="I99" i="49"/>
  <c r="I98" i="49"/>
  <c r="X97" i="11" s="1"/>
  <c r="I97" i="49"/>
  <c r="X96" i="11" s="1"/>
  <c r="I96" i="49"/>
  <c r="I95" i="49"/>
  <c r="I94" i="49"/>
  <c r="I93" i="49"/>
  <c r="X92" i="11" s="1"/>
  <c r="I92" i="49"/>
  <c r="I91" i="49"/>
  <c r="I90" i="49"/>
  <c r="X160" i="11"/>
  <c r="I89" i="49"/>
  <c r="I88" i="49"/>
  <c r="I87" i="49"/>
  <c r="X86" i="11" s="1"/>
  <c r="X196" i="11"/>
  <c r="I86" i="49"/>
  <c r="X120" i="11"/>
  <c r="I85" i="49"/>
  <c r="X262" i="11"/>
  <c r="I84" i="49"/>
  <c r="X233" i="11"/>
  <c r="I83" i="49"/>
  <c r="I82" i="49"/>
  <c r="I81" i="49"/>
  <c r="X287" i="11"/>
  <c r="I80" i="49"/>
  <c r="I79" i="49"/>
  <c r="I78" i="49"/>
  <c r="I77" i="49"/>
  <c r="I76" i="49"/>
  <c r="I75" i="49"/>
  <c r="X74" i="11" s="1"/>
  <c r="I74" i="49"/>
  <c r="X73" i="11" s="1"/>
  <c r="I73" i="49"/>
  <c r="X72" i="11" s="1"/>
  <c r="I72" i="49"/>
  <c r="I71" i="49"/>
  <c r="X70" i="11" s="1"/>
  <c r="I70" i="49"/>
  <c r="X374" i="11"/>
  <c r="I69" i="49"/>
  <c r="I68" i="49"/>
  <c r="X357" i="11"/>
  <c r="I67" i="49"/>
  <c r="I66" i="49"/>
  <c r="X65" i="11" s="1"/>
  <c r="X322" i="11"/>
  <c r="I65" i="49"/>
  <c r="I64" i="49"/>
  <c r="I63" i="49"/>
  <c r="I62" i="49"/>
  <c r="X61" i="11" s="1"/>
  <c r="X308" i="11"/>
  <c r="I61" i="49"/>
  <c r="X278" i="11"/>
  <c r="I60" i="49"/>
  <c r="I59" i="49"/>
  <c r="I58" i="49"/>
  <c r="X234" i="11"/>
  <c r="I57" i="49"/>
  <c r="X56" i="11" s="1"/>
  <c r="I56" i="49"/>
  <c r="X215" i="11"/>
  <c r="I55" i="49"/>
  <c r="X54" i="11" s="1"/>
  <c r="I54" i="49"/>
  <c r="I53" i="49"/>
  <c r="X52" i="11" s="1"/>
  <c r="X209" i="11"/>
  <c r="I52" i="49"/>
  <c r="I51" i="49"/>
  <c r="I50" i="49"/>
  <c r="I49" i="49"/>
  <c r="I48" i="49"/>
  <c r="X90" i="11"/>
  <c r="I47" i="49"/>
  <c r="X46" i="11" s="1"/>
  <c r="I46" i="49"/>
  <c r="X84" i="11"/>
  <c r="I45" i="49"/>
  <c r="X76" i="11"/>
  <c r="I44" i="49"/>
  <c r="I43" i="49"/>
  <c r="I42" i="49"/>
  <c r="X41" i="11" s="1"/>
  <c r="I41" i="49"/>
  <c r="X40" i="11" s="1"/>
  <c r="X380" i="11"/>
  <c r="I40" i="49"/>
  <c r="I39" i="49"/>
  <c r="I38" i="49"/>
  <c r="I37" i="49"/>
  <c r="X295" i="11"/>
  <c r="I36" i="49"/>
  <c r="X244" i="11"/>
  <c r="I35" i="49"/>
  <c r="X243" i="11"/>
  <c r="I34" i="49"/>
  <c r="X242" i="11"/>
  <c r="I33" i="49"/>
  <c r="I32" i="49"/>
  <c r="X165" i="11"/>
  <c r="I31" i="49"/>
  <c r="I30" i="49"/>
  <c r="I29" i="49"/>
  <c r="I28" i="49"/>
  <c r="I27" i="49"/>
  <c r="I26" i="49"/>
  <c r="I25" i="49"/>
  <c r="X213" i="11"/>
  <c r="I24" i="49"/>
  <c r="I23" i="49"/>
  <c r="X22" i="11" s="1"/>
  <c r="I22" i="49"/>
  <c r="X358" i="11"/>
  <c r="I21" i="49"/>
  <c r="X20" i="11" s="1"/>
  <c r="I20" i="49"/>
  <c r="X305" i="11"/>
  <c r="I19" i="49"/>
  <c r="I18" i="49"/>
  <c r="I17" i="49"/>
  <c r="I16" i="49"/>
  <c r="I15" i="49"/>
  <c r="I14" i="49"/>
  <c r="X13" i="11" s="1"/>
  <c r="I13" i="49"/>
  <c r="I12" i="49"/>
  <c r="I11" i="49"/>
  <c r="I10" i="49"/>
  <c r="I9" i="49"/>
  <c r="I8" i="49"/>
  <c r="I7" i="49"/>
  <c r="X124" i="11"/>
  <c r="I6" i="49"/>
  <c r="X12" i="11"/>
  <c r="I5" i="49"/>
  <c r="X4" i="11"/>
  <c r="I15" i="48"/>
  <c r="W14" i="11" s="1"/>
  <c r="I5" i="48"/>
  <c r="W4" i="11" s="1"/>
  <c r="H417" i="48"/>
  <c r="G417" i="48"/>
  <c r="F417" i="48"/>
  <c r="E417" i="48"/>
  <c r="D417" i="48"/>
  <c r="C417" i="48"/>
  <c r="H415" i="48"/>
  <c r="G415" i="48"/>
  <c r="F415" i="48"/>
  <c r="E415" i="48"/>
  <c r="D415" i="48"/>
  <c r="C415" i="48"/>
  <c r="I414" i="48"/>
  <c r="W415" i="11" s="1"/>
  <c r="I413" i="48"/>
  <c r="W414" i="11" s="1"/>
  <c r="I412" i="48"/>
  <c r="W413" i="11" s="1"/>
  <c r="I411" i="48"/>
  <c r="W412" i="11" s="1"/>
  <c r="I410" i="48"/>
  <c r="W411" i="11" s="1"/>
  <c r="I409" i="48"/>
  <c r="W410" i="11" s="1"/>
  <c r="I408" i="48"/>
  <c r="W409" i="11" s="1"/>
  <c r="I407" i="48"/>
  <c r="W408" i="11" s="1"/>
  <c r="I406" i="48"/>
  <c r="W407" i="11" s="1"/>
  <c r="I405" i="48"/>
  <c r="W406" i="11" s="1"/>
  <c r="I404" i="48"/>
  <c r="W405" i="11" s="1"/>
  <c r="I403" i="48"/>
  <c r="I402" i="48"/>
  <c r="W403" i="11" s="1"/>
  <c r="I401" i="48"/>
  <c r="W402" i="11" s="1"/>
  <c r="I400" i="48"/>
  <c r="W401" i="11" s="1"/>
  <c r="I399" i="48"/>
  <c r="W400" i="11" s="1"/>
  <c r="I398" i="48"/>
  <c r="W399" i="11" s="1"/>
  <c r="I397" i="48"/>
  <c r="W398" i="11" s="1"/>
  <c r="I396" i="48"/>
  <c r="W397" i="11" s="1"/>
  <c r="I395" i="48"/>
  <c r="W396" i="11" s="1"/>
  <c r="I394" i="48"/>
  <c r="W395" i="11" s="1"/>
  <c r="I393" i="48"/>
  <c r="W394" i="11" s="1"/>
  <c r="I392" i="48"/>
  <c r="W393" i="11" s="1"/>
  <c r="I391" i="48"/>
  <c r="W392" i="11" s="1"/>
  <c r="I390" i="48"/>
  <c r="W391" i="11" s="1"/>
  <c r="I389" i="48"/>
  <c r="W390" i="11" s="1"/>
  <c r="I388" i="48"/>
  <c r="W389" i="11" s="1"/>
  <c r="I387" i="48"/>
  <c r="W388" i="11" s="1"/>
  <c r="I386" i="48"/>
  <c r="W387" i="11" s="1"/>
  <c r="I385" i="48"/>
  <c r="W386" i="11" s="1"/>
  <c r="I384" i="48"/>
  <c r="W385" i="11" s="1"/>
  <c r="I383" i="48"/>
  <c r="W384" i="11" s="1"/>
  <c r="I382" i="48"/>
  <c r="W383" i="11" s="1"/>
  <c r="I381" i="48"/>
  <c r="W382" i="11" s="1"/>
  <c r="I380" i="48"/>
  <c r="I379" i="48"/>
  <c r="W380" i="11" s="1"/>
  <c r="I378" i="48"/>
  <c r="W379" i="11" s="1"/>
  <c r="I377" i="48"/>
  <c r="W378" i="11" s="1"/>
  <c r="I376" i="48"/>
  <c r="W377" i="11" s="1"/>
  <c r="I375" i="48"/>
  <c r="W376" i="11" s="1"/>
  <c r="I374" i="48"/>
  <c r="W375" i="11" s="1"/>
  <c r="I373" i="48"/>
  <c r="W374" i="11" s="1"/>
  <c r="I372" i="48"/>
  <c r="W373" i="11" s="1"/>
  <c r="I371" i="48"/>
  <c r="W372" i="11" s="1"/>
  <c r="I370" i="48"/>
  <c r="W371" i="11" s="1"/>
  <c r="I369" i="48"/>
  <c r="W370" i="11" s="1"/>
  <c r="I368" i="48"/>
  <c r="I367" i="48"/>
  <c r="I366" i="48"/>
  <c r="W367" i="11" s="1"/>
  <c r="I365" i="48"/>
  <c r="W366" i="11" s="1"/>
  <c r="I364" i="48"/>
  <c r="W365" i="11" s="1"/>
  <c r="I363" i="48"/>
  <c r="W364" i="11" s="1"/>
  <c r="I362" i="48"/>
  <c r="W363" i="11" s="1"/>
  <c r="I361" i="48"/>
  <c r="W362" i="11" s="1"/>
  <c r="I360" i="48"/>
  <c r="W361" i="11" s="1"/>
  <c r="I359" i="48"/>
  <c r="W360" i="11" s="1"/>
  <c r="I358" i="48"/>
  <c r="W359" i="11" s="1"/>
  <c r="I357" i="48"/>
  <c r="W358" i="11" s="1"/>
  <c r="I356" i="48"/>
  <c r="W357" i="11" s="1"/>
  <c r="I355" i="48"/>
  <c r="W356" i="11" s="1"/>
  <c r="I354" i="48"/>
  <c r="W355" i="11" s="1"/>
  <c r="I353" i="48"/>
  <c r="W354" i="11" s="1"/>
  <c r="I352" i="48"/>
  <c r="W353" i="11" s="1"/>
  <c r="I351" i="48"/>
  <c r="W352" i="11" s="1"/>
  <c r="I350" i="48"/>
  <c r="W351" i="11" s="1"/>
  <c r="I349" i="48"/>
  <c r="W350" i="11" s="1"/>
  <c r="I348" i="48"/>
  <c r="W349" i="11" s="1"/>
  <c r="I347" i="48"/>
  <c r="W348" i="11" s="1"/>
  <c r="I346" i="48"/>
  <c r="W347" i="11" s="1"/>
  <c r="I345" i="48"/>
  <c r="W346" i="11" s="1"/>
  <c r="I344" i="48"/>
  <c r="I343" i="48"/>
  <c r="I342" i="48"/>
  <c r="W343" i="11" s="1"/>
  <c r="I341" i="48"/>
  <c r="I340" i="48"/>
  <c r="W341" i="11" s="1"/>
  <c r="I339" i="48"/>
  <c r="W340" i="11" s="1"/>
  <c r="I338" i="48"/>
  <c r="W339" i="11" s="1"/>
  <c r="I337" i="48"/>
  <c r="W338" i="11" s="1"/>
  <c r="I336" i="48"/>
  <c r="W337" i="11" s="1"/>
  <c r="I335" i="48"/>
  <c r="W336" i="11" s="1"/>
  <c r="I334" i="48"/>
  <c r="W335" i="11" s="1"/>
  <c r="I333" i="48"/>
  <c r="W334" i="11" s="1"/>
  <c r="I332" i="48"/>
  <c r="W333" i="11" s="1"/>
  <c r="I331" i="48"/>
  <c r="W332" i="11" s="1"/>
  <c r="I330" i="48"/>
  <c r="W331" i="11" s="1"/>
  <c r="I329" i="48"/>
  <c r="W330" i="11" s="1"/>
  <c r="I328" i="48"/>
  <c r="W329" i="11" s="1"/>
  <c r="I327" i="48"/>
  <c r="W328" i="11" s="1"/>
  <c r="I326" i="48"/>
  <c r="W327" i="11" s="1"/>
  <c r="I325" i="48"/>
  <c r="W326" i="11" s="1"/>
  <c r="I324" i="48"/>
  <c r="W325" i="11" s="1"/>
  <c r="I323" i="48"/>
  <c r="W324" i="11" s="1"/>
  <c r="I322" i="48"/>
  <c r="W323" i="11" s="1"/>
  <c r="I321" i="48"/>
  <c r="W322" i="11" s="1"/>
  <c r="I320" i="48"/>
  <c r="I319" i="48"/>
  <c r="W320" i="11" s="1"/>
  <c r="I318" i="48"/>
  <c r="W319" i="11" s="1"/>
  <c r="I317" i="48"/>
  <c r="W318" i="11" s="1"/>
  <c r="I316" i="48"/>
  <c r="W317" i="11" s="1"/>
  <c r="I315" i="48"/>
  <c r="W316" i="11" s="1"/>
  <c r="I314" i="48"/>
  <c r="W315" i="11" s="1"/>
  <c r="I313" i="48"/>
  <c r="W314" i="11" s="1"/>
  <c r="I312" i="48"/>
  <c r="W313" i="11" s="1"/>
  <c r="I311" i="48"/>
  <c r="W312" i="11" s="1"/>
  <c r="I310" i="48"/>
  <c r="W311" i="11" s="1"/>
  <c r="I309" i="48"/>
  <c r="W310" i="11" s="1"/>
  <c r="I308" i="48"/>
  <c r="I307" i="48"/>
  <c r="W308" i="11" s="1"/>
  <c r="I306" i="48"/>
  <c r="W306" i="11" s="1"/>
  <c r="I305" i="48"/>
  <c r="W305" i="11" s="1"/>
  <c r="I304" i="48"/>
  <c r="W304" i="11" s="1"/>
  <c r="I303" i="48"/>
  <c r="W303" i="11" s="1"/>
  <c r="I302" i="48"/>
  <c r="W302" i="11" s="1"/>
  <c r="I301" i="48"/>
  <c r="W301" i="11" s="1"/>
  <c r="I300" i="48"/>
  <c r="W300" i="11" s="1"/>
  <c r="I299" i="48"/>
  <c r="W299" i="11" s="1"/>
  <c r="I298" i="48"/>
  <c r="W298" i="11" s="1"/>
  <c r="I297" i="48"/>
  <c r="W297" i="11" s="1"/>
  <c r="I296" i="48"/>
  <c r="W296" i="11" s="1"/>
  <c r="I295" i="48"/>
  <c r="W295" i="11" s="1"/>
  <c r="I294" i="48"/>
  <c r="W294" i="11" s="1"/>
  <c r="I293" i="48"/>
  <c r="I292" i="48"/>
  <c r="W292" i="11" s="1"/>
  <c r="I291" i="48"/>
  <c r="W291" i="11" s="1"/>
  <c r="I290" i="48"/>
  <c r="W290" i="11" s="1"/>
  <c r="I289" i="48"/>
  <c r="W289" i="11" s="1"/>
  <c r="I288" i="48"/>
  <c r="W288" i="11" s="1"/>
  <c r="I287" i="48"/>
  <c r="W287" i="11" s="1"/>
  <c r="I286" i="48"/>
  <c r="W286" i="11" s="1"/>
  <c r="I285" i="48"/>
  <c r="W285" i="11" s="1"/>
  <c r="I284" i="48"/>
  <c r="W284" i="11" s="1"/>
  <c r="I283" i="48"/>
  <c r="I282" i="48"/>
  <c r="W282" i="11" s="1"/>
  <c r="I281" i="48"/>
  <c r="I280" i="48"/>
  <c r="W280" i="11" s="1"/>
  <c r="I279" i="48"/>
  <c r="W279" i="11" s="1"/>
  <c r="I278" i="48"/>
  <c r="W278" i="11" s="1"/>
  <c r="I277" i="48"/>
  <c r="W277" i="11" s="1"/>
  <c r="I276" i="48"/>
  <c r="W276" i="11" s="1"/>
  <c r="I275" i="48"/>
  <c r="W275" i="11" s="1"/>
  <c r="I274" i="48"/>
  <c r="W274" i="11" s="1"/>
  <c r="I273" i="48"/>
  <c r="W273" i="11" s="1"/>
  <c r="I272" i="48"/>
  <c r="W272" i="11" s="1"/>
  <c r="I271" i="48"/>
  <c r="I270" i="48"/>
  <c r="W270" i="11" s="1"/>
  <c r="I269" i="48"/>
  <c r="W269" i="11" s="1"/>
  <c r="I268" i="48"/>
  <c r="W268" i="11" s="1"/>
  <c r="I267" i="48"/>
  <c r="W267" i="11" s="1"/>
  <c r="I266" i="48"/>
  <c r="W266" i="11" s="1"/>
  <c r="I265" i="48"/>
  <c r="W265" i="11" s="1"/>
  <c r="I264" i="48"/>
  <c r="W264" i="11" s="1"/>
  <c r="I263" i="48"/>
  <c r="W263" i="11" s="1"/>
  <c r="I262" i="48"/>
  <c r="W262" i="11" s="1"/>
  <c r="I261" i="48"/>
  <c r="W261" i="11" s="1"/>
  <c r="I260" i="48"/>
  <c r="I259" i="48"/>
  <c r="W259" i="11" s="1"/>
  <c r="I258" i="48"/>
  <c r="W258" i="11" s="1"/>
  <c r="I257" i="48"/>
  <c r="W257" i="11" s="1"/>
  <c r="I256" i="48"/>
  <c r="W256" i="11" s="1"/>
  <c r="I255" i="48"/>
  <c r="W255" i="11" s="1"/>
  <c r="I254" i="48"/>
  <c r="W254" i="11" s="1"/>
  <c r="I253" i="48"/>
  <c r="W253" i="11" s="1"/>
  <c r="I252" i="48"/>
  <c r="W252" i="11" s="1"/>
  <c r="I251" i="48"/>
  <c r="W251" i="11" s="1"/>
  <c r="I250" i="48"/>
  <c r="W250" i="11" s="1"/>
  <c r="I249" i="48"/>
  <c r="W249" i="11" s="1"/>
  <c r="I248" i="48"/>
  <c r="I247" i="48"/>
  <c r="W247" i="11" s="1"/>
  <c r="I246" i="48"/>
  <c r="W246" i="11" s="1"/>
  <c r="I245" i="48"/>
  <c r="W245" i="11" s="1"/>
  <c r="I244" i="48"/>
  <c r="W244" i="11" s="1"/>
  <c r="I243" i="48"/>
  <c r="W243" i="11" s="1"/>
  <c r="I242" i="48"/>
  <c r="W242" i="11" s="1"/>
  <c r="I241" i="48"/>
  <c r="W241" i="11" s="1"/>
  <c r="I240" i="48"/>
  <c r="W240" i="11" s="1"/>
  <c r="I239" i="48"/>
  <c r="W239" i="11" s="1"/>
  <c r="I238" i="48"/>
  <c r="W238" i="11" s="1"/>
  <c r="I237" i="48"/>
  <c r="W237" i="11" s="1"/>
  <c r="I236" i="48"/>
  <c r="W236" i="11" s="1"/>
  <c r="I235" i="48"/>
  <c r="W235" i="11" s="1"/>
  <c r="I234" i="48"/>
  <c r="W234" i="11" s="1"/>
  <c r="I233" i="48"/>
  <c r="I232" i="48"/>
  <c r="W232" i="11" s="1"/>
  <c r="I231" i="48"/>
  <c r="W231" i="11" s="1"/>
  <c r="I230" i="48"/>
  <c r="W230" i="11" s="1"/>
  <c r="I229" i="48"/>
  <c r="W229" i="11" s="1"/>
  <c r="I228" i="48"/>
  <c r="W228" i="11" s="1"/>
  <c r="I227" i="48"/>
  <c r="W227" i="11" s="1"/>
  <c r="I226" i="48"/>
  <c r="W226" i="11" s="1"/>
  <c r="I225" i="48"/>
  <c r="W225" i="11" s="1"/>
  <c r="I224" i="48"/>
  <c r="I223" i="48"/>
  <c r="I222" i="48"/>
  <c r="W222" i="11" s="1"/>
  <c r="I221" i="48"/>
  <c r="I220" i="48"/>
  <c r="W220" i="11" s="1"/>
  <c r="I219" i="48"/>
  <c r="W219" i="11" s="1"/>
  <c r="I218" i="48"/>
  <c r="W218" i="11" s="1"/>
  <c r="I217" i="48"/>
  <c r="W217" i="11" s="1"/>
  <c r="I216" i="48"/>
  <c r="W216" i="11" s="1"/>
  <c r="I215" i="48"/>
  <c r="W215" i="11" s="1"/>
  <c r="I214" i="48"/>
  <c r="W214" i="11" s="1"/>
  <c r="I213" i="48"/>
  <c r="W213" i="11" s="1"/>
  <c r="I212" i="48"/>
  <c r="W212" i="11" s="1"/>
  <c r="I211" i="48"/>
  <c r="I210" i="48"/>
  <c r="W210" i="11" s="1"/>
  <c r="I209" i="48"/>
  <c r="W209" i="11" s="1"/>
  <c r="I208" i="48"/>
  <c r="W208" i="11" s="1"/>
  <c r="I207" i="48"/>
  <c r="W207" i="11" s="1"/>
  <c r="I206" i="48"/>
  <c r="W206" i="11" s="1"/>
  <c r="I205" i="48"/>
  <c r="W205" i="11" s="1"/>
  <c r="I204" i="48"/>
  <c r="W204" i="11" s="1"/>
  <c r="I203" i="48"/>
  <c r="W203" i="11" s="1"/>
  <c r="I202" i="48"/>
  <c r="W202" i="11" s="1"/>
  <c r="I201" i="48"/>
  <c r="W201" i="11" s="1"/>
  <c r="I200" i="48"/>
  <c r="I199" i="48"/>
  <c r="W199" i="11" s="1"/>
  <c r="I198" i="48"/>
  <c r="W198" i="11" s="1"/>
  <c r="I197" i="48"/>
  <c r="W196" i="11" s="1"/>
  <c r="I196" i="48"/>
  <c r="W195" i="11" s="1"/>
  <c r="I195" i="48"/>
  <c r="W194" i="11" s="1"/>
  <c r="I194" i="48"/>
  <c r="W193" i="11" s="1"/>
  <c r="I193" i="48"/>
  <c r="W192" i="11" s="1"/>
  <c r="I192" i="48"/>
  <c r="W191" i="11" s="1"/>
  <c r="I191" i="48"/>
  <c r="W190" i="11" s="1"/>
  <c r="I190" i="48"/>
  <c r="W189" i="11" s="1"/>
  <c r="I189" i="48"/>
  <c r="W188" i="11" s="1"/>
  <c r="I188" i="48"/>
  <c r="W187" i="11" s="1"/>
  <c r="I187" i="48"/>
  <c r="W186" i="11" s="1"/>
  <c r="I186" i="48"/>
  <c r="W185" i="11" s="1"/>
  <c r="I185" i="48"/>
  <c r="W184" i="11" s="1"/>
  <c r="I184" i="48"/>
  <c r="W183" i="11" s="1"/>
  <c r="I183" i="48"/>
  <c r="W182" i="11" s="1"/>
  <c r="I182" i="48"/>
  <c r="W181" i="11" s="1"/>
  <c r="I181" i="48"/>
  <c r="W180" i="11" s="1"/>
  <c r="I180" i="48"/>
  <c r="W179" i="11" s="1"/>
  <c r="I179" i="48"/>
  <c r="W178" i="11" s="1"/>
  <c r="I178" i="48"/>
  <c r="W177" i="11" s="1"/>
  <c r="I177" i="48"/>
  <c r="W176" i="11" s="1"/>
  <c r="I176" i="48"/>
  <c r="W175" i="11" s="1"/>
  <c r="I175" i="48"/>
  <c r="W174" i="11" s="1"/>
  <c r="I174" i="48"/>
  <c r="W173" i="11" s="1"/>
  <c r="I173" i="48"/>
  <c r="W172" i="11" s="1"/>
  <c r="I172" i="48"/>
  <c r="W171" i="11" s="1"/>
  <c r="I171" i="48"/>
  <c r="W169" i="11" s="1"/>
  <c r="I170" i="48"/>
  <c r="W168" i="11" s="1"/>
  <c r="I169" i="48"/>
  <c r="W167" i="11" s="1"/>
  <c r="I168" i="48"/>
  <c r="W166" i="11" s="1"/>
  <c r="I167" i="48"/>
  <c r="W165" i="11" s="1"/>
  <c r="I166" i="48"/>
  <c r="W164" i="11" s="1"/>
  <c r="I165" i="48"/>
  <c r="W163" i="11" s="1"/>
  <c r="I164" i="48"/>
  <c r="W162" i="11" s="1"/>
  <c r="I163" i="48"/>
  <c r="I162" i="48"/>
  <c r="W160" i="11" s="1"/>
  <c r="I161" i="48"/>
  <c r="W159" i="11" s="1"/>
  <c r="I160" i="48"/>
  <c r="W158" i="11" s="1"/>
  <c r="I159" i="48"/>
  <c r="W157" i="11" s="1"/>
  <c r="I158" i="48"/>
  <c r="W156" i="11" s="1"/>
  <c r="I157" i="48"/>
  <c r="W155" i="11" s="1"/>
  <c r="I156" i="48"/>
  <c r="W154" i="11" s="1"/>
  <c r="I155" i="48"/>
  <c r="W153" i="11" s="1"/>
  <c r="I154" i="48"/>
  <c r="W152" i="11" s="1"/>
  <c r="I153" i="48"/>
  <c r="W151" i="11" s="1"/>
  <c r="I152" i="48"/>
  <c r="W150" i="11" s="1"/>
  <c r="I151" i="48"/>
  <c r="W149" i="11" s="1"/>
  <c r="I150" i="48"/>
  <c r="W148" i="11" s="1"/>
  <c r="I149" i="48"/>
  <c r="W147" i="11" s="1"/>
  <c r="I148" i="48"/>
  <c r="W146" i="11" s="1"/>
  <c r="I147" i="48"/>
  <c r="W145" i="11" s="1"/>
  <c r="I146" i="48"/>
  <c r="W144" i="11" s="1"/>
  <c r="I145" i="48"/>
  <c r="W143" i="11" s="1"/>
  <c r="I144" i="48"/>
  <c r="W142" i="11" s="1"/>
  <c r="I143" i="48"/>
  <c r="W141" i="11" s="1"/>
  <c r="I142" i="48"/>
  <c r="W140" i="11" s="1"/>
  <c r="I141" i="48"/>
  <c r="W139" i="11" s="1"/>
  <c r="I140" i="48"/>
  <c r="W138" i="11" s="1"/>
  <c r="I139" i="48"/>
  <c r="W137" i="11" s="1"/>
  <c r="I138" i="48"/>
  <c r="W136" i="11" s="1"/>
  <c r="I137" i="48"/>
  <c r="W135" i="11" s="1"/>
  <c r="I136" i="48"/>
  <c r="W134" i="11" s="1"/>
  <c r="I135" i="48"/>
  <c r="W133" i="11" s="1"/>
  <c r="I134" i="48"/>
  <c r="W132" i="11" s="1"/>
  <c r="I133" i="48"/>
  <c r="W131" i="11" s="1"/>
  <c r="I132" i="48"/>
  <c r="W130" i="11" s="1"/>
  <c r="I131" i="48"/>
  <c r="W129" i="11" s="1"/>
  <c r="I130" i="48"/>
  <c r="W128" i="11" s="1"/>
  <c r="I129" i="48"/>
  <c r="W127" i="11" s="1"/>
  <c r="I128" i="48"/>
  <c r="W126" i="11" s="1"/>
  <c r="I127" i="48"/>
  <c r="W125" i="11" s="1"/>
  <c r="I126" i="48"/>
  <c r="I125" i="48"/>
  <c r="W124" i="11" s="1"/>
  <c r="I124" i="48"/>
  <c r="W123" i="11" s="1"/>
  <c r="I123" i="48"/>
  <c r="W122" i="11" s="1"/>
  <c r="I122" i="48"/>
  <c r="W121" i="11" s="1"/>
  <c r="I121" i="48"/>
  <c r="W120" i="11" s="1"/>
  <c r="I120" i="48"/>
  <c r="W119" i="11" s="1"/>
  <c r="I119" i="48"/>
  <c r="W118" i="11" s="1"/>
  <c r="I118" i="48"/>
  <c r="W117" i="11" s="1"/>
  <c r="I117" i="48"/>
  <c r="W116" i="11" s="1"/>
  <c r="I116" i="48"/>
  <c r="W115" i="11" s="1"/>
  <c r="I115" i="48"/>
  <c r="W114" i="11" s="1"/>
  <c r="I114" i="48"/>
  <c r="W113" i="11" s="1"/>
  <c r="I113" i="48"/>
  <c r="W112" i="11" s="1"/>
  <c r="I112" i="48"/>
  <c r="W111" i="11" s="1"/>
  <c r="I111" i="48"/>
  <c r="W110" i="11" s="1"/>
  <c r="I110" i="48"/>
  <c r="W109" i="11" s="1"/>
  <c r="I109" i="48"/>
  <c r="W108" i="11" s="1"/>
  <c r="I108" i="48"/>
  <c r="W107" i="11" s="1"/>
  <c r="I107" i="48"/>
  <c r="W106" i="11" s="1"/>
  <c r="I106" i="48"/>
  <c r="W105" i="11" s="1"/>
  <c r="I105" i="48"/>
  <c r="W104" i="11" s="1"/>
  <c r="I104" i="48"/>
  <c r="W103" i="11" s="1"/>
  <c r="I103" i="48"/>
  <c r="W102" i="11" s="1"/>
  <c r="I102" i="48"/>
  <c r="W101" i="11" s="1"/>
  <c r="I101" i="48"/>
  <c r="W100" i="11" s="1"/>
  <c r="I100" i="48"/>
  <c r="W99" i="11" s="1"/>
  <c r="I99" i="48"/>
  <c r="W98" i="11" s="1"/>
  <c r="I98" i="48"/>
  <c r="W97" i="11" s="1"/>
  <c r="I97" i="48"/>
  <c r="W96" i="11" s="1"/>
  <c r="I96" i="48"/>
  <c r="W95" i="11" s="1"/>
  <c r="I95" i="48"/>
  <c r="W94" i="11" s="1"/>
  <c r="I94" i="48"/>
  <c r="W93" i="11" s="1"/>
  <c r="I93" i="48"/>
  <c r="W92" i="11" s="1"/>
  <c r="I92" i="48"/>
  <c r="W91" i="11" s="1"/>
  <c r="I91" i="48"/>
  <c r="W90" i="11" s="1"/>
  <c r="I90" i="48"/>
  <c r="W89" i="11" s="1"/>
  <c r="I89" i="48"/>
  <c r="W88" i="11" s="1"/>
  <c r="I88" i="48"/>
  <c r="W87" i="11" s="1"/>
  <c r="I87" i="48"/>
  <c r="W86" i="11" s="1"/>
  <c r="I86" i="48"/>
  <c r="W85" i="11" s="1"/>
  <c r="I85" i="48"/>
  <c r="W84" i="11" s="1"/>
  <c r="I84" i="48"/>
  <c r="W83" i="11" s="1"/>
  <c r="I83" i="48"/>
  <c r="W82" i="11" s="1"/>
  <c r="I82" i="48"/>
  <c r="W81" i="11" s="1"/>
  <c r="I81" i="48"/>
  <c r="W80" i="11" s="1"/>
  <c r="I80" i="48"/>
  <c r="W79" i="11" s="1"/>
  <c r="I79" i="48"/>
  <c r="W78" i="11" s="1"/>
  <c r="I78" i="48"/>
  <c r="W77" i="11" s="1"/>
  <c r="I77" i="48"/>
  <c r="W76" i="11" s="1"/>
  <c r="I76" i="48"/>
  <c r="W75" i="11" s="1"/>
  <c r="I75" i="48"/>
  <c r="W74" i="11" s="1"/>
  <c r="I74" i="48"/>
  <c r="W73" i="11" s="1"/>
  <c r="I73" i="48"/>
  <c r="W72" i="11" s="1"/>
  <c r="I72" i="48"/>
  <c r="W71" i="11" s="1"/>
  <c r="I71" i="48"/>
  <c r="W70" i="11" s="1"/>
  <c r="I70" i="48"/>
  <c r="W69" i="11" s="1"/>
  <c r="I69" i="48"/>
  <c r="W68" i="11" s="1"/>
  <c r="I68" i="48"/>
  <c r="W67" i="11" s="1"/>
  <c r="I67" i="48"/>
  <c r="W66" i="11" s="1"/>
  <c r="I66" i="48"/>
  <c r="W65" i="11" s="1"/>
  <c r="I65" i="48"/>
  <c r="W64" i="11" s="1"/>
  <c r="I64" i="48"/>
  <c r="W63" i="11" s="1"/>
  <c r="I63" i="48"/>
  <c r="W62" i="11" s="1"/>
  <c r="I62" i="48"/>
  <c r="W61" i="11" s="1"/>
  <c r="I61" i="48"/>
  <c r="W60" i="11" s="1"/>
  <c r="I60" i="48"/>
  <c r="W59" i="11" s="1"/>
  <c r="I59" i="48"/>
  <c r="W58" i="11" s="1"/>
  <c r="I58" i="48"/>
  <c r="W57" i="11" s="1"/>
  <c r="I57" i="48"/>
  <c r="W56" i="11" s="1"/>
  <c r="I56" i="48"/>
  <c r="W55" i="11" s="1"/>
  <c r="I55" i="48"/>
  <c r="W54" i="11" s="1"/>
  <c r="I54" i="48"/>
  <c r="W53" i="11" s="1"/>
  <c r="I53" i="48"/>
  <c r="W52" i="11" s="1"/>
  <c r="I52" i="48"/>
  <c r="W51" i="11" s="1"/>
  <c r="I51" i="48"/>
  <c r="W50" i="11" s="1"/>
  <c r="I50" i="48"/>
  <c r="W49" i="11" s="1"/>
  <c r="I49" i="48"/>
  <c r="W48" i="11" s="1"/>
  <c r="I48" i="48"/>
  <c r="W47" i="11" s="1"/>
  <c r="I47" i="48"/>
  <c r="W46" i="11" s="1"/>
  <c r="I46" i="48"/>
  <c r="W45" i="11" s="1"/>
  <c r="I45" i="48"/>
  <c r="W44" i="11" s="1"/>
  <c r="I44" i="48"/>
  <c r="W43" i="11" s="1"/>
  <c r="I43" i="48"/>
  <c r="W42" i="11" s="1"/>
  <c r="I42" i="48"/>
  <c r="W41" i="11" s="1"/>
  <c r="I41" i="48"/>
  <c r="W40" i="11" s="1"/>
  <c r="I40" i="48"/>
  <c r="W39" i="11" s="1"/>
  <c r="I39" i="48"/>
  <c r="W38" i="11" s="1"/>
  <c r="I38" i="48"/>
  <c r="W37" i="11" s="1"/>
  <c r="I37" i="48"/>
  <c r="W36" i="11" s="1"/>
  <c r="I36" i="48"/>
  <c r="W35" i="11" s="1"/>
  <c r="I35" i="48"/>
  <c r="W34" i="11" s="1"/>
  <c r="I34" i="48"/>
  <c r="W33" i="11" s="1"/>
  <c r="I33" i="48"/>
  <c r="W32" i="11" s="1"/>
  <c r="I32" i="48"/>
  <c r="W31" i="11" s="1"/>
  <c r="I31" i="48"/>
  <c r="W30" i="11" s="1"/>
  <c r="I30" i="48"/>
  <c r="W29" i="11" s="1"/>
  <c r="I29" i="48"/>
  <c r="W28" i="11" s="1"/>
  <c r="I28" i="48"/>
  <c r="W27" i="11" s="1"/>
  <c r="I27" i="48"/>
  <c r="W26" i="11" s="1"/>
  <c r="I26" i="48"/>
  <c r="W25" i="11" s="1"/>
  <c r="I25" i="48"/>
  <c r="W24" i="11" s="1"/>
  <c r="I24" i="48"/>
  <c r="W23" i="11" s="1"/>
  <c r="I23" i="48"/>
  <c r="W22" i="11" s="1"/>
  <c r="I22" i="48"/>
  <c r="W21" i="11" s="1"/>
  <c r="I21" i="48"/>
  <c r="W20" i="11" s="1"/>
  <c r="I20" i="48"/>
  <c r="W19" i="11" s="1"/>
  <c r="I19" i="48"/>
  <c r="W18" i="11" s="1"/>
  <c r="I18" i="48"/>
  <c r="W17" i="11" s="1"/>
  <c r="I17" i="48"/>
  <c r="W16" i="11" s="1"/>
  <c r="I16" i="48"/>
  <c r="W15" i="11" s="1"/>
  <c r="I14" i="48"/>
  <c r="W13" i="11" s="1"/>
  <c r="I13" i="48"/>
  <c r="W12" i="11" s="1"/>
  <c r="I12" i="48"/>
  <c r="W11" i="11" s="1"/>
  <c r="I11" i="48"/>
  <c r="W10" i="11" s="1"/>
  <c r="I10" i="48"/>
  <c r="W9" i="11" s="1"/>
  <c r="I9" i="48"/>
  <c r="W8" i="11" s="1"/>
  <c r="I8" i="48"/>
  <c r="W7" i="11" s="1"/>
  <c r="I7" i="48"/>
  <c r="W6" i="11" s="1"/>
  <c r="I6" i="48"/>
  <c r="W5" i="11" s="1"/>
  <c r="K5" i="47"/>
  <c r="V4" i="11" s="1"/>
  <c r="J417" i="47"/>
  <c r="I417" i="47"/>
  <c r="H417" i="47"/>
  <c r="G417" i="47"/>
  <c r="F417" i="47"/>
  <c r="E417" i="47"/>
  <c r="D417" i="47"/>
  <c r="C417" i="47"/>
  <c r="J415" i="47"/>
  <c r="I415" i="47"/>
  <c r="H415" i="47"/>
  <c r="G415" i="47"/>
  <c r="F415" i="47"/>
  <c r="E415" i="47"/>
  <c r="D415" i="47"/>
  <c r="C415" i="47"/>
  <c r="K122" i="47"/>
  <c r="V121" i="11" s="1"/>
  <c r="K312" i="47"/>
  <c r="V313" i="11" s="1"/>
  <c r="K182" i="47"/>
  <c r="V181" i="11" s="1"/>
  <c r="K388" i="47"/>
  <c r="V389" i="11" s="1"/>
  <c r="K371" i="47"/>
  <c r="V372" i="11" s="1"/>
  <c r="K266" i="47"/>
  <c r="V266" i="11" s="1"/>
  <c r="K353" i="47"/>
  <c r="V354" i="11" s="1"/>
  <c r="K265" i="47"/>
  <c r="V265" i="11" s="1"/>
  <c r="K264" i="47"/>
  <c r="V264" i="11" s="1"/>
  <c r="K73" i="47"/>
  <c r="V72" i="11" s="1"/>
  <c r="K181" i="47"/>
  <c r="V180" i="11" s="1"/>
  <c r="K382" i="47"/>
  <c r="V383" i="11" s="1"/>
  <c r="K119" i="47"/>
  <c r="V118" i="11" s="1"/>
  <c r="K116" i="47"/>
  <c r="V115" i="11"/>
  <c r="K137" i="47"/>
  <c r="V135" i="11" s="1"/>
  <c r="K72" i="47"/>
  <c r="V71" i="11" s="1"/>
  <c r="K71" i="47"/>
  <c r="V70" i="11" s="1"/>
  <c r="K306" i="47"/>
  <c r="V306" i="11" s="1"/>
  <c r="K235" i="47"/>
  <c r="V235" i="11" s="1"/>
  <c r="K42" i="47"/>
  <c r="V41" i="11" s="1"/>
  <c r="K305" i="47"/>
  <c r="V305" i="11" s="1"/>
  <c r="K358" i="47"/>
  <c r="V359" i="11" s="1"/>
  <c r="K126" i="47"/>
  <c r="K381" i="47"/>
  <c r="V382" i="11" s="1"/>
  <c r="K414" i="47"/>
  <c r="V415" i="11" s="1"/>
  <c r="K121" i="47"/>
  <c r="V120" i="11" s="1"/>
  <c r="K13" i="47"/>
  <c r="V12" i="11" s="1"/>
  <c r="K234" i="47"/>
  <c r="V234" i="11" s="1"/>
  <c r="K142" i="47"/>
  <c r="V140" i="11" s="1"/>
  <c r="K413" i="47"/>
  <c r="V414" i="11" s="1"/>
  <c r="K364" i="47"/>
  <c r="V365" i="11" s="1"/>
  <c r="K252" i="47"/>
  <c r="V252" i="11" s="1"/>
  <c r="K169" i="47"/>
  <c r="V167" i="11"/>
  <c r="K112" i="47"/>
  <c r="V111" i="11" s="1"/>
  <c r="K336" i="47"/>
  <c r="V337" i="11" s="1"/>
  <c r="K41" i="47"/>
  <c r="V40" i="11"/>
  <c r="K304" i="47"/>
  <c r="V304" i="11" s="1"/>
  <c r="K132" i="47"/>
  <c r="V130" i="11" s="1"/>
  <c r="K168" i="47"/>
  <c r="V166" i="11"/>
  <c r="K335" i="47"/>
  <c r="V336" i="11" s="1"/>
  <c r="K131" i="47"/>
  <c r="V129" i="11" s="1"/>
  <c r="K70" i="47"/>
  <c r="V69" i="11" s="1"/>
  <c r="K175" i="47"/>
  <c r="V174" i="11" s="1"/>
  <c r="K233" i="47"/>
  <c r="V233" i="11" s="1"/>
  <c r="K232" i="47"/>
  <c r="V232" i="11" s="1"/>
  <c r="K69" i="47"/>
  <c r="V68" i="11" s="1"/>
  <c r="K231" i="47"/>
  <c r="V231" i="11" s="1"/>
  <c r="K201" i="47"/>
  <c r="V201" i="11" s="1"/>
  <c r="K26" i="47"/>
  <c r="V25" i="11" s="1"/>
  <c r="K334" i="47"/>
  <c r="V335" i="11" s="1"/>
  <c r="K333" i="47"/>
  <c r="V334" i="11" s="1"/>
  <c r="K406" i="47"/>
  <c r="V407" i="11" s="1"/>
  <c r="K377" i="47"/>
  <c r="V378" i="11" s="1"/>
  <c r="K311" i="47"/>
  <c r="V312" i="11"/>
  <c r="K268" i="47"/>
  <c r="V268" i="11" s="1"/>
  <c r="K374" i="47"/>
  <c r="V375" i="11" s="1"/>
  <c r="K373" i="47"/>
  <c r="V374" i="11"/>
  <c r="K22" i="47"/>
  <c r="V21" i="11" s="1"/>
  <c r="K68" i="47"/>
  <c r="V67" i="11" s="1"/>
  <c r="K332" i="47"/>
  <c r="V333" i="11" s="1"/>
  <c r="K303" i="47"/>
  <c r="V303" i="11" s="1"/>
  <c r="K230" i="47"/>
  <c r="V230" i="11" s="1"/>
  <c r="K404" i="47"/>
  <c r="V405" i="11" s="1"/>
  <c r="K302" i="47"/>
  <c r="V302" i="11"/>
  <c r="K405" i="47"/>
  <c r="V406" i="11"/>
  <c r="K153" i="47"/>
  <c r="V151" i="11" s="1"/>
  <c r="K251" i="47"/>
  <c r="V251" i="11" s="1"/>
  <c r="K200" i="47"/>
  <c r="V200" i="11" s="1"/>
  <c r="K331" i="47"/>
  <c r="V332" i="11"/>
  <c r="K129" i="47"/>
  <c r="V127" i="11"/>
  <c r="K141" i="47"/>
  <c r="V139" i="11" s="1"/>
  <c r="K67" i="47"/>
  <c r="V66" i="11"/>
  <c r="K40" i="47"/>
  <c r="V39" i="11" s="1"/>
  <c r="K363" i="47"/>
  <c r="V364" i="11" s="1"/>
  <c r="K174" i="47"/>
  <c r="V173" i="11"/>
  <c r="K370" i="47"/>
  <c r="V371" i="11"/>
  <c r="K310" i="47"/>
  <c r="V311" i="11"/>
  <c r="K330" i="47"/>
  <c r="V331" i="11" s="1"/>
  <c r="K301" i="47"/>
  <c r="V301" i="11" s="1"/>
  <c r="K39" i="47"/>
  <c r="V38" i="11" s="1"/>
  <c r="K300" i="47"/>
  <c r="V300" i="11"/>
  <c r="K329" i="47"/>
  <c r="V330" i="11"/>
  <c r="K328" i="47"/>
  <c r="V329" i="11" s="1"/>
  <c r="K197" i="47"/>
  <c r="V196" i="11"/>
  <c r="K387" i="47"/>
  <c r="V388" i="11" s="1"/>
  <c r="K110" i="47"/>
  <c r="V109" i="11" s="1"/>
  <c r="K76" i="47"/>
  <c r="V75" i="11" s="1"/>
  <c r="K376" i="47"/>
  <c r="V377" i="11"/>
  <c r="K115" i="47"/>
  <c r="V114" i="11" s="1"/>
  <c r="K309" i="47"/>
  <c r="V310" i="11"/>
  <c r="K403" i="47"/>
  <c r="V404" i="11" s="1"/>
  <c r="K402" i="47"/>
  <c r="V403" i="11" s="1"/>
  <c r="K136" i="47"/>
  <c r="V134" i="11" s="1"/>
  <c r="K66" i="47"/>
  <c r="V65" i="11"/>
  <c r="K357" i="47"/>
  <c r="V358" i="11"/>
  <c r="K352" i="47"/>
  <c r="V353" i="11"/>
  <c r="K65" i="47"/>
  <c r="V64" i="11" s="1"/>
  <c r="K130" i="47"/>
  <c r="V128" i="11" s="1"/>
  <c r="K327" i="47"/>
  <c r="V328" i="11" s="1"/>
  <c r="K229" i="47"/>
  <c r="V229" i="11" s="1"/>
  <c r="K401" i="47"/>
  <c r="V402" i="11" s="1"/>
  <c r="K385" i="47"/>
  <c r="V386" i="11" s="1"/>
  <c r="K97" i="47"/>
  <c r="V96" i="11" s="1"/>
  <c r="K82" i="47"/>
  <c r="V81" i="11" s="1"/>
  <c r="K64" i="47"/>
  <c r="V63" i="11" s="1"/>
  <c r="K63" i="47"/>
  <c r="V62" i="11"/>
  <c r="K409" i="47"/>
  <c r="V410" i="11"/>
  <c r="K62" i="47"/>
  <c r="V61" i="11"/>
  <c r="K21" i="47"/>
  <c r="V20" i="11" s="1"/>
  <c r="K20" i="47"/>
  <c r="V19" i="11"/>
  <c r="K19" i="47"/>
  <c r="V18" i="11" s="1"/>
  <c r="K228" i="47"/>
  <c r="V228" i="11" s="1"/>
  <c r="K191" i="47"/>
  <c r="V190" i="11" s="1"/>
  <c r="K299" i="47"/>
  <c r="V299" i="11" s="1"/>
  <c r="K38" i="47"/>
  <c r="V37" i="11" s="1"/>
  <c r="K100" i="47"/>
  <c r="V99" i="11"/>
  <c r="K298" i="47"/>
  <c r="V298" i="11" s="1"/>
  <c r="K297" i="47"/>
  <c r="V297" i="11"/>
  <c r="K296" i="47"/>
  <c r="V296" i="11"/>
  <c r="K37" i="47"/>
  <c r="V36" i="11"/>
  <c r="K356" i="47"/>
  <c r="V357" i="11" s="1"/>
  <c r="K295" i="47"/>
  <c r="V295" i="11"/>
  <c r="K369" i="47"/>
  <c r="V370" i="11" s="1"/>
  <c r="K180" i="47"/>
  <c r="V179" i="11" s="1"/>
  <c r="K400" i="47"/>
  <c r="V401" i="11" s="1"/>
  <c r="K263" i="47"/>
  <c r="V263" i="11" s="1"/>
  <c r="K140" i="47"/>
  <c r="V138" i="11" s="1"/>
  <c r="K81" i="47"/>
  <c r="V80" i="11"/>
  <c r="K399" i="47"/>
  <c r="V400" i="11" s="1"/>
  <c r="K227" i="47"/>
  <c r="V227" i="11" s="1"/>
  <c r="K326" i="47"/>
  <c r="V327" i="11" s="1"/>
  <c r="K253" i="47"/>
  <c r="V253" i="11"/>
  <c r="K262" i="47"/>
  <c r="V262" i="11" s="1"/>
  <c r="K294" i="47"/>
  <c r="V294" i="11"/>
  <c r="K199" i="47"/>
  <c r="V199" i="11" s="1"/>
  <c r="K196" i="47"/>
  <c r="V195" i="11" s="1"/>
  <c r="K61" i="47"/>
  <c r="V60" i="11" s="1"/>
  <c r="K261" i="47"/>
  <c r="V261" i="11" s="1"/>
  <c r="K398" i="47"/>
  <c r="V399" i="11" s="1"/>
  <c r="K325" i="47"/>
  <c r="V326" i="11" s="1"/>
  <c r="K362" i="47"/>
  <c r="V363" i="11" s="1"/>
  <c r="K293" i="47"/>
  <c r="V293" i="11" s="1"/>
  <c r="K226" i="47"/>
  <c r="V226" i="11" s="1"/>
  <c r="K225" i="47"/>
  <c r="V225" i="11"/>
  <c r="K60" i="47"/>
  <c r="V59" i="11" s="1"/>
  <c r="K224" i="47"/>
  <c r="V224" i="11"/>
  <c r="K135" i="47"/>
  <c r="V133" i="11" s="1"/>
  <c r="K250" i="47"/>
  <c r="V250" i="11" s="1"/>
  <c r="K12" i="47"/>
  <c r="V11" i="11"/>
  <c r="K397" i="47"/>
  <c r="V398" i="11" s="1"/>
  <c r="K308" i="47"/>
  <c r="V309" i="11" s="1"/>
  <c r="K95" i="47"/>
  <c r="V94" i="11" s="1"/>
  <c r="K85" i="47"/>
  <c r="V84" i="11" s="1"/>
  <c r="K351" i="47"/>
  <c r="V352" i="11"/>
  <c r="K167" i="47"/>
  <c r="V165" i="11"/>
  <c r="K114" i="47"/>
  <c r="V113" i="11"/>
  <c r="K166" i="47"/>
  <c r="V164" i="11" s="1"/>
  <c r="K154" i="47"/>
  <c r="V152" i="11" s="1"/>
  <c r="K59" i="47"/>
  <c r="V58" i="11" s="1"/>
  <c r="K165" i="47"/>
  <c r="V163" i="11"/>
  <c r="K361" i="47"/>
  <c r="V362" i="11" s="1"/>
  <c r="K109" i="47"/>
  <c r="V108" i="11"/>
  <c r="K11" i="47"/>
  <c r="V10" i="11" s="1"/>
  <c r="K223" i="47"/>
  <c r="V223" i="11" s="1"/>
  <c r="K222" i="47"/>
  <c r="V222" i="11" s="1"/>
  <c r="K221" i="47"/>
  <c r="V221" i="11" s="1"/>
  <c r="K220" i="47"/>
  <c r="V220" i="11" s="1"/>
  <c r="K219" i="47"/>
  <c r="V219" i="11" s="1"/>
  <c r="K218" i="47"/>
  <c r="V218" i="11" s="1"/>
  <c r="K18" i="47"/>
  <c r="V17" i="11" s="1"/>
  <c r="K36" i="47"/>
  <c r="V35" i="11" s="1"/>
  <c r="K35" i="47"/>
  <c r="V34" i="11"/>
  <c r="K34" i="47"/>
  <c r="V33" i="11" s="1"/>
  <c r="K217" i="47"/>
  <c r="V217" i="11"/>
  <c r="K195" i="47"/>
  <c r="V194" i="11" s="1"/>
  <c r="K155" i="47"/>
  <c r="V153" i="11" s="1"/>
  <c r="K164" i="47"/>
  <c r="V162" i="11" s="1"/>
  <c r="K249" i="47"/>
  <c r="V249" i="11" s="1"/>
  <c r="K101" i="47"/>
  <c r="V100" i="11"/>
  <c r="K152" i="47"/>
  <c r="V150" i="11"/>
  <c r="K58" i="47"/>
  <c r="V57" i="11" s="1"/>
  <c r="K84" i="47"/>
  <c r="V83" i="11" s="1"/>
  <c r="K240" i="47"/>
  <c r="V240" i="11" s="1"/>
  <c r="K292" i="47"/>
  <c r="V292" i="11" s="1"/>
  <c r="K291" i="47"/>
  <c r="V291" i="11" s="1"/>
  <c r="K151" i="47"/>
  <c r="V149" i="11"/>
  <c r="K33" i="47"/>
  <c r="V32" i="11" s="1"/>
  <c r="K260" i="47"/>
  <c r="V260" i="11" s="1"/>
  <c r="K186" i="47"/>
  <c r="V185" i="11" s="1"/>
  <c r="K324" i="47"/>
  <c r="V325" i="11"/>
  <c r="K15" i="47"/>
  <c r="V14" i="11" s="1"/>
  <c r="K17" i="47"/>
  <c r="V16" i="11"/>
  <c r="K290" i="47"/>
  <c r="V290" i="11" s="1"/>
  <c r="K368" i="47"/>
  <c r="V369" i="11" s="1"/>
  <c r="K192" i="47"/>
  <c r="V191" i="11" s="1"/>
  <c r="K384" i="47"/>
  <c r="V385" i="11"/>
  <c r="K57" i="47"/>
  <c r="V56" i="11"/>
  <c r="K163" i="47"/>
  <c r="V161" i="11"/>
  <c r="K185" i="47"/>
  <c r="V184" i="11" s="1"/>
  <c r="K56" i="47"/>
  <c r="V55" i="11"/>
  <c r="K239" i="47"/>
  <c r="V239" i="11" s="1"/>
  <c r="K25" i="47"/>
  <c r="V24" i="11" s="1"/>
  <c r="K248" i="47"/>
  <c r="V248" i="11"/>
  <c r="K55" i="47"/>
  <c r="V54" i="11" s="1"/>
  <c r="K54" i="47"/>
  <c r="V53" i="11" s="1"/>
  <c r="K53" i="47"/>
  <c r="V52" i="11" s="1"/>
  <c r="K323" i="47"/>
  <c r="V324" i="11" s="1"/>
  <c r="K289" i="47"/>
  <c r="V289" i="11"/>
  <c r="K350" i="47"/>
  <c r="V351" i="11" s="1"/>
  <c r="K288" i="47"/>
  <c r="V288" i="11" s="1"/>
  <c r="K349" i="47"/>
  <c r="V350" i="11" s="1"/>
  <c r="K128" i="47"/>
  <c r="V126" i="11" s="1"/>
  <c r="K287" i="47"/>
  <c r="V287" i="11" s="1"/>
  <c r="K367" i="47"/>
  <c r="V368" i="11" s="1"/>
  <c r="K396" i="47"/>
  <c r="V397" i="11"/>
  <c r="K348" i="47"/>
  <c r="V349" i="11"/>
  <c r="K286" i="47"/>
  <c r="V286" i="11" s="1"/>
  <c r="K87" i="47"/>
  <c r="V86" i="11" s="1"/>
  <c r="K386" i="47"/>
  <c r="V387" i="11" s="1"/>
  <c r="K259" i="47"/>
  <c r="V259" i="11" s="1"/>
  <c r="K347" i="47"/>
  <c r="V348" i="11" s="1"/>
  <c r="K162" i="47"/>
  <c r="V160" i="11"/>
  <c r="K124" i="47"/>
  <c r="V123" i="11" s="1"/>
  <c r="K10" i="47"/>
  <c r="V9" i="11" s="1"/>
  <c r="K267" i="47"/>
  <c r="V267" i="11" s="1"/>
  <c r="K80" i="47"/>
  <c r="V79" i="11" s="1"/>
  <c r="K238" i="47"/>
  <c r="V238" i="11" s="1"/>
  <c r="K237" i="47"/>
  <c r="V237" i="11" s="1"/>
  <c r="K216" i="47"/>
  <c r="V216" i="11" s="1"/>
  <c r="K322" i="47"/>
  <c r="V323" i="11" s="1"/>
  <c r="K198" i="47"/>
  <c r="V198" i="11" s="1"/>
  <c r="K285" i="47"/>
  <c r="V285" i="11" s="1"/>
  <c r="K284" i="47"/>
  <c r="V284" i="11" s="1"/>
  <c r="K283" i="47"/>
  <c r="V283" i="11" s="1"/>
  <c r="K118" i="47"/>
  <c r="V117" i="11" s="1"/>
  <c r="K360" i="47"/>
  <c r="V361" i="11" s="1"/>
  <c r="K117" i="47"/>
  <c r="V116" i="11" s="1"/>
  <c r="K150" i="47"/>
  <c r="V148" i="11" s="1"/>
  <c r="K94" i="47"/>
  <c r="V93" i="11" s="1"/>
  <c r="K93" i="47"/>
  <c r="V92" i="11" s="1"/>
  <c r="K236" i="47"/>
  <c r="V236" i="11" s="1"/>
  <c r="K78" i="47"/>
  <c r="V77" i="11" s="1"/>
  <c r="K355" i="47"/>
  <c r="V356" i="11" s="1"/>
  <c r="K179" i="47"/>
  <c r="V178" i="11"/>
  <c r="K321" i="47"/>
  <c r="V322" i="11" s="1"/>
  <c r="K320" i="47"/>
  <c r="V321" i="11"/>
  <c r="K139" i="47"/>
  <c r="V137" i="11" s="1"/>
  <c r="K32" i="47"/>
  <c r="V31" i="11" s="1"/>
  <c r="K215" i="47"/>
  <c r="V215" i="11" s="1"/>
  <c r="K31" i="47"/>
  <c r="V30" i="11"/>
  <c r="K282" i="47"/>
  <c r="V282" i="11"/>
  <c r="K161" i="47"/>
  <c r="V159" i="11"/>
  <c r="K90" i="47"/>
  <c r="V89" i="11" s="1"/>
  <c r="K214" i="47"/>
  <c r="V214" i="11" s="1"/>
  <c r="K190" i="47"/>
  <c r="V189" i="11" s="1"/>
  <c r="K52" i="47"/>
  <c r="V51" i="11" s="1"/>
  <c r="K395" i="47"/>
  <c r="V396" i="11" s="1"/>
  <c r="K51" i="47"/>
  <c r="V50" i="11" s="1"/>
  <c r="K243" i="47"/>
  <c r="V243" i="11" s="1"/>
  <c r="K346" i="47"/>
  <c r="V347" i="11" s="1"/>
  <c r="K345" i="47"/>
  <c r="V346" i="11"/>
  <c r="K281" i="47"/>
  <c r="V281" i="11" s="1"/>
  <c r="K9" i="47"/>
  <c r="V8" i="11"/>
  <c r="K213" i="47"/>
  <c r="V213" i="11" s="1"/>
  <c r="K212" i="47"/>
  <c r="V212" i="11"/>
  <c r="K8" i="47"/>
  <c r="V7" i="11" s="1"/>
  <c r="K280" i="47"/>
  <c r="V280" i="11" s="1"/>
  <c r="K108" i="47"/>
  <c r="V107" i="11" s="1"/>
  <c r="K372" i="47"/>
  <c r="V373" i="11" s="1"/>
  <c r="K24" i="47"/>
  <c r="V23" i="11" s="1"/>
  <c r="K50" i="47"/>
  <c r="V49" i="11" s="1"/>
  <c r="K344" i="47"/>
  <c r="V345" i="11" s="1"/>
  <c r="K319" i="47"/>
  <c r="V320" i="11"/>
  <c r="K279" i="47"/>
  <c r="V279" i="11" s="1"/>
  <c r="K359" i="47"/>
  <c r="V360" i="11" s="1"/>
  <c r="K160" i="47"/>
  <c r="V158" i="11"/>
  <c r="K107" i="47"/>
  <c r="V106" i="11" s="1"/>
  <c r="K149" i="47"/>
  <c r="V147" i="11" s="1"/>
  <c r="K184" i="47"/>
  <c r="V183" i="11"/>
  <c r="K106" i="47"/>
  <c r="V105" i="11" s="1"/>
  <c r="K278" i="47"/>
  <c r="V278" i="11" s="1"/>
  <c r="K79" i="47"/>
  <c r="V78" i="11" s="1"/>
  <c r="K30" i="47"/>
  <c r="V29" i="11" s="1"/>
  <c r="K148" i="47"/>
  <c r="V146" i="11" s="1"/>
  <c r="K147" i="47"/>
  <c r="V145" i="11"/>
  <c r="K277" i="47"/>
  <c r="V277" i="11" s="1"/>
  <c r="K211" i="47"/>
  <c r="V211" i="11"/>
  <c r="K14" i="47"/>
  <c r="V13" i="11" s="1"/>
  <c r="K276" i="47"/>
  <c r="V276" i="11"/>
  <c r="K7" i="47"/>
  <c r="V6" i="11" s="1"/>
  <c r="K159" i="47"/>
  <c r="V157" i="11"/>
  <c r="K343" i="47"/>
  <c r="V344" i="11" s="1"/>
  <c r="K408" i="47"/>
  <c r="V409" i="11" s="1"/>
  <c r="K86" i="47"/>
  <c r="V85" i="11" s="1"/>
  <c r="K247" i="47"/>
  <c r="V247" i="11" s="1"/>
  <c r="K375" i="47"/>
  <c r="V376" i="11" s="1"/>
  <c r="K173" i="47"/>
  <c r="V172" i="11"/>
  <c r="K172" i="47"/>
  <c r="V171" i="11" s="1"/>
  <c r="K342" i="47"/>
  <c r="V343" i="11" s="1"/>
  <c r="K49" i="47"/>
  <c r="V48" i="11"/>
  <c r="K210" i="47"/>
  <c r="V210" i="11" s="1"/>
  <c r="K102" i="47"/>
  <c r="V101" i="11" s="1"/>
  <c r="K242" i="47"/>
  <c r="V242" i="11"/>
  <c r="K138" i="47"/>
  <c r="V136" i="11" s="1"/>
  <c r="K113" i="47"/>
  <c r="V112" i="11"/>
  <c r="K83" i="47"/>
  <c r="V82" i="11" s="1"/>
  <c r="K158" i="47"/>
  <c r="V156" i="11" s="1"/>
  <c r="K134" i="47"/>
  <c r="V132" i="11" s="1"/>
  <c r="K209" i="47"/>
  <c r="V209" i="11"/>
  <c r="K258" i="47"/>
  <c r="V258" i="11" s="1"/>
  <c r="K394" i="47"/>
  <c r="V395" i="11" s="1"/>
  <c r="K412" i="47"/>
  <c r="V413" i="11" s="1"/>
  <c r="K257" i="47"/>
  <c r="V257" i="11"/>
  <c r="K341" i="47"/>
  <c r="V342" i="11" s="1"/>
  <c r="K194" i="47"/>
  <c r="V193" i="11"/>
  <c r="K318" i="47"/>
  <c r="V319" i="11" s="1"/>
  <c r="K340" i="47"/>
  <c r="V341" i="11" s="1"/>
  <c r="K208" i="47"/>
  <c r="V208" i="11" s="1"/>
  <c r="K246" i="47"/>
  <c r="V246" i="11" s="1"/>
  <c r="K393" i="47"/>
  <c r="V394" i="11" s="1"/>
  <c r="K275" i="47"/>
  <c r="V275" i="11"/>
  <c r="K392" i="47"/>
  <c r="V393" i="11" s="1"/>
  <c r="K407" i="47"/>
  <c r="V408" i="11" s="1"/>
  <c r="K48" i="47"/>
  <c r="V47" i="11" s="1"/>
  <c r="K391" i="47"/>
  <c r="V392" i="11" s="1"/>
  <c r="K390" i="47"/>
  <c r="V391" i="11" s="1"/>
  <c r="K389" i="47"/>
  <c r="V390" i="11" s="1"/>
  <c r="K47" i="47"/>
  <c r="V46" i="11" s="1"/>
  <c r="K339" i="47"/>
  <c r="V340" i="11"/>
  <c r="K46" i="47"/>
  <c r="V45" i="11" s="1"/>
  <c r="K307" i="47"/>
  <c r="V308" i="11" s="1"/>
  <c r="K207" i="47"/>
  <c r="V207" i="11" s="1"/>
  <c r="K77" i="47"/>
  <c r="V76" i="11"/>
  <c r="K89" i="47"/>
  <c r="V88" i="11" s="1"/>
  <c r="K245" i="47"/>
  <c r="V245" i="11" s="1"/>
  <c r="K354" i="47"/>
  <c r="V355" i="11" s="1"/>
  <c r="K146" i="47"/>
  <c r="V144" i="11" s="1"/>
  <c r="K45" i="47"/>
  <c r="V44" i="11" s="1"/>
  <c r="K206" i="47"/>
  <c r="V206" i="11"/>
  <c r="K44" i="47"/>
  <c r="V43" i="11" s="1"/>
  <c r="K380" i="47"/>
  <c r="V381" i="11" s="1"/>
  <c r="K43" i="47"/>
  <c r="V42" i="11" s="1"/>
  <c r="K29" i="47"/>
  <c r="V28" i="11" s="1"/>
  <c r="K28" i="47"/>
  <c r="V27" i="11" s="1"/>
  <c r="K274" i="47"/>
  <c r="V274" i="11"/>
  <c r="K123" i="47"/>
  <c r="V122" i="11" s="1"/>
  <c r="K157" i="47"/>
  <c r="V155" i="11" s="1"/>
  <c r="K317" i="47"/>
  <c r="V318" i="11" s="1"/>
  <c r="K244" i="47"/>
  <c r="V244" i="11" s="1"/>
  <c r="K411" i="47"/>
  <c r="V412" i="11" s="1"/>
  <c r="K178" i="47"/>
  <c r="V177" i="11"/>
  <c r="K105" i="47"/>
  <c r="V104" i="11" s="1"/>
  <c r="K96" i="47"/>
  <c r="V95" i="11"/>
  <c r="K379" i="47"/>
  <c r="V380" i="11" s="1"/>
  <c r="K177" i="47"/>
  <c r="V176" i="11" s="1"/>
  <c r="K366" i="47"/>
  <c r="V367" i="11" s="1"/>
  <c r="K410" i="47"/>
  <c r="V411" i="11"/>
  <c r="K104" i="47"/>
  <c r="V103" i="11" s="1"/>
  <c r="K171" i="47"/>
  <c r="V169" i="11"/>
  <c r="K27" i="47"/>
  <c r="V26" i="11" s="1"/>
  <c r="K145" i="47"/>
  <c r="V143" i="11" s="1"/>
  <c r="K16" i="47"/>
  <c r="V15" i="11" s="1"/>
  <c r="K241" i="47"/>
  <c r="V241" i="11"/>
  <c r="K378" i="47"/>
  <c r="V379" i="11" s="1"/>
  <c r="K99" i="47"/>
  <c r="V98" i="11" s="1"/>
  <c r="K125" i="47"/>
  <c r="V124" i="11" s="1"/>
  <c r="K23" i="47"/>
  <c r="V22" i="11" s="1"/>
  <c r="K176" i="47"/>
  <c r="V175" i="11" s="1"/>
  <c r="K183" i="47"/>
  <c r="V182" i="11"/>
  <c r="K273" i="47"/>
  <c r="V273" i="11" s="1"/>
  <c r="K383" i="47"/>
  <c r="V384" i="11" s="1"/>
  <c r="K189" i="47"/>
  <c r="V188" i="11"/>
  <c r="K188" i="47"/>
  <c r="V187" i="11" s="1"/>
  <c r="K272" i="47"/>
  <c r="V272" i="11" s="1"/>
  <c r="K120" i="47"/>
  <c r="V119" i="11"/>
  <c r="K170" i="47"/>
  <c r="V168" i="11" s="1"/>
  <c r="K133" i="47"/>
  <c r="V131" i="11" s="1"/>
  <c r="K271" i="47"/>
  <c r="V271" i="11" s="1"/>
  <c r="K75" i="47"/>
  <c r="V74" i="11" s="1"/>
  <c r="K205" i="47"/>
  <c r="V205" i="11" s="1"/>
  <c r="K98" i="47"/>
  <c r="V97" i="11"/>
  <c r="K193" i="47"/>
  <c r="V192" i="11" s="1"/>
  <c r="K316" i="47"/>
  <c r="V317" i="11"/>
  <c r="K315" i="47"/>
  <c r="V316" i="11" s="1"/>
  <c r="K314" i="47"/>
  <c r="V315" i="11"/>
  <c r="K313" i="47"/>
  <c r="V314" i="11" s="1"/>
  <c r="K256" i="47"/>
  <c r="V256" i="11" s="1"/>
  <c r="K270" i="47"/>
  <c r="V270" i="11" s="1"/>
  <c r="K111" i="47"/>
  <c r="V110" i="11" s="1"/>
  <c r="K255" i="47"/>
  <c r="V255" i="11" s="1"/>
  <c r="K204" i="47"/>
  <c r="V204" i="11" s="1"/>
  <c r="K144" i="47"/>
  <c r="V142" i="11" s="1"/>
  <c r="K338" i="47"/>
  <c r="V339" i="11"/>
  <c r="K92" i="47"/>
  <c r="V91" i="11" s="1"/>
  <c r="K203" i="47"/>
  <c r="V203" i="11" s="1"/>
  <c r="K127" i="47"/>
  <c r="V125" i="11"/>
  <c r="K202" i="47"/>
  <c r="V202" i="11" s="1"/>
  <c r="K337" i="47"/>
  <c r="V338" i="11" s="1"/>
  <c r="K269" i="47"/>
  <c r="V269" i="11"/>
  <c r="K91" i="47"/>
  <c r="V90" i="11" s="1"/>
  <c r="K156" i="47"/>
  <c r="V154" i="11" s="1"/>
  <c r="K6" i="47"/>
  <c r="V5" i="11" s="1"/>
  <c r="K88" i="47"/>
  <c r="V87" i="11" s="1"/>
  <c r="K254" i="47"/>
  <c r="V254" i="11" s="1"/>
  <c r="K103" i="47"/>
  <c r="V102" i="11"/>
  <c r="K187" i="47"/>
  <c r="V186" i="11" s="1"/>
  <c r="K74" i="47"/>
  <c r="V73" i="11"/>
  <c r="K365" i="47"/>
  <c r="V366" i="11" s="1"/>
  <c r="K143" i="47"/>
  <c r="V141" i="11"/>
  <c r="J417" i="46"/>
  <c r="I417" i="46"/>
  <c r="H417" i="46"/>
  <c r="G417" i="46"/>
  <c r="F417" i="46"/>
  <c r="E417" i="46"/>
  <c r="D417" i="46"/>
  <c r="C417" i="46"/>
  <c r="J415" i="46"/>
  <c r="I415" i="46"/>
  <c r="H415" i="46"/>
  <c r="G415" i="46"/>
  <c r="F415" i="46"/>
  <c r="E415" i="46"/>
  <c r="D415" i="46"/>
  <c r="C415" i="46"/>
  <c r="K414" i="46"/>
  <c r="U415" i="11" s="1"/>
  <c r="K413" i="46"/>
  <c r="U414" i="11"/>
  <c r="K412" i="46"/>
  <c r="U413" i="11" s="1"/>
  <c r="K411" i="46"/>
  <c r="K410" i="46"/>
  <c r="U411" i="11" s="1"/>
  <c r="K409" i="46"/>
  <c r="U410" i="11" s="1"/>
  <c r="K408" i="46"/>
  <c r="U409" i="11" s="1"/>
  <c r="K407" i="46"/>
  <c r="U408" i="11" s="1"/>
  <c r="K406" i="46"/>
  <c r="K405" i="46"/>
  <c r="U406" i="11"/>
  <c r="K404" i="46"/>
  <c r="U405" i="11" s="1"/>
  <c r="K403" i="46"/>
  <c r="K402" i="46"/>
  <c r="U403" i="11" s="1"/>
  <c r="K401" i="46"/>
  <c r="U402" i="11" s="1"/>
  <c r="K400" i="46"/>
  <c r="U401" i="11"/>
  <c r="K399" i="46"/>
  <c r="K398" i="46"/>
  <c r="U399" i="11" s="1"/>
  <c r="K397" i="46"/>
  <c r="U398" i="11"/>
  <c r="K396" i="46"/>
  <c r="U397" i="11" s="1"/>
  <c r="K395" i="46"/>
  <c r="K394" i="46"/>
  <c r="U395" i="11" s="1"/>
  <c r="K393" i="46"/>
  <c r="U394" i="11" s="1"/>
  <c r="K392" i="46"/>
  <c r="U393" i="11" s="1"/>
  <c r="K391" i="46"/>
  <c r="K390" i="46"/>
  <c r="K389" i="46"/>
  <c r="U390" i="11" s="1"/>
  <c r="K388" i="46"/>
  <c r="K387" i="46"/>
  <c r="U388" i="11" s="1"/>
  <c r="K386" i="46"/>
  <c r="K385" i="46"/>
  <c r="K384" i="46"/>
  <c r="U385" i="11" s="1"/>
  <c r="K383" i="46"/>
  <c r="K382" i="46"/>
  <c r="U383" i="11"/>
  <c r="K381" i="46"/>
  <c r="U382" i="11" s="1"/>
  <c r="K380" i="46"/>
  <c r="K379" i="46"/>
  <c r="K378" i="46"/>
  <c r="U379" i="11" s="1"/>
  <c r="K377" i="46"/>
  <c r="U378" i="11" s="1"/>
  <c r="K376" i="46"/>
  <c r="U377" i="11" s="1"/>
  <c r="K375" i="46"/>
  <c r="K374" i="46"/>
  <c r="U375" i="11" s="1"/>
  <c r="K373" i="46"/>
  <c r="U374" i="11" s="1"/>
  <c r="K372" i="46"/>
  <c r="U373" i="11" s="1"/>
  <c r="K371" i="46"/>
  <c r="K370" i="46"/>
  <c r="U371" i="11" s="1"/>
  <c r="K369" i="46"/>
  <c r="U370" i="11" s="1"/>
  <c r="K368" i="46"/>
  <c r="U369" i="11" s="1"/>
  <c r="K367" i="46"/>
  <c r="K366" i="46"/>
  <c r="U367" i="11" s="1"/>
  <c r="K365" i="46"/>
  <c r="U366" i="11" s="1"/>
  <c r="K364" i="46"/>
  <c r="U365" i="11" s="1"/>
  <c r="K363" i="46"/>
  <c r="K362" i="46"/>
  <c r="U363" i="11" s="1"/>
  <c r="K361" i="46"/>
  <c r="U362" i="11" s="1"/>
  <c r="K360" i="46"/>
  <c r="U361" i="11"/>
  <c r="K359" i="46"/>
  <c r="K358" i="46"/>
  <c r="K357" i="46"/>
  <c r="U358" i="11"/>
  <c r="K356" i="46"/>
  <c r="K355" i="46"/>
  <c r="K354" i="46"/>
  <c r="U355" i="11" s="1"/>
  <c r="K353" i="46"/>
  <c r="U354" i="11" s="1"/>
  <c r="K352" i="46"/>
  <c r="U353" i="11"/>
  <c r="K351" i="46"/>
  <c r="U352" i="11" s="1"/>
  <c r="K350" i="46"/>
  <c r="K349" i="46"/>
  <c r="U350" i="11" s="1"/>
  <c r="K348" i="46"/>
  <c r="K347" i="46"/>
  <c r="U348" i="11"/>
  <c r="K346" i="46"/>
  <c r="U347" i="11" s="1"/>
  <c r="K345" i="46"/>
  <c r="U346" i="11" s="1"/>
  <c r="K344" i="46"/>
  <c r="K343" i="46"/>
  <c r="U344" i="11" s="1"/>
  <c r="K342" i="46"/>
  <c r="U343" i="11" s="1"/>
  <c r="K341" i="46"/>
  <c r="U342" i="11" s="1"/>
  <c r="K340" i="46"/>
  <c r="U341" i="11" s="1"/>
  <c r="K339" i="46"/>
  <c r="K338" i="46"/>
  <c r="U339" i="11" s="1"/>
  <c r="K337" i="46"/>
  <c r="U338" i="11" s="1"/>
  <c r="K336" i="46"/>
  <c r="U337" i="11"/>
  <c r="U381" i="11"/>
  <c r="K335" i="46"/>
  <c r="K334" i="46"/>
  <c r="K333" i="46"/>
  <c r="U334" i="11" s="1"/>
  <c r="K332" i="46"/>
  <c r="U356" i="11"/>
  <c r="K331" i="46"/>
  <c r="U332" i="11" s="1"/>
  <c r="K330" i="46"/>
  <c r="K329" i="46"/>
  <c r="K328" i="46"/>
  <c r="U329" i="11" s="1"/>
  <c r="K327" i="46"/>
  <c r="K326" i="46"/>
  <c r="K325" i="46"/>
  <c r="K324" i="46"/>
  <c r="U325" i="11" s="1"/>
  <c r="K323" i="46"/>
  <c r="K322" i="46"/>
  <c r="K321" i="46"/>
  <c r="U322" i="11" s="1"/>
  <c r="K320" i="46"/>
  <c r="K319" i="46"/>
  <c r="U320" i="11" s="1"/>
  <c r="K318" i="46"/>
  <c r="U319" i="11" s="1"/>
  <c r="K317" i="46"/>
  <c r="U318" i="11" s="1"/>
  <c r="K316" i="46"/>
  <c r="K315" i="46"/>
  <c r="U316" i="11"/>
  <c r="K314" i="46"/>
  <c r="K313" i="46"/>
  <c r="U314" i="11"/>
  <c r="K312" i="46"/>
  <c r="U313" i="11" s="1"/>
  <c r="K311" i="46"/>
  <c r="U312" i="11" s="1"/>
  <c r="K310" i="46"/>
  <c r="U311" i="11" s="1"/>
  <c r="K309" i="46"/>
  <c r="K308" i="46"/>
  <c r="K307" i="46"/>
  <c r="K306" i="46"/>
  <c r="U306" i="11" s="1"/>
  <c r="K305" i="46"/>
  <c r="U305" i="11" s="1"/>
  <c r="K304" i="46"/>
  <c r="U304" i="11" s="1"/>
  <c r="K303" i="46"/>
  <c r="K302" i="46"/>
  <c r="U302" i="11" s="1"/>
  <c r="K301" i="46"/>
  <c r="U301" i="11" s="1"/>
  <c r="K300" i="46"/>
  <c r="U300" i="11" s="1"/>
  <c r="U335" i="11"/>
  <c r="K299" i="46"/>
  <c r="K298" i="46"/>
  <c r="U298" i="11" s="1"/>
  <c r="K297" i="46"/>
  <c r="U297" i="11" s="1"/>
  <c r="K296" i="46"/>
  <c r="U296" i="11" s="1"/>
  <c r="K295" i="46"/>
  <c r="K294" i="46"/>
  <c r="U294" i="11" s="1"/>
  <c r="K293" i="46"/>
  <c r="U293" i="11" s="1"/>
  <c r="K292" i="46"/>
  <c r="K291" i="46"/>
  <c r="K290" i="46"/>
  <c r="U290" i="11" s="1"/>
  <c r="K289" i="46"/>
  <c r="U289" i="11" s="1"/>
  <c r="K288" i="46"/>
  <c r="K287" i="46"/>
  <c r="U287" i="11" s="1"/>
  <c r="K286" i="46"/>
  <c r="U286" i="11" s="1"/>
  <c r="K285" i="46"/>
  <c r="U285" i="11" s="1"/>
  <c r="K284" i="46"/>
  <c r="K283" i="46"/>
  <c r="U283" i="11" s="1"/>
  <c r="K282" i="46"/>
  <c r="U282" i="11" s="1"/>
  <c r="K281" i="46"/>
  <c r="K280" i="46"/>
  <c r="K279" i="46"/>
  <c r="U279" i="11" s="1"/>
  <c r="K278" i="46"/>
  <c r="U278" i="11" s="1"/>
  <c r="K277" i="46"/>
  <c r="U277" i="11" s="1"/>
  <c r="K276" i="46"/>
  <c r="K275" i="46"/>
  <c r="U275" i="11" s="1"/>
  <c r="K274" i="46"/>
  <c r="K273" i="46"/>
  <c r="K272" i="46"/>
  <c r="U272" i="11" s="1"/>
  <c r="K271" i="46"/>
  <c r="U271" i="11" s="1"/>
  <c r="K270" i="46"/>
  <c r="U270" i="11" s="1"/>
  <c r="K269" i="46"/>
  <c r="K268" i="46"/>
  <c r="U268" i="11" s="1"/>
  <c r="K267" i="46"/>
  <c r="U267" i="11" s="1"/>
  <c r="K266" i="46"/>
  <c r="U266" i="11" s="1"/>
  <c r="K265" i="46"/>
  <c r="K264" i="46"/>
  <c r="U264" i="11" s="1"/>
  <c r="U407" i="11"/>
  <c r="K263" i="46"/>
  <c r="U263" i="11" s="1"/>
  <c r="K262" i="46"/>
  <c r="K261" i="46"/>
  <c r="K260" i="46"/>
  <c r="U260" i="11"/>
  <c r="K259" i="46"/>
  <c r="U259" i="11" s="1"/>
  <c r="K258" i="46"/>
  <c r="K257" i="46"/>
  <c r="U257" i="11" s="1"/>
  <c r="K256" i="46"/>
  <c r="U256" i="11" s="1"/>
  <c r="K255" i="46"/>
  <c r="U255" i="11" s="1"/>
  <c r="K254" i="46"/>
  <c r="K253" i="46"/>
  <c r="K252" i="46"/>
  <c r="K251" i="46"/>
  <c r="U251" i="11" s="1"/>
  <c r="K250" i="46"/>
  <c r="K249" i="46"/>
  <c r="U249" i="11" s="1"/>
  <c r="K248" i="46"/>
  <c r="U248" i="11" s="1"/>
  <c r="K247" i="46"/>
  <c r="U247" i="11" s="1"/>
  <c r="K246" i="46"/>
  <c r="K245" i="46"/>
  <c r="K244" i="46"/>
  <c r="K243" i="46"/>
  <c r="U243" i="11" s="1"/>
  <c r="K242" i="46"/>
  <c r="K241" i="46"/>
  <c r="K240" i="46"/>
  <c r="U240" i="11" s="1"/>
  <c r="K239" i="46"/>
  <c r="U239" i="11" s="1"/>
  <c r="K238" i="46"/>
  <c r="K237" i="46"/>
  <c r="K236" i="46"/>
  <c r="U236" i="11" s="1"/>
  <c r="K235" i="46"/>
  <c r="U235" i="11" s="1"/>
  <c r="K234" i="46"/>
  <c r="K233" i="46"/>
  <c r="U233" i="11" s="1"/>
  <c r="K232" i="46"/>
  <c r="K231" i="46"/>
  <c r="K230" i="46"/>
  <c r="K229" i="46"/>
  <c r="K228" i="46"/>
  <c r="U228" i="11"/>
  <c r="K227" i="46"/>
  <c r="K226" i="46"/>
  <c r="K225" i="46"/>
  <c r="K224" i="46"/>
  <c r="U224" i="11" s="1"/>
  <c r="K223" i="46"/>
  <c r="U223" i="11"/>
  <c r="K222" i="46"/>
  <c r="U250" i="11"/>
  <c r="K221" i="46"/>
  <c r="K220" i="46"/>
  <c r="U220" i="11" s="1"/>
  <c r="K219" i="46"/>
  <c r="K218" i="46"/>
  <c r="U246" i="11"/>
  <c r="K217" i="46"/>
  <c r="U217" i="11"/>
  <c r="U241" i="11"/>
  <c r="K216" i="46"/>
  <c r="K215" i="46"/>
  <c r="U215" i="11" s="1"/>
  <c r="K214" i="46"/>
  <c r="K213" i="46"/>
  <c r="K212" i="46"/>
  <c r="K211" i="46"/>
  <c r="K210" i="46"/>
  <c r="U210" i="11" s="1"/>
  <c r="K209" i="46"/>
  <c r="K208" i="46"/>
  <c r="K207" i="46"/>
  <c r="K206" i="46"/>
  <c r="K205" i="46"/>
  <c r="U205" i="11" s="1"/>
  <c r="K204" i="46"/>
  <c r="K203" i="46"/>
  <c r="U203" i="11" s="1"/>
  <c r="K202" i="46"/>
  <c r="K201" i="46"/>
  <c r="U201" i="11"/>
  <c r="K200" i="46"/>
  <c r="K199" i="46"/>
  <c r="U280" i="11"/>
  <c r="K198" i="46"/>
  <c r="K197" i="46"/>
  <c r="U196" i="11" s="1"/>
  <c r="K196" i="46"/>
  <c r="K195" i="46"/>
  <c r="K194" i="46"/>
  <c r="U193" i="11"/>
  <c r="K193" i="46"/>
  <c r="U192" i="11"/>
  <c r="K192" i="46"/>
  <c r="K191" i="46"/>
  <c r="U190" i="11" s="1"/>
  <c r="K190" i="46"/>
  <c r="K189" i="46"/>
  <c r="U188" i="11" s="1"/>
  <c r="K188" i="46"/>
  <c r="K187" i="46"/>
  <c r="K186" i="46"/>
  <c r="K185" i="46"/>
  <c r="U184" i="11" s="1"/>
  <c r="U216" i="11"/>
  <c r="K184" i="46"/>
  <c r="K183" i="46"/>
  <c r="U182" i="11"/>
  <c r="K182" i="46"/>
  <c r="U181" i="11" s="1"/>
  <c r="K181" i="46"/>
  <c r="K180" i="46"/>
  <c r="U179" i="11" s="1"/>
  <c r="K179" i="46"/>
  <c r="U178" i="11" s="1"/>
  <c r="K178" i="46"/>
  <c r="U177" i="11" s="1"/>
  <c r="K177" i="46"/>
  <c r="K176" i="46"/>
  <c r="U175" i="11" s="1"/>
  <c r="K175" i="46"/>
  <c r="U174" i="11" s="1"/>
  <c r="K174" i="46"/>
  <c r="K173" i="46"/>
  <c r="U172" i="11" s="1"/>
  <c r="K172" i="46"/>
  <c r="K171" i="46"/>
  <c r="K170" i="46"/>
  <c r="K169" i="46"/>
  <c r="K168" i="46"/>
  <c r="U166" i="11" s="1"/>
  <c r="K167" i="46"/>
  <c r="K166" i="46"/>
  <c r="K165" i="46"/>
  <c r="K164" i="46"/>
  <c r="K163" i="46"/>
  <c r="U161" i="11" s="1"/>
  <c r="K162" i="46"/>
  <c r="U160" i="11" s="1"/>
  <c r="K161" i="46"/>
  <c r="K160" i="46"/>
  <c r="K159" i="46"/>
  <c r="U157" i="11" s="1"/>
  <c r="K158" i="46"/>
  <c r="U156" i="11" s="1"/>
  <c r="K157" i="46"/>
  <c r="K156" i="46"/>
  <c r="K155" i="46"/>
  <c r="K154" i="46"/>
  <c r="K153" i="46"/>
  <c r="K152" i="46"/>
  <c r="K151" i="46"/>
  <c r="U229" i="11"/>
  <c r="K150" i="46"/>
  <c r="K149" i="46"/>
  <c r="K148" i="46"/>
  <c r="K147" i="46"/>
  <c r="U145" i="11" s="1"/>
  <c r="K146" i="46"/>
  <c r="K145" i="46"/>
  <c r="K144" i="46"/>
  <c r="U142" i="11" s="1"/>
  <c r="K143" i="46"/>
  <c r="U141" i="11" s="1"/>
  <c r="K142" i="46"/>
  <c r="U387" i="11"/>
  <c r="K141" i="46"/>
  <c r="U345" i="11"/>
  <c r="K140" i="46"/>
  <c r="K139" i="46"/>
  <c r="K138" i="46"/>
  <c r="U136" i="11" s="1"/>
  <c r="K137" i="46"/>
  <c r="K136" i="46"/>
  <c r="U134" i="11" s="1"/>
  <c r="K135" i="46"/>
  <c r="U133" i="11" s="1"/>
  <c r="K134" i="46"/>
  <c r="U132" i="11" s="1"/>
  <c r="K133" i="46"/>
  <c r="U131" i="11" s="1"/>
  <c r="K132" i="46"/>
  <c r="U130" i="11" s="1"/>
  <c r="K131" i="46"/>
  <c r="U129" i="11"/>
  <c r="K130" i="46"/>
  <c r="K129" i="46"/>
  <c r="U127" i="11" s="1"/>
  <c r="K128" i="46"/>
  <c r="K127" i="46"/>
  <c r="U125" i="11" s="1"/>
  <c r="K126" i="46"/>
  <c r="K125" i="46"/>
  <c r="U124" i="11" s="1"/>
  <c r="K124" i="46"/>
  <c r="K123" i="46"/>
  <c r="U122" i="11" s="1"/>
  <c r="K122" i="46"/>
  <c r="U121" i="11"/>
  <c r="K121" i="46"/>
  <c r="U120" i="11" s="1"/>
  <c r="K120" i="46"/>
  <c r="K119" i="46"/>
  <c r="U118" i="11" s="1"/>
  <c r="K118" i="46"/>
  <c r="U117" i="11" s="1"/>
  <c r="K117" i="46"/>
  <c r="K116" i="46"/>
  <c r="K115" i="46"/>
  <c r="U114" i="11" s="1"/>
  <c r="U327" i="11"/>
  <c r="K114" i="46"/>
  <c r="U113" i="11" s="1"/>
  <c r="K113" i="46"/>
  <c r="U112" i="11" s="1"/>
  <c r="K112" i="46"/>
  <c r="K111" i="46"/>
  <c r="K110" i="46"/>
  <c r="K109" i="46"/>
  <c r="U108" i="11" s="1"/>
  <c r="U253" i="11"/>
  <c r="K108" i="46"/>
  <c r="K107" i="46"/>
  <c r="K106" i="46"/>
  <c r="K105" i="46"/>
  <c r="U104" i="11" s="1"/>
  <c r="K104" i="46"/>
  <c r="K103" i="46"/>
  <c r="U102" i="11"/>
  <c r="K102" i="46"/>
  <c r="K101" i="46"/>
  <c r="K100" i="46"/>
  <c r="K99" i="46"/>
  <c r="U98" i="11" s="1"/>
  <c r="K98" i="46"/>
  <c r="K97" i="46"/>
  <c r="K96" i="46"/>
  <c r="U95" i="11" s="1"/>
  <c r="K95" i="46"/>
  <c r="K94" i="46"/>
  <c r="U93" i="11"/>
  <c r="K93" i="46"/>
  <c r="K92" i="46"/>
  <c r="U91" i="11"/>
  <c r="K91" i="46"/>
  <c r="K90" i="46"/>
  <c r="U89" i="11" s="1"/>
  <c r="K89" i="46"/>
  <c r="K88" i="46"/>
  <c r="U87" i="11" s="1"/>
  <c r="K87" i="46"/>
  <c r="U86" i="11" s="1"/>
  <c r="K86" i="46"/>
  <c r="K85" i="46"/>
  <c r="U84" i="11" s="1"/>
  <c r="U262" i="11"/>
  <c r="K84" i="46"/>
  <c r="U83" i="11" s="1"/>
  <c r="K83" i="46"/>
  <c r="K82" i="46"/>
  <c r="U81" i="11" s="1"/>
  <c r="K81" i="46"/>
  <c r="K80" i="46"/>
  <c r="K79" i="46"/>
  <c r="K78" i="46"/>
  <c r="K77" i="46"/>
  <c r="U76" i="11" s="1"/>
  <c r="K76" i="46"/>
  <c r="K75" i="46"/>
  <c r="K74" i="46"/>
  <c r="K73" i="46"/>
  <c r="U72" i="11" s="1"/>
  <c r="K72" i="46"/>
  <c r="U71" i="11" s="1"/>
  <c r="K71" i="46"/>
  <c r="K70" i="46"/>
  <c r="U69" i="11" s="1"/>
  <c r="K69" i="46"/>
  <c r="K68" i="46"/>
  <c r="U357" i="11"/>
  <c r="K67" i="46"/>
  <c r="K66" i="46"/>
  <c r="K65" i="46"/>
  <c r="K64" i="46"/>
  <c r="K63" i="46"/>
  <c r="U310" i="11"/>
  <c r="K62" i="46"/>
  <c r="K61" i="46"/>
  <c r="K60" i="46"/>
  <c r="U59" i="11" s="1"/>
  <c r="K59" i="46"/>
  <c r="K58" i="46"/>
  <c r="U57" i="11" s="1"/>
  <c r="K57" i="46"/>
  <c r="K56" i="46"/>
  <c r="K55" i="46"/>
  <c r="U54" i="11" s="1"/>
  <c r="U211" i="11"/>
  <c r="K54" i="46"/>
  <c r="K53" i="46"/>
  <c r="U52" i="11" s="1"/>
  <c r="U209" i="11"/>
  <c r="K52" i="46"/>
  <c r="K51" i="46"/>
  <c r="K50" i="46"/>
  <c r="K49" i="46"/>
  <c r="K48" i="46"/>
  <c r="K47" i="46"/>
  <c r="K46" i="46"/>
  <c r="K45" i="46"/>
  <c r="U44" i="11"/>
  <c r="K44" i="46"/>
  <c r="U43" i="11"/>
  <c r="K43" i="46"/>
  <c r="K42" i="46"/>
  <c r="U41" i="11"/>
  <c r="K41" i="46"/>
  <c r="K40" i="46"/>
  <c r="U39" i="11" s="1"/>
  <c r="K39" i="46"/>
  <c r="U336" i="11"/>
  <c r="K38" i="46"/>
  <c r="K37" i="46"/>
  <c r="U36" i="11" s="1"/>
  <c r="K36" i="46"/>
  <c r="U35" i="11" s="1"/>
  <c r="U244" i="11"/>
  <c r="K35" i="46"/>
  <c r="K34" i="46"/>
  <c r="U33" i="11"/>
  <c r="K33" i="46"/>
  <c r="K32" i="46"/>
  <c r="U165" i="11"/>
  <c r="K31" i="46"/>
  <c r="K30" i="46"/>
  <c r="U29" i="11" s="1"/>
  <c r="K29" i="46"/>
  <c r="K28" i="46"/>
  <c r="K27" i="46"/>
  <c r="K26" i="46"/>
  <c r="K25" i="46"/>
  <c r="U213" i="11"/>
  <c r="K24" i="46"/>
  <c r="K23" i="46"/>
  <c r="U22" i="11" s="1"/>
  <c r="U47" i="11"/>
  <c r="K22" i="46"/>
  <c r="K21" i="46"/>
  <c r="K20" i="46"/>
  <c r="U19" i="11" s="1"/>
  <c r="K19" i="46"/>
  <c r="K18" i="46"/>
  <c r="U17" i="11" s="1"/>
  <c r="U245" i="11"/>
  <c r="K17" i="46"/>
  <c r="U16" i="11" s="1"/>
  <c r="K16" i="46"/>
  <c r="U15" i="11"/>
  <c r="K15" i="46"/>
  <c r="U14" i="11"/>
  <c r="K14" i="46"/>
  <c r="K13" i="46"/>
  <c r="U389" i="11"/>
  <c r="K12" i="46"/>
  <c r="K11" i="46"/>
  <c r="U252" i="11"/>
  <c r="K10" i="46"/>
  <c r="K9" i="46"/>
  <c r="U150" i="11"/>
  <c r="K8" i="46"/>
  <c r="U7" i="11" s="1"/>
  <c r="K7" i="46"/>
  <c r="K6" i="46"/>
  <c r="K5" i="46"/>
  <c r="U4" i="11" s="1"/>
  <c r="K215" i="42"/>
  <c r="K365" i="44"/>
  <c r="S366" i="11" s="1"/>
  <c r="K74" i="44"/>
  <c r="S73" i="11"/>
  <c r="K187" i="44"/>
  <c r="S186" i="11" s="1"/>
  <c r="K103" i="44"/>
  <c r="S102" i="11" s="1"/>
  <c r="K254" i="44"/>
  <c r="S254" i="11"/>
  <c r="K88" i="44"/>
  <c r="S87" i="11" s="1"/>
  <c r="K6" i="44"/>
  <c r="S5" i="11" s="1"/>
  <c r="K156" i="44"/>
  <c r="S154" i="11" s="1"/>
  <c r="K91" i="44"/>
  <c r="S90" i="11" s="1"/>
  <c r="K269" i="44"/>
  <c r="S269" i="11" s="1"/>
  <c r="K337" i="44"/>
  <c r="S338" i="11" s="1"/>
  <c r="K202" i="44"/>
  <c r="S202" i="11" s="1"/>
  <c r="K127" i="44"/>
  <c r="S125" i="11" s="1"/>
  <c r="K203" i="44"/>
  <c r="S203" i="11"/>
  <c r="K92" i="44"/>
  <c r="S91" i="11" s="1"/>
  <c r="K338" i="44"/>
  <c r="S339" i="11" s="1"/>
  <c r="K144" i="44"/>
  <c r="S142" i="11"/>
  <c r="K204" i="44"/>
  <c r="S204" i="11" s="1"/>
  <c r="K255" i="44"/>
  <c r="S255" i="11" s="1"/>
  <c r="K111" i="44"/>
  <c r="S110" i="11"/>
  <c r="K270" i="44"/>
  <c r="S270" i="11"/>
  <c r="K256" i="44"/>
  <c r="S256" i="11"/>
  <c r="K313" i="44"/>
  <c r="S314" i="11" s="1"/>
  <c r="K314" i="44"/>
  <c r="S315" i="11" s="1"/>
  <c r="K315" i="44"/>
  <c r="S316" i="11" s="1"/>
  <c r="K316" i="44"/>
  <c r="S317" i="11" s="1"/>
  <c r="K193" i="44"/>
  <c r="S192" i="11" s="1"/>
  <c r="K98" i="44"/>
  <c r="S97" i="11" s="1"/>
  <c r="K205" i="44"/>
  <c r="S205" i="11" s="1"/>
  <c r="K75" i="44"/>
  <c r="S74" i="11" s="1"/>
  <c r="K271" i="44"/>
  <c r="S271" i="11" s="1"/>
  <c r="K133" i="44"/>
  <c r="S131" i="11"/>
  <c r="K170" i="44"/>
  <c r="S168" i="11" s="1"/>
  <c r="K120" i="44"/>
  <c r="S119" i="11" s="1"/>
  <c r="K272" i="44"/>
  <c r="S272" i="11" s="1"/>
  <c r="K188" i="44"/>
  <c r="S187" i="11" s="1"/>
  <c r="K189" i="44"/>
  <c r="S188" i="11"/>
  <c r="K383" i="44"/>
  <c r="S384" i="11" s="1"/>
  <c r="K273" i="44"/>
  <c r="S273" i="11" s="1"/>
  <c r="K183" i="44"/>
  <c r="S182" i="11" s="1"/>
  <c r="K176" i="44"/>
  <c r="S175" i="11" s="1"/>
  <c r="K23" i="44"/>
  <c r="S22" i="11" s="1"/>
  <c r="K125" i="44"/>
  <c r="S124" i="11" s="1"/>
  <c r="K99" i="44"/>
  <c r="S98" i="11"/>
  <c r="K378" i="44"/>
  <c r="S379" i="11" s="1"/>
  <c r="K241" i="44"/>
  <c r="S241" i="11"/>
  <c r="K16" i="44"/>
  <c r="S15" i="11" s="1"/>
  <c r="K145" i="44"/>
  <c r="S143" i="11" s="1"/>
  <c r="K27" i="44"/>
  <c r="S26" i="11" s="1"/>
  <c r="K171" i="44"/>
  <c r="S169" i="11" s="1"/>
  <c r="K104" i="44"/>
  <c r="S103" i="11"/>
  <c r="K410" i="44"/>
  <c r="S411" i="11"/>
  <c r="K366" i="44"/>
  <c r="S367" i="11" s="1"/>
  <c r="K177" i="44"/>
  <c r="S176" i="11" s="1"/>
  <c r="K379" i="44"/>
  <c r="S380" i="11"/>
  <c r="K96" i="44"/>
  <c r="S95" i="11" s="1"/>
  <c r="K105" i="44"/>
  <c r="S104" i="11" s="1"/>
  <c r="K178" i="44"/>
  <c r="S177" i="11" s="1"/>
  <c r="K411" i="44"/>
  <c r="S412" i="11"/>
  <c r="K244" i="44"/>
  <c r="S244" i="11" s="1"/>
  <c r="K317" i="44"/>
  <c r="S318" i="11" s="1"/>
  <c r="K157" i="44"/>
  <c r="S155" i="11" s="1"/>
  <c r="K123" i="44"/>
  <c r="S122" i="11" s="1"/>
  <c r="K274" i="44"/>
  <c r="S274" i="11"/>
  <c r="K28" i="44"/>
  <c r="S27" i="11"/>
  <c r="K29" i="44"/>
  <c r="S28" i="11" s="1"/>
  <c r="K43" i="44"/>
  <c r="S42" i="11"/>
  <c r="K380" i="44"/>
  <c r="S381" i="11"/>
  <c r="K44" i="44"/>
  <c r="S43" i="11" s="1"/>
  <c r="K206" i="44"/>
  <c r="S206" i="11" s="1"/>
  <c r="K45" i="44"/>
  <c r="S44" i="11" s="1"/>
  <c r="K146" i="44"/>
  <c r="S144" i="11" s="1"/>
  <c r="K354" i="44"/>
  <c r="S355" i="11" s="1"/>
  <c r="K245" i="44"/>
  <c r="S245" i="11"/>
  <c r="K89" i="44"/>
  <c r="S88" i="11" s="1"/>
  <c r="K77" i="44"/>
  <c r="S76" i="11" s="1"/>
  <c r="K207" i="44"/>
  <c r="S207" i="11"/>
  <c r="K307" i="44"/>
  <c r="S308" i="11" s="1"/>
  <c r="K46" i="44"/>
  <c r="S45" i="11"/>
  <c r="K339" i="44"/>
  <c r="S340" i="11"/>
  <c r="K47" i="44"/>
  <c r="S46" i="11"/>
  <c r="K389" i="44"/>
  <c r="S390" i="11" s="1"/>
  <c r="K390" i="44"/>
  <c r="S391" i="11" s="1"/>
  <c r="K391" i="44"/>
  <c r="S392" i="11" s="1"/>
  <c r="K48" i="44"/>
  <c r="S47" i="11"/>
  <c r="K407" i="44"/>
  <c r="S408" i="11"/>
  <c r="K392" i="44"/>
  <c r="S393" i="11" s="1"/>
  <c r="K275" i="44"/>
  <c r="S275" i="11" s="1"/>
  <c r="K393" i="44"/>
  <c r="S394" i="11" s="1"/>
  <c r="K246" i="44"/>
  <c r="S246" i="11" s="1"/>
  <c r="K208" i="44"/>
  <c r="S208" i="11" s="1"/>
  <c r="K340" i="44"/>
  <c r="S341" i="11" s="1"/>
  <c r="K318" i="44"/>
  <c r="S319" i="11" s="1"/>
  <c r="K194" i="44"/>
  <c r="S193" i="11"/>
  <c r="K341" i="44"/>
  <c r="S342" i="11" s="1"/>
  <c r="K257" i="44"/>
  <c r="S257" i="11" s="1"/>
  <c r="K412" i="44"/>
  <c r="S413" i="11" s="1"/>
  <c r="K394" i="44"/>
  <c r="S395" i="11" s="1"/>
  <c r="K258" i="44"/>
  <c r="S258" i="11" s="1"/>
  <c r="K209" i="44"/>
  <c r="S209" i="11" s="1"/>
  <c r="K134" i="44"/>
  <c r="S132" i="11" s="1"/>
  <c r="K158" i="44"/>
  <c r="S156" i="11" s="1"/>
  <c r="K83" i="44"/>
  <c r="S82" i="11" s="1"/>
  <c r="K113" i="44"/>
  <c r="S112" i="11" s="1"/>
  <c r="K138" i="44"/>
  <c r="S136" i="11"/>
  <c r="K242" i="44"/>
  <c r="S242" i="11"/>
  <c r="K102" i="44"/>
  <c r="S101" i="11"/>
  <c r="K210" i="44"/>
  <c r="S210" i="11" s="1"/>
  <c r="K49" i="44"/>
  <c r="S48" i="11" s="1"/>
  <c r="K342" i="44"/>
  <c r="S343" i="11"/>
  <c r="K172" i="44"/>
  <c r="S171" i="11" s="1"/>
  <c r="K173" i="44"/>
  <c r="S172" i="11" s="1"/>
  <c r="K375" i="44"/>
  <c r="S376" i="11" s="1"/>
  <c r="K247" i="44"/>
  <c r="S247" i="11" s="1"/>
  <c r="K86" i="44"/>
  <c r="S85" i="11" s="1"/>
  <c r="K408" i="44"/>
  <c r="S409" i="11"/>
  <c r="K343" i="44"/>
  <c r="S344" i="11" s="1"/>
  <c r="K159" i="44"/>
  <c r="S157" i="11"/>
  <c r="K7" i="44"/>
  <c r="S6" i="11"/>
  <c r="K276" i="44"/>
  <c r="S276" i="11" s="1"/>
  <c r="K14" i="44"/>
  <c r="S13" i="11" s="1"/>
  <c r="K211" i="44"/>
  <c r="S211" i="11"/>
  <c r="K277" i="44"/>
  <c r="S277" i="11"/>
  <c r="K147" i="44"/>
  <c r="S145" i="11"/>
  <c r="K148" i="44"/>
  <c r="S146" i="11" s="1"/>
  <c r="K30" i="44"/>
  <c r="S29" i="11" s="1"/>
  <c r="K79" i="44"/>
  <c r="S78" i="11"/>
  <c r="K278" i="44"/>
  <c r="S278" i="11"/>
  <c r="K106" i="44"/>
  <c r="S105" i="11" s="1"/>
  <c r="K184" i="44"/>
  <c r="S183" i="11" s="1"/>
  <c r="K149" i="44"/>
  <c r="S147" i="11"/>
  <c r="K107" i="44"/>
  <c r="S106" i="11" s="1"/>
  <c r="K160" i="44"/>
  <c r="S158" i="11" s="1"/>
  <c r="K359" i="44"/>
  <c r="S360" i="11"/>
  <c r="K279" i="44"/>
  <c r="S279" i="11"/>
  <c r="K319" i="44"/>
  <c r="S320" i="11"/>
  <c r="K344" i="44"/>
  <c r="S345" i="11"/>
  <c r="K50" i="44"/>
  <c r="S49" i="11" s="1"/>
  <c r="K24" i="44"/>
  <c r="S23" i="11"/>
  <c r="K372" i="44"/>
  <c r="S373" i="11" s="1"/>
  <c r="K108" i="44"/>
  <c r="S107" i="11" s="1"/>
  <c r="K280" i="44"/>
  <c r="S280" i="11" s="1"/>
  <c r="K8" i="44"/>
  <c r="S7" i="11" s="1"/>
  <c r="K212" i="44"/>
  <c r="S212" i="11" s="1"/>
  <c r="K213" i="44"/>
  <c r="S213" i="11" s="1"/>
  <c r="K9" i="44"/>
  <c r="S8" i="11"/>
  <c r="K281" i="44"/>
  <c r="S281" i="11" s="1"/>
  <c r="K345" i="44"/>
  <c r="S346" i="11" s="1"/>
  <c r="K346" i="44"/>
  <c r="S347" i="11" s="1"/>
  <c r="K243" i="44"/>
  <c r="S243" i="11" s="1"/>
  <c r="K51" i="44"/>
  <c r="S50" i="11"/>
  <c r="K395" i="44"/>
  <c r="S396" i="11" s="1"/>
  <c r="K52" i="44"/>
  <c r="S51" i="11"/>
  <c r="K190" i="44"/>
  <c r="S189" i="11" s="1"/>
  <c r="K214" i="44"/>
  <c r="S214" i="11" s="1"/>
  <c r="K90" i="44"/>
  <c r="S89" i="11" s="1"/>
  <c r="K161" i="44"/>
  <c r="S159" i="11"/>
  <c r="K282" i="44"/>
  <c r="S282" i="11" s="1"/>
  <c r="K31" i="44"/>
  <c r="S30" i="11" s="1"/>
  <c r="K215" i="44"/>
  <c r="S215" i="11" s="1"/>
  <c r="K32" i="44"/>
  <c r="S31" i="11"/>
  <c r="K139" i="44"/>
  <c r="S137" i="11" s="1"/>
  <c r="K320" i="44"/>
  <c r="S321" i="11" s="1"/>
  <c r="K321" i="44"/>
  <c r="S322" i="11"/>
  <c r="K179" i="44"/>
  <c r="S178" i="11"/>
  <c r="K355" i="44"/>
  <c r="S356" i="11" s="1"/>
  <c r="K78" i="44"/>
  <c r="S77" i="11" s="1"/>
  <c r="K236" i="44"/>
  <c r="S236" i="11" s="1"/>
  <c r="K93" i="44"/>
  <c r="S92" i="11"/>
  <c r="K94" i="44"/>
  <c r="S93" i="11"/>
  <c r="K150" i="44"/>
  <c r="S148" i="11" s="1"/>
  <c r="K117" i="44"/>
  <c r="S116" i="11" s="1"/>
  <c r="K360" i="44"/>
  <c r="S361" i="11" s="1"/>
  <c r="K118" i="44"/>
  <c r="S117" i="11" s="1"/>
  <c r="K283" i="44"/>
  <c r="S283" i="11" s="1"/>
  <c r="K284" i="44"/>
  <c r="S284" i="11" s="1"/>
  <c r="K285" i="44"/>
  <c r="S285" i="11" s="1"/>
  <c r="K198" i="44"/>
  <c r="S198" i="11"/>
  <c r="K322" i="44"/>
  <c r="S323" i="11" s="1"/>
  <c r="K216" i="44"/>
  <c r="S216" i="11" s="1"/>
  <c r="K237" i="44"/>
  <c r="S237" i="11"/>
  <c r="K238" i="44"/>
  <c r="S238" i="11"/>
  <c r="K80" i="44"/>
  <c r="S79" i="11"/>
  <c r="K267" i="44"/>
  <c r="S267" i="11" s="1"/>
  <c r="K10" i="44"/>
  <c r="S9" i="11" s="1"/>
  <c r="K124" i="44"/>
  <c r="S123" i="11" s="1"/>
  <c r="K162" i="44"/>
  <c r="S160" i="11" s="1"/>
  <c r="K347" i="44"/>
  <c r="S348" i="11"/>
  <c r="K259" i="44"/>
  <c r="S259" i="11" s="1"/>
  <c r="K386" i="44"/>
  <c r="S387" i="11" s="1"/>
  <c r="K87" i="44"/>
  <c r="S86" i="11"/>
  <c r="K286" i="44"/>
  <c r="S286" i="11" s="1"/>
  <c r="K348" i="44"/>
  <c r="S349" i="11" s="1"/>
  <c r="K396" i="44"/>
  <c r="S397" i="11"/>
  <c r="K367" i="44"/>
  <c r="S368" i="11" s="1"/>
  <c r="K287" i="44"/>
  <c r="S287" i="11" s="1"/>
  <c r="K128" i="44"/>
  <c r="S126" i="11" s="1"/>
  <c r="K349" i="44"/>
  <c r="S350" i="11" s="1"/>
  <c r="K288" i="44"/>
  <c r="S288" i="11"/>
  <c r="K350" i="44"/>
  <c r="S351" i="11"/>
  <c r="K289" i="44"/>
  <c r="S289" i="11" s="1"/>
  <c r="K323" i="44"/>
  <c r="S324" i="11" s="1"/>
  <c r="K53" i="44"/>
  <c r="S52" i="11"/>
  <c r="K54" i="44"/>
  <c r="S53" i="11" s="1"/>
  <c r="K55" i="44"/>
  <c r="S54" i="11" s="1"/>
  <c r="K248" i="44"/>
  <c r="S248" i="11" s="1"/>
  <c r="K25" i="44"/>
  <c r="S24" i="11" s="1"/>
  <c r="K239" i="44"/>
  <c r="S239" i="11"/>
  <c r="K56" i="44"/>
  <c r="S55" i="11" s="1"/>
  <c r="K185" i="44"/>
  <c r="S184" i="11" s="1"/>
  <c r="K163" i="44"/>
  <c r="S161" i="11" s="1"/>
  <c r="K57" i="44"/>
  <c r="S56" i="11" s="1"/>
  <c r="K384" i="44"/>
  <c r="S385" i="11"/>
  <c r="K192" i="44"/>
  <c r="S191" i="11" s="1"/>
  <c r="K368" i="44"/>
  <c r="S369" i="11"/>
  <c r="K290" i="44"/>
  <c r="S290" i="11"/>
  <c r="K17" i="44"/>
  <c r="S16" i="11"/>
  <c r="K15" i="44"/>
  <c r="S14" i="11" s="1"/>
  <c r="K324" i="44"/>
  <c r="S325" i="11" s="1"/>
  <c r="K186" i="44"/>
  <c r="S185" i="11" s="1"/>
  <c r="K260" i="44"/>
  <c r="S260" i="11"/>
  <c r="K33" i="44"/>
  <c r="S32" i="11" s="1"/>
  <c r="K151" i="44"/>
  <c r="S149" i="11" s="1"/>
  <c r="K291" i="44"/>
  <c r="S291" i="11" s="1"/>
  <c r="K292" i="44"/>
  <c r="S292" i="11"/>
  <c r="K240" i="44"/>
  <c r="S240" i="11" s="1"/>
  <c r="K84" i="44"/>
  <c r="S83" i="11" s="1"/>
  <c r="K58" i="44"/>
  <c r="S57" i="11" s="1"/>
  <c r="K152" i="44"/>
  <c r="S150" i="11"/>
  <c r="K101" i="44"/>
  <c r="S100" i="11" s="1"/>
  <c r="K249" i="44"/>
  <c r="S249" i="11" s="1"/>
  <c r="K164" i="44"/>
  <c r="S162" i="11" s="1"/>
  <c r="K155" i="44"/>
  <c r="S153" i="11" s="1"/>
  <c r="K195" i="44"/>
  <c r="S194" i="11" s="1"/>
  <c r="K217" i="44"/>
  <c r="S217" i="11"/>
  <c r="K34" i="44"/>
  <c r="S33" i="11" s="1"/>
  <c r="K35" i="44"/>
  <c r="S34" i="11" s="1"/>
  <c r="K36" i="44"/>
  <c r="S35" i="11" s="1"/>
  <c r="K18" i="44"/>
  <c r="S17" i="11" s="1"/>
  <c r="K218" i="44"/>
  <c r="S218" i="11" s="1"/>
  <c r="K219" i="44"/>
  <c r="S219" i="11" s="1"/>
  <c r="K220" i="44"/>
  <c r="S220" i="11"/>
  <c r="K221" i="44"/>
  <c r="S221" i="11" s="1"/>
  <c r="K222" i="44"/>
  <c r="S222" i="11" s="1"/>
  <c r="K223" i="44"/>
  <c r="S223" i="11"/>
  <c r="K11" i="44"/>
  <c r="S10" i="11"/>
  <c r="K109" i="44"/>
  <c r="S108" i="11"/>
  <c r="K361" i="44"/>
  <c r="S362" i="11" s="1"/>
  <c r="K165" i="44"/>
  <c r="S163" i="11"/>
  <c r="K59" i="44"/>
  <c r="S58" i="11" s="1"/>
  <c r="K154" i="44"/>
  <c r="S152" i="11" s="1"/>
  <c r="K166" i="44"/>
  <c r="S164" i="11" s="1"/>
  <c r="K114" i="44"/>
  <c r="S113" i="11"/>
  <c r="K167" i="44"/>
  <c r="S165" i="11" s="1"/>
  <c r="K351" i="44"/>
  <c r="S352" i="11"/>
  <c r="K85" i="44"/>
  <c r="S84" i="11" s="1"/>
  <c r="K95" i="44"/>
  <c r="S94" i="11"/>
  <c r="K308" i="44"/>
  <c r="S309" i="11"/>
  <c r="K397" i="44"/>
  <c r="S398" i="11" s="1"/>
  <c r="K12" i="44"/>
  <c r="S11" i="11"/>
  <c r="K250" i="44"/>
  <c r="S250" i="11"/>
  <c r="K135" i="44"/>
  <c r="S133" i="11" s="1"/>
  <c r="K224" i="44"/>
  <c r="S224" i="11" s="1"/>
  <c r="K60" i="44"/>
  <c r="S59" i="11"/>
  <c r="K225" i="44"/>
  <c r="S225" i="11" s="1"/>
  <c r="K226" i="44"/>
  <c r="S226" i="11"/>
  <c r="K293" i="44"/>
  <c r="S293" i="11" s="1"/>
  <c r="K362" i="44"/>
  <c r="S363" i="11" s="1"/>
  <c r="K325" i="44"/>
  <c r="S326" i="11" s="1"/>
  <c r="K398" i="44"/>
  <c r="S399" i="11"/>
  <c r="K261" i="44"/>
  <c r="S261" i="11" s="1"/>
  <c r="K61" i="44"/>
  <c r="S60" i="11" s="1"/>
  <c r="K196" i="44"/>
  <c r="S195" i="11" s="1"/>
  <c r="K199" i="44"/>
  <c r="S199" i="11" s="1"/>
  <c r="K294" i="44"/>
  <c r="S294" i="11" s="1"/>
  <c r="K262" i="44"/>
  <c r="S262" i="11" s="1"/>
  <c r="K253" i="44"/>
  <c r="S253" i="11"/>
  <c r="K326" i="44"/>
  <c r="S327" i="11" s="1"/>
  <c r="K227" i="44"/>
  <c r="S227" i="11"/>
  <c r="K399" i="44"/>
  <c r="S400" i="11" s="1"/>
  <c r="K81" i="44"/>
  <c r="S80" i="11"/>
  <c r="K140" i="44"/>
  <c r="S138" i="11"/>
  <c r="K263" i="44"/>
  <c r="S263" i="11" s="1"/>
  <c r="K400" i="44"/>
  <c r="S401" i="11"/>
  <c r="K180" i="44"/>
  <c r="S179" i="11" s="1"/>
  <c r="K369" i="44"/>
  <c r="S370" i="11" s="1"/>
  <c r="K295" i="44"/>
  <c r="S295" i="11" s="1"/>
  <c r="K356" i="44"/>
  <c r="S357" i="11" s="1"/>
  <c r="K37" i="44"/>
  <c r="S36" i="11"/>
  <c r="K296" i="44"/>
  <c r="S296" i="11" s="1"/>
  <c r="K297" i="44"/>
  <c r="S297" i="11"/>
  <c r="K298" i="44"/>
  <c r="S298" i="11" s="1"/>
  <c r="K100" i="44"/>
  <c r="S99" i="11" s="1"/>
  <c r="K38" i="44"/>
  <c r="S37" i="11"/>
  <c r="K299" i="44"/>
  <c r="S299" i="11" s="1"/>
  <c r="K191" i="44"/>
  <c r="S190" i="11" s="1"/>
  <c r="K228" i="44"/>
  <c r="S228" i="11" s="1"/>
  <c r="K19" i="44"/>
  <c r="S18" i="11" s="1"/>
  <c r="K20" i="44"/>
  <c r="S19" i="11" s="1"/>
  <c r="K21" i="44"/>
  <c r="S20" i="11" s="1"/>
  <c r="K62" i="44"/>
  <c r="S61" i="11" s="1"/>
  <c r="K409" i="44"/>
  <c r="S410" i="11" s="1"/>
  <c r="K63" i="44"/>
  <c r="S62" i="11" s="1"/>
  <c r="K64" i="44"/>
  <c r="S63" i="11" s="1"/>
  <c r="K82" i="44"/>
  <c r="S81" i="11"/>
  <c r="K97" i="44"/>
  <c r="S96" i="11" s="1"/>
  <c r="K385" i="44"/>
  <c r="S386" i="11" s="1"/>
  <c r="K401" i="44"/>
  <c r="S402" i="11" s="1"/>
  <c r="K229" i="44"/>
  <c r="S229" i="11" s="1"/>
  <c r="K327" i="44"/>
  <c r="S328" i="11" s="1"/>
  <c r="K130" i="44"/>
  <c r="S128" i="11" s="1"/>
  <c r="K65" i="44"/>
  <c r="S64" i="11"/>
  <c r="K352" i="44"/>
  <c r="S353" i="11" s="1"/>
  <c r="K357" i="44"/>
  <c r="S358" i="11" s="1"/>
  <c r="K66" i="44"/>
  <c r="S65" i="11" s="1"/>
  <c r="K136" i="44"/>
  <c r="S134" i="11" s="1"/>
  <c r="K402" i="44"/>
  <c r="S403" i="11" s="1"/>
  <c r="K403" i="44"/>
  <c r="S404" i="11"/>
  <c r="K309" i="44"/>
  <c r="S310" i="11"/>
  <c r="K115" i="44"/>
  <c r="S114" i="11" s="1"/>
  <c r="K376" i="44"/>
  <c r="S377" i="11" s="1"/>
  <c r="K76" i="44"/>
  <c r="S75" i="11" s="1"/>
  <c r="K110" i="44"/>
  <c r="S109" i="11"/>
  <c r="K387" i="44"/>
  <c r="S388" i="11" s="1"/>
  <c r="K197" i="44"/>
  <c r="S196" i="11" s="1"/>
  <c r="K328" i="44"/>
  <c r="S329" i="11" s="1"/>
  <c r="K329" i="44"/>
  <c r="S330" i="11" s="1"/>
  <c r="K300" i="44"/>
  <c r="S300" i="11" s="1"/>
  <c r="K39" i="44"/>
  <c r="S38" i="11" s="1"/>
  <c r="K301" i="44"/>
  <c r="S301" i="11" s="1"/>
  <c r="K330" i="44"/>
  <c r="S331" i="11"/>
  <c r="K310" i="44"/>
  <c r="S311" i="11" s="1"/>
  <c r="K370" i="44"/>
  <c r="S371" i="11" s="1"/>
  <c r="K174" i="44"/>
  <c r="S173" i="11" s="1"/>
  <c r="K363" i="44"/>
  <c r="S364" i="11" s="1"/>
  <c r="K40" i="44"/>
  <c r="S39" i="11" s="1"/>
  <c r="K67" i="44"/>
  <c r="S66" i="11"/>
  <c r="K141" i="44"/>
  <c r="S139" i="11" s="1"/>
  <c r="K129" i="44"/>
  <c r="S127" i="11" s="1"/>
  <c r="K331" i="44"/>
  <c r="S332" i="11" s="1"/>
  <c r="K200" i="44"/>
  <c r="S200" i="11" s="1"/>
  <c r="K251" i="44"/>
  <c r="S251" i="11" s="1"/>
  <c r="K153" i="44"/>
  <c r="S151" i="11" s="1"/>
  <c r="K405" i="44"/>
  <c r="S406" i="11" s="1"/>
  <c r="K302" i="44"/>
  <c r="S302" i="11" s="1"/>
  <c r="K404" i="44"/>
  <c r="S405" i="11" s="1"/>
  <c r="K230" i="44"/>
  <c r="S230" i="11" s="1"/>
  <c r="K303" i="44"/>
  <c r="S303" i="11"/>
  <c r="K332" i="44"/>
  <c r="S333" i="11" s="1"/>
  <c r="K68" i="44"/>
  <c r="S67" i="11" s="1"/>
  <c r="K22" i="44"/>
  <c r="S21" i="11" s="1"/>
  <c r="K373" i="44"/>
  <c r="S374" i="11" s="1"/>
  <c r="K374" i="44"/>
  <c r="S375" i="11" s="1"/>
  <c r="K268" i="44"/>
  <c r="S268" i="11"/>
  <c r="K311" i="44"/>
  <c r="S312" i="11" s="1"/>
  <c r="K377" i="44"/>
  <c r="S378" i="11" s="1"/>
  <c r="K406" i="44"/>
  <c r="S407" i="11" s="1"/>
  <c r="K333" i="44"/>
  <c r="S334" i="11" s="1"/>
  <c r="K334" i="44"/>
  <c r="S335" i="11" s="1"/>
  <c r="K26" i="44"/>
  <c r="S25" i="11"/>
  <c r="K201" i="44"/>
  <c r="S201" i="11"/>
  <c r="K231" i="44"/>
  <c r="S231" i="11" s="1"/>
  <c r="K69" i="44"/>
  <c r="S68" i="11" s="1"/>
  <c r="K232" i="44"/>
  <c r="S232" i="11" s="1"/>
  <c r="K233" i="44"/>
  <c r="S233" i="11" s="1"/>
  <c r="K175" i="44"/>
  <c r="S174" i="11"/>
  <c r="K70" i="44"/>
  <c r="S69" i="11"/>
  <c r="K131" i="44"/>
  <c r="S129" i="11"/>
  <c r="K335" i="44"/>
  <c r="S336" i="11" s="1"/>
  <c r="K168" i="44"/>
  <c r="S166" i="11" s="1"/>
  <c r="K132" i="44"/>
  <c r="S130" i="11" s="1"/>
  <c r="K304" i="44"/>
  <c r="S304" i="11" s="1"/>
  <c r="K41" i="44"/>
  <c r="S40" i="11" s="1"/>
  <c r="K336" i="44"/>
  <c r="S337" i="11" s="1"/>
  <c r="K112" i="44"/>
  <c r="S111" i="11" s="1"/>
  <c r="K169" i="44"/>
  <c r="S167" i="11" s="1"/>
  <c r="K252" i="44"/>
  <c r="S252" i="11" s="1"/>
  <c r="K364" i="44"/>
  <c r="S365" i="11"/>
  <c r="K413" i="44"/>
  <c r="S414" i="11"/>
  <c r="K142" i="44"/>
  <c r="S140" i="11" s="1"/>
  <c r="K234" i="44"/>
  <c r="S234" i="11"/>
  <c r="K13" i="44"/>
  <c r="S12" i="11" s="1"/>
  <c r="K121" i="44"/>
  <c r="S120" i="11" s="1"/>
  <c r="K414" i="44"/>
  <c r="S415" i="11"/>
  <c r="K381" i="44"/>
  <c r="S382" i="11" s="1"/>
  <c r="K126" i="44"/>
  <c r="K358" i="44"/>
  <c r="S359" i="11" s="1"/>
  <c r="K305" i="44"/>
  <c r="S305" i="11" s="1"/>
  <c r="K42" i="44"/>
  <c r="S41" i="11" s="1"/>
  <c r="K235" i="44"/>
  <c r="S235" i="11" s="1"/>
  <c r="K306" i="44"/>
  <c r="S306" i="11" s="1"/>
  <c r="K71" i="44"/>
  <c r="S70" i="11" s="1"/>
  <c r="K72" i="44"/>
  <c r="S71" i="11" s="1"/>
  <c r="K137" i="44"/>
  <c r="S135" i="11"/>
  <c r="K116" i="44"/>
  <c r="S115" i="11"/>
  <c r="K119" i="44"/>
  <c r="S118" i="11" s="1"/>
  <c r="K382" i="44"/>
  <c r="S383" i="11" s="1"/>
  <c r="K181" i="44"/>
  <c r="S180" i="11" s="1"/>
  <c r="K73" i="44"/>
  <c r="S72" i="11" s="1"/>
  <c r="K264" i="44"/>
  <c r="S264" i="11"/>
  <c r="K265" i="44"/>
  <c r="S265" i="11"/>
  <c r="K353" i="44"/>
  <c r="S354" i="11" s="1"/>
  <c r="K266" i="44"/>
  <c r="S266" i="11" s="1"/>
  <c r="K371" i="44"/>
  <c r="S372" i="11" s="1"/>
  <c r="K388" i="44"/>
  <c r="S389" i="11" s="1"/>
  <c r="K182" i="44"/>
  <c r="S181" i="11"/>
  <c r="K312" i="44"/>
  <c r="S313" i="11" s="1"/>
  <c r="J417" i="45"/>
  <c r="I417" i="45"/>
  <c r="H417" i="45"/>
  <c r="G417" i="45"/>
  <c r="F417" i="45"/>
  <c r="E417" i="45"/>
  <c r="D417" i="45"/>
  <c r="C417" i="45"/>
  <c r="J415" i="45"/>
  <c r="I415" i="45"/>
  <c r="H415" i="45"/>
  <c r="G415" i="45"/>
  <c r="F415" i="45"/>
  <c r="E415" i="45"/>
  <c r="D415" i="45"/>
  <c r="C415" i="45"/>
  <c r="K122" i="45"/>
  <c r="T121" i="11" s="1"/>
  <c r="K312" i="45"/>
  <c r="T313" i="11"/>
  <c r="K182" i="45"/>
  <c r="T181" i="11"/>
  <c r="K388" i="45"/>
  <c r="T389" i="11" s="1"/>
  <c r="K371" i="45"/>
  <c r="T372" i="11" s="1"/>
  <c r="K266" i="45"/>
  <c r="T266" i="11" s="1"/>
  <c r="K353" i="45"/>
  <c r="T354" i="11" s="1"/>
  <c r="K265" i="45"/>
  <c r="T265" i="11"/>
  <c r="K264" i="45"/>
  <c r="T264" i="11" s="1"/>
  <c r="K73" i="45"/>
  <c r="T72" i="11" s="1"/>
  <c r="K181" i="45"/>
  <c r="T180" i="11" s="1"/>
  <c r="K382" i="45"/>
  <c r="T383" i="11" s="1"/>
  <c r="K119" i="45"/>
  <c r="T118" i="11" s="1"/>
  <c r="K116" i="45"/>
  <c r="T115" i="11"/>
  <c r="K137" i="45"/>
  <c r="T135" i="11" s="1"/>
  <c r="K72" i="45"/>
  <c r="T71" i="11" s="1"/>
  <c r="K71" i="45"/>
  <c r="T70" i="11" s="1"/>
  <c r="K306" i="45"/>
  <c r="T306" i="11" s="1"/>
  <c r="K235" i="45"/>
  <c r="T235" i="11" s="1"/>
  <c r="K42" i="45"/>
  <c r="T41" i="11"/>
  <c r="K305" i="45"/>
  <c r="T305" i="11" s="1"/>
  <c r="K358" i="45"/>
  <c r="T359" i="11" s="1"/>
  <c r="K126" i="45"/>
  <c r="K381" i="45"/>
  <c r="T382" i="11" s="1"/>
  <c r="K414" i="45"/>
  <c r="T415" i="11"/>
  <c r="K121" i="45"/>
  <c r="T120" i="11" s="1"/>
  <c r="K13" i="45"/>
  <c r="T12" i="11" s="1"/>
  <c r="K234" i="45"/>
  <c r="T234" i="11" s="1"/>
  <c r="K142" i="45"/>
  <c r="T140" i="11"/>
  <c r="K413" i="45"/>
  <c r="T414" i="11"/>
  <c r="K364" i="45"/>
  <c r="T365" i="11" s="1"/>
  <c r="K252" i="45"/>
  <c r="T252" i="11" s="1"/>
  <c r="K169" i="45"/>
  <c r="T167" i="11" s="1"/>
  <c r="K112" i="45"/>
  <c r="T111" i="11" s="1"/>
  <c r="K336" i="45"/>
  <c r="T337" i="11"/>
  <c r="K41" i="45"/>
  <c r="T40" i="11"/>
  <c r="K304" i="45"/>
  <c r="T304" i="11" s="1"/>
  <c r="K132" i="45"/>
  <c r="T130" i="11" s="1"/>
  <c r="K168" i="45"/>
  <c r="T166" i="11" s="1"/>
  <c r="K335" i="45"/>
  <c r="T336" i="11" s="1"/>
  <c r="K131" i="45"/>
  <c r="T129" i="11" s="1"/>
  <c r="K70" i="45"/>
  <c r="T69" i="11" s="1"/>
  <c r="K175" i="45"/>
  <c r="T174" i="11"/>
  <c r="K233" i="45"/>
  <c r="T233" i="11" s="1"/>
  <c r="K232" i="45"/>
  <c r="T232" i="11" s="1"/>
  <c r="K69" i="45"/>
  <c r="T68" i="11" s="1"/>
  <c r="K231" i="45"/>
  <c r="T231" i="11" s="1"/>
  <c r="K201" i="45"/>
  <c r="T201" i="11"/>
  <c r="K26" i="45"/>
  <c r="T25" i="11"/>
  <c r="K334" i="45"/>
  <c r="T335" i="11" s="1"/>
  <c r="K333" i="45"/>
  <c r="T334" i="11" s="1"/>
  <c r="K406" i="45"/>
  <c r="T407" i="11" s="1"/>
  <c r="K377" i="45"/>
  <c r="T378" i="11"/>
  <c r="K311" i="45"/>
  <c r="T312" i="11" s="1"/>
  <c r="K268" i="45"/>
  <c r="T268" i="11" s="1"/>
  <c r="K374" i="45"/>
  <c r="T375" i="11" s="1"/>
  <c r="K373" i="45"/>
  <c r="T374" i="11" s="1"/>
  <c r="K22" i="45"/>
  <c r="T21" i="11" s="1"/>
  <c r="K68" i="45"/>
  <c r="T67" i="11"/>
  <c r="K332" i="45"/>
  <c r="T333" i="11" s="1"/>
  <c r="K303" i="45"/>
  <c r="T303" i="11"/>
  <c r="K230" i="45"/>
  <c r="T230" i="11" s="1"/>
  <c r="K404" i="45"/>
  <c r="T405" i="11" s="1"/>
  <c r="K302" i="45"/>
  <c r="T302" i="11" s="1"/>
  <c r="K405" i="45"/>
  <c r="T406" i="11" s="1"/>
  <c r="K153" i="45"/>
  <c r="T151" i="11"/>
  <c r="K251" i="45"/>
  <c r="T251" i="11" s="1"/>
  <c r="K200" i="45"/>
  <c r="T200" i="11" s="1"/>
  <c r="K331" i="45"/>
  <c r="T332" i="11" s="1"/>
  <c r="K129" i="45"/>
  <c r="T127" i="11" s="1"/>
  <c r="K141" i="45"/>
  <c r="T139" i="11"/>
  <c r="K67" i="45"/>
  <c r="T66" i="11"/>
  <c r="K40" i="45"/>
  <c r="T39" i="11" s="1"/>
  <c r="K363" i="45"/>
  <c r="T364" i="11" s="1"/>
  <c r="K174" i="45"/>
  <c r="T173" i="11" s="1"/>
  <c r="K370" i="45"/>
  <c r="T371" i="11" s="1"/>
  <c r="K310" i="45"/>
  <c r="T311" i="11"/>
  <c r="K330" i="45"/>
  <c r="T331" i="11" s="1"/>
  <c r="K301" i="45"/>
  <c r="T301" i="11"/>
  <c r="K39" i="45"/>
  <c r="T38" i="11" s="1"/>
  <c r="K300" i="45"/>
  <c r="T300" i="11" s="1"/>
  <c r="K329" i="45"/>
  <c r="T330" i="11" s="1"/>
  <c r="K328" i="45"/>
  <c r="T329" i="11" s="1"/>
  <c r="K197" i="45"/>
  <c r="T196" i="11"/>
  <c r="K387" i="45"/>
  <c r="T388" i="11"/>
  <c r="K110" i="45"/>
  <c r="T109" i="11" s="1"/>
  <c r="K76" i="45"/>
  <c r="T75" i="11" s="1"/>
  <c r="K376" i="45"/>
  <c r="T377" i="11" s="1"/>
  <c r="K115" i="45"/>
  <c r="T114" i="11"/>
  <c r="K309" i="45"/>
  <c r="T310" i="11"/>
  <c r="K403" i="45"/>
  <c r="T404" i="11" s="1"/>
  <c r="K402" i="45"/>
  <c r="T403" i="11" s="1"/>
  <c r="K136" i="45"/>
  <c r="T134" i="11" s="1"/>
  <c r="K66" i="45"/>
  <c r="T65" i="11" s="1"/>
  <c r="K357" i="45"/>
  <c r="T358" i="11" s="1"/>
  <c r="K352" i="45"/>
  <c r="T353" i="11" s="1"/>
  <c r="K65" i="45"/>
  <c r="T64" i="11"/>
  <c r="K130" i="45"/>
  <c r="T128" i="11" s="1"/>
  <c r="K327" i="45"/>
  <c r="T328" i="11" s="1"/>
  <c r="K229" i="45"/>
  <c r="T229" i="11" s="1"/>
  <c r="K401" i="45"/>
  <c r="T402" i="11" s="1"/>
  <c r="K385" i="45"/>
  <c r="T386" i="11"/>
  <c r="K97" i="45"/>
  <c r="T96" i="11" s="1"/>
  <c r="K82" i="45"/>
  <c r="T81" i="11" s="1"/>
  <c r="K64" i="45"/>
  <c r="T63" i="11" s="1"/>
  <c r="K63" i="45"/>
  <c r="T62" i="11" s="1"/>
  <c r="K409" i="45"/>
  <c r="T410" i="11" s="1"/>
  <c r="K62" i="45"/>
  <c r="T61" i="11"/>
  <c r="K21" i="45"/>
  <c r="T20" i="11" s="1"/>
  <c r="K20" i="45"/>
  <c r="T19" i="11" s="1"/>
  <c r="K19" i="45"/>
  <c r="T18" i="11" s="1"/>
  <c r="K228" i="45"/>
  <c r="T228" i="11" s="1"/>
  <c r="K191" i="45"/>
  <c r="T190" i="11"/>
  <c r="K299" i="45"/>
  <c r="T299" i="11"/>
  <c r="K38" i="45"/>
  <c r="T37" i="11" s="1"/>
  <c r="K100" i="45"/>
  <c r="T99" i="11" s="1"/>
  <c r="K298" i="45"/>
  <c r="T298" i="11" s="1"/>
  <c r="K297" i="45"/>
  <c r="T297" i="11" s="1"/>
  <c r="K296" i="45"/>
  <c r="T296" i="11"/>
  <c r="K37" i="45"/>
  <c r="T36" i="11" s="1"/>
  <c r="K356" i="45"/>
  <c r="T357" i="11"/>
  <c r="K295" i="45"/>
  <c r="T295" i="11" s="1"/>
  <c r="K369" i="45"/>
  <c r="T370" i="11" s="1"/>
  <c r="K180" i="45"/>
  <c r="T179" i="11" s="1"/>
  <c r="K400" i="45"/>
  <c r="T401" i="11" s="1"/>
  <c r="K263" i="45"/>
  <c r="T263" i="11" s="1"/>
  <c r="K140" i="45"/>
  <c r="T138" i="11"/>
  <c r="K81" i="45"/>
  <c r="T80" i="11" s="1"/>
  <c r="K399" i="45"/>
  <c r="T400" i="11" s="1"/>
  <c r="K227" i="45"/>
  <c r="T227" i="11" s="1"/>
  <c r="K326" i="45"/>
  <c r="T327" i="11" s="1"/>
  <c r="K253" i="45"/>
  <c r="T253" i="11"/>
  <c r="K262" i="45"/>
  <c r="T262" i="11"/>
  <c r="K294" i="45"/>
  <c r="T294" i="11" s="1"/>
  <c r="K199" i="45"/>
  <c r="T199" i="11" s="1"/>
  <c r="K196" i="45"/>
  <c r="T195" i="11" s="1"/>
  <c r="K61" i="45"/>
  <c r="T60" i="11"/>
  <c r="K261" i="45"/>
  <c r="T261" i="11" s="1"/>
  <c r="K398" i="45"/>
  <c r="T399" i="11"/>
  <c r="K325" i="45"/>
  <c r="T326" i="11" s="1"/>
  <c r="K362" i="45"/>
  <c r="T363" i="11" s="1"/>
  <c r="K293" i="45"/>
  <c r="T293" i="11" s="1"/>
  <c r="K226" i="45"/>
  <c r="T226" i="11" s="1"/>
  <c r="K225" i="45"/>
  <c r="T225" i="11"/>
  <c r="K60" i="45"/>
  <c r="T59" i="11" s="1"/>
  <c r="K224" i="45"/>
  <c r="T224" i="11" s="1"/>
  <c r="K135" i="45"/>
  <c r="T133" i="11" s="1"/>
  <c r="K250" i="45"/>
  <c r="T250" i="11" s="1"/>
  <c r="K12" i="45"/>
  <c r="T11" i="11" s="1"/>
  <c r="K397" i="45"/>
  <c r="T398" i="11"/>
  <c r="K308" i="45"/>
  <c r="T309" i="11" s="1"/>
  <c r="K95" i="45"/>
  <c r="T94" i="11" s="1"/>
  <c r="K85" i="45"/>
  <c r="T84" i="11" s="1"/>
  <c r="K351" i="45"/>
  <c r="T352" i="11" s="1"/>
  <c r="K167" i="45"/>
  <c r="T165" i="11"/>
  <c r="K114" i="45"/>
  <c r="T113" i="11"/>
  <c r="K166" i="45"/>
  <c r="T164" i="11"/>
  <c r="K154" i="45"/>
  <c r="T152" i="11" s="1"/>
  <c r="K59" i="45"/>
  <c r="T58" i="11" s="1"/>
  <c r="K165" i="45"/>
  <c r="T163" i="11" s="1"/>
  <c r="K361" i="45"/>
  <c r="T362" i="11"/>
  <c r="K109" i="45"/>
  <c r="T108" i="11" s="1"/>
  <c r="K11" i="45"/>
  <c r="T10" i="11"/>
  <c r="K223" i="45"/>
  <c r="T223" i="11" s="1"/>
  <c r="K222" i="45"/>
  <c r="T222" i="11" s="1"/>
  <c r="K221" i="45"/>
  <c r="T221" i="11" s="1"/>
  <c r="K220" i="45"/>
  <c r="T220" i="11"/>
  <c r="K219" i="45"/>
  <c r="T219" i="11"/>
  <c r="K218" i="45"/>
  <c r="T218" i="11"/>
  <c r="K18" i="45"/>
  <c r="T17" i="11" s="1"/>
  <c r="K36" i="45"/>
  <c r="T35" i="11" s="1"/>
  <c r="K35" i="45"/>
  <c r="T34" i="11" s="1"/>
  <c r="K34" i="45"/>
  <c r="T33" i="11" s="1"/>
  <c r="K217" i="45"/>
  <c r="T217" i="11"/>
  <c r="K195" i="45"/>
  <c r="T194" i="11" s="1"/>
  <c r="K155" i="45"/>
  <c r="T153" i="11" s="1"/>
  <c r="K164" i="45"/>
  <c r="T162" i="11" s="1"/>
  <c r="K249" i="45"/>
  <c r="T249" i="11" s="1"/>
  <c r="K101" i="45"/>
  <c r="T100" i="11"/>
  <c r="K152" i="45"/>
  <c r="T150" i="11"/>
  <c r="K58" i="45"/>
  <c r="T57" i="11"/>
  <c r="K84" i="45"/>
  <c r="T83" i="11" s="1"/>
  <c r="K240" i="45"/>
  <c r="T240" i="11" s="1"/>
  <c r="K292" i="45"/>
  <c r="T292" i="11" s="1"/>
  <c r="K291" i="45"/>
  <c r="T291" i="11"/>
  <c r="K151" i="45"/>
  <c r="T149" i="11" s="1"/>
  <c r="K33" i="45"/>
  <c r="T32" i="11"/>
  <c r="K260" i="45"/>
  <c r="T260" i="11" s="1"/>
  <c r="K186" i="45"/>
  <c r="T185" i="11" s="1"/>
  <c r="K324" i="45"/>
  <c r="T325" i="11" s="1"/>
  <c r="K15" i="45"/>
  <c r="T14" i="11"/>
  <c r="K17" i="45"/>
  <c r="T16" i="11"/>
  <c r="K290" i="45"/>
  <c r="T290" i="11"/>
  <c r="K368" i="45"/>
  <c r="T369" i="11" s="1"/>
  <c r="K192" i="45"/>
  <c r="T191" i="11" s="1"/>
  <c r="K384" i="45"/>
  <c r="T385" i="11" s="1"/>
  <c r="K57" i="45"/>
  <c r="T56" i="11" s="1"/>
  <c r="K163" i="45"/>
  <c r="T161" i="11"/>
  <c r="K185" i="45"/>
  <c r="T184" i="11" s="1"/>
  <c r="K56" i="45"/>
  <c r="T55" i="11" s="1"/>
  <c r="K239" i="45"/>
  <c r="T239" i="11" s="1"/>
  <c r="K25" i="45"/>
  <c r="T24" i="11" s="1"/>
  <c r="K248" i="45"/>
  <c r="T248" i="11" s="1"/>
  <c r="K55" i="45"/>
  <c r="T54" i="11"/>
  <c r="K54" i="45"/>
  <c r="T53" i="11"/>
  <c r="K53" i="45"/>
  <c r="T52" i="11" s="1"/>
  <c r="K323" i="45"/>
  <c r="T324" i="11" s="1"/>
  <c r="K289" i="45"/>
  <c r="T289" i="11" s="1"/>
  <c r="K350" i="45"/>
  <c r="T351" i="11"/>
  <c r="K288" i="45"/>
  <c r="T288" i="11"/>
  <c r="K349" i="45"/>
  <c r="T350" i="11" s="1"/>
  <c r="K128" i="45"/>
  <c r="T126" i="11" s="1"/>
  <c r="K287" i="45"/>
  <c r="T287" i="11" s="1"/>
  <c r="K367" i="45"/>
  <c r="T368" i="11" s="1"/>
  <c r="K396" i="45"/>
  <c r="T397" i="11"/>
  <c r="K348" i="45"/>
  <c r="T349" i="11" s="1"/>
  <c r="K286" i="45"/>
  <c r="T286" i="11"/>
  <c r="K87" i="45"/>
  <c r="T86" i="11" s="1"/>
  <c r="K386" i="45"/>
  <c r="T387" i="11" s="1"/>
  <c r="K259" i="45"/>
  <c r="T259" i="11" s="1"/>
  <c r="K347" i="45"/>
  <c r="T348" i="11" s="1"/>
  <c r="K162" i="45"/>
  <c r="T160" i="11" s="1"/>
  <c r="K124" i="45"/>
  <c r="T123" i="11"/>
  <c r="K10" i="45"/>
  <c r="T9" i="11" s="1"/>
  <c r="K267" i="45"/>
  <c r="T267" i="11" s="1"/>
  <c r="K80" i="45"/>
  <c r="T79" i="11" s="1"/>
  <c r="K238" i="45"/>
  <c r="T238" i="11" s="1"/>
  <c r="K237" i="45"/>
  <c r="T237" i="11"/>
  <c r="K216" i="45"/>
  <c r="T216" i="11" s="1"/>
  <c r="K322" i="45"/>
  <c r="T323" i="11" s="1"/>
  <c r="K198" i="45"/>
  <c r="T198" i="11" s="1"/>
  <c r="K285" i="45"/>
  <c r="T285" i="11" s="1"/>
  <c r="K284" i="45"/>
  <c r="T284" i="11"/>
  <c r="K283" i="45"/>
  <c r="T283" i="11"/>
  <c r="K118" i="45"/>
  <c r="T117" i="11"/>
  <c r="K360" i="45"/>
  <c r="T361" i="11" s="1"/>
  <c r="K117" i="45"/>
  <c r="T116" i="11" s="1"/>
  <c r="K150" i="45"/>
  <c r="T148" i="11" s="1"/>
  <c r="K94" i="45"/>
  <c r="T93" i="11" s="1"/>
  <c r="K93" i="45"/>
  <c r="T92" i="11"/>
  <c r="K236" i="45"/>
  <c r="T236" i="11" s="1"/>
  <c r="K78" i="45"/>
  <c r="T77" i="11" s="1"/>
  <c r="K355" i="45"/>
  <c r="T356" i="11" s="1"/>
  <c r="K179" i="45"/>
  <c r="T178" i="11" s="1"/>
  <c r="K321" i="45"/>
  <c r="T322" i="11" s="1"/>
  <c r="K320" i="45"/>
  <c r="T321" i="11"/>
  <c r="K139" i="45"/>
  <c r="T137" i="11" s="1"/>
  <c r="K32" i="45"/>
  <c r="T31" i="11" s="1"/>
  <c r="K215" i="45"/>
  <c r="T215" i="11" s="1"/>
  <c r="K31" i="45"/>
  <c r="T30" i="11" s="1"/>
  <c r="K282" i="45"/>
  <c r="T282" i="11" s="1"/>
  <c r="K161" i="45"/>
  <c r="T159" i="11"/>
  <c r="K90" i="45"/>
  <c r="T89" i="11" s="1"/>
  <c r="K214" i="45"/>
  <c r="T214" i="11" s="1"/>
  <c r="K190" i="45"/>
  <c r="T189" i="11" s="1"/>
  <c r="K52" i="45"/>
  <c r="T51" i="11" s="1"/>
  <c r="K395" i="45"/>
  <c r="T396" i="11"/>
  <c r="K51" i="45"/>
  <c r="T50" i="11" s="1"/>
  <c r="K243" i="45"/>
  <c r="T243" i="11" s="1"/>
  <c r="K346" i="45"/>
  <c r="T347" i="11" s="1"/>
  <c r="K345" i="45"/>
  <c r="T346" i="11" s="1"/>
  <c r="K281" i="45"/>
  <c r="T281" i="11" s="1"/>
  <c r="K9" i="45"/>
  <c r="T8" i="11" s="1"/>
  <c r="K213" i="45"/>
  <c r="T213" i="11"/>
  <c r="K212" i="45"/>
  <c r="T212" i="11"/>
  <c r="K8" i="45"/>
  <c r="T7" i="11" s="1"/>
  <c r="K280" i="45"/>
  <c r="T280" i="11" s="1"/>
  <c r="K108" i="45"/>
  <c r="T107" i="11" s="1"/>
  <c r="K372" i="45"/>
  <c r="T373" i="11" s="1"/>
  <c r="K24" i="45"/>
  <c r="T23" i="11"/>
  <c r="K50" i="45"/>
  <c r="T49" i="11" s="1"/>
  <c r="K344" i="45"/>
  <c r="T345" i="11" s="1"/>
  <c r="K319" i="45"/>
  <c r="T320" i="11" s="1"/>
  <c r="K279" i="45"/>
  <c r="T279" i="11" s="1"/>
  <c r="K359" i="45"/>
  <c r="T360" i="11"/>
  <c r="K160" i="45"/>
  <c r="T158" i="11"/>
  <c r="K107" i="45"/>
  <c r="T106" i="11"/>
  <c r="K149" i="45"/>
  <c r="T147" i="11" s="1"/>
  <c r="K184" i="45"/>
  <c r="T183" i="11" s="1"/>
  <c r="K106" i="45"/>
  <c r="T105" i="11" s="1"/>
  <c r="K278" i="45"/>
  <c r="T278" i="11" s="1"/>
  <c r="K79" i="45"/>
  <c r="T78" i="11" s="1"/>
  <c r="K30" i="45"/>
  <c r="T29" i="11" s="1"/>
  <c r="K148" i="45"/>
  <c r="T146" i="11" s="1"/>
  <c r="K147" i="45"/>
  <c r="T145" i="11" s="1"/>
  <c r="K277" i="45"/>
  <c r="T277" i="11" s="1"/>
  <c r="K211" i="45"/>
  <c r="T211" i="11"/>
  <c r="K14" i="45"/>
  <c r="T13" i="11" s="1"/>
  <c r="K276" i="45"/>
  <c r="T276" i="11"/>
  <c r="K7" i="45"/>
  <c r="T6" i="11" s="1"/>
  <c r="K159" i="45"/>
  <c r="T157" i="11" s="1"/>
  <c r="K343" i="45"/>
  <c r="T344" i="11" s="1"/>
  <c r="K408" i="45"/>
  <c r="T409" i="11" s="1"/>
  <c r="K86" i="45"/>
  <c r="T85" i="11"/>
  <c r="K247" i="45"/>
  <c r="T247" i="11" s="1"/>
  <c r="K375" i="45"/>
  <c r="T376" i="11" s="1"/>
  <c r="K173" i="45"/>
  <c r="T172" i="11" s="1"/>
  <c r="K172" i="45"/>
  <c r="T171" i="11" s="1"/>
  <c r="K342" i="45"/>
  <c r="T343" i="11" s="1"/>
  <c r="K49" i="45"/>
  <c r="T48" i="11"/>
  <c r="K210" i="45"/>
  <c r="T210" i="11" s="1"/>
  <c r="K102" i="45"/>
  <c r="T101" i="11" s="1"/>
  <c r="K242" i="45"/>
  <c r="T242" i="11" s="1"/>
  <c r="K138" i="45"/>
  <c r="T136" i="11" s="1"/>
  <c r="K113" i="45"/>
  <c r="T112" i="11"/>
  <c r="K83" i="45"/>
  <c r="T82" i="11" s="1"/>
  <c r="K158" i="45"/>
  <c r="T156" i="11" s="1"/>
  <c r="K134" i="45"/>
  <c r="T132" i="11" s="1"/>
  <c r="K209" i="45"/>
  <c r="T209" i="11" s="1"/>
  <c r="K258" i="45"/>
  <c r="T258" i="11" s="1"/>
  <c r="K394" i="45"/>
  <c r="T395" i="11" s="1"/>
  <c r="K412" i="45"/>
  <c r="T413" i="11"/>
  <c r="K257" i="45"/>
  <c r="T257" i="11" s="1"/>
  <c r="K341" i="45"/>
  <c r="T342" i="11" s="1"/>
  <c r="K194" i="45"/>
  <c r="T193" i="11" s="1"/>
  <c r="K318" i="45"/>
  <c r="T319" i="11" s="1"/>
  <c r="K340" i="45"/>
  <c r="T341" i="11" s="1"/>
  <c r="K208" i="45"/>
  <c r="T208" i="11" s="1"/>
  <c r="K246" i="45"/>
  <c r="T246" i="11"/>
  <c r="K393" i="45"/>
  <c r="T394" i="11" s="1"/>
  <c r="K275" i="45"/>
  <c r="T275" i="11" s="1"/>
  <c r="K392" i="45"/>
  <c r="T393" i="11" s="1"/>
  <c r="K407" i="45"/>
  <c r="T408" i="11" s="1"/>
  <c r="K48" i="45"/>
  <c r="T47" i="11" s="1"/>
  <c r="K391" i="45"/>
  <c r="T392" i="11"/>
  <c r="K390" i="45"/>
  <c r="T391" i="11" s="1"/>
  <c r="K389" i="45"/>
  <c r="T390" i="11" s="1"/>
  <c r="K47" i="45"/>
  <c r="T46" i="11" s="1"/>
  <c r="K339" i="45"/>
  <c r="T340" i="11"/>
  <c r="K46" i="45"/>
  <c r="T45" i="11" s="1"/>
  <c r="K307" i="45"/>
  <c r="T308" i="11"/>
  <c r="K207" i="45"/>
  <c r="T207" i="11" s="1"/>
  <c r="K77" i="45"/>
  <c r="T76" i="11" s="1"/>
  <c r="K89" i="45"/>
  <c r="T88" i="11" s="1"/>
  <c r="K245" i="45"/>
  <c r="T245" i="11" s="1"/>
  <c r="K354" i="45"/>
  <c r="T355" i="11"/>
  <c r="K146" i="45"/>
  <c r="T144" i="11" s="1"/>
  <c r="K45" i="45"/>
  <c r="T44" i="11" s="1"/>
  <c r="K206" i="45"/>
  <c r="T206" i="11" s="1"/>
  <c r="K44" i="45"/>
  <c r="T43" i="11" s="1"/>
  <c r="K380" i="45"/>
  <c r="T381" i="11" s="1"/>
  <c r="K43" i="45"/>
  <c r="T42" i="11" s="1"/>
  <c r="K29" i="45"/>
  <c r="T28" i="11"/>
  <c r="K28" i="45"/>
  <c r="T27" i="11" s="1"/>
  <c r="K274" i="45"/>
  <c r="T274" i="11" s="1"/>
  <c r="K123" i="45"/>
  <c r="T122" i="11" s="1"/>
  <c r="K157" i="45"/>
  <c r="T155" i="11" s="1"/>
  <c r="K317" i="45"/>
  <c r="T318" i="11"/>
  <c r="K244" i="45"/>
  <c r="T244" i="11" s="1"/>
  <c r="K411" i="45"/>
  <c r="T412" i="11" s="1"/>
  <c r="K178" i="45"/>
  <c r="T177" i="11" s="1"/>
  <c r="K105" i="45"/>
  <c r="T104" i="11" s="1"/>
  <c r="K96" i="45"/>
  <c r="T95" i="11" s="1"/>
  <c r="K379" i="45"/>
  <c r="T380" i="11" s="1"/>
  <c r="K177" i="45"/>
  <c r="T176" i="11" s="1"/>
  <c r="K366" i="45"/>
  <c r="T367" i="11" s="1"/>
  <c r="K410" i="45"/>
  <c r="T411" i="11" s="1"/>
  <c r="K104" i="45"/>
  <c r="T103" i="11" s="1"/>
  <c r="K171" i="45"/>
  <c r="T169" i="11" s="1"/>
  <c r="K27" i="45"/>
  <c r="T26" i="11"/>
  <c r="K145" i="45"/>
  <c r="T143" i="11" s="1"/>
  <c r="K16" i="45"/>
  <c r="T15" i="11" s="1"/>
  <c r="K241" i="45"/>
  <c r="T241" i="11"/>
  <c r="K378" i="45"/>
  <c r="T379" i="11" s="1"/>
  <c r="K99" i="45"/>
  <c r="T98" i="11"/>
  <c r="K125" i="45"/>
  <c r="T124" i="11" s="1"/>
  <c r="K23" i="45"/>
  <c r="T22" i="11" s="1"/>
  <c r="K176" i="45"/>
  <c r="T175" i="11" s="1"/>
  <c r="K183" i="45"/>
  <c r="T182" i="11" s="1"/>
  <c r="K273" i="45"/>
  <c r="T273" i="11" s="1"/>
  <c r="K383" i="45"/>
  <c r="T384" i="11"/>
  <c r="K189" i="45"/>
  <c r="T188" i="11" s="1"/>
  <c r="K188" i="45"/>
  <c r="T187" i="11" s="1"/>
  <c r="K272" i="45"/>
  <c r="T272" i="11" s="1"/>
  <c r="K120" i="45"/>
  <c r="T119" i="11"/>
  <c r="K170" i="45"/>
  <c r="T168" i="11" s="1"/>
  <c r="K133" i="45"/>
  <c r="T131" i="11" s="1"/>
  <c r="K271" i="45"/>
  <c r="T271" i="11"/>
  <c r="K75" i="45"/>
  <c r="T74" i="11" s="1"/>
  <c r="K205" i="45"/>
  <c r="T205" i="11" s="1"/>
  <c r="K98" i="45"/>
  <c r="T97" i="11"/>
  <c r="K193" i="45"/>
  <c r="T192" i="11" s="1"/>
  <c r="K316" i="45"/>
  <c r="T317" i="11" s="1"/>
  <c r="K315" i="45"/>
  <c r="T316" i="11"/>
  <c r="K314" i="45"/>
  <c r="T315" i="11" s="1"/>
  <c r="K313" i="45"/>
  <c r="T314" i="11" s="1"/>
  <c r="K256" i="45"/>
  <c r="T256" i="11" s="1"/>
  <c r="K270" i="45"/>
  <c r="T270" i="11" s="1"/>
  <c r="K111" i="45"/>
  <c r="T110" i="11"/>
  <c r="K255" i="45"/>
  <c r="T255" i="11" s="1"/>
  <c r="K204" i="45"/>
  <c r="T204" i="11"/>
  <c r="K144" i="45"/>
  <c r="T142" i="11" s="1"/>
  <c r="K338" i="45"/>
  <c r="T339" i="11"/>
  <c r="K92" i="45"/>
  <c r="T91" i="11" s="1"/>
  <c r="K203" i="45"/>
  <c r="T203" i="11" s="1"/>
  <c r="K127" i="45"/>
  <c r="T125" i="11"/>
  <c r="K202" i="45"/>
  <c r="T202" i="11" s="1"/>
  <c r="K337" i="45"/>
  <c r="T338" i="11" s="1"/>
  <c r="K269" i="45"/>
  <c r="T269" i="11"/>
  <c r="K91" i="45"/>
  <c r="T90" i="11" s="1"/>
  <c r="K156" i="45"/>
  <c r="T154" i="11"/>
  <c r="K6" i="45"/>
  <c r="T5" i="11"/>
  <c r="K88" i="45"/>
  <c r="T87" i="11" s="1"/>
  <c r="K254" i="45"/>
  <c r="T254" i="11" s="1"/>
  <c r="K103" i="45"/>
  <c r="T102" i="11" s="1"/>
  <c r="K187" i="45"/>
  <c r="T186" i="11" s="1"/>
  <c r="K74" i="45"/>
  <c r="T73" i="11"/>
  <c r="K365" i="45"/>
  <c r="T366" i="11"/>
  <c r="K143" i="45"/>
  <c r="T141" i="11" s="1"/>
  <c r="K5" i="45"/>
  <c r="T4" i="11" s="1"/>
  <c r="D417" i="39"/>
  <c r="E417" i="39"/>
  <c r="F417" i="39"/>
  <c r="G417" i="39"/>
  <c r="H417" i="39"/>
  <c r="I417" i="39"/>
  <c r="J417" i="39"/>
  <c r="C417" i="39"/>
  <c r="K265" i="39"/>
  <c r="C265" i="11" s="1"/>
  <c r="K353" i="39"/>
  <c r="C354" i="11" s="1"/>
  <c r="K266" i="39"/>
  <c r="C266" i="11" s="1"/>
  <c r="K371" i="39"/>
  <c r="C372" i="11" s="1"/>
  <c r="K388" i="39"/>
  <c r="C389" i="11" s="1"/>
  <c r="K182" i="39"/>
  <c r="C181" i="11" s="1"/>
  <c r="K312" i="39"/>
  <c r="C313" i="11" s="1"/>
  <c r="K122" i="39"/>
  <c r="C121" i="11" s="1"/>
  <c r="D417" i="31"/>
  <c r="E417" i="31"/>
  <c r="F417" i="31"/>
  <c r="G417" i="31"/>
  <c r="H417" i="31"/>
  <c r="I417" i="31"/>
  <c r="J417" i="31"/>
  <c r="C417" i="31"/>
  <c r="K265" i="31"/>
  <c r="D265" i="11" s="1"/>
  <c r="K353" i="31"/>
  <c r="D354" i="11" s="1"/>
  <c r="K266" i="31"/>
  <c r="D266" i="11" s="1"/>
  <c r="K371" i="31"/>
  <c r="D372" i="11" s="1"/>
  <c r="K388" i="31"/>
  <c r="D389" i="11" s="1"/>
  <c r="K182" i="31"/>
  <c r="D181" i="11" s="1"/>
  <c r="K312" i="31"/>
  <c r="D313" i="11"/>
  <c r="K122" i="31"/>
  <c r="D121" i="11" s="1"/>
  <c r="D417" i="32"/>
  <c r="E417" i="32"/>
  <c r="F417" i="32"/>
  <c r="G417" i="32"/>
  <c r="H417" i="32"/>
  <c r="I417" i="32"/>
  <c r="J417" i="32"/>
  <c r="C417" i="32"/>
  <c r="K265" i="32"/>
  <c r="E265" i="11" s="1"/>
  <c r="K353" i="32"/>
  <c r="E354" i="11" s="1"/>
  <c r="K266" i="32"/>
  <c r="E266" i="11" s="1"/>
  <c r="K371" i="32"/>
  <c r="E372" i="11" s="1"/>
  <c r="K388" i="32"/>
  <c r="E389" i="11"/>
  <c r="K182" i="32"/>
  <c r="E181" i="11"/>
  <c r="K312" i="32"/>
  <c r="E313" i="11" s="1"/>
  <c r="K122" i="32"/>
  <c r="E121" i="11" s="1"/>
  <c r="D417" i="33"/>
  <c r="E417" i="33"/>
  <c r="F417" i="33"/>
  <c r="G417" i="33"/>
  <c r="H417" i="33"/>
  <c r="I417" i="33"/>
  <c r="J417" i="33"/>
  <c r="C417" i="33"/>
  <c r="K265" i="33"/>
  <c r="F265" i="11"/>
  <c r="K353" i="33"/>
  <c r="F354" i="11" s="1"/>
  <c r="K266" i="33"/>
  <c r="F266" i="11" s="1"/>
  <c r="K371" i="33"/>
  <c r="F372" i="11" s="1"/>
  <c r="K388" i="33"/>
  <c r="F389" i="11"/>
  <c r="K182" i="33"/>
  <c r="F181" i="11" s="1"/>
  <c r="K312" i="33"/>
  <c r="F313" i="11" s="1"/>
  <c r="K122" i="33"/>
  <c r="F121" i="11" s="1"/>
  <c r="D417" i="34"/>
  <c r="E417" i="34"/>
  <c r="F417" i="34"/>
  <c r="G417" i="34"/>
  <c r="H417" i="34"/>
  <c r="I417" i="34"/>
  <c r="J417" i="34"/>
  <c r="C417" i="34"/>
  <c r="K265" i="34"/>
  <c r="G265" i="11" s="1"/>
  <c r="K353" i="34"/>
  <c r="G354" i="11" s="1"/>
  <c r="K266" i="34"/>
  <c r="G266" i="11" s="1"/>
  <c r="K371" i="34"/>
  <c r="G372" i="11" s="1"/>
  <c r="K388" i="34"/>
  <c r="G389" i="11" s="1"/>
  <c r="K182" i="34"/>
  <c r="G181" i="11"/>
  <c r="K312" i="34"/>
  <c r="G313" i="11"/>
  <c r="K122" i="34"/>
  <c r="G121" i="11" s="1"/>
  <c r="D417" i="35"/>
  <c r="E417" i="35"/>
  <c r="F417" i="35"/>
  <c r="G417" i="35"/>
  <c r="H417" i="35"/>
  <c r="I417" i="35"/>
  <c r="J417" i="35"/>
  <c r="C417" i="35"/>
  <c r="K265" i="35"/>
  <c r="H265" i="11" s="1"/>
  <c r="K353" i="35"/>
  <c r="H354" i="11" s="1"/>
  <c r="K266" i="35"/>
  <c r="H266" i="11" s="1"/>
  <c r="K371" i="35"/>
  <c r="H372" i="11" s="1"/>
  <c r="K388" i="35"/>
  <c r="H389" i="11"/>
  <c r="K182" i="35"/>
  <c r="H181" i="11"/>
  <c r="K312" i="35"/>
  <c r="H313" i="11" s="1"/>
  <c r="K122" i="35"/>
  <c r="H121" i="11" s="1"/>
  <c r="D417" i="36"/>
  <c r="E417" i="36"/>
  <c r="F417" i="36"/>
  <c r="G417" i="36"/>
  <c r="H417" i="36"/>
  <c r="I417" i="36"/>
  <c r="J417" i="36"/>
  <c r="C417" i="36"/>
  <c r="K265" i="36"/>
  <c r="I265" i="11"/>
  <c r="K353" i="36"/>
  <c r="I354" i="11" s="1"/>
  <c r="K266" i="36"/>
  <c r="I266" i="11" s="1"/>
  <c r="K371" i="36"/>
  <c r="I372" i="11" s="1"/>
  <c r="K388" i="36"/>
  <c r="I389" i="11" s="1"/>
  <c r="K182" i="36"/>
  <c r="I181" i="11" s="1"/>
  <c r="K312" i="36"/>
  <c r="I313" i="11" s="1"/>
  <c r="K122" i="36"/>
  <c r="I121" i="11" s="1"/>
  <c r="K353" i="37"/>
  <c r="J354" i="11" s="1"/>
  <c r="K266" i="37"/>
  <c r="J266" i="11" s="1"/>
  <c r="K371" i="37"/>
  <c r="J372" i="11" s="1"/>
  <c r="K388" i="37"/>
  <c r="J389" i="11"/>
  <c r="K182" i="37"/>
  <c r="J181" i="11" s="1"/>
  <c r="K312" i="37"/>
  <c r="J313" i="11" s="1"/>
  <c r="K122" i="37"/>
  <c r="J121" i="11" s="1"/>
  <c r="D417" i="37"/>
  <c r="E417" i="37"/>
  <c r="F417" i="37"/>
  <c r="G417" i="37"/>
  <c r="H417" i="37"/>
  <c r="I417" i="37"/>
  <c r="J417" i="37"/>
  <c r="C417" i="37"/>
  <c r="K226" i="37"/>
  <c r="J226" i="11" s="1"/>
  <c r="D417" i="38"/>
  <c r="E417" i="38"/>
  <c r="F417" i="38"/>
  <c r="G417" i="38"/>
  <c r="H417" i="38"/>
  <c r="I417" i="38"/>
  <c r="J417" i="38"/>
  <c r="C417" i="38"/>
  <c r="D417" i="12"/>
  <c r="E417" i="12"/>
  <c r="F417" i="12"/>
  <c r="G417" i="12"/>
  <c r="H417" i="12"/>
  <c r="I417" i="12"/>
  <c r="J417" i="12"/>
  <c r="D417" i="29"/>
  <c r="E417" i="29"/>
  <c r="F417" i="29"/>
  <c r="G417" i="29"/>
  <c r="H417" i="29"/>
  <c r="I417" i="29"/>
  <c r="J417" i="29"/>
  <c r="C417" i="29"/>
  <c r="D417" i="30"/>
  <c r="E417" i="30"/>
  <c r="F417" i="30"/>
  <c r="G417" i="30"/>
  <c r="H417" i="30"/>
  <c r="I417" i="30"/>
  <c r="J417" i="30"/>
  <c r="C417" i="30"/>
  <c r="D415" i="40"/>
  <c r="E415" i="40"/>
  <c r="F415" i="40"/>
  <c r="G415" i="40"/>
  <c r="H415" i="40"/>
  <c r="I415" i="40"/>
  <c r="J415" i="40"/>
  <c r="K122" i="40"/>
  <c r="O121" i="11" s="1"/>
  <c r="K365" i="40"/>
  <c r="O366" i="11" s="1"/>
  <c r="K74" i="40"/>
  <c r="O73" i="11" s="1"/>
  <c r="K187" i="40"/>
  <c r="O186" i="11" s="1"/>
  <c r="K103" i="40"/>
  <c r="O102" i="11"/>
  <c r="K254" i="40"/>
  <c r="O254" i="11" s="1"/>
  <c r="K88" i="40"/>
  <c r="O87" i="11" s="1"/>
  <c r="K6" i="40"/>
  <c r="O5" i="11"/>
  <c r="K156" i="40"/>
  <c r="O154" i="11" s="1"/>
  <c r="K91" i="40"/>
  <c r="O90" i="11" s="1"/>
  <c r="K269" i="40"/>
  <c r="O269" i="11" s="1"/>
  <c r="K337" i="40"/>
  <c r="O338" i="11" s="1"/>
  <c r="K202" i="40"/>
  <c r="O202" i="11" s="1"/>
  <c r="K127" i="40"/>
  <c r="O125" i="11"/>
  <c r="K203" i="40"/>
  <c r="O203" i="11" s="1"/>
  <c r="K92" i="40"/>
  <c r="O91" i="11" s="1"/>
  <c r="K338" i="40"/>
  <c r="O339" i="11" s="1"/>
  <c r="K144" i="40"/>
  <c r="O142" i="11" s="1"/>
  <c r="K204" i="40"/>
  <c r="O204" i="11" s="1"/>
  <c r="K255" i="40"/>
  <c r="O255" i="11"/>
  <c r="K111" i="40"/>
  <c r="O110" i="11" s="1"/>
  <c r="K270" i="40"/>
  <c r="O270" i="11"/>
  <c r="K256" i="40"/>
  <c r="O256" i="11" s="1"/>
  <c r="K313" i="40"/>
  <c r="O314" i="11"/>
  <c r="K314" i="40"/>
  <c r="O315" i="11" s="1"/>
  <c r="K315" i="40"/>
  <c r="O316" i="11" s="1"/>
  <c r="K316" i="40"/>
  <c r="O317" i="11" s="1"/>
  <c r="K193" i="40"/>
  <c r="O192" i="11"/>
  <c r="K98" i="40"/>
  <c r="O97" i="11" s="1"/>
  <c r="K205" i="40"/>
  <c r="O205" i="11"/>
  <c r="K75" i="40"/>
  <c r="O74" i="11" s="1"/>
  <c r="K271" i="40"/>
  <c r="O271" i="11"/>
  <c r="K133" i="40"/>
  <c r="O131" i="11" s="1"/>
  <c r="K170" i="40"/>
  <c r="O168" i="11" s="1"/>
  <c r="K120" i="40"/>
  <c r="O119" i="11" s="1"/>
  <c r="K272" i="40"/>
  <c r="O272" i="11"/>
  <c r="K188" i="40"/>
  <c r="O187" i="11" s="1"/>
  <c r="K189" i="40"/>
  <c r="O188" i="11"/>
  <c r="K383" i="40"/>
  <c r="O384" i="11" s="1"/>
  <c r="K273" i="40"/>
  <c r="O273" i="11" s="1"/>
  <c r="K183" i="40"/>
  <c r="O182" i="11" s="1"/>
  <c r="K176" i="40"/>
  <c r="O175" i="11" s="1"/>
  <c r="K23" i="40"/>
  <c r="O22" i="11" s="1"/>
  <c r="K125" i="40"/>
  <c r="O124" i="11"/>
  <c r="K99" i="40"/>
  <c r="O98" i="11" s="1"/>
  <c r="K378" i="40"/>
  <c r="O379" i="11" s="1"/>
  <c r="K241" i="40"/>
  <c r="O241" i="11" s="1"/>
  <c r="K16" i="40"/>
  <c r="O15" i="11"/>
  <c r="K145" i="40"/>
  <c r="O143" i="11" s="1"/>
  <c r="K27" i="40"/>
  <c r="O26" i="11"/>
  <c r="K171" i="40"/>
  <c r="O169" i="11" s="1"/>
  <c r="K104" i="40"/>
  <c r="O103" i="11"/>
  <c r="K410" i="40"/>
  <c r="O411" i="11" s="1"/>
  <c r="K366" i="40"/>
  <c r="O367" i="11" s="1"/>
  <c r="K177" i="40"/>
  <c r="O176" i="11" s="1"/>
  <c r="K379" i="40"/>
  <c r="O380" i="11"/>
  <c r="K96" i="40"/>
  <c r="O95" i="11" s="1"/>
  <c r="K105" i="40"/>
  <c r="O104" i="11"/>
  <c r="K178" i="40"/>
  <c r="O177" i="11" s="1"/>
  <c r="K411" i="40"/>
  <c r="O412" i="11"/>
  <c r="K244" i="40"/>
  <c r="O244" i="11" s="1"/>
  <c r="K317" i="40"/>
  <c r="O318" i="11" s="1"/>
  <c r="K157" i="40"/>
  <c r="O155" i="11" s="1"/>
  <c r="K123" i="40"/>
  <c r="O122" i="11"/>
  <c r="K274" i="40"/>
  <c r="O274" i="11"/>
  <c r="K28" i="40"/>
  <c r="O27" i="11" s="1"/>
  <c r="K29" i="40"/>
  <c r="O28" i="11" s="1"/>
  <c r="K43" i="40"/>
  <c r="O42" i="11" s="1"/>
  <c r="K380" i="40"/>
  <c r="O381" i="11" s="1"/>
  <c r="K44" i="40"/>
  <c r="O43" i="11" s="1"/>
  <c r="K206" i="40"/>
  <c r="O206" i="11"/>
  <c r="K45" i="40"/>
  <c r="O44" i="11" s="1"/>
  <c r="K146" i="40"/>
  <c r="O144" i="11" s="1"/>
  <c r="K354" i="40"/>
  <c r="O355" i="11"/>
  <c r="K245" i="40"/>
  <c r="O245" i="11" s="1"/>
  <c r="K89" i="40"/>
  <c r="O88" i="11" s="1"/>
  <c r="K77" i="40"/>
  <c r="O76" i="11" s="1"/>
  <c r="K207" i="40"/>
  <c r="O207" i="11"/>
  <c r="K307" i="40"/>
  <c r="O308" i="11" s="1"/>
  <c r="K46" i="40"/>
  <c r="O45" i="11"/>
  <c r="K339" i="40"/>
  <c r="O340" i="11" s="1"/>
  <c r="K47" i="40"/>
  <c r="O46" i="11" s="1"/>
  <c r="K389" i="40"/>
  <c r="O390" i="11" s="1"/>
  <c r="K390" i="40"/>
  <c r="O391" i="11"/>
  <c r="K391" i="40"/>
  <c r="O392" i="11" s="1"/>
  <c r="K48" i="40"/>
  <c r="O47" i="11"/>
  <c r="K407" i="40"/>
  <c r="O408" i="11" s="1"/>
  <c r="K392" i="40"/>
  <c r="O393" i="11" s="1"/>
  <c r="K275" i="40"/>
  <c r="O275" i="11" s="1"/>
  <c r="K393" i="40"/>
  <c r="O394" i="11"/>
  <c r="K246" i="40"/>
  <c r="O246" i="11" s="1"/>
  <c r="K208" i="40"/>
  <c r="O208" i="11"/>
  <c r="K340" i="40"/>
  <c r="O341" i="11" s="1"/>
  <c r="K318" i="40"/>
  <c r="O319" i="11"/>
  <c r="K194" i="40"/>
  <c r="O193" i="11" s="1"/>
  <c r="K341" i="40"/>
  <c r="O342" i="11"/>
  <c r="K257" i="40"/>
  <c r="O257" i="11" s="1"/>
  <c r="K412" i="40"/>
  <c r="O413" i="11"/>
  <c r="K394" i="40"/>
  <c r="O395" i="11" s="1"/>
  <c r="K258" i="40"/>
  <c r="O258" i="11"/>
  <c r="K209" i="40"/>
  <c r="O209" i="11" s="1"/>
  <c r="K134" i="40"/>
  <c r="O132" i="11"/>
  <c r="K158" i="40"/>
  <c r="O156" i="11" s="1"/>
  <c r="K83" i="40"/>
  <c r="O82" i="11" s="1"/>
  <c r="K113" i="40"/>
  <c r="O112" i="11" s="1"/>
  <c r="K138" i="40"/>
  <c r="O136" i="11" s="1"/>
  <c r="K242" i="40"/>
  <c r="O242" i="11" s="1"/>
  <c r="K102" i="40"/>
  <c r="O101" i="11" s="1"/>
  <c r="K210" i="40"/>
  <c r="O210" i="11" s="1"/>
  <c r="K49" i="40"/>
  <c r="O48" i="11" s="1"/>
  <c r="K342" i="40"/>
  <c r="O343" i="11" s="1"/>
  <c r="K172" i="40"/>
  <c r="O171" i="11" s="1"/>
  <c r="K173" i="40"/>
  <c r="O172" i="11"/>
  <c r="K375" i="40"/>
  <c r="O376" i="11" s="1"/>
  <c r="K247" i="40"/>
  <c r="O247" i="11" s="1"/>
  <c r="K86" i="40"/>
  <c r="O85" i="11"/>
  <c r="K408" i="40"/>
  <c r="O409" i="11" s="1"/>
  <c r="K343" i="40"/>
  <c r="O344" i="11" s="1"/>
  <c r="K159" i="40"/>
  <c r="O157" i="11"/>
  <c r="K7" i="40"/>
  <c r="O6" i="11"/>
  <c r="K276" i="40"/>
  <c r="O276" i="11" s="1"/>
  <c r="K14" i="40"/>
  <c r="O13" i="11" s="1"/>
  <c r="K211" i="40"/>
  <c r="O211" i="11" s="1"/>
  <c r="K277" i="40"/>
  <c r="O277" i="11" s="1"/>
  <c r="K147" i="40"/>
  <c r="O145" i="11" s="1"/>
  <c r="K148" i="40"/>
  <c r="O146" i="11"/>
  <c r="K30" i="40"/>
  <c r="O29" i="11" s="1"/>
  <c r="K79" i="40"/>
  <c r="O78" i="11"/>
  <c r="K278" i="40"/>
  <c r="O278" i="11" s="1"/>
  <c r="K106" i="40"/>
  <c r="O105" i="11" s="1"/>
  <c r="K184" i="40"/>
  <c r="O183" i="11" s="1"/>
  <c r="K149" i="40"/>
  <c r="O147" i="11"/>
  <c r="K107" i="40"/>
  <c r="O106" i="11" s="1"/>
  <c r="K160" i="40"/>
  <c r="O158" i="11"/>
  <c r="K359" i="40"/>
  <c r="O360" i="11" s="1"/>
  <c r="K279" i="40"/>
  <c r="O279" i="11" s="1"/>
  <c r="K319" i="40"/>
  <c r="O320" i="11"/>
  <c r="K344" i="40"/>
  <c r="O345" i="11" s="1"/>
  <c r="K50" i="40"/>
  <c r="O49" i="11" s="1"/>
  <c r="K24" i="40"/>
  <c r="O23" i="11"/>
  <c r="K372" i="40"/>
  <c r="O373" i="11" s="1"/>
  <c r="K108" i="40"/>
  <c r="O107" i="11"/>
  <c r="K280" i="40"/>
  <c r="O280" i="11"/>
  <c r="K8" i="40"/>
  <c r="O7" i="11" s="1"/>
  <c r="K212" i="40"/>
  <c r="O212" i="11" s="1"/>
  <c r="K213" i="40"/>
  <c r="O213" i="11" s="1"/>
  <c r="K9" i="40"/>
  <c r="O8" i="11" s="1"/>
  <c r="K281" i="40"/>
  <c r="O281" i="11" s="1"/>
  <c r="K345" i="40"/>
  <c r="O346" i="11" s="1"/>
  <c r="K346" i="40"/>
  <c r="O347" i="11"/>
  <c r="K243" i="40"/>
  <c r="O243" i="11" s="1"/>
  <c r="K51" i="40"/>
  <c r="O50" i="11"/>
  <c r="K395" i="40"/>
  <c r="O396" i="11" s="1"/>
  <c r="K52" i="40"/>
  <c r="O51" i="11" s="1"/>
  <c r="K190" i="40"/>
  <c r="O189" i="11" s="1"/>
  <c r="K214" i="40"/>
  <c r="O214" i="11"/>
  <c r="K90" i="40"/>
  <c r="O89" i="11" s="1"/>
  <c r="K161" i="40"/>
  <c r="O159" i="11"/>
  <c r="K282" i="40"/>
  <c r="O282" i="11" s="1"/>
  <c r="K31" i="40"/>
  <c r="O30" i="11"/>
  <c r="K215" i="40"/>
  <c r="O215" i="11" s="1"/>
  <c r="K32" i="40"/>
  <c r="O31" i="11"/>
  <c r="K139" i="40"/>
  <c r="O137" i="11" s="1"/>
  <c r="K320" i="40"/>
  <c r="O321" i="11"/>
  <c r="K321" i="40"/>
  <c r="O322" i="11" s="1"/>
  <c r="K179" i="40"/>
  <c r="O178" i="11"/>
  <c r="K355" i="40"/>
  <c r="O356" i="11" s="1"/>
  <c r="K78" i="40"/>
  <c r="O77" i="11"/>
  <c r="K236" i="40"/>
  <c r="O236" i="11" s="1"/>
  <c r="K93" i="40"/>
  <c r="O92" i="11" s="1"/>
  <c r="K94" i="40"/>
  <c r="O93" i="11" s="1"/>
  <c r="K150" i="40"/>
  <c r="O148" i="11" s="1"/>
  <c r="K117" i="40"/>
  <c r="O116" i="11" s="1"/>
  <c r="K360" i="40"/>
  <c r="O361" i="11"/>
  <c r="K118" i="40"/>
  <c r="O117" i="11" s="1"/>
  <c r="K283" i="40"/>
  <c r="O283" i="11"/>
  <c r="K284" i="40"/>
  <c r="O284" i="11" s="1"/>
  <c r="K285" i="40"/>
  <c r="O285" i="11" s="1"/>
  <c r="K198" i="40"/>
  <c r="O198" i="11" s="1"/>
  <c r="K322" i="40"/>
  <c r="O323" i="11"/>
  <c r="K216" i="40"/>
  <c r="O216" i="11" s="1"/>
  <c r="K237" i="40"/>
  <c r="O237" i="11"/>
  <c r="K238" i="40"/>
  <c r="O238" i="11" s="1"/>
  <c r="K80" i="40"/>
  <c r="O79" i="11"/>
  <c r="K267" i="40"/>
  <c r="O267" i="11" s="1"/>
  <c r="K10" i="40"/>
  <c r="O9" i="11"/>
  <c r="K124" i="40"/>
  <c r="O123" i="11" s="1"/>
  <c r="K162" i="40"/>
  <c r="O160" i="11"/>
  <c r="K347" i="40"/>
  <c r="O348" i="11" s="1"/>
  <c r="K259" i="40"/>
  <c r="O259" i="11"/>
  <c r="K386" i="40"/>
  <c r="O387" i="11" s="1"/>
  <c r="K87" i="40"/>
  <c r="O86" i="11"/>
  <c r="K286" i="40"/>
  <c r="O286" i="11" s="1"/>
  <c r="K348" i="40"/>
  <c r="O349" i="11" s="1"/>
  <c r="K396" i="40"/>
  <c r="O397" i="11" s="1"/>
  <c r="K367" i="40"/>
  <c r="O368" i="11" s="1"/>
  <c r="K287" i="40"/>
  <c r="O287" i="11" s="1"/>
  <c r="K128" i="40"/>
  <c r="O126" i="11"/>
  <c r="K349" i="40"/>
  <c r="O350" i="11" s="1"/>
  <c r="K288" i="40"/>
  <c r="O288" i="11"/>
  <c r="K350" i="40"/>
  <c r="O351" i="11" s="1"/>
  <c r="K289" i="40"/>
  <c r="O289" i="11" s="1"/>
  <c r="K323" i="40"/>
  <c r="O324" i="11" s="1"/>
  <c r="K53" i="40"/>
  <c r="O52" i="11"/>
  <c r="K54" i="40"/>
  <c r="O53" i="11" s="1"/>
  <c r="K55" i="40"/>
  <c r="O54" i="11" s="1"/>
  <c r="K248" i="40"/>
  <c r="O248" i="11" s="1"/>
  <c r="K25" i="40"/>
  <c r="O24" i="11"/>
  <c r="K239" i="40"/>
  <c r="O239" i="11" s="1"/>
  <c r="K56" i="40"/>
  <c r="O55" i="11"/>
  <c r="K185" i="40"/>
  <c r="O184" i="11" s="1"/>
  <c r="K163" i="40"/>
  <c r="O161" i="11"/>
  <c r="K57" i="40"/>
  <c r="O56" i="11" s="1"/>
  <c r="K384" i="40"/>
  <c r="O385" i="11"/>
  <c r="K192" i="40"/>
  <c r="O191" i="11" s="1"/>
  <c r="K368" i="40"/>
  <c r="O369" i="11"/>
  <c r="K290" i="40"/>
  <c r="O290" i="11" s="1"/>
  <c r="K17" i="40"/>
  <c r="O16" i="11"/>
  <c r="K15" i="40"/>
  <c r="O14" i="11" s="1"/>
  <c r="K324" i="40"/>
  <c r="O325" i="11" s="1"/>
  <c r="K186" i="40"/>
  <c r="O185" i="11" s="1"/>
  <c r="K260" i="40"/>
  <c r="O260" i="11"/>
  <c r="K33" i="40"/>
  <c r="O32" i="11" s="1"/>
  <c r="K151" i="40"/>
  <c r="O149" i="11"/>
  <c r="K291" i="40"/>
  <c r="O291" i="11" s="1"/>
  <c r="K292" i="40"/>
  <c r="O292" i="11" s="1"/>
  <c r="K240" i="40"/>
  <c r="O240" i="11" s="1"/>
  <c r="K84" i="40"/>
  <c r="O83" i="11"/>
  <c r="K58" i="40"/>
  <c r="O57" i="11" s="1"/>
  <c r="K152" i="40"/>
  <c r="O150" i="11"/>
  <c r="K101" i="40"/>
  <c r="O100" i="11" s="1"/>
  <c r="K249" i="40"/>
  <c r="O249" i="11"/>
  <c r="K164" i="40"/>
  <c r="O162" i="11"/>
  <c r="K155" i="40"/>
  <c r="O153" i="11"/>
  <c r="K195" i="40"/>
  <c r="O194" i="11" s="1"/>
  <c r="K217" i="40"/>
  <c r="O217" i="11"/>
  <c r="K34" i="40"/>
  <c r="O33" i="11" s="1"/>
  <c r="K35" i="40"/>
  <c r="O34" i="11" s="1"/>
  <c r="K36" i="40"/>
  <c r="O35" i="11" s="1"/>
  <c r="K18" i="40"/>
  <c r="O17" i="11"/>
  <c r="K218" i="40"/>
  <c r="O218" i="11" s="1"/>
  <c r="K219" i="40"/>
  <c r="O219" i="11"/>
  <c r="K220" i="40"/>
  <c r="O220" i="11" s="1"/>
  <c r="K221" i="40"/>
  <c r="O221" i="11"/>
  <c r="K222" i="40"/>
  <c r="O222" i="11"/>
  <c r="K223" i="40"/>
  <c r="O223" i="11"/>
  <c r="K11" i="40"/>
  <c r="O10" i="11" s="1"/>
  <c r="K109" i="40"/>
  <c r="O108" i="11" s="1"/>
  <c r="K361" i="40"/>
  <c r="O362" i="11" s="1"/>
  <c r="K165" i="40"/>
  <c r="O163" i="11" s="1"/>
  <c r="K59" i="40"/>
  <c r="O58" i="11" s="1"/>
  <c r="K154" i="40"/>
  <c r="O152" i="11" s="1"/>
  <c r="K166" i="40"/>
  <c r="O164" i="11" s="1"/>
  <c r="K114" i="40"/>
  <c r="O113" i="11"/>
  <c r="K167" i="40"/>
  <c r="O165" i="11" s="1"/>
  <c r="K351" i="40"/>
  <c r="O352" i="11" s="1"/>
  <c r="K85" i="40"/>
  <c r="O84" i="11" s="1"/>
  <c r="K95" i="40"/>
  <c r="O94" i="11"/>
  <c r="K308" i="40"/>
  <c r="O309" i="11" s="1"/>
  <c r="K397" i="40"/>
  <c r="O398" i="11"/>
  <c r="K12" i="40"/>
  <c r="O11" i="11" s="1"/>
  <c r="K250" i="40"/>
  <c r="O250" i="11" s="1"/>
  <c r="K135" i="40"/>
  <c r="O133" i="11" s="1"/>
  <c r="K224" i="40"/>
  <c r="O224" i="11" s="1"/>
  <c r="K60" i="40"/>
  <c r="O59" i="11" s="1"/>
  <c r="K225" i="40"/>
  <c r="O225" i="11" s="1"/>
  <c r="K226" i="40"/>
  <c r="O226" i="11" s="1"/>
  <c r="K293" i="40"/>
  <c r="O293" i="11" s="1"/>
  <c r="K362" i="40"/>
  <c r="O363" i="11" s="1"/>
  <c r="K325" i="40"/>
  <c r="O326" i="11"/>
  <c r="K398" i="40"/>
  <c r="O399" i="11" s="1"/>
  <c r="K261" i="40"/>
  <c r="O261" i="11"/>
  <c r="K61" i="40"/>
  <c r="O60" i="11" s="1"/>
  <c r="K196" i="40"/>
  <c r="O195" i="11" s="1"/>
  <c r="K199" i="40"/>
  <c r="O199" i="11" s="1"/>
  <c r="K294" i="40"/>
  <c r="O294" i="11"/>
  <c r="K262" i="40"/>
  <c r="O262" i="11" s="1"/>
  <c r="K253" i="40"/>
  <c r="O253" i="11"/>
  <c r="K326" i="40"/>
  <c r="O327" i="11" s="1"/>
  <c r="K227" i="40"/>
  <c r="O227" i="11"/>
  <c r="K399" i="40"/>
  <c r="O400" i="11"/>
  <c r="K81" i="40"/>
  <c r="O80" i="11"/>
  <c r="K140" i="40"/>
  <c r="O138" i="11" s="1"/>
  <c r="K263" i="40"/>
  <c r="O263" i="11"/>
  <c r="K400" i="40"/>
  <c r="O401" i="11" s="1"/>
  <c r="K180" i="40"/>
  <c r="O179" i="11" s="1"/>
  <c r="K369" i="40"/>
  <c r="O370" i="11" s="1"/>
  <c r="K295" i="40"/>
  <c r="O295" i="11" s="1"/>
  <c r="K356" i="40"/>
  <c r="O357" i="11" s="1"/>
  <c r="K37" i="40"/>
  <c r="O36" i="11"/>
  <c r="K296" i="40"/>
  <c r="O296" i="11" s="1"/>
  <c r="K297" i="40"/>
  <c r="O297" i="11" s="1"/>
  <c r="K298" i="40"/>
  <c r="O298" i="11" s="1"/>
  <c r="K100" i="40"/>
  <c r="O99" i="11"/>
  <c r="K38" i="40"/>
  <c r="O37" i="11" s="1"/>
  <c r="K299" i="40"/>
  <c r="O299" i="11" s="1"/>
  <c r="K191" i="40"/>
  <c r="O190" i="11" s="1"/>
  <c r="K228" i="40"/>
  <c r="O228" i="11" s="1"/>
  <c r="K19" i="40"/>
  <c r="O18" i="11" s="1"/>
  <c r="K20" i="40"/>
  <c r="O19" i="11" s="1"/>
  <c r="K21" i="40"/>
  <c r="O20" i="11" s="1"/>
  <c r="K62" i="40"/>
  <c r="O61" i="11" s="1"/>
  <c r="K409" i="40"/>
  <c r="O410" i="11" s="1"/>
  <c r="K63" i="40"/>
  <c r="O62" i="11" s="1"/>
  <c r="K64" i="40"/>
  <c r="O63" i="11" s="1"/>
  <c r="K82" i="40"/>
  <c r="O81" i="11" s="1"/>
  <c r="K97" i="40"/>
  <c r="O96" i="11" s="1"/>
  <c r="K385" i="40"/>
  <c r="O386" i="11"/>
  <c r="K401" i="40"/>
  <c r="O402" i="11" s="1"/>
  <c r="K229" i="40"/>
  <c r="O229" i="11" s="1"/>
  <c r="K327" i="40"/>
  <c r="O328" i="11" s="1"/>
  <c r="K130" i="40"/>
  <c r="O128" i="11"/>
  <c r="K65" i="40"/>
  <c r="O64" i="11" s="1"/>
  <c r="K352" i="40"/>
  <c r="O353" i="11"/>
  <c r="K357" i="40"/>
  <c r="O358" i="11" s="1"/>
  <c r="K66" i="40"/>
  <c r="O65" i="11"/>
  <c r="K136" i="40"/>
  <c r="O134" i="11" s="1"/>
  <c r="K402" i="40"/>
  <c r="O403" i="11"/>
  <c r="K403" i="40"/>
  <c r="O404" i="11" s="1"/>
  <c r="K309" i="40"/>
  <c r="O310" i="11"/>
  <c r="K115" i="40"/>
  <c r="O114" i="11" s="1"/>
  <c r="K376" i="40"/>
  <c r="O377" i="11" s="1"/>
  <c r="K76" i="40"/>
  <c r="O75" i="11" s="1"/>
  <c r="K110" i="40"/>
  <c r="O109" i="11" s="1"/>
  <c r="K387" i="40"/>
  <c r="O388" i="11" s="1"/>
  <c r="K197" i="40"/>
  <c r="O196" i="11" s="1"/>
  <c r="K328" i="40"/>
  <c r="O329" i="11" s="1"/>
  <c r="K329" i="40"/>
  <c r="O330" i="11" s="1"/>
  <c r="K300" i="40"/>
  <c r="O300" i="11" s="1"/>
  <c r="K39" i="40"/>
  <c r="O38" i="11"/>
  <c r="K301" i="40"/>
  <c r="O301" i="11" s="1"/>
  <c r="K330" i="40"/>
  <c r="O331" i="11"/>
  <c r="K310" i="40"/>
  <c r="O311" i="11" s="1"/>
  <c r="K370" i="40"/>
  <c r="O371" i="11" s="1"/>
  <c r="K174" i="40"/>
  <c r="O173" i="11" s="1"/>
  <c r="K363" i="40"/>
  <c r="O364" i="11" s="1"/>
  <c r="K40" i="40"/>
  <c r="O39" i="11" s="1"/>
  <c r="K67" i="40"/>
  <c r="O66" i="11"/>
  <c r="K141" i="40"/>
  <c r="O139" i="11" s="1"/>
  <c r="K129" i="40"/>
  <c r="O127" i="11"/>
  <c r="K331" i="40"/>
  <c r="O332" i="11" s="1"/>
  <c r="K200" i="40"/>
  <c r="O200" i="11"/>
  <c r="K251" i="40"/>
  <c r="O251" i="11" s="1"/>
  <c r="K153" i="40"/>
  <c r="O151" i="11" s="1"/>
  <c r="K405" i="40"/>
  <c r="O406" i="11" s="1"/>
  <c r="K302" i="40"/>
  <c r="O302" i="11" s="1"/>
  <c r="K404" i="40"/>
  <c r="O405" i="11" s="1"/>
  <c r="K230" i="40"/>
  <c r="O230" i="11" s="1"/>
  <c r="K303" i="40"/>
  <c r="O303" i="11" s="1"/>
  <c r="K332" i="40"/>
  <c r="O333" i="11" s="1"/>
  <c r="K68" i="40"/>
  <c r="O67" i="11" s="1"/>
  <c r="K22" i="40"/>
  <c r="O21" i="11"/>
  <c r="K373" i="40"/>
  <c r="O374" i="11" s="1"/>
  <c r="K374" i="40"/>
  <c r="O375" i="11"/>
  <c r="K268" i="40"/>
  <c r="O268" i="11" s="1"/>
  <c r="K311" i="40"/>
  <c r="O312" i="11"/>
  <c r="K377" i="40"/>
  <c r="O378" i="11" s="1"/>
  <c r="K406" i="40"/>
  <c r="O407" i="11" s="1"/>
  <c r="K333" i="40"/>
  <c r="O334" i="11" s="1"/>
  <c r="K334" i="40"/>
  <c r="O335" i="11" s="1"/>
  <c r="K26" i="40"/>
  <c r="O25" i="11" s="1"/>
  <c r="K201" i="40"/>
  <c r="O201" i="11"/>
  <c r="K231" i="40"/>
  <c r="O231" i="11" s="1"/>
  <c r="K69" i="40"/>
  <c r="O68" i="11" s="1"/>
  <c r="K232" i="40"/>
  <c r="O232" i="11" s="1"/>
  <c r="K233" i="40"/>
  <c r="O233" i="11"/>
  <c r="K175" i="40"/>
  <c r="O174" i="11" s="1"/>
  <c r="K70" i="40"/>
  <c r="O69" i="11"/>
  <c r="K131" i="40"/>
  <c r="O129" i="11" s="1"/>
  <c r="K335" i="40"/>
  <c r="O336" i="11"/>
  <c r="K168" i="40"/>
  <c r="O166" i="11" s="1"/>
  <c r="K132" i="40"/>
  <c r="O130" i="11" s="1"/>
  <c r="K304" i="40"/>
  <c r="O304" i="11" s="1"/>
  <c r="K41" i="40"/>
  <c r="O40" i="11"/>
  <c r="K336" i="40"/>
  <c r="O337" i="11" s="1"/>
  <c r="K112" i="40"/>
  <c r="O111" i="11"/>
  <c r="K169" i="40"/>
  <c r="O167" i="11" s="1"/>
  <c r="K252" i="40"/>
  <c r="O252" i="11"/>
  <c r="K364" i="40"/>
  <c r="O365" i="11" s="1"/>
  <c r="K413" i="40"/>
  <c r="O414" i="11"/>
  <c r="K142" i="40"/>
  <c r="O140" i="11" s="1"/>
  <c r="K234" i="40"/>
  <c r="O234" i="11" s="1"/>
  <c r="K13" i="40"/>
  <c r="O12" i="11" s="1"/>
  <c r="K121" i="40"/>
  <c r="O120" i="11"/>
  <c r="K414" i="40"/>
  <c r="O415" i="11" s="1"/>
  <c r="K381" i="40"/>
  <c r="O382" i="11"/>
  <c r="K126" i="40"/>
  <c r="K358" i="40"/>
  <c r="O359" i="11"/>
  <c r="K305" i="40"/>
  <c r="O305" i="11" s="1"/>
  <c r="K42" i="40"/>
  <c r="O41" i="11"/>
  <c r="K235" i="40"/>
  <c r="O235" i="11"/>
  <c r="K306" i="40"/>
  <c r="O306" i="11"/>
  <c r="K71" i="40"/>
  <c r="O70" i="11" s="1"/>
  <c r="K72" i="40"/>
  <c r="O71" i="11"/>
  <c r="K137" i="40"/>
  <c r="O135" i="11" s="1"/>
  <c r="K116" i="40"/>
  <c r="O115" i="11"/>
  <c r="K119" i="40"/>
  <c r="O118" i="11"/>
  <c r="K382" i="40"/>
  <c r="O383" i="11"/>
  <c r="K181" i="40"/>
  <c r="O180" i="11" s="1"/>
  <c r="K73" i="40"/>
  <c r="O72" i="11"/>
  <c r="K264" i="40"/>
  <c r="O264" i="11" s="1"/>
  <c r="K265" i="40"/>
  <c r="O265" i="11"/>
  <c r="K353" i="40"/>
  <c r="O354" i="11"/>
  <c r="K266" i="40"/>
  <c r="O266" i="11"/>
  <c r="K371" i="40"/>
  <c r="O372" i="11" s="1"/>
  <c r="K388" i="40"/>
  <c r="O389" i="11"/>
  <c r="K182" i="40"/>
  <c r="O181" i="11" s="1"/>
  <c r="K312" i="40"/>
  <c r="O313" i="11"/>
  <c r="D417" i="40"/>
  <c r="E417" i="40"/>
  <c r="F417" i="40"/>
  <c r="G417" i="40"/>
  <c r="H417" i="40"/>
  <c r="I417" i="40"/>
  <c r="J417" i="40"/>
  <c r="C417" i="40"/>
  <c r="D417" i="43"/>
  <c r="E417" i="43"/>
  <c r="F417" i="43"/>
  <c r="G417" i="43"/>
  <c r="H417" i="43"/>
  <c r="I417" i="43"/>
  <c r="J417" i="43"/>
  <c r="C417" i="43"/>
  <c r="D415" i="42"/>
  <c r="E415" i="42"/>
  <c r="F415" i="42"/>
  <c r="G415" i="42"/>
  <c r="H415" i="42"/>
  <c r="I415" i="42"/>
  <c r="J415" i="42"/>
  <c r="D417" i="42"/>
  <c r="E417" i="42"/>
  <c r="F417" i="42"/>
  <c r="G417" i="42"/>
  <c r="H417" i="42"/>
  <c r="I417" i="42"/>
  <c r="J417" i="42"/>
  <c r="C417" i="42"/>
  <c r="J417" i="41"/>
  <c r="D415" i="44"/>
  <c r="E415" i="44"/>
  <c r="F415" i="44"/>
  <c r="G415" i="44"/>
  <c r="H415" i="44"/>
  <c r="I415" i="44"/>
  <c r="J415" i="44"/>
  <c r="K143" i="44"/>
  <c r="S141" i="11"/>
  <c r="K122" i="44"/>
  <c r="S121" i="11" s="1"/>
  <c r="D417" i="41"/>
  <c r="E417" i="41"/>
  <c r="F417" i="41"/>
  <c r="G417" i="41"/>
  <c r="H417" i="41"/>
  <c r="I417" i="41"/>
  <c r="C417" i="41"/>
  <c r="D417" i="44"/>
  <c r="E417" i="44"/>
  <c r="F417" i="44"/>
  <c r="G417" i="44"/>
  <c r="H417" i="44"/>
  <c r="I417" i="44"/>
  <c r="J417" i="44"/>
  <c r="C417" i="44"/>
  <c r="C415" i="44"/>
  <c r="K5" i="44"/>
  <c r="S4" i="11"/>
  <c r="J415" i="41"/>
  <c r="I415" i="41"/>
  <c r="H415" i="41"/>
  <c r="G415" i="41"/>
  <c r="F415" i="41"/>
  <c r="E415" i="41"/>
  <c r="D415" i="41"/>
  <c r="C415" i="41"/>
  <c r="K414" i="41"/>
  <c r="R415" i="11" s="1"/>
  <c r="K413" i="41"/>
  <c r="R414" i="11" s="1"/>
  <c r="K412" i="41"/>
  <c r="R413" i="11"/>
  <c r="K411" i="41"/>
  <c r="R412" i="11" s="1"/>
  <c r="K410" i="41"/>
  <c r="K409" i="41"/>
  <c r="R410" i="11" s="1"/>
  <c r="K408" i="41"/>
  <c r="K407" i="41"/>
  <c r="R408" i="11" s="1"/>
  <c r="K406" i="41"/>
  <c r="K405" i="41"/>
  <c r="K404" i="41"/>
  <c r="R405" i="11"/>
  <c r="K403" i="41"/>
  <c r="R404" i="11" s="1"/>
  <c r="K402" i="41"/>
  <c r="K401" i="41"/>
  <c r="R402" i="11" s="1"/>
  <c r="K400" i="41"/>
  <c r="R401" i="11" s="1"/>
  <c r="K399" i="41"/>
  <c r="K398" i="41"/>
  <c r="K397" i="41"/>
  <c r="K396" i="41"/>
  <c r="R397" i="11"/>
  <c r="K395" i="41"/>
  <c r="K394" i="41"/>
  <c r="K393" i="41"/>
  <c r="K392" i="41"/>
  <c r="R393" i="11"/>
  <c r="K391" i="41"/>
  <c r="K390" i="41"/>
  <c r="K389" i="41"/>
  <c r="R390" i="11" s="1"/>
  <c r="K388" i="41"/>
  <c r="K387" i="41"/>
  <c r="R388" i="11" s="1"/>
  <c r="K386" i="41"/>
  <c r="R387" i="11" s="1"/>
  <c r="K385" i="41"/>
  <c r="K384" i="41"/>
  <c r="R385" i="11" s="1"/>
  <c r="K383" i="41"/>
  <c r="R384" i="11"/>
  <c r="K382" i="41"/>
  <c r="K381" i="41"/>
  <c r="K380" i="41"/>
  <c r="R381" i="11" s="1"/>
  <c r="K379" i="41"/>
  <c r="K378" i="41"/>
  <c r="K377" i="41"/>
  <c r="R378" i="11" s="1"/>
  <c r="K376" i="41"/>
  <c r="R377" i="11" s="1"/>
  <c r="K375" i="41"/>
  <c r="R376" i="11"/>
  <c r="K374" i="41"/>
  <c r="K373" i="41"/>
  <c r="K372" i="41"/>
  <c r="R373" i="11" s="1"/>
  <c r="K371" i="41"/>
  <c r="R372" i="11" s="1"/>
  <c r="K370" i="41"/>
  <c r="K369" i="41"/>
  <c r="R370" i="11" s="1"/>
  <c r="K368" i="41"/>
  <c r="K367" i="41"/>
  <c r="R368" i="11" s="1"/>
  <c r="K366" i="41"/>
  <c r="K365" i="41"/>
  <c r="K364" i="41"/>
  <c r="K363" i="41"/>
  <c r="R364" i="11" s="1"/>
  <c r="K362" i="41"/>
  <c r="K361" i="41"/>
  <c r="R362" i="11" s="1"/>
  <c r="K360" i="41"/>
  <c r="K359" i="41"/>
  <c r="R360" i="11" s="1"/>
  <c r="K358" i="41"/>
  <c r="R394" i="11"/>
  <c r="K357" i="41"/>
  <c r="R358" i="11" s="1"/>
  <c r="K356" i="41"/>
  <c r="R357" i="11" s="1"/>
  <c r="K355" i="41"/>
  <c r="R356" i="11" s="1"/>
  <c r="K354" i="41"/>
  <c r="R355" i="11" s="1"/>
  <c r="K353" i="41"/>
  <c r="R354" i="11" s="1"/>
  <c r="K352" i="41"/>
  <c r="R353" i="11"/>
  <c r="K351" i="41"/>
  <c r="R352" i="11" s="1"/>
  <c r="K350" i="41"/>
  <c r="K349" i="41"/>
  <c r="R350" i="11" s="1"/>
  <c r="K348" i="41"/>
  <c r="R349" i="11"/>
  <c r="K347" i="41"/>
  <c r="R348" i="11" s="1"/>
  <c r="K346" i="41"/>
  <c r="K345" i="41"/>
  <c r="R346" i="11" s="1"/>
  <c r="K344" i="41"/>
  <c r="K343" i="41"/>
  <c r="R344" i="11" s="1"/>
  <c r="K342" i="41"/>
  <c r="K341" i="41"/>
  <c r="R342" i="11" s="1"/>
  <c r="K340" i="41"/>
  <c r="R341" i="11" s="1"/>
  <c r="K339" i="41"/>
  <c r="R340" i="11" s="1"/>
  <c r="K338" i="41"/>
  <c r="R339" i="11" s="1"/>
  <c r="K337" i="41"/>
  <c r="K336" i="41"/>
  <c r="R337" i="11" s="1"/>
  <c r="K335" i="41"/>
  <c r="R336" i="11" s="1"/>
  <c r="K334" i="41"/>
  <c r="R335" i="11" s="1"/>
  <c r="R366" i="11"/>
  <c r="K333" i="41"/>
  <c r="R334" i="11" s="1"/>
  <c r="K332" i="41"/>
  <c r="R333" i="11" s="1"/>
  <c r="K331" i="41"/>
  <c r="R332" i="11" s="1"/>
  <c r="K330" i="41"/>
  <c r="R338" i="11"/>
  <c r="K329" i="41"/>
  <c r="R330" i="11"/>
  <c r="K328" i="41"/>
  <c r="R329" i="11" s="1"/>
  <c r="K327" i="41"/>
  <c r="K326" i="41"/>
  <c r="R327" i="11" s="1"/>
  <c r="K325" i="41"/>
  <c r="K324" i="41"/>
  <c r="K323" i="41"/>
  <c r="R324" i="11"/>
  <c r="K322" i="41"/>
  <c r="K321" i="41"/>
  <c r="R322" i="11"/>
  <c r="K320" i="41"/>
  <c r="K319" i="41"/>
  <c r="R320" i="11"/>
  <c r="K318" i="41"/>
  <c r="R319" i="11" s="1"/>
  <c r="K317" i="41"/>
  <c r="R318" i="11" s="1"/>
  <c r="K316" i="41"/>
  <c r="K315" i="41"/>
  <c r="K314" i="41"/>
  <c r="R315" i="11" s="1"/>
  <c r="K313" i="41"/>
  <c r="K312" i="41"/>
  <c r="K311" i="41"/>
  <c r="K310" i="41"/>
  <c r="R311" i="11" s="1"/>
  <c r="K309" i="41"/>
  <c r="R310" i="11" s="1"/>
  <c r="R326" i="11"/>
  <c r="K308" i="41"/>
  <c r="K307" i="41"/>
  <c r="K306" i="41"/>
  <c r="R306" i="11"/>
  <c r="R398" i="11"/>
  <c r="K305" i="41"/>
  <c r="R305" i="11" s="1"/>
  <c r="K304" i="41"/>
  <c r="R304" i="11" s="1"/>
  <c r="K303" i="41"/>
  <c r="K302" i="41"/>
  <c r="R302" i="11" s="1"/>
  <c r="K301" i="41"/>
  <c r="R301" i="11" s="1"/>
  <c r="K300" i="41"/>
  <c r="R300" i="11" s="1"/>
  <c r="K299" i="41"/>
  <c r="R299" i="11" s="1"/>
  <c r="K298" i="41"/>
  <c r="R298" i="11" s="1"/>
  <c r="K297" i="41"/>
  <c r="R297" i="11" s="1"/>
  <c r="K296" i="41"/>
  <c r="R296" i="11" s="1"/>
  <c r="K295" i="41"/>
  <c r="K294" i="41"/>
  <c r="R294" i="11" s="1"/>
  <c r="K293" i="41"/>
  <c r="R293" i="11" s="1"/>
  <c r="K292" i="41"/>
  <c r="K291" i="41"/>
  <c r="R291" i="11" s="1"/>
  <c r="K290" i="41"/>
  <c r="R290" i="11" s="1"/>
  <c r="K289" i="41"/>
  <c r="K288" i="41"/>
  <c r="R288" i="11" s="1"/>
  <c r="K287" i="41"/>
  <c r="K286" i="41"/>
  <c r="K285" i="41"/>
  <c r="R285" i="11" s="1"/>
  <c r="K284" i="41"/>
  <c r="R284" i="11" s="1"/>
  <c r="K283" i="41"/>
  <c r="R283" i="11" s="1"/>
  <c r="K282" i="41"/>
  <c r="R282" i="11" s="1"/>
  <c r="K281" i="41"/>
  <c r="K280" i="41"/>
  <c r="K279" i="41"/>
  <c r="R279" i="11"/>
  <c r="K278" i="41"/>
  <c r="R278" i="11" s="1"/>
  <c r="K277" i="41"/>
  <c r="K276" i="41"/>
  <c r="R276" i="11" s="1"/>
  <c r="K275" i="41"/>
  <c r="K274" i="41"/>
  <c r="R274" i="11" s="1"/>
  <c r="K273" i="41"/>
  <c r="K272" i="41"/>
  <c r="R272" i="11" s="1"/>
  <c r="K271" i="41"/>
  <c r="K270" i="41"/>
  <c r="K269" i="41"/>
  <c r="K268" i="41"/>
  <c r="R268" i="11"/>
  <c r="R361" i="11"/>
  <c r="K267" i="41"/>
  <c r="K266" i="41"/>
  <c r="R266" i="11"/>
  <c r="K265" i="41"/>
  <c r="R265" i="11" s="1"/>
  <c r="K264" i="41"/>
  <c r="K263" i="41"/>
  <c r="R289" i="11"/>
  <c r="K262" i="41"/>
  <c r="K261" i="41"/>
  <c r="R277" i="11"/>
  <c r="K260" i="41"/>
  <c r="K259" i="41"/>
  <c r="K258" i="41"/>
  <c r="R258" i="11" s="1"/>
  <c r="K257" i="41"/>
  <c r="R257" i="11"/>
  <c r="K256" i="41"/>
  <c r="R256" i="11" s="1"/>
  <c r="K255" i="41"/>
  <c r="R255" i="11" s="1"/>
  <c r="K254" i="41"/>
  <c r="K253" i="41"/>
  <c r="K252" i="41"/>
  <c r="R252" i="11" s="1"/>
  <c r="K251" i="41"/>
  <c r="R251" i="11"/>
  <c r="K250" i="41"/>
  <c r="R250" i="11" s="1"/>
  <c r="K249" i="41"/>
  <c r="K248" i="41"/>
  <c r="K247" i="41"/>
  <c r="R247" i="11" s="1"/>
  <c r="K246" i="41"/>
  <c r="K245" i="41"/>
  <c r="R245" i="11"/>
  <c r="K244" i="41"/>
  <c r="R244" i="11" s="1"/>
  <c r="K243" i="41"/>
  <c r="K242" i="41"/>
  <c r="K241" i="41"/>
  <c r="R241" i="11" s="1"/>
  <c r="K240" i="41"/>
  <c r="R240" i="11" s="1"/>
  <c r="K239" i="41"/>
  <c r="K238" i="41"/>
  <c r="R238" i="11" s="1"/>
  <c r="K237" i="41"/>
  <c r="K236" i="41"/>
  <c r="K235" i="41"/>
  <c r="K234" i="41"/>
  <c r="R234" i="11"/>
  <c r="K233" i="41"/>
  <c r="R233" i="11" s="1"/>
  <c r="K232" i="41"/>
  <c r="K231" i="41"/>
  <c r="R369" i="11"/>
  <c r="K230" i="41"/>
  <c r="R230" i="11" s="1"/>
  <c r="K229" i="41"/>
  <c r="R229" i="11" s="1"/>
  <c r="R316" i="11"/>
  <c r="K228" i="41"/>
  <c r="R228" i="11" s="1"/>
  <c r="K227" i="41"/>
  <c r="K226" i="41"/>
  <c r="R226" i="11" s="1"/>
  <c r="K225" i="41"/>
  <c r="K224" i="41"/>
  <c r="R224" i="11" s="1"/>
  <c r="R269" i="11"/>
  <c r="K223" i="41"/>
  <c r="K222" i="41"/>
  <c r="K221" i="41"/>
  <c r="R249" i="11"/>
  <c r="K220" i="41"/>
  <c r="R220" i="11" s="1"/>
  <c r="R248" i="11"/>
  <c r="K219" i="41"/>
  <c r="K218" i="41"/>
  <c r="R246" i="11"/>
  <c r="K217" i="41"/>
  <c r="R217" i="11" s="1"/>
  <c r="K216" i="41"/>
  <c r="K215" i="41"/>
  <c r="K214" i="41"/>
  <c r="R214" i="11" s="1"/>
  <c r="K213" i="41"/>
  <c r="R213" i="11"/>
  <c r="K212" i="41"/>
  <c r="K211" i="41"/>
  <c r="K210" i="41"/>
  <c r="R210" i="11" s="1"/>
  <c r="K209" i="41"/>
  <c r="R209" i="11" s="1"/>
  <c r="K208" i="41"/>
  <c r="K207" i="41"/>
  <c r="K206" i="41"/>
  <c r="R206" i="11" s="1"/>
  <c r="K205" i="41"/>
  <c r="K204" i="41"/>
  <c r="K203" i="41"/>
  <c r="K202" i="41"/>
  <c r="R202" i="11" s="1"/>
  <c r="K201" i="41"/>
  <c r="K200" i="41"/>
  <c r="K199" i="41"/>
  <c r="R280" i="11"/>
  <c r="K198" i="41"/>
  <c r="K197" i="41"/>
  <c r="R196" i="11" s="1"/>
  <c r="K196" i="41"/>
  <c r="R195" i="11" s="1"/>
  <c r="K195" i="41"/>
  <c r="K194" i="41"/>
  <c r="K193" i="41"/>
  <c r="K192" i="41"/>
  <c r="R191" i="11"/>
  <c r="K191" i="41"/>
  <c r="K190" i="41"/>
  <c r="R189" i="11" s="1"/>
  <c r="K189" i="41"/>
  <c r="K188" i="41"/>
  <c r="K187" i="41"/>
  <c r="K186" i="41"/>
  <c r="R185" i="11" s="1"/>
  <c r="K185" i="41"/>
  <c r="R184" i="11" s="1"/>
  <c r="R216" i="11"/>
  <c r="K184" i="41"/>
  <c r="K183" i="41"/>
  <c r="K182" i="41"/>
  <c r="K181" i="41"/>
  <c r="K180" i="41"/>
  <c r="K179" i="41"/>
  <c r="K178" i="41"/>
  <c r="K177" i="41"/>
  <c r="R176" i="11" s="1"/>
  <c r="K176" i="41"/>
  <c r="K175" i="41"/>
  <c r="K174" i="41"/>
  <c r="K173" i="41"/>
  <c r="K172" i="41"/>
  <c r="K171" i="41"/>
  <c r="K170" i="41"/>
  <c r="K169" i="41"/>
  <c r="R167" i="11" s="1"/>
  <c r="R383" i="11"/>
  <c r="K168" i="41"/>
  <c r="R166" i="11" s="1"/>
  <c r="K167" i="41"/>
  <c r="R165" i="11"/>
  <c r="R260" i="11"/>
  <c r="K166" i="41"/>
  <c r="R164" i="11" s="1"/>
  <c r="K165" i="41"/>
  <c r="R163" i="11" s="1"/>
  <c r="K164" i="41"/>
  <c r="K163" i="41"/>
  <c r="R161" i="11" s="1"/>
  <c r="K162" i="41"/>
  <c r="K161" i="41"/>
  <c r="K160" i="41"/>
  <c r="K159" i="41"/>
  <c r="R157" i="11" s="1"/>
  <c r="K158" i="41"/>
  <c r="K157" i="41"/>
  <c r="K156" i="41"/>
  <c r="R154" i="11" s="1"/>
  <c r="K155" i="41"/>
  <c r="R153" i="11"/>
  <c r="K154" i="41"/>
  <c r="K153" i="41"/>
  <c r="K152" i="41"/>
  <c r="R150" i="11" s="1"/>
  <c r="K151" i="41"/>
  <c r="K150" i="41"/>
  <c r="K149" i="41"/>
  <c r="K148" i="41"/>
  <c r="R146" i="11" s="1"/>
  <c r="K147" i="41"/>
  <c r="K146" i="41"/>
  <c r="K145" i="41"/>
  <c r="R143" i="11"/>
  <c r="K144" i="41"/>
  <c r="K143" i="41"/>
  <c r="K142" i="41"/>
  <c r="K141" i="41"/>
  <c r="R139" i="11" s="1"/>
  <c r="R345" i="11"/>
  <c r="K140" i="41"/>
  <c r="K139" i="41"/>
  <c r="K138" i="41"/>
  <c r="R136" i="11" s="1"/>
  <c r="K137" i="41"/>
  <c r="R135" i="11" s="1"/>
  <c r="K136" i="41"/>
  <c r="K135" i="41"/>
  <c r="K134" i="41"/>
  <c r="K133" i="41"/>
  <c r="R131" i="11" s="1"/>
  <c r="K132" i="41"/>
  <c r="R130" i="11" s="1"/>
  <c r="K131" i="41"/>
  <c r="K130" i="41"/>
  <c r="K129" i="41"/>
  <c r="K128" i="41"/>
  <c r="R126" i="11" s="1"/>
  <c r="K127" i="41"/>
  <c r="K126" i="41"/>
  <c r="K125" i="41"/>
  <c r="R124" i="11" s="1"/>
  <c r="K124" i="41"/>
  <c r="K123" i="41"/>
  <c r="K122" i="41"/>
  <c r="K121" i="41"/>
  <c r="K120" i="41"/>
  <c r="R119" i="11" s="1"/>
  <c r="K119" i="41"/>
  <c r="R403" i="11"/>
  <c r="K118" i="41"/>
  <c r="R117" i="11" s="1"/>
  <c r="K117" i="41"/>
  <c r="R177" i="11"/>
  <c r="K116" i="41"/>
  <c r="R115" i="11" s="1"/>
  <c r="K115" i="41"/>
  <c r="R114" i="11"/>
  <c r="K114" i="41"/>
  <c r="K113" i="41"/>
  <c r="R112" i="11" s="1"/>
  <c r="K112" i="41"/>
  <c r="R382" i="11"/>
  <c r="K111" i="41"/>
  <c r="K110" i="41"/>
  <c r="R109" i="11" s="1"/>
  <c r="K109" i="41"/>
  <c r="R253" i="11"/>
  <c r="K108" i="41"/>
  <c r="R145" i="11"/>
  <c r="K107" i="41"/>
  <c r="K106" i="41"/>
  <c r="R133" i="11"/>
  <c r="K105" i="41"/>
  <c r="K104" i="41"/>
  <c r="K103" i="41"/>
  <c r="K102" i="41"/>
  <c r="K101" i="41"/>
  <c r="R236" i="11"/>
  <c r="K100" i="41"/>
  <c r="K99" i="41"/>
  <c r="R98" i="11" s="1"/>
  <c r="K98" i="41"/>
  <c r="K97" i="41"/>
  <c r="R313" i="11"/>
  <c r="K96" i="41"/>
  <c r="K95" i="41"/>
  <c r="K94" i="41"/>
  <c r="R93" i="11" s="1"/>
  <c r="K93" i="41"/>
  <c r="R92" i="11" s="1"/>
  <c r="R174" i="11"/>
  <c r="K92" i="41"/>
  <c r="K91" i="41"/>
  <c r="R90" i="11"/>
  <c r="K90" i="41"/>
  <c r="R160" i="11"/>
  <c r="K89" i="41"/>
  <c r="R88" i="11" s="1"/>
  <c r="K88" i="41"/>
  <c r="K87" i="41"/>
  <c r="R86" i="11" s="1"/>
  <c r="K86" i="41"/>
  <c r="R120" i="11"/>
  <c r="K85" i="41"/>
  <c r="R262" i="11"/>
  <c r="K84" i="41"/>
  <c r="K83" i="41"/>
  <c r="R82" i="11" s="1"/>
  <c r="K82" i="41"/>
  <c r="K81" i="41"/>
  <c r="K80" i="41"/>
  <c r="R188" i="11"/>
  <c r="K79" i="41"/>
  <c r="R78" i="11" s="1"/>
  <c r="K78" i="41"/>
  <c r="R77" i="11" s="1"/>
  <c r="K77" i="41"/>
  <c r="R76" i="11" s="1"/>
  <c r="K76" i="41"/>
  <c r="R75" i="11" s="1"/>
  <c r="K75" i="41"/>
  <c r="R74" i="11" s="1"/>
  <c r="K74" i="41"/>
  <c r="R73" i="11"/>
  <c r="K73" i="41"/>
  <c r="R406" i="11"/>
  <c r="K72" i="41"/>
  <c r="R71" i="11" s="1"/>
  <c r="R400" i="11"/>
  <c r="K71" i="41"/>
  <c r="R70" i="11" s="1"/>
  <c r="K70" i="41"/>
  <c r="R374" i="11"/>
  <c r="K69" i="41"/>
  <c r="K68" i="41"/>
  <c r="R67" i="11" s="1"/>
  <c r="K67" i="41"/>
  <c r="K66" i="41"/>
  <c r="K65" i="41"/>
  <c r="K64" i="41"/>
  <c r="K63" i="41"/>
  <c r="K62" i="41"/>
  <c r="R61" i="11"/>
  <c r="K61" i="41"/>
  <c r="K60" i="41"/>
  <c r="R270" i="11"/>
  <c r="K59" i="41"/>
  <c r="R58" i="11" s="1"/>
  <c r="K58" i="41"/>
  <c r="R57" i="11" s="1"/>
  <c r="K57" i="41"/>
  <c r="R218" i="11"/>
  <c r="K56" i="41"/>
  <c r="K55" i="41"/>
  <c r="R54" i="11"/>
  <c r="K54" i="41"/>
  <c r="K53" i="41"/>
  <c r="R52" i="11" s="1"/>
  <c r="K52" i="41"/>
  <c r="K51" i="41"/>
  <c r="R50" i="11" s="1"/>
  <c r="K50" i="41"/>
  <c r="R142" i="11"/>
  <c r="K49" i="41"/>
  <c r="K48" i="41"/>
  <c r="R47" i="11" s="1"/>
  <c r="K47" i="41"/>
  <c r="R46" i="11" s="1"/>
  <c r="K46" i="41"/>
  <c r="R45" i="11"/>
  <c r="R84" i="11"/>
  <c r="K45" i="41"/>
  <c r="K44" i="41"/>
  <c r="K43" i="41"/>
  <c r="K42" i="41"/>
  <c r="R396" i="11"/>
  <c r="R41" i="11"/>
  <c r="K41" i="41"/>
  <c r="R380" i="11"/>
  <c r="K40" i="41"/>
  <c r="K39" i="41"/>
  <c r="K38" i="41"/>
  <c r="K37" i="41"/>
  <c r="R36" i="11"/>
  <c r="K36" i="41"/>
  <c r="K35" i="41"/>
  <c r="K34" i="41"/>
  <c r="R242" i="11"/>
  <c r="K33" i="41"/>
  <c r="K32" i="41"/>
  <c r="K31" i="41"/>
  <c r="K30" i="41"/>
  <c r="K29" i="41"/>
  <c r="R28" i="11"/>
  <c r="K28" i="41"/>
  <c r="K27" i="41"/>
  <c r="K26" i="41"/>
  <c r="R25" i="11" s="1"/>
  <c r="K25" i="41"/>
  <c r="R24" i="11" s="1"/>
  <c r="K24" i="41"/>
  <c r="K23" i="41"/>
  <c r="K22" i="41"/>
  <c r="R21" i="11" s="1"/>
  <c r="K21" i="41"/>
  <c r="R20" i="11" s="1"/>
  <c r="K20" i="41"/>
  <c r="K19" i="41"/>
  <c r="K18" i="41"/>
  <c r="K17" i="41"/>
  <c r="K16" i="41"/>
  <c r="K15" i="41"/>
  <c r="K14" i="41"/>
  <c r="R125" i="11"/>
  <c r="K13" i="41"/>
  <c r="R12" i="11" s="1"/>
  <c r="R389" i="11"/>
  <c r="K12" i="41"/>
  <c r="K11" i="41"/>
  <c r="K10" i="41"/>
  <c r="K9" i="41"/>
  <c r="R8" i="11" s="1"/>
  <c r="K8" i="41"/>
  <c r="R147" i="11"/>
  <c r="K7" i="41"/>
  <c r="K6" i="41"/>
  <c r="K5" i="41"/>
  <c r="R4" i="11" s="1"/>
  <c r="C415" i="42"/>
  <c r="K414" i="42"/>
  <c r="Q415" i="11" s="1"/>
  <c r="K413" i="42"/>
  <c r="Q414" i="11" s="1"/>
  <c r="K412" i="42"/>
  <c r="Q413" i="11"/>
  <c r="K411" i="42"/>
  <c r="Q412" i="11" s="1"/>
  <c r="K410" i="42"/>
  <c r="Q411" i="11" s="1"/>
  <c r="K409" i="42"/>
  <c r="Q410" i="11" s="1"/>
  <c r="K408" i="42"/>
  <c r="Q409" i="11" s="1"/>
  <c r="K407" i="42"/>
  <c r="Q408" i="11" s="1"/>
  <c r="K406" i="42"/>
  <c r="Q407" i="11" s="1"/>
  <c r="K405" i="42"/>
  <c r="Q406" i="11" s="1"/>
  <c r="K404" i="42"/>
  <c r="Q405" i="11" s="1"/>
  <c r="K403" i="42"/>
  <c r="Q404" i="11" s="1"/>
  <c r="K402" i="42"/>
  <c r="Q403" i="11" s="1"/>
  <c r="K401" i="42"/>
  <c r="Q402" i="11" s="1"/>
  <c r="K400" i="42"/>
  <c r="Q401" i="11" s="1"/>
  <c r="K399" i="42"/>
  <c r="Q400" i="11"/>
  <c r="K398" i="42"/>
  <c r="Q399" i="11" s="1"/>
  <c r="K397" i="42"/>
  <c r="Q398" i="11" s="1"/>
  <c r="K396" i="42"/>
  <c r="Q397" i="11"/>
  <c r="K395" i="42"/>
  <c r="Q396" i="11" s="1"/>
  <c r="K394" i="42"/>
  <c r="Q395" i="11"/>
  <c r="K393" i="42"/>
  <c r="Q394" i="11" s="1"/>
  <c r="K392" i="42"/>
  <c r="Q393" i="11" s="1"/>
  <c r="K391" i="42"/>
  <c r="Q392" i="11" s="1"/>
  <c r="K390" i="42"/>
  <c r="Q391" i="11"/>
  <c r="K389" i="42"/>
  <c r="Q390" i="11" s="1"/>
  <c r="K388" i="42"/>
  <c r="Q389" i="11"/>
  <c r="K387" i="42"/>
  <c r="Q388" i="11" s="1"/>
  <c r="K386" i="42"/>
  <c r="Q387" i="11" s="1"/>
  <c r="K385" i="42"/>
  <c r="Q386" i="11" s="1"/>
  <c r="K384" i="42"/>
  <c r="Q385" i="11"/>
  <c r="K383" i="42"/>
  <c r="Q384" i="11" s="1"/>
  <c r="K382" i="42"/>
  <c r="Q383" i="11" s="1"/>
  <c r="K381" i="42"/>
  <c r="Q382" i="11"/>
  <c r="K380" i="42"/>
  <c r="Q381" i="11" s="1"/>
  <c r="K379" i="42"/>
  <c r="Q380" i="11" s="1"/>
  <c r="K378" i="42"/>
  <c r="Q379" i="11" s="1"/>
  <c r="K377" i="42"/>
  <c r="Q378" i="11" s="1"/>
  <c r="K376" i="42"/>
  <c r="Q377" i="11" s="1"/>
  <c r="K375" i="42"/>
  <c r="Q376" i="11"/>
  <c r="K374" i="42"/>
  <c r="Q375" i="11" s="1"/>
  <c r="K373" i="42"/>
  <c r="Q374" i="11" s="1"/>
  <c r="K372" i="42"/>
  <c r="Q373" i="11" s="1"/>
  <c r="K371" i="42"/>
  <c r="Q372" i="11" s="1"/>
  <c r="K370" i="42"/>
  <c r="Q371" i="11" s="1"/>
  <c r="K369" i="42"/>
  <c r="Q370" i="11"/>
  <c r="K368" i="42"/>
  <c r="Q369" i="11" s="1"/>
  <c r="K367" i="42"/>
  <c r="Q368" i="11" s="1"/>
  <c r="K366" i="42"/>
  <c r="Q367" i="11" s="1"/>
  <c r="K365" i="42"/>
  <c r="Q366" i="11" s="1"/>
  <c r="K364" i="42"/>
  <c r="Q365" i="11"/>
  <c r="K363" i="42"/>
  <c r="Q364" i="11" s="1"/>
  <c r="K362" i="42"/>
  <c r="Q363" i="11" s="1"/>
  <c r="K361" i="42"/>
  <c r="Q362" i="11" s="1"/>
  <c r="K360" i="42"/>
  <c r="Q361" i="11" s="1"/>
  <c r="K359" i="42"/>
  <c r="Q360" i="11" s="1"/>
  <c r="K358" i="42"/>
  <c r="Q359" i="11"/>
  <c r="K357" i="42"/>
  <c r="Q358" i="11" s="1"/>
  <c r="K356" i="42"/>
  <c r="Q357" i="11" s="1"/>
  <c r="K355" i="42"/>
  <c r="Q356" i="11" s="1"/>
  <c r="K354" i="42"/>
  <c r="Q355" i="11"/>
  <c r="K353" i="42"/>
  <c r="Q354" i="11" s="1"/>
  <c r="K352" i="42"/>
  <c r="Q353" i="11"/>
  <c r="K351" i="42"/>
  <c r="Q352" i="11"/>
  <c r="K350" i="42"/>
  <c r="Q351" i="11" s="1"/>
  <c r="K349" i="42"/>
  <c r="Q350" i="11" s="1"/>
  <c r="K348" i="42"/>
  <c r="Q349" i="11"/>
  <c r="K347" i="42"/>
  <c r="Q348" i="11" s="1"/>
  <c r="K346" i="42"/>
  <c r="Q347" i="11"/>
  <c r="K345" i="42"/>
  <c r="Q346" i="11"/>
  <c r="K344" i="42"/>
  <c r="Q345" i="11" s="1"/>
  <c r="K343" i="42"/>
  <c r="Q344" i="11" s="1"/>
  <c r="K342" i="42"/>
  <c r="Q343" i="11" s="1"/>
  <c r="K341" i="42"/>
  <c r="Q342" i="11" s="1"/>
  <c r="K340" i="42"/>
  <c r="Q341" i="11" s="1"/>
  <c r="K339" i="42"/>
  <c r="Q340" i="11"/>
  <c r="K338" i="42"/>
  <c r="Q339" i="11" s="1"/>
  <c r="K337" i="42"/>
  <c r="Q338" i="11" s="1"/>
  <c r="K336" i="42"/>
  <c r="Q337" i="11" s="1"/>
  <c r="K335" i="42"/>
  <c r="Q336" i="11" s="1"/>
  <c r="K334" i="42"/>
  <c r="Q335" i="11" s="1"/>
  <c r="K333" i="42"/>
  <c r="Q334" i="11"/>
  <c r="K332" i="42"/>
  <c r="Q333" i="11" s="1"/>
  <c r="K331" i="42"/>
  <c r="Q332" i="11" s="1"/>
  <c r="K330" i="42"/>
  <c r="Q331" i="11" s="1"/>
  <c r="K329" i="42"/>
  <c r="Q330" i="11" s="1"/>
  <c r="K328" i="42"/>
  <c r="Q329" i="11" s="1"/>
  <c r="K327" i="42"/>
  <c r="Q328" i="11" s="1"/>
  <c r="K326" i="42"/>
  <c r="Q327" i="11" s="1"/>
  <c r="K325" i="42"/>
  <c r="Q326" i="11" s="1"/>
  <c r="K324" i="42"/>
  <c r="Q325" i="11"/>
  <c r="K323" i="42"/>
  <c r="Q324" i="11" s="1"/>
  <c r="K322" i="42"/>
  <c r="Q323" i="11" s="1"/>
  <c r="K321" i="42"/>
  <c r="Q322" i="11" s="1"/>
  <c r="K320" i="42"/>
  <c r="Q321" i="11" s="1"/>
  <c r="K319" i="42"/>
  <c r="Q320" i="11" s="1"/>
  <c r="K318" i="42"/>
  <c r="Q319" i="11" s="1"/>
  <c r="K317" i="42"/>
  <c r="Q318" i="11" s="1"/>
  <c r="K316" i="42"/>
  <c r="Q317" i="11"/>
  <c r="K315" i="42"/>
  <c r="Q316" i="11" s="1"/>
  <c r="K314" i="42"/>
  <c r="Q315" i="11" s="1"/>
  <c r="K313" i="42"/>
  <c r="Q314" i="11" s="1"/>
  <c r="K312" i="42"/>
  <c r="Q313" i="11"/>
  <c r="K311" i="42"/>
  <c r="Q312" i="11" s="1"/>
  <c r="K310" i="42"/>
  <c r="Q311" i="11" s="1"/>
  <c r="K309" i="42"/>
  <c r="Q310" i="11" s="1"/>
  <c r="K308" i="42"/>
  <c r="Q309" i="11" s="1"/>
  <c r="K307" i="42"/>
  <c r="Q308" i="11" s="1"/>
  <c r="K306" i="42"/>
  <c r="Q306" i="11"/>
  <c r="K305" i="42"/>
  <c r="Q305" i="11" s="1"/>
  <c r="K304" i="42"/>
  <c r="Q304" i="11" s="1"/>
  <c r="K303" i="42"/>
  <c r="Q303" i="11"/>
  <c r="K302" i="42"/>
  <c r="Q302" i="11" s="1"/>
  <c r="K301" i="42"/>
  <c r="Q301" i="11" s="1"/>
  <c r="K300" i="42"/>
  <c r="Q300" i="11" s="1"/>
  <c r="K299" i="42"/>
  <c r="Q299" i="11" s="1"/>
  <c r="K298" i="42"/>
  <c r="Q298" i="11" s="1"/>
  <c r="K297" i="42"/>
  <c r="Q297" i="11" s="1"/>
  <c r="K296" i="42"/>
  <c r="Q296" i="11" s="1"/>
  <c r="K295" i="42"/>
  <c r="Q295" i="11" s="1"/>
  <c r="K294" i="42"/>
  <c r="Q294" i="11"/>
  <c r="K293" i="42"/>
  <c r="Q293" i="11" s="1"/>
  <c r="K292" i="42"/>
  <c r="Q292" i="11"/>
  <c r="K291" i="42"/>
  <c r="Q291" i="11" s="1"/>
  <c r="K290" i="42"/>
  <c r="Q290" i="11" s="1"/>
  <c r="K289" i="42"/>
  <c r="Q289" i="11" s="1"/>
  <c r="K288" i="42"/>
  <c r="Q288" i="11" s="1"/>
  <c r="K287" i="42"/>
  <c r="Q287" i="11" s="1"/>
  <c r="K286" i="42"/>
  <c r="Q286" i="11" s="1"/>
  <c r="K285" i="42"/>
  <c r="Q285" i="11" s="1"/>
  <c r="K284" i="42"/>
  <c r="Q284" i="11" s="1"/>
  <c r="K283" i="42"/>
  <c r="Q283" i="11" s="1"/>
  <c r="K282" i="42"/>
  <c r="Q282" i="11" s="1"/>
  <c r="K281" i="42"/>
  <c r="Q281" i="11" s="1"/>
  <c r="K280" i="42"/>
  <c r="Q280" i="11" s="1"/>
  <c r="K279" i="42"/>
  <c r="Q279" i="11" s="1"/>
  <c r="K278" i="42"/>
  <c r="Q278" i="11" s="1"/>
  <c r="K277" i="42"/>
  <c r="Q277" i="11" s="1"/>
  <c r="K276" i="42"/>
  <c r="Q276" i="11"/>
  <c r="K275" i="42"/>
  <c r="Q275" i="11" s="1"/>
  <c r="K274" i="42"/>
  <c r="Q274" i="11"/>
  <c r="K273" i="42"/>
  <c r="Q273" i="11" s="1"/>
  <c r="K272" i="42"/>
  <c r="Q272" i="11" s="1"/>
  <c r="K271" i="42"/>
  <c r="Q271" i="11" s="1"/>
  <c r="K270" i="42"/>
  <c r="Q270" i="11"/>
  <c r="K269" i="42"/>
  <c r="Q269" i="11" s="1"/>
  <c r="K268" i="42"/>
  <c r="Q268" i="11"/>
  <c r="K267" i="42"/>
  <c r="Q267" i="11" s="1"/>
  <c r="K266" i="42"/>
  <c r="Q266" i="11" s="1"/>
  <c r="K265" i="42"/>
  <c r="Q265" i="11" s="1"/>
  <c r="K264" i="42"/>
  <c r="Q264" i="11" s="1"/>
  <c r="K263" i="42"/>
  <c r="Q263" i="11" s="1"/>
  <c r="K262" i="42"/>
  <c r="Q262" i="11" s="1"/>
  <c r="K261" i="42"/>
  <c r="Q261" i="11"/>
  <c r="K260" i="42"/>
  <c r="Q260" i="11" s="1"/>
  <c r="K259" i="42"/>
  <c r="Q259" i="11" s="1"/>
  <c r="K258" i="42"/>
  <c r="Q258" i="11" s="1"/>
  <c r="K257" i="42"/>
  <c r="Q257" i="11" s="1"/>
  <c r="K256" i="42"/>
  <c r="Q256" i="11" s="1"/>
  <c r="K255" i="42"/>
  <c r="Q255" i="11"/>
  <c r="K254" i="42"/>
  <c r="Q254" i="11" s="1"/>
  <c r="K253" i="42"/>
  <c r="Q253" i="11" s="1"/>
  <c r="K252" i="42"/>
  <c r="Q252" i="11"/>
  <c r="K251" i="42"/>
  <c r="Q251" i="11" s="1"/>
  <c r="K250" i="42"/>
  <c r="Q250" i="11" s="1"/>
  <c r="K249" i="42"/>
  <c r="Q249" i="11" s="1"/>
  <c r="K248" i="42"/>
  <c r="Q248" i="11" s="1"/>
  <c r="K247" i="42"/>
  <c r="Q247" i="11" s="1"/>
  <c r="K246" i="42"/>
  <c r="Q246" i="11" s="1"/>
  <c r="K245" i="42"/>
  <c r="Q245" i="11" s="1"/>
  <c r="K244" i="42"/>
  <c r="Q244" i="11"/>
  <c r="K243" i="42"/>
  <c r="Q243" i="11" s="1"/>
  <c r="K242" i="42"/>
  <c r="Q242" i="11" s="1"/>
  <c r="K241" i="42"/>
  <c r="Q241" i="11" s="1"/>
  <c r="K240" i="42"/>
  <c r="Q240" i="11" s="1"/>
  <c r="K239" i="42"/>
  <c r="Q239" i="11" s="1"/>
  <c r="K238" i="42"/>
  <c r="Q238" i="11" s="1"/>
  <c r="K237" i="42"/>
  <c r="Q237" i="11" s="1"/>
  <c r="K236" i="42"/>
  <c r="Q236" i="11" s="1"/>
  <c r="K235" i="42"/>
  <c r="Q235" i="11" s="1"/>
  <c r="K234" i="42"/>
  <c r="Q234" i="11"/>
  <c r="K233" i="42"/>
  <c r="Q233" i="11" s="1"/>
  <c r="K232" i="42"/>
  <c r="Q232" i="11"/>
  <c r="K231" i="42"/>
  <c r="Q231" i="11"/>
  <c r="K230" i="42"/>
  <c r="Q230" i="11" s="1"/>
  <c r="K229" i="42"/>
  <c r="Q229" i="11" s="1"/>
  <c r="K228" i="42"/>
  <c r="Q228" i="11"/>
  <c r="K227" i="42"/>
  <c r="Q227" i="11" s="1"/>
  <c r="K226" i="42"/>
  <c r="Q226" i="11"/>
  <c r="K225" i="42"/>
  <c r="Q225" i="11"/>
  <c r="K224" i="42"/>
  <c r="Q224" i="11" s="1"/>
  <c r="K223" i="42"/>
  <c r="Q223" i="11" s="1"/>
  <c r="K222" i="42"/>
  <c r="Q222" i="11"/>
  <c r="K221" i="42"/>
  <c r="Q221" i="11" s="1"/>
  <c r="K220" i="42"/>
  <c r="Q220" i="11" s="1"/>
  <c r="K219" i="42"/>
  <c r="Q219" i="11"/>
  <c r="K218" i="42"/>
  <c r="Q218" i="11" s="1"/>
  <c r="K217" i="42"/>
  <c r="Q217" i="11" s="1"/>
  <c r="K216" i="42"/>
  <c r="Q216" i="11" s="1"/>
  <c r="Q215" i="11"/>
  <c r="K214" i="42"/>
  <c r="Q214" i="11" s="1"/>
  <c r="K213" i="42"/>
  <c r="Q213" i="11" s="1"/>
  <c r="K212" i="42"/>
  <c r="Q212" i="11" s="1"/>
  <c r="K211" i="42"/>
  <c r="Q211" i="11" s="1"/>
  <c r="K210" i="42"/>
  <c r="Q210" i="11"/>
  <c r="K209" i="42"/>
  <c r="Q209" i="11" s="1"/>
  <c r="K208" i="42"/>
  <c r="Q208" i="11"/>
  <c r="K207" i="42"/>
  <c r="Q207" i="11" s="1"/>
  <c r="K206" i="42"/>
  <c r="Q206" i="11"/>
  <c r="K205" i="42"/>
  <c r="Q205" i="11"/>
  <c r="K204" i="42"/>
  <c r="Q204" i="11" s="1"/>
  <c r="K203" i="42"/>
  <c r="Q203" i="11" s="1"/>
  <c r="K202" i="42"/>
  <c r="Q202" i="11"/>
  <c r="K201" i="42"/>
  <c r="Q201" i="11" s="1"/>
  <c r="K200" i="42"/>
  <c r="Q200" i="11"/>
  <c r="K199" i="42"/>
  <c r="Q199" i="11" s="1"/>
  <c r="K198" i="42"/>
  <c r="Q198" i="11"/>
  <c r="K197" i="42"/>
  <c r="Q196" i="11" s="1"/>
  <c r="K196" i="42"/>
  <c r="Q195" i="11"/>
  <c r="K195" i="42"/>
  <c r="Q194" i="11" s="1"/>
  <c r="K194" i="42"/>
  <c r="Q193" i="11"/>
  <c r="K193" i="42"/>
  <c r="Q192" i="11"/>
  <c r="K192" i="42"/>
  <c r="Q191" i="11" s="1"/>
  <c r="K191" i="42"/>
  <c r="Q190" i="11" s="1"/>
  <c r="K190" i="42"/>
  <c r="Q189" i="11"/>
  <c r="K189" i="42"/>
  <c r="Q188" i="11" s="1"/>
  <c r="K188" i="42"/>
  <c r="Q187" i="11" s="1"/>
  <c r="K187" i="42"/>
  <c r="Q186" i="11" s="1"/>
  <c r="K186" i="42"/>
  <c r="Q185" i="11"/>
  <c r="K185" i="42"/>
  <c r="Q184" i="11" s="1"/>
  <c r="K184" i="42"/>
  <c r="Q183" i="11"/>
  <c r="K183" i="42"/>
  <c r="Q182" i="11" s="1"/>
  <c r="K182" i="42"/>
  <c r="Q181" i="11"/>
  <c r="K181" i="42"/>
  <c r="Q180" i="11"/>
  <c r="K180" i="42"/>
  <c r="Q179" i="11" s="1"/>
  <c r="K179" i="42"/>
  <c r="Q178" i="11" s="1"/>
  <c r="K178" i="42"/>
  <c r="Q177" i="11" s="1"/>
  <c r="K177" i="42"/>
  <c r="Q176" i="11" s="1"/>
  <c r="K176" i="42"/>
  <c r="Q175" i="11" s="1"/>
  <c r="K175" i="42"/>
  <c r="Q174" i="11"/>
  <c r="K174" i="42"/>
  <c r="Q173" i="11"/>
  <c r="K173" i="42"/>
  <c r="Q172" i="11" s="1"/>
  <c r="K172" i="42"/>
  <c r="Q171" i="11"/>
  <c r="K171" i="42"/>
  <c r="Q169" i="11" s="1"/>
  <c r="K170" i="42"/>
  <c r="Q168" i="11"/>
  <c r="K169" i="42"/>
  <c r="Q167" i="11"/>
  <c r="K168" i="42"/>
  <c r="Q166" i="11" s="1"/>
  <c r="K167" i="42"/>
  <c r="Q165" i="11" s="1"/>
  <c r="K166" i="42"/>
  <c r="Q164" i="11"/>
  <c r="K165" i="42"/>
  <c r="Q163" i="11" s="1"/>
  <c r="K164" i="42"/>
  <c r="Q162" i="11"/>
  <c r="K163" i="42"/>
  <c r="Q161" i="11" s="1"/>
  <c r="K162" i="42"/>
  <c r="Q160" i="11"/>
  <c r="K161" i="42"/>
  <c r="Q159" i="11" s="1"/>
  <c r="K160" i="42"/>
  <c r="Q158" i="11"/>
  <c r="K159" i="42"/>
  <c r="Q157" i="11" s="1"/>
  <c r="K158" i="42"/>
  <c r="Q156" i="11"/>
  <c r="K157" i="42"/>
  <c r="Q155" i="11"/>
  <c r="K156" i="42"/>
  <c r="Q154" i="11" s="1"/>
  <c r="K155" i="42"/>
  <c r="Q153" i="11" s="1"/>
  <c r="K154" i="42"/>
  <c r="Q152" i="11" s="1"/>
  <c r="K153" i="42"/>
  <c r="Q151" i="11" s="1"/>
  <c r="K152" i="42"/>
  <c r="Q150" i="11"/>
  <c r="K151" i="42"/>
  <c r="Q149" i="11" s="1"/>
  <c r="K150" i="42"/>
  <c r="Q148" i="11"/>
  <c r="K149" i="42"/>
  <c r="Q147" i="11" s="1"/>
  <c r="K148" i="42"/>
  <c r="Q146" i="11"/>
  <c r="K147" i="42"/>
  <c r="Q145" i="11" s="1"/>
  <c r="K146" i="42"/>
  <c r="Q144" i="11"/>
  <c r="K145" i="42"/>
  <c r="Q143" i="11"/>
  <c r="K144" i="42"/>
  <c r="Q142" i="11" s="1"/>
  <c r="K143" i="42"/>
  <c r="Q141" i="11" s="1"/>
  <c r="K142" i="42"/>
  <c r="Q140" i="11" s="1"/>
  <c r="K141" i="42"/>
  <c r="Q139" i="11" s="1"/>
  <c r="K140" i="42"/>
  <c r="Q138" i="11" s="1"/>
  <c r="K139" i="42"/>
  <c r="Q137" i="11"/>
  <c r="K138" i="42"/>
  <c r="Q136" i="11"/>
  <c r="K137" i="42"/>
  <c r="Q135" i="11" s="1"/>
  <c r="K136" i="42"/>
  <c r="Q134" i="11"/>
  <c r="K135" i="42"/>
  <c r="Q133" i="11" s="1"/>
  <c r="K134" i="42"/>
  <c r="Q132" i="11"/>
  <c r="K133" i="42"/>
  <c r="Q131" i="11"/>
  <c r="K132" i="42"/>
  <c r="Q130" i="11" s="1"/>
  <c r="K131" i="42"/>
  <c r="Q129" i="11" s="1"/>
  <c r="K130" i="42"/>
  <c r="Q128" i="11"/>
  <c r="K129" i="42"/>
  <c r="Q127" i="11" s="1"/>
  <c r="K128" i="42"/>
  <c r="Q126" i="11"/>
  <c r="K127" i="42"/>
  <c r="Q125" i="11"/>
  <c r="K126" i="42"/>
  <c r="K125" i="42"/>
  <c r="Q124" i="11" s="1"/>
  <c r="K124" i="42"/>
  <c r="Q123" i="11" s="1"/>
  <c r="K123" i="42"/>
  <c r="Q122" i="11" s="1"/>
  <c r="K122" i="42"/>
  <c r="Q121" i="11"/>
  <c r="K121" i="42"/>
  <c r="Q120" i="11" s="1"/>
  <c r="K120" i="42"/>
  <c r="Q119" i="11" s="1"/>
  <c r="K119" i="42"/>
  <c r="Q118" i="11" s="1"/>
  <c r="K118" i="42"/>
  <c r="Q117" i="11" s="1"/>
  <c r="K117" i="42"/>
  <c r="Q116" i="11" s="1"/>
  <c r="K116" i="42"/>
  <c r="Q115" i="11" s="1"/>
  <c r="K115" i="42"/>
  <c r="Q114" i="11" s="1"/>
  <c r="K114" i="42"/>
  <c r="Q113" i="11" s="1"/>
  <c r="K113" i="42"/>
  <c r="Q112" i="11" s="1"/>
  <c r="K112" i="42"/>
  <c r="Q111" i="11" s="1"/>
  <c r="K111" i="42"/>
  <c r="Q110" i="11" s="1"/>
  <c r="K110" i="42"/>
  <c r="Q109" i="11" s="1"/>
  <c r="K109" i="42"/>
  <c r="Q108" i="11" s="1"/>
  <c r="K108" i="42"/>
  <c r="Q107" i="11" s="1"/>
  <c r="K107" i="42"/>
  <c r="Q106" i="11"/>
  <c r="K106" i="42"/>
  <c r="Q105" i="11" s="1"/>
  <c r="K105" i="42"/>
  <c r="Q104" i="11"/>
  <c r="K104" i="42"/>
  <c r="Q103" i="11"/>
  <c r="K103" i="42"/>
  <c r="Q102" i="11" s="1"/>
  <c r="K102" i="42"/>
  <c r="Q101" i="11" s="1"/>
  <c r="K101" i="42"/>
  <c r="Q100" i="11" s="1"/>
  <c r="K100" i="42"/>
  <c r="Q99" i="11" s="1"/>
  <c r="K99" i="42"/>
  <c r="Q98" i="11"/>
  <c r="K98" i="42"/>
  <c r="Q97" i="11" s="1"/>
  <c r="K97" i="42"/>
  <c r="Q96" i="11" s="1"/>
  <c r="K96" i="42"/>
  <c r="Q95" i="11" s="1"/>
  <c r="K95" i="42"/>
  <c r="Q94" i="11"/>
  <c r="K94" i="42"/>
  <c r="Q93" i="11" s="1"/>
  <c r="K93" i="42"/>
  <c r="Q92" i="11" s="1"/>
  <c r="K92" i="42"/>
  <c r="Q91" i="11"/>
  <c r="K91" i="42"/>
  <c r="Q90" i="11" s="1"/>
  <c r="K90" i="42"/>
  <c r="Q89" i="11" s="1"/>
  <c r="K89" i="42"/>
  <c r="Q88" i="11"/>
  <c r="K88" i="42"/>
  <c r="Q87" i="11" s="1"/>
  <c r="K87" i="42"/>
  <c r="Q86" i="11" s="1"/>
  <c r="K86" i="42"/>
  <c r="Q85" i="11"/>
  <c r="K85" i="42"/>
  <c r="Q84" i="11" s="1"/>
  <c r="K84" i="42"/>
  <c r="Q83" i="11" s="1"/>
  <c r="K83" i="42"/>
  <c r="Q82" i="11" s="1"/>
  <c r="K82" i="42"/>
  <c r="Q81" i="11" s="1"/>
  <c r="K81" i="42"/>
  <c r="Q80" i="11" s="1"/>
  <c r="K80" i="42"/>
  <c r="Q79" i="11" s="1"/>
  <c r="K79" i="42"/>
  <c r="Q78" i="11" s="1"/>
  <c r="K78" i="42"/>
  <c r="Q77" i="11" s="1"/>
  <c r="K77" i="42"/>
  <c r="Q76" i="11"/>
  <c r="K76" i="42"/>
  <c r="Q75" i="11" s="1"/>
  <c r="K75" i="42"/>
  <c r="Q74" i="11"/>
  <c r="K74" i="42"/>
  <c r="Q73" i="11"/>
  <c r="K73" i="42"/>
  <c r="Q72" i="11" s="1"/>
  <c r="K72" i="42"/>
  <c r="Q71" i="11" s="1"/>
  <c r="K71" i="42"/>
  <c r="Q70" i="11" s="1"/>
  <c r="K70" i="42"/>
  <c r="Q69" i="11" s="1"/>
  <c r="K69" i="42"/>
  <c r="Q68" i="11" s="1"/>
  <c r="K68" i="42"/>
  <c r="Q67" i="11" s="1"/>
  <c r="K67" i="42"/>
  <c r="Q66" i="11" s="1"/>
  <c r="K66" i="42"/>
  <c r="Q65" i="11" s="1"/>
  <c r="K65" i="42"/>
  <c r="Q64" i="11"/>
  <c r="K64" i="42"/>
  <c r="Q63" i="11" s="1"/>
  <c r="K63" i="42"/>
  <c r="Q62" i="11"/>
  <c r="K62" i="42"/>
  <c r="Q61" i="11"/>
  <c r="K61" i="42"/>
  <c r="Q60" i="11" s="1"/>
  <c r="K60" i="42"/>
  <c r="Q59" i="11" s="1"/>
  <c r="K59" i="42"/>
  <c r="Q58" i="11"/>
  <c r="K58" i="42"/>
  <c r="Q57" i="11" s="1"/>
  <c r="K57" i="42"/>
  <c r="Q56" i="11"/>
  <c r="K56" i="42"/>
  <c r="Q55" i="11" s="1"/>
  <c r="K55" i="42"/>
  <c r="Q54" i="11" s="1"/>
  <c r="K54" i="42"/>
  <c r="Q53" i="11" s="1"/>
  <c r="K53" i="42"/>
  <c r="Q52" i="11" s="1"/>
  <c r="K52" i="42"/>
  <c r="Q51" i="11" s="1"/>
  <c r="K51" i="42"/>
  <c r="Q50" i="11"/>
  <c r="K50" i="42"/>
  <c r="Q49" i="11" s="1"/>
  <c r="K49" i="42"/>
  <c r="Q48" i="11" s="1"/>
  <c r="K48" i="42"/>
  <c r="Q47" i="11" s="1"/>
  <c r="K47" i="42"/>
  <c r="Q46" i="11" s="1"/>
  <c r="K46" i="42"/>
  <c r="Q45" i="11" s="1"/>
  <c r="K45" i="42"/>
  <c r="Q44" i="11" s="1"/>
  <c r="K44" i="42"/>
  <c r="Q43" i="11"/>
  <c r="K43" i="42"/>
  <c r="Q42" i="11" s="1"/>
  <c r="K42" i="42"/>
  <c r="Q41" i="11" s="1"/>
  <c r="K41" i="42"/>
  <c r="Q40" i="11" s="1"/>
  <c r="K40" i="42"/>
  <c r="Q39" i="11" s="1"/>
  <c r="K39" i="42"/>
  <c r="Q38" i="11" s="1"/>
  <c r="K38" i="42"/>
  <c r="Q37" i="11"/>
  <c r="K37" i="42"/>
  <c r="Q36" i="11" s="1"/>
  <c r="K36" i="42"/>
  <c r="Q35" i="11" s="1"/>
  <c r="K35" i="42"/>
  <c r="Q34" i="11" s="1"/>
  <c r="K34" i="42"/>
  <c r="Q33" i="11" s="1"/>
  <c r="K33" i="42"/>
  <c r="Q32" i="11" s="1"/>
  <c r="K32" i="42"/>
  <c r="Q31" i="11" s="1"/>
  <c r="K31" i="42"/>
  <c r="Q30" i="11" s="1"/>
  <c r="K30" i="42"/>
  <c r="Q29" i="11" s="1"/>
  <c r="K29" i="42"/>
  <c r="Q28" i="11" s="1"/>
  <c r="K28" i="42"/>
  <c r="Q27" i="11" s="1"/>
  <c r="K27" i="42"/>
  <c r="Q26" i="11"/>
  <c r="K26" i="42"/>
  <c r="Q25" i="11" s="1"/>
  <c r="K25" i="42"/>
  <c r="Q24" i="11" s="1"/>
  <c r="K24" i="42"/>
  <c r="Q23" i="11" s="1"/>
  <c r="K23" i="42"/>
  <c r="Q22" i="11" s="1"/>
  <c r="K22" i="42"/>
  <c r="Q21" i="11" s="1"/>
  <c r="K21" i="42"/>
  <c r="Q20" i="11" s="1"/>
  <c r="K20" i="42"/>
  <c r="Q19" i="11" s="1"/>
  <c r="K19" i="42"/>
  <c r="Q18" i="11" s="1"/>
  <c r="K18" i="42"/>
  <c r="Q17" i="11" s="1"/>
  <c r="K17" i="42"/>
  <c r="Q16" i="11"/>
  <c r="K16" i="42"/>
  <c r="Q15" i="11" s="1"/>
  <c r="K15" i="42"/>
  <c r="Q14" i="11"/>
  <c r="K14" i="42"/>
  <c r="Q13" i="11"/>
  <c r="K13" i="42"/>
  <c r="Q12" i="11" s="1"/>
  <c r="K12" i="42"/>
  <c r="Q11" i="11" s="1"/>
  <c r="K11" i="42"/>
  <c r="Q10" i="11"/>
  <c r="K10" i="42"/>
  <c r="Q9" i="11" s="1"/>
  <c r="K9" i="42"/>
  <c r="Q8" i="11" s="1"/>
  <c r="K8" i="42"/>
  <c r="Q7" i="11"/>
  <c r="K7" i="42"/>
  <c r="Q6" i="11" s="1"/>
  <c r="K6" i="42"/>
  <c r="Q5" i="11" s="1"/>
  <c r="K5" i="42"/>
  <c r="Q4" i="11"/>
  <c r="J415" i="43"/>
  <c r="I415" i="43"/>
  <c r="H415" i="43"/>
  <c r="G415" i="43"/>
  <c r="F415" i="43"/>
  <c r="E415" i="43"/>
  <c r="D415" i="43"/>
  <c r="C415" i="43"/>
  <c r="K414" i="43"/>
  <c r="P415" i="11" s="1"/>
  <c r="K413" i="43"/>
  <c r="P414" i="11"/>
  <c r="K412" i="43"/>
  <c r="P413" i="11" s="1"/>
  <c r="K411" i="43"/>
  <c r="P412" i="11" s="1"/>
  <c r="K410" i="43"/>
  <c r="P411" i="11"/>
  <c r="K409" i="43"/>
  <c r="P410" i="11" s="1"/>
  <c r="K408" i="43"/>
  <c r="P409" i="11" s="1"/>
  <c r="K407" i="43"/>
  <c r="P408" i="11"/>
  <c r="K406" i="43"/>
  <c r="P407" i="11" s="1"/>
  <c r="K405" i="43"/>
  <c r="P406" i="11" s="1"/>
  <c r="K404" i="43"/>
  <c r="P405" i="11"/>
  <c r="K403" i="43"/>
  <c r="P404" i="11" s="1"/>
  <c r="K402" i="43"/>
  <c r="P403" i="11" s="1"/>
  <c r="K401" i="43"/>
  <c r="P402" i="11" s="1"/>
  <c r="K400" i="43"/>
  <c r="P401" i="11" s="1"/>
  <c r="K399" i="43"/>
  <c r="P400" i="11" s="1"/>
  <c r="K398" i="43"/>
  <c r="P399" i="11"/>
  <c r="K397" i="43"/>
  <c r="P398" i="11" s="1"/>
  <c r="K396" i="43"/>
  <c r="P397" i="11" s="1"/>
  <c r="K395" i="43"/>
  <c r="P396" i="11" s="1"/>
  <c r="K394" i="43"/>
  <c r="P395" i="11" s="1"/>
  <c r="K393" i="43"/>
  <c r="P394" i="11" s="1"/>
  <c r="K392" i="43"/>
  <c r="P393" i="11"/>
  <c r="K391" i="43"/>
  <c r="P392" i="11" s="1"/>
  <c r="K390" i="43"/>
  <c r="P391" i="11" s="1"/>
  <c r="K389" i="43"/>
  <c r="P390" i="11"/>
  <c r="K388" i="43"/>
  <c r="P389" i="11" s="1"/>
  <c r="K387" i="43"/>
  <c r="P388" i="11"/>
  <c r="K386" i="43"/>
  <c r="P387" i="11" s="1"/>
  <c r="K385" i="43"/>
  <c r="P386" i="11" s="1"/>
  <c r="K384" i="43"/>
  <c r="P385" i="11" s="1"/>
  <c r="K383" i="43"/>
  <c r="P384" i="11"/>
  <c r="K382" i="43"/>
  <c r="P383" i="11" s="1"/>
  <c r="K381" i="43"/>
  <c r="P382" i="11"/>
  <c r="K380" i="43"/>
  <c r="P381" i="11" s="1"/>
  <c r="K379" i="43"/>
  <c r="P380" i="11" s="1"/>
  <c r="K378" i="43"/>
  <c r="P379" i="11" s="1"/>
  <c r="K377" i="43"/>
  <c r="P378" i="11"/>
  <c r="K376" i="43"/>
  <c r="P377" i="11" s="1"/>
  <c r="K375" i="43"/>
  <c r="P376" i="11"/>
  <c r="K374" i="43"/>
  <c r="P375" i="11"/>
  <c r="K373" i="43"/>
  <c r="P374" i="11" s="1"/>
  <c r="K372" i="43"/>
  <c r="P373" i="11" s="1"/>
  <c r="K371" i="43"/>
  <c r="P372" i="11"/>
  <c r="K370" i="43"/>
  <c r="P371" i="11" s="1"/>
  <c r="K369" i="43"/>
  <c r="P370" i="11"/>
  <c r="K368" i="43"/>
  <c r="P369" i="11"/>
  <c r="K367" i="43"/>
  <c r="P368" i="11" s="1"/>
  <c r="K366" i="43"/>
  <c r="P367" i="11" s="1"/>
  <c r="K365" i="43"/>
  <c r="P366" i="11" s="1"/>
  <c r="K364" i="43"/>
  <c r="P365" i="11" s="1"/>
  <c r="K363" i="43"/>
  <c r="P364" i="11" s="1"/>
  <c r="K362" i="43"/>
  <c r="P363" i="11" s="1"/>
  <c r="K361" i="43"/>
  <c r="P362" i="11" s="1"/>
  <c r="K360" i="43"/>
  <c r="P361" i="11" s="1"/>
  <c r="K359" i="43"/>
  <c r="P360" i="11"/>
  <c r="K358" i="43"/>
  <c r="P359" i="11" s="1"/>
  <c r="K357" i="43"/>
  <c r="P358" i="11"/>
  <c r="K356" i="43"/>
  <c r="P357" i="11"/>
  <c r="K355" i="43"/>
  <c r="P356" i="11" s="1"/>
  <c r="K354" i="43"/>
  <c r="P355" i="11" s="1"/>
  <c r="K353" i="43"/>
  <c r="P354" i="11" s="1"/>
  <c r="K352" i="43"/>
  <c r="P353" i="11" s="1"/>
  <c r="K351" i="43"/>
  <c r="P352" i="11" s="1"/>
  <c r="K350" i="43"/>
  <c r="P351" i="11" s="1"/>
  <c r="K349" i="43"/>
  <c r="P350" i="11" s="1"/>
  <c r="K348" i="43"/>
  <c r="P349" i="11" s="1"/>
  <c r="K347" i="43"/>
  <c r="P348" i="11"/>
  <c r="K346" i="43"/>
  <c r="P347" i="11" s="1"/>
  <c r="K345" i="43"/>
  <c r="P346" i="11"/>
  <c r="K344" i="43"/>
  <c r="P345" i="11"/>
  <c r="K343" i="43"/>
  <c r="P344" i="11" s="1"/>
  <c r="K342" i="43"/>
  <c r="P343" i="11" s="1"/>
  <c r="K341" i="43"/>
  <c r="P342" i="11"/>
  <c r="K340" i="43"/>
  <c r="P341" i="11" s="1"/>
  <c r="K339" i="43"/>
  <c r="P340" i="11"/>
  <c r="K338" i="43"/>
  <c r="P339" i="11" s="1"/>
  <c r="K337" i="43"/>
  <c r="P338" i="11" s="1"/>
  <c r="K336" i="43"/>
  <c r="P337" i="11" s="1"/>
  <c r="K335" i="43"/>
  <c r="P336" i="11" s="1"/>
  <c r="K334" i="43"/>
  <c r="P335" i="11" s="1"/>
  <c r="K333" i="43"/>
  <c r="P334" i="11"/>
  <c r="K332" i="43"/>
  <c r="P333" i="11"/>
  <c r="K331" i="43"/>
  <c r="P332" i="11" s="1"/>
  <c r="K330" i="43"/>
  <c r="P331" i="11" s="1"/>
  <c r="K329" i="43"/>
  <c r="P330" i="11" s="1"/>
  <c r="K328" i="43"/>
  <c r="P329" i="11" s="1"/>
  <c r="K327" i="43"/>
  <c r="P328" i="11" s="1"/>
  <c r="K326" i="43"/>
  <c r="P327" i="11"/>
  <c r="K325" i="43"/>
  <c r="P326" i="11" s="1"/>
  <c r="K324" i="43"/>
  <c r="P325" i="11" s="1"/>
  <c r="K323" i="43"/>
  <c r="P324" i="11" s="1"/>
  <c r="K322" i="43"/>
  <c r="P323" i="11" s="1"/>
  <c r="K321" i="43"/>
  <c r="P322" i="11" s="1"/>
  <c r="K320" i="43"/>
  <c r="P321" i="11"/>
  <c r="K319" i="43"/>
  <c r="P320" i="11" s="1"/>
  <c r="K318" i="43"/>
  <c r="P319" i="11" s="1"/>
  <c r="K317" i="43"/>
  <c r="P318" i="11"/>
  <c r="K316" i="43"/>
  <c r="P317" i="11" s="1"/>
  <c r="K315" i="43"/>
  <c r="P316" i="11" s="1"/>
  <c r="K314" i="43"/>
  <c r="P315" i="11" s="1"/>
  <c r="K313" i="43"/>
  <c r="P314" i="11" s="1"/>
  <c r="K312" i="43"/>
  <c r="P313" i="11" s="1"/>
  <c r="K311" i="43"/>
  <c r="P312" i="11" s="1"/>
  <c r="K310" i="43"/>
  <c r="P311" i="11" s="1"/>
  <c r="K309" i="43"/>
  <c r="P310" i="11"/>
  <c r="K308" i="43"/>
  <c r="P309" i="11" s="1"/>
  <c r="K307" i="43"/>
  <c r="P308" i="11" s="1"/>
  <c r="K306" i="43"/>
  <c r="P306" i="11" s="1"/>
  <c r="K305" i="43"/>
  <c r="P305" i="11" s="1"/>
  <c r="K304" i="43"/>
  <c r="P304" i="11" s="1"/>
  <c r="K303" i="43"/>
  <c r="P303" i="11"/>
  <c r="K302" i="43"/>
  <c r="P302" i="11" s="1"/>
  <c r="K301" i="43"/>
  <c r="P301" i="11" s="1"/>
  <c r="K300" i="43"/>
  <c r="P300" i="11" s="1"/>
  <c r="K299" i="43"/>
  <c r="P299" i="11"/>
  <c r="K298" i="43"/>
  <c r="P298" i="11" s="1"/>
  <c r="K297" i="43"/>
  <c r="P297" i="11"/>
  <c r="K296" i="43"/>
  <c r="P296" i="11"/>
  <c r="K295" i="43"/>
  <c r="P295" i="11" s="1"/>
  <c r="K294" i="43"/>
  <c r="P294" i="11" s="1"/>
  <c r="K293" i="43"/>
  <c r="P293" i="11"/>
  <c r="K292" i="43"/>
  <c r="P292" i="11" s="1"/>
  <c r="K291" i="43"/>
  <c r="P291" i="11" s="1"/>
  <c r="K290" i="43"/>
  <c r="P290" i="11" s="1"/>
  <c r="K289" i="43"/>
  <c r="P289" i="11" s="1"/>
  <c r="K288" i="43"/>
  <c r="P288" i="11" s="1"/>
  <c r="K287" i="43"/>
  <c r="P287" i="11"/>
  <c r="K286" i="43"/>
  <c r="P286" i="11" s="1"/>
  <c r="K285" i="43"/>
  <c r="P285" i="11" s="1"/>
  <c r="K284" i="43"/>
  <c r="P284" i="11"/>
  <c r="K283" i="43"/>
  <c r="P283" i="11" s="1"/>
  <c r="K282" i="43"/>
  <c r="P282" i="11" s="1"/>
  <c r="K281" i="43"/>
  <c r="P281" i="11" s="1"/>
  <c r="K280" i="43"/>
  <c r="P280" i="11" s="1"/>
  <c r="K279" i="43"/>
  <c r="P279" i="11"/>
  <c r="K278" i="43"/>
  <c r="P278" i="11" s="1"/>
  <c r="K277" i="43"/>
  <c r="P277" i="11" s="1"/>
  <c r="K276" i="43"/>
  <c r="P276" i="11" s="1"/>
  <c r="K275" i="43"/>
  <c r="P275" i="11" s="1"/>
  <c r="K274" i="43"/>
  <c r="P274" i="11" s="1"/>
  <c r="K273" i="43"/>
  <c r="P273" i="11" s="1"/>
  <c r="K272" i="43"/>
  <c r="P272" i="11"/>
  <c r="K271" i="43"/>
  <c r="P271" i="11" s="1"/>
  <c r="K270" i="43"/>
  <c r="P270" i="11" s="1"/>
  <c r="K269" i="43"/>
  <c r="P269" i="11" s="1"/>
  <c r="K268" i="43"/>
  <c r="P268" i="11" s="1"/>
  <c r="K267" i="43"/>
  <c r="P267" i="11"/>
  <c r="K266" i="43"/>
  <c r="P266" i="11" s="1"/>
  <c r="K265" i="43"/>
  <c r="P265" i="11" s="1"/>
  <c r="K264" i="43"/>
  <c r="P264" i="11" s="1"/>
  <c r="K263" i="43"/>
  <c r="P263" i="11" s="1"/>
  <c r="K262" i="43"/>
  <c r="P262" i="11" s="1"/>
  <c r="K261" i="43"/>
  <c r="P261" i="11"/>
  <c r="K260" i="43"/>
  <c r="P260" i="11" s="1"/>
  <c r="K259" i="43"/>
  <c r="P259" i="11" s="1"/>
  <c r="K258" i="43"/>
  <c r="P258" i="11" s="1"/>
  <c r="K257" i="43"/>
  <c r="P257" i="11"/>
  <c r="K256" i="43"/>
  <c r="P256" i="11" s="1"/>
  <c r="K255" i="43"/>
  <c r="P255" i="11" s="1"/>
  <c r="K254" i="43"/>
  <c r="P254" i="11"/>
  <c r="K253" i="43"/>
  <c r="P253" i="11" s="1"/>
  <c r="K252" i="43"/>
  <c r="P252" i="11" s="1"/>
  <c r="K251" i="43"/>
  <c r="P251" i="11" s="1"/>
  <c r="K250" i="43"/>
  <c r="P250" i="11" s="1"/>
  <c r="K249" i="43"/>
  <c r="P249" i="11" s="1"/>
  <c r="K248" i="43"/>
  <c r="P248" i="11"/>
  <c r="K247" i="43"/>
  <c r="P247" i="11" s="1"/>
  <c r="K246" i="43"/>
  <c r="P246" i="11" s="1"/>
  <c r="K245" i="43"/>
  <c r="P245" i="11"/>
  <c r="K244" i="43"/>
  <c r="P244" i="11" s="1"/>
  <c r="K243" i="43"/>
  <c r="P243" i="11"/>
  <c r="K242" i="43"/>
  <c r="P242" i="11" s="1"/>
  <c r="K241" i="43"/>
  <c r="P241" i="11" s="1"/>
  <c r="K240" i="43"/>
  <c r="P240" i="11" s="1"/>
  <c r="K239" i="43"/>
  <c r="P239" i="11"/>
  <c r="K238" i="43"/>
  <c r="P238" i="11" s="1"/>
  <c r="K237" i="43"/>
  <c r="P237" i="11"/>
  <c r="K236" i="43"/>
  <c r="P236" i="11" s="1"/>
  <c r="K235" i="43"/>
  <c r="P235" i="11" s="1"/>
  <c r="K234" i="43"/>
  <c r="P234" i="11" s="1"/>
  <c r="K233" i="43"/>
  <c r="P233" i="11" s="1"/>
  <c r="K232" i="43"/>
  <c r="P232" i="11" s="1"/>
  <c r="K231" i="43"/>
  <c r="P231" i="11" s="1"/>
  <c r="K230" i="43"/>
  <c r="P230" i="11"/>
  <c r="K229" i="43"/>
  <c r="P229" i="11" s="1"/>
  <c r="K228" i="43"/>
  <c r="P228" i="11" s="1"/>
  <c r="K227" i="43"/>
  <c r="P227" i="11"/>
  <c r="K226" i="43"/>
  <c r="P226" i="11" s="1"/>
  <c r="K225" i="43"/>
  <c r="P225" i="11"/>
  <c r="K224" i="43"/>
  <c r="P224" i="11" s="1"/>
  <c r="K223" i="43"/>
  <c r="P223" i="11" s="1"/>
  <c r="K222" i="43"/>
  <c r="P222" i="11" s="1"/>
  <c r="K221" i="43"/>
  <c r="P221" i="11" s="1"/>
  <c r="K220" i="43"/>
  <c r="P220" i="11" s="1"/>
  <c r="K219" i="43"/>
  <c r="P219" i="11"/>
  <c r="K218" i="43"/>
  <c r="P218" i="11" s="1"/>
  <c r="K217" i="43"/>
  <c r="P217" i="11" s="1"/>
  <c r="K216" i="43"/>
  <c r="P216" i="11" s="1"/>
  <c r="K215" i="43"/>
  <c r="P215" i="11" s="1"/>
  <c r="K214" i="43"/>
  <c r="P214" i="11" s="1"/>
  <c r="K213" i="43"/>
  <c r="P213" i="11"/>
  <c r="K212" i="43"/>
  <c r="P212" i="11" s="1"/>
  <c r="K211" i="43"/>
  <c r="P211" i="11" s="1"/>
  <c r="K210" i="43"/>
  <c r="P210" i="11" s="1"/>
  <c r="K209" i="43"/>
  <c r="P209" i="11" s="1"/>
  <c r="K208" i="43"/>
  <c r="P208" i="11" s="1"/>
  <c r="K207" i="43"/>
  <c r="P207" i="11" s="1"/>
  <c r="K206" i="43"/>
  <c r="P206" i="11"/>
  <c r="K205" i="43"/>
  <c r="P205" i="11" s="1"/>
  <c r="K204" i="43"/>
  <c r="P204" i="11" s="1"/>
  <c r="K203" i="43"/>
  <c r="P203" i="11"/>
  <c r="K202" i="43"/>
  <c r="P202" i="11" s="1"/>
  <c r="K201" i="43"/>
  <c r="P201" i="11" s="1"/>
  <c r="K200" i="43"/>
  <c r="P200" i="11"/>
  <c r="K199" i="43"/>
  <c r="P199" i="11" s="1"/>
  <c r="K198" i="43"/>
  <c r="P198" i="11" s="1"/>
  <c r="K197" i="43"/>
  <c r="P196" i="11"/>
  <c r="K196" i="43"/>
  <c r="P195" i="11" s="1"/>
  <c r="K195" i="43"/>
  <c r="P194" i="11" s="1"/>
  <c r="K194" i="43"/>
  <c r="P193" i="11"/>
  <c r="K193" i="43"/>
  <c r="P192" i="11" s="1"/>
  <c r="K192" i="43"/>
  <c r="P191" i="11" s="1"/>
  <c r="K191" i="43"/>
  <c r="P190" i="11" s="1"/>
  <c r="K190" i="43"/>
  <c r="P189" i="11" s="1"/>
  <c r="K189" i="43"/>
  <c r="P188" i="11" s="1"/>
  <c r="K188" i="43"/>
  <c r="P187" i="11" s="1"/>
  <c r="K187" i="43"/>
  <c r="P186" i="11" s="1"/>
  <c r="K186" i="43"/>
  <c r="P185" i="11" s="1"/>
  <c r="K185" i="43"/>
  <c r="P184" i="11" s="1"/>
  <c r="K184" i="43"/>
  <c r="P183" i="11" s="1"/>
  <c r="K183" i="43"/>
  <c r="P182" i="11" s="1"/>
  <c r="K182" i="43"/>
  <c r="P181" i="11"/>
  <c r="K181" i="43"/>
  <c r="P180" i="11" s="1"/>
  <c r="K180" i="43"/>
  <c r="P179" i="11" s="1"/>
  <c r="K179" i="43"/>
  <c r="P178" i="11"/>
  <c r="K178" i="43"/>
  <c r="P177" i="11" s="1"/>
  <c r="K177" i="43"/>
  <c r="P176" i="11"/>
  <c r="K176" i="43"/>
  <c r="P175" i="11"/>
  <c r="K175" i="43"/>
  <c r="P174" i="11" s="1"/>
  <c r="K174" i="43"/>
  <c r="P173" i="11" s="1"/>
  <c r="K173" i="43"/>
  <c r="P172" i="11"/>
  <c r="K172" i="43"/>
  <c r="P171" i="11" s="1"/>
  <c r="K171" i="43"/>
  <c r="P169" i="11" s="1"/>
  <c r="K170" i="43"/>
  <c r="P168" i="11"/>
  <c r="K169" i="43"/>
  <c r="P167" i="11" s="1"/>
  <c r="K168" i="43"/>
  <c r="P166" i="11" s="1"/>
  <c r="K167" i="43"/>
  <c r="P165" i="11" s="1"/>
  <c r="K166" i="43"/>
  <c r="P164" i="11" s="1"/>
  <c r="K165" i="43"/>
  <c r="P163" i="11"/>
  <c r="K164" i="43"/>
  <c r="P162" i="11" s="1"/>
  <c r="K163" i="43"/>
  <c r="P161" i="11" s="1"/>
  <c r="K162" i="43"/>
  <c r="P160" i="11" s="1"/>
  <c r="K161" i="43"/>
  <c r="P159" i="11"/>
  <c r="K160" i="43"/>
  <c r="P158" i="11" s="1"/>
  <c r="K159" i="43"/>
  <c r="P157" i="11"/>
  <c r="K158" i="43"/>
  <c r="P156" i="11"/>
  <c r="K157" i="43"/>
  <c r="P155" i="11" s="1"/>
  <c r="K156" i="43"/>
  <c r="P154" i="11" s="1"/>
  <c r="K155" i="43"/>
  <c r="P153" i="11" s="1"/>
  <c r="K154" i="43"/>
  <c r="P152" i="11" s="1"/>
  <c r="K153" i="43"/>
  <c r="P151" i="11" s="1"/>
  <c r="K152" i="43"/>
  <c r="P150" i="11"/>
  <c r="K151" i="43"/>
  <c r="P149" i="11" s="1"/>
  <c r="K150" i="43"/>
  <c r="P148" i="11" s="1"/>
  <c r="K149" i="43"/>
  <c r="P147" i="11"/>
  <c r="K148" i="43"/>
  <c r="P146" i="11" s="1"/>
  <c r="K147" i="43"/>
  <c r="P145" i="11" s="1"/>
  <c r="K146" i="43"/>
  <c r="P144" i="11"/>
  <c r="K145" i="43"/>
  <c r="P143" i="11" s="1"/>
  <c r="K144" i="43"/>
  <c r="P142" i="11" s="1"/>
  <c r="K143" i="43"/>
  <c r="P141" i="11" s="1"/>
  <c r="K142" i="43"/>
  <c r="P140" i="11" s="1"/>
  <c r="K141" i="43"/>
  <c r="P139" i="11" s="1"/>
  <c r="K140" i="43"/>
  <c r="P138" i="11"/>
  <c r="K139" i="43"/>
  <c r="P137" i="11" s="1"/>
  <c r="K138" i="43"/>
  <c r="P136" i="11" s="1"/>
  <c r="K137" i="43"/>
  <c r="P135" i="11"/>
  <c r="K136" i="43"/>
  <c r="P134" i="11" s="1"/>
  <c r="K135" i="43"/>
  <c r="P133" i="11"/>
  <c r="K134" i="43"/>
  <c r="P132" i="11"/>
  <c r="K133" i="43"/>
  <c r="P131" i="11" s="1"/>
  <c r="K132" i="43"/>
  <c r="P130" i="11" s="1"/>
  <c r="K131" i="43"/>
  <c r="P129" i="11" s="1"/>
  <c r="K130" i="43"/>
  <c r="P128" i="11" s="1"/>
  <c r="K129" i="43"/>
  <c r="P127" i="11" s="1"/>
  <c r="K128" i="43"/>
  <c r="P126" i="11" s="1"/>
  <c r="K127" i="43"/>
  <c r="P125" i="11" s="1"/>
  <c r="K126" i="43"/>
  <c r="K125" i="43"/>
  <c r="P124" i="11" s="1"/>
  <c r="K124" i="43"/>
  <c r="P123" i="11" s="1"/>
  <c r="K123" i="43"/>
  <c r="P122" i="11" s="1"/>
  <c r="K122" i="43"/>
  <c r="P121" i="11" s="1"/>
  <c r="K121" i="43"/>
  <c r="P120" i="11" s="1"/>
  <c r="K120" i="43"/>
  <c r="P119" i="11" s="1"/>
  <c r="K119" i="43"/>
  <c r="P118" i="11"/>
  <c r="K118" i="43"/>
  <c r="P117" i="11" s="1"/>
  <c r="K117" i="43"/>
  <c r="P116" i="11" s="1"/>
  <c r="K116" i="43"/>
  <c r="P115" i="11" s="1"/>
  <c r="K115" i="43"/>
  <c r="P114" i="11" s="1"/>
  <c r="K114" i="43"/>
  <c r="P113" i="11" s="1"/>
  <c r="K113" i="43"/>
  <c r="P112" i="11"/>
  <c r="K112" i="43"/>
  <c r="P111" i="11" s="1"/>
  <c r="K111" i="43"/>
  <c r="P110" i="11"/>
  <c r="K110" i="43"/>
  <c r="P109" i="11" s="1"/>
  <c r="K109" i="43"/>
  <c r="P108" i="11" s="1"/>
  <c r="K108" i="43"/>
  <c r="P107" i="11"/>
  <c r="K107" i="43"/>
  <c r="P106" i="11"/>
  <c r="K106" i="43"/>
  <c r="P105" i="11" s="1"/>
  <c r="K105" i="43"/>
  <c r="P104" i="11"/>
  <c r="K104" i="43"/>
  <c r="P103" i="11" s="1"/>
  <c r="K103" i="43"/>
  <c r="P102" i="11" s="1"/>
  <c r="K102" i="43"/>
  <c r="P101" i="11" s="1"/>
  <c r="K101" i="43"/>
  <c r="P100" i="11" s="1"/>
  <c r="K100" i="43"/>
  <c r="P99" i="11"/>
  <c r="K99" i="43"/>
  <c r="P98" i="11" s="1"/>
  <c r="K98" i="43"/>
  <c r="P97" i="11" s="1"/>
  <c r="K97" i="43"/>
  <c r="P96" i="11"/>
  <c r="K96" i="43"/>
  <c r="P95" i="11"/>
  <c r="K95" i="43"/>
  <c r="P94" i="11"/>
  <c r="K94" i="43"/>
  <c r="P93" i="11" s="1"/>
  <c r="K93" i="43"/>
  <c r="P92" i="11" s="1"/>
  <c r="K92" i="43"/>
  <c r="P91" i="11" s="1"/>
  <c r="K91" i="43"/>
  <c r="P90" i="11" s="1"/>
  <c r="K90" i="43"/>
  <c r="P89" i="11"/>
  <c r="K89" i="43"/>
  <c r="P88" i="11"/>
  <c r="K88" i="43"/>
  <c r="P87" i="11" s="1"/>
  <c r="K87" i="43"/>
  <c r="P86" i="11" s="1"/>
  <c r="K86" i="43"/>
  <c r="P85" i="11" s="1"/>
  <c r="K85" i="43"/>
  <c r="P84" i="11"/>
  <c r="K84" i="43"/>
  <c r="P83" i="11"/>
  <c r="K83" i="43"/>
  <c r="P82" i="11"/>
  <c r="K82" i="43"/>
  <c r="P81" i="11" s="1"/>
  <c r="K81" i="43"/>
  <c r="P80" i="11" s="1"/>
  <c r="K80" i="43"/>
  <c r="P79" i="11" s="1"/>
  <c r="K79" i="43"/>
  <c r="P78" i="11"/>
  <c r="K78" i="43"/>
  <c r="P77" i="11" s="1"/>
  <c r="K77" i="43"/>
  <c r="P76" i="11"/>
  <c r="K76" i="43"/>
  <c r="P75" i="11" s="1"/>
  <c r="K75" i="43"/>
  <c r="P74" i="11"/>
  <c r="K74" i="43"/>
  <c r="P73" i="11" s="1"/>
  <c r="K73" i="43"/>
  <c r="P72" i="11" s="1"/>
  <c r="K72" i="43"/>
  <c r="P71" i="11" s="1"/>
  <c r="K71" i="43"/>
  <c r="P70" i="11" s="1"/>
  <c r="K70" i="43"/>
  <c r="P69" i="11" s="1"/>
  <c r="K69" i="43"/>
  <c r="P68" i="11" s="1"/>
  <c r="K68" i="43"/>
  <c r="P67" i="11" s="1"/>
  <c r="K67" i="43"/>
  <c r="P66" i="11" s="1"/>
  <c r="K66" i="43"/>
  <c r="P65" i="11"/>
  <c r="K65" i="43"/>
  <c r="P64" i="11"/>
  <c r="K64" i="43"/>
  <c r="P63" i="11" s="1"/>
  <c r="K63" i="43"/>
  <c r="P62" i="11"/>
  <c r="K62" i="43"/>
  <c r="P61" i="11" s="1"/>
  <c r="K61" i="43"/>
  <c r="P60" i="11" s="1"/>
  <c r="K60" i="43"/>
  <c r="P59" i="11" s="1"/>
  <c r="K59" i="43"/>
  <c r="P58" i="11" s="1"/>
  <c r="K58" i="43"/>
  <c r="P57" i="11" s="1"/>
  <c r="K57" i="43"/>
  <c r="P56" i="11" s="1"/>
  <c r="K56" i="43"/>
  <c r="P55" i="11" s="1"/>
  <c r="K55" i="43"/>
  <c r="P54" i="11" s="1"/>
  <c r="K54" i="43"/>
  <c r="P53" i="11" s="1"/>
  <c r="K53" i="43"/>
  <c r="P52" i="11" s="1"/>
  <c r="K52" i="43"/>
  <c r="P51" i="11" s="1"/>
  <c r="K51" i="43"/>
  <c r="P50" i="11"/>
  <c r="K50" i="43"/>
  <c r="P49" i="11" s="1"/>
  <c r="K49" i="43"/>
  <c r="P48" i="11"/>
  <c r="K48" i="43"/>
  <c r="P47" i="11" s="1"/>
  <c r="K47" i="43"/>
  <c r="P46" i="11" s="1"/>
  <c r="K46" i="43"/>
  <c r="P45" i="11" s="1"/>
  <c r="K45" i="43"/>
  <c r="P44" i="11"/>
  <c r="K44" i="43"/>
  <c r="P43" i="11" s="1"/>
  <c r="K43" i="43"/>
  <c r="P42" i="11"/>
  <c r="K42" i="43"/>
  <c r="P41" i="11"/>
  <c r="K41" i="43"/>
  <c r="P40" i="11" s="1"/>
  <c r="K40" i="43"/>
  <c r="P39" i="11"/>
  <c r="K39" i="43"/>
  <c r="P38" i="11" s="1"/>
  <c r="K38" i="43"/>
  <c r="P37" i="11" s="1"/>
  <c r="K37" i="43"/>
  <c r="P36" i="11" s="1"/>
  <c r="K36" i="43"/>
  <c r="P35" i="11"/>
  <c r="K35" i="43"/>
  <c r="P34" i="11"/>
  <c r="K34" i="43"/>
  <c r="P33" i="11" s="1"/>
  <c r="K33" i="43"/>
  <c r="P32" i="11"/>
  <c r="K32" i="43"/>
  <c r="P31" i="11" s="1"/>
  <c r="K31" i="43"/>
  <c r="P30" i="11" s="1"/>
  <c r="K30" i="43"/>
  <c r="P29" i="11"/>
  <c r="K29" i="43"/>
  <c r="P28" i="11"/>
  <c r="K28" i="43"/>
  <c r="P27" i="11" s="1"/>
  <c r="K27" i="43"/>
  <c r="P26" i="11"/>
  <c r="K26" i="43"/>
  <c r="P25" i="11" s="1"/>
  <c r="K25" i="43"/>
  <c r="P24" i="11" s="1"/>
  <c r="K24" i="43"/>
  <c r="P23" i="11" s="1"/>
  <c r="K23" i="43"/>
  <c r="P22" i="11" s="1"/>
  <c r="K22" i="43"/>
  <c r="P21" i="11" s="1"/>
  <c r="K21" i="43"/>
  <c r="P20" i="11"/>
  <c r="K20" i="43"/>
  <c r="P19" i="11" s="1"/>
  <c r="K19" i="43"/>
  <c r="P18" i="11" s="1"/>
  <c r="K18" i="43"/>
  <c r="P17" i="11"/>
  <c r="K17" i="43"/>
  <c r="P16" i="11"/>
  <c r="K16" i="43"/>
  <c r="P15" i="11" s="1"/>
  <c r="K15" i="43"/>
  <c r="P14" i="11"/>
  <c r="K14" i="43"/>
  <c r="P13" i="11" s="1"/>
  <c r="K13" i="43"/>
  <c r="P12" i="11" s="1"/>
  <c r="K12" i="43"/>
  <c r="P11" i="11" s="1"/>
  <c r="K11" i="43"/>
  <c r="P10" i="11"/>
  <c r="K10" i="43"/>
  <c r="P9" i="11" s="1"/>
  <c r="K9" i="43"/>
  <c r="P8" i="11" s="1"/>
  <c r="K8" i="43"/>
  <c r="P7" i="11" s="1"/>
  <c r="K7" i="43"/>
  <c r="P6" i="11" s="1"/>
  <c r="K6" i="43"/>
  <c r="P5" i="11"/>
  <c r="K5" i="43"/>
  <c r="P4" i="11"/>
  <c r="K290" i="38"/>
  <c r="K290" i="11" s="1"/>
  <c r="K220" i="38"/>
  <c r="K220" i="11"/>
  <c r="K208" i="38"/>
  <c r="K208" i="11" s="1"/>
  <c r="K207" i="38"/>
  <c r="K207" i="11" s="1"/>
  <c r="K71" i="38"/>
  <c r="K70" i="11"/>
  <c r="K30" i="38"/>
  <c r="K29" i="11" s="1"/>
  <c r="K290" i="12"/>
  <c r="L290" i="11" s="1"/>
  <c r="K220" i="12"/>
  <c r="L220" i="11"/>
  <c r="K208" i="12"/>
  <c r="L208" i="11" s="1"/>
  <c r="K207" i="12"/>
  <c r="L207" i="11"/>
  <c r="K71" i="12"/>
  <c r="L70" i="11"/>
  <c r="K30" i="12"/>
  <c r="L29" i="11"/>
  <c r="K290" i="29"/>
  <c r="M290" i="11" s="1"/>
  <c r="K220" i="29"/>
  <c r="M220" i="11"/>
  <c r="K208" i="29"/>
  <c r="M208" i="11" s="1"/>
  <c r="K207" i="29"/>
  <c r="M207" i="11" s="1"/>
  <c r="K71" i="29"/>
  <c r="M70" i="11"/>
  <c r="K30" i="29"/>
  <c r="M29" i="11"/>
  <c r="K290" i="30"/>
  <c r="N290" i="11" s="1"/>
  <c r="K220" i="30"/>
  <c r="N220" i="11"/>
  <c r="K208" i="30"/>
  <c r="N208" i="11" s="1"/>
  <c r="K207" i="30"/>
  <c r="N207" i="11"/>
  <c r="K71" i="30"/>
  <c r="N70" i="11"/>
  <c r="K30" i="30"/>
  <c r="N29" i="11"/>
  <c r="K5" i="40"/>
  <c r="O4" i="11" s="1"/>
  <c r="K143" i="40"/>
  <c r="O141" i="11" s="1"/>
  <c r="C415" i="40"/>
  <c r="K5" i="39"/>
  <c r="C4" i="11" s="1"/>
  <c r="K143" i="39"/>
  <c r="C141" i="11" s="1"/>
  <c r="K365" i="39"/>
  <c r="C366" i="11" s="1"/>
  <c r="K74" i="39"/>
  <c r="C73" i="11"/>
  <c r="K187" i="39"/>
  <c r="C186" i="11" s="1"/>
  <c r="K103" i="39"/>
  <c r="C102" i="11" s="1"/>
  <c r="K254" i="39"/>
  <c r="C254" i="11" s="1"/>
  <c r="K88" i="39"/>
  <c r="C87" i="11" s="1"/>
  <c r="K6" i="39"/>
  <c r="C5" i="11" s="1"/>
  <c r="K156" i="39"/>
  <c r="C154" i="11" s="1"/>
  <c r="K91" i="39"/>
  <c r="C90" i="11" s="1"/>
  <c r="K269" i="39"/>
  <c r="C269" i="11" s="1"/>
  <c r="K337" i="39"/>
  <c r="C338" i="11"/>
  <c r="K202" i="39"/>
  <c r="C202" i="11" s="1"/>
  <c r="K127" i="39"/>
  <c r="C125" i="11" s="1"/>
  <c r="K203" i="39"/>
  <c r="C203" i="11" s="1"/>
  <c r="K92" i="39"/>
  <c r="C91" i="11" s="1"/>
  <c r="K338" i="39"/>
  <c r="C339" i="11" s="1"/>
  <c r="K144" i="39"/>
  <c r="C142" i="11" s="1"/>
  <c r="K204" i="39"/>
  <c r="C204" i="11" s="1"/>
  <c r="K255" i="39"/>
  <c r="C255" i="11" s="1"/>
  <c r="K111" i="39"/>
  <c r="C110" i="11" s="1"/>
  <c r="K270" i="39"/>
  <c r="C270" i="11" s="1"/>
  <c r="K256" i="39"/>
  <c r="C256" i="11"/>
  <c r="K313" i="39"/>
  <c r="C314" i="11"/>
  <c r="K314" i="39"/>
  <c r="C315" i="11" s="1"/>
  <c r="K315" i="39"/>
  <c r="C316" i="11" s="1"/>
  <c r="K316" i="39"/>
  <c r="C317" i="11" s="1"/>
  <c r="K193" i="39"/>
  <c r="C192" i="11" s="1"/>
  <c r="K98" i="39"/>
  <c r="C97" i="11" s="1"/>
  <c r="K205" i="39"/>
  <c r="C205" i="11" s="1"/>
  <c r="K75" i="39"/>
  <c r="C74" i="11" s="1"/>
  <c r="K271" i="39"/>
  <c r="C271" i="11" s="1"/>
  <c r="K133" i="39"/>
  <c r="C131" i="11" s="1"/>
  <c r="K170" i="39"/>
  <c r="C168" i="11" s="1"/>
  <c r="K120" i="39"/>
  <c r="C119" i="11" s="1"/>
  <c r="K272" i="39"/>
  <c r="C272" i="11"/>
  <c r="K188" i="39"/>
  <c r="C187" i="11" s="1"/>
  <c r="K189" i="39"/>
  <c r="C188" i="11" s="1"/>
  <c r="K383" i="39"/>
  <c r="C384" i="11"/>
  <c r="K273" i="39"/>
  <c r="C273" i="11" s="1"/>
  <c r="K183" i="39"/>
  <c r="C182" i="11"/>
  <c r="K176" i="39"/>
  <c r="C175" i="11"/>
  <c r="K23" i="39"/>
  <c r="C22" i="11" s="1"/>
  <c r="K125" i="39"/>
  <c r="C124" i="11" s="1"/>
  <c r="K99" i="39"/>
  <c r="C98" i="11"/>
  <c r="K378" i="39"/>
  <c r="C379" i="11" s="1"/>
  <c r="K241" i="39"/>
  <c r="C241" i="11" s="1"/>
  <c r="K16" i="39"/>
  <c r="C15" i="11" s="1"/>
  <c r="K145" i="39"/>
  <c r="C143" i="11" s="1"/>
  <c r="K27" i="39"/>
  <c r="C26" i="11" s="1"/>
  <c r="K171" i="39"/>
  <c r="C169" i="11" s="1"/>
  <c r="K104" i="39"/>
  <c r="C103" i="11" s="1"/>
  <c r="K410" i="39"/>
  <c r="C411" i="11"/>
  <c r="K366" i="39"/>
  <c r="C367" i="11" s="1"/>
  <c r="K177" i="39"/>
  <c r="C176" i="11" s="1"/>
  <c r="K379" i="39"/>
  <c r="C380" i="11" s="1"/>
  <c r="K96" i="39"/>
  <c r="C95" i="11"/>
  <c r="K105" i="39"/>
  <c r="C104" i="11" s="1"/>
  <c r="K178" i="39"/>
  <c r="C177" i="11" s="1"/>
  <c r="K411" i="39"/>
  <c r="C412" i="11"/>
  <c r="K244" i="39"/>
  <c r="C244" i="11" s="1"/>
  <c r="K317" i="39"/>
  <c r="C318" i="11" s="1"/>
  <c r="K157" i="39"/>
  <c r="C155" i="11"/>
  <c r="K123" i="39"/>
  <c r="C122" i="11" s="1"/>
  <c r="K274" i="39"/>
  <c r="C274" i="11" s="1"/>
  <c r="K28" i="39"/>
  <c r="C27" i="11" s="1"/>
  <c r="K29" i="39"/>
  <c r="C28" i="11" s="1"/>
  <c r="K43" i="39"/>
  <c r="C42" i="11" s="1"/>
  <c r="K380" i="39"/>
  <c r="C381" i="11"/>
  <c r="K44" i="39"/>
  <c r="C43" i="11" s="1"/>
  <c r="K206" i="39"/>
  <c r="C206" i="11"/>
  <c r="K45" i="39"/>
  <c r="C44" i="11" s="1"/>
  <c r="K146" i="39"/>
  <c r="C144" i="11" s="1"/>
  <c r="K354" i="39"/>
  <c r="C355" i="11" s="1"/>
  <c r="K245" i="39"/>
  <c r="C245" i="11" s="1"/>
  <c r="K89" i="39"/>
  <c r="C88" i="11" s="1"/>
  <c r="K77" i="39"/>
  <c r="C76" i="11" s="1"/>
  <c r="K207" i="39"/>
  <c r="C207" i="11" s="1"/>
  <c r="K307" i="39"/>
  <c r="C308" i="11" s="1"/>
  <c r="K46" i="39"/>
  <c r="C45" i="11" s="1"/>
  <c r="K339" i="39"/>
  <c r="C340" i="11"/>
  <c r="K47" i="39"/>
  <c r="C46" i="11" s="1"/>
  <c r="K389" i="39"/>
  <c r="C390" i="11" s="1"/>
  <c r="K390" i="39"/>
  <c r="C391" i="11" s="1"/>
  <c r="K391" i="39"/>
  <c r="C392" i="11" s="1"/>
  <c r="K48" i="39"/>
  <c r="C47" i="11" s="1"/>
  <c r="K407" i="39"/>
  <c r="C408" i="11" s="1"/>
  <c r="K392" i="39"/>
  <c r="C393" i="11" s="1"/>
  <c r="K275" i="39"/>
  <c r="C275" i="11" s="1"/>
  <c r="K393" i="39"/>
  <c r="C394" i="11" s="1"/>
  <c r="K246" i="39"/>
  <c r="C246" i="11" s="1"/>
  <c r="K208" i="39"/>
  <c r="C208" i="11" s="1"/>
  <c r="K340" i="39"/>
  <c r="C341" i="11" s="1"/>
  <c r="K318" i="39"/>
  <c r="C319" i="11" s="1"/>
  <c r="K194" i="39"/>
  <c r="C193" i="11" s="1"/>
  <c r="K341" i="39"/>
  <c r="C342" i="11" s="1"/>
  <c r="K257" i="39"/>
  <c r="C257" i="11" s="1"/>
  <c r="K412" i="39"/>
  <c r="C413" i="11" s="1"/>
  <c r="K394" i="39"/>
  <c r="C395" i="11"/>
  <c r="K258" i="39"/>
  <c r="C258" i="11" s="1"/>
  <c r="K209" i="39"/>
  <c r="C209" i="11" s="1"/>
  <c r="K134" i="39"/>
  <c r="C132" i="11"/>
  <c r="K158" i="39"/>
  <c r="C156" i="11" s="1"/>
  <c r="K83" i="39"/>
  <c r="C82" i="11" s="1"/>
  <c r="K113" i="39"/>
  <c r="C112" i="11"/>
  <c r="K138" i="39"/>
  <c r="C136" i="11" s="1"/>
  <c r="K242" i="39"/>
  <c r="C242" i="11" s="1"/>
  <c r="K102" i="39"/>
  <c r="C101" i="11"/>
  <c r="K210" i="39"/>
  <c r="C210" i="11" s="1"/>
  <c r="K49" i="39"/>
  <c r="C48" i="11" s="1"/>
  <c r="K342" i="39"/>
  <c r="C343" i="11" s="1"/>
  <c r="K172" i="39"/>
  <c r="C171" i="11" s="1"/>
  <c r="K173" i="39"/>
  <c r="C172" i="11"/>
  <c r="K375" i="39"/>
  <c r="C376" i="11" s="1"/>
  <c r="K247" i="39"/>
  <c r="C247" i="11" s="1"/>
  <c r="K86" i="39"/>
  <c r="C85" i="11" s="1"/>
  <c r="K408" i="39"/>
  <c r="C409" i="11"/>
  <c r="K343" i="39"/>
  <c r="C344" i="11" s="1"/>
  <c r="K159" i="39"/>
  <c r="C157" i="11"/>
  <c r="K7" i="39"/>
  <c r="C6" i="11" s="1"/>
  <c r="K276" i="39"/>
  <c r="C276" i="11" s="1"/>
  <c r="K14" i="39"/>
  <c r="C13" i="11" s="1"/>
  <c r="K211" i="39"/>
  <c r="C211" i="11"/>
  <c r="K277" i="39"/>
  <c r="C277" i="11" s="1"/>
  <c r="K147" i="39"/>
  <c r="C145" i="11" s="1"/>
  <c r="K148" i="39"/>
  <c r="C146" i="11" s="1"/>
  <c r="K30" i="39"/>
  <c r="C29" i="11" s="1"/>
  <c r="K79" i="39"/>
  <c r="C78" i="11" s="1"/>
  <c r="K278" i="39"/>
  <c r="C278" i="11" s="1"/>
  <c r="K106" i="39"/>
  <c r="C105" i="11" s="1"/>
  <c r="K184" i="39"/>
  <c r="C183" i="11" s="1"/>
  <c r="K149" i="39"/>
  <c r="C147" i="11" s="1"/>
  <c r="K107" i="39"/>
  <c r="C106" i="11" s="1"/>
  <c r="K160" i="39"/>
  <c r="C158" i="11" s="1"/>
  <c r="K359" i="39"/>
  <c r="C360" i="11" s="1"/>
  <c r="K279" i="39"/>
  <c r="C279" i="11" s="1"/>
  <c r="K319" i="39"/>
  <c r="C320" i="11" s="1"/>
  <c r="K344" i="39"/>
  <c r="C345" i="11" s="1"/>
  <c r="K50" i="39"/>
  <c r="C49" i="11" s="1"/>
  <c r="K24" i="39"/>
  <c r="C23" i="11" s="1"/>
  <c r="K372" i="39"/>
  <c r="C373" i="11"/>
  <c r="K108" i="39"/>
  <c r="C107" i="11" s="1"/>
  <c r="K280" i="39"/>
  <c r="C280" i="11"/>
  <c r="K8" i="39"/>
  <c r="C7" i="11" s="1"/>
  <c r="K212" i="39"/>
  <c r="C212" i="11" s="1"/>
  <c r="K213" i="39"/>
  <c r="C213" i="11" s="1"/>
  <c r="K9" i="39"/>
  <c r="C8" i="11"/>
  <c r="K281" i="39"/>
  <c r="C281" i="11" s="1"/>
  <c r="K345" i="39"/>
  <c r="C346" i="11"/>
  <c r="K346" i="39"/>
  <c r="C347" i="11" s="1"/>
  <c r="K243" i="39"/>
  <c r="C243" i="11" s="1"/>
  <c r="K51" i="39"/>
  <c r="C50" i="11" s="1"/>
  <c r="K395" i="39"/>
  <c r="C396" i="11" s="1"/>
  <c r="K52" i="39"/>
  <c r="C51" i="11" s="1"/>
  <c r="K190" i="39"/>
  <c r="C189" i="11" s="1"/>
  <c r="K214" i="39"/>
  <c r="C214" i="11"/>
  <c r="K90" i="39"/>
  <c r="C89" i="11" s="1"/>
  <c r="K161" i="39"/>
  <c r="C159" i="11" s="1"/>
  <c r="K282" i="39"/>
  <c r="C282" i="11"/>
  <c r="K31" i="39"/>
  <c r="C30" i="11" s="1"/>
  <c r="K215" i="39"/>
  <c r="C215" i="11"/>
  <c r="K32" i="39"/>
  <c r="C31" i="11" s="1"/>
  <c r="K139" i="39"/>
  <c r="C137" i="11" s="1"/>
  <c r="K320" i="39"/>
  <c r="C321" i="11" s="1"/>
  <c r="K321" i="39"/>
  <c r="C322" i="11"/>
  <c r="K179" i="39"/>
  <c r="C178" i="11" s="1"/>
  <c r="K355" i="39"/>
  <c r="C356" i="11" s="1"/>
  <c r="K78" i="39"/>
  <c r="C77" i="11"/>
  <c r="K236" i="39"/>
  <c r="C236" i="11" s="1"/>
  <c r="K93" i="39"/>
  <c r="C92" i="11" s="1"/>
  <c r="K94" i="39"/>
  <c r="C93" i="11" s="1"/>
  <c r="K150" i="39"/>
  <c r="C148" i="11" s="1"/>
  <c r="K117" i="39"/>
  <c r="C116" i="11" s="1"/>
  <c r="K360" i="39"/>
  <c r="C361" i="11"/>
  <c r="K118" i="39"/>
  <c r="C117" i="11" s="1"/>
  <c r="K283" i="39"/>
  <c r="C283" i="11" s="1"/>
  <c r="K284" i="39"/>
  <c r="C284" i="11"/>
  <c r="K285" i="39"/>
  <c r="C285" i="11" s="1"/>
  <c r="K198" i="39"/>
  <c r="C198" i="11" s="1"/>
  <c r="K322" i="39"/>
  <c r="C323" i="11" s="1"/>
  <c r="K216" i="39"/>
  <c r="C216" i="11" s="1"/>
  <c r="K237" i="39"/>
  <c r="C237" i="11" s="1"/>
  <c r="K238" i="39"/>
  <c r="C238" i="11"/>
  <c r="K80" i="39"/>
  <c r="C79" i="11" s="1"/>
  <c r="K267" i="39"/>
  <c r="C267" i="11"/>
  <c r="K10" i="39"/>
  <c r="C9" i="11" s="1"/>
  <c r="K124" i="39"/>
  <c r="C123" i="11" s="1"/>
  <c r="K162" i="39"/>
  <c r="C160" i="11" s="1"/>
  <c r="K347" i="39"/>
  <c r="C348" i="11" s="1"/>
  <c r="K259" i="39"/>
  <c r="C259" i="11" s="1"/>
  <c r="K386" i="39"/>
  <c r="C387" i="11" s="1"/>
  <c r="K87" i="39"/>
  <c r="C86" i="11" s="1"/>
  <c r="K286" i="39"/>
  <c r="C286" i="11" s="1"/>
  <c r="K348" i="39"/>
  <c r="C349" i="11" s="1"/>
  <c r="K396" i="39"/>
  <c r="C397" i="11" s="1"/>
  <c r="K367" i="39"/>
  <c r="C368" i="11" s="1"/>
  <c r="K287" i="39"/>
  <c r="C287" i="11" s="1"/>
  <c r="K128" i="39"/>
  <c r="C126" i="11"/>
  <c r="K349" i="39"/>
  <c r="C350" i="11" s="1"/>
  <c r="K288" i="39"/>
  <c r="C288" i="11" s="1"/>
  <c r="K350" i="39"/>
  <c r="C351" i="11" s="1"/>
  <c r="K289" i="39"/>
  <c r="C289" i="11" s="1"/>
  <c r="K323" i="39"/>
  <c r="C324" i="11"/>
  <c r="K53" i="39"/>
  <c r="C52" i="11" s="1"/>
  <c r="K54" i="39"/>
  <c r="C53" i="11" s="1"/>
  <c r="K55" i="39"/>
  <c r="C54" i="11" s="1"/>
  <c r="K248" i="39"/>
  <c r="C248" i="11" s="1"/>
  <c r="K25" i="39"/>
  <c r="C24" i="11" s="1"/>
  <c r="K239" i="39"/>
  <c r="C239" i="11" s="1"/>
  <c r="K56" i="39"/>
  <c r="C55" i="11"/>
  <c r="K185" i="39"/>
  <c r="C184" i="11" s="1"/>
  <c r="K163" i="39"/>
  <c r="C161" i="11" s="1"/>
  <c r="K57" i="39"/>
  <c r="C56" i="11" s="1"/>
  <c r="K384" i="39"/>
  <c r="C385" i="11" s="1"/>
  <c r="K192" i="39"/>
  <c r="C191" i="11"/>
  <c r="K368" i="39"/>
  <c r="C369" i="11" s="1"/>
  <c r="K290" i="39"/>
  <c r="C290" i="11" s="1"/>
  <c r="K17" i="39"/>
  <c r="C16" i="11" s="1"/>
  <c r="K15" i="39"/>
  <c r="C14" i="11" s="1"/>
  <c r="K324" i="39"/>
  <c r="C325" i="11" s="1"/>
  <c r="K186" i="39"/>
  <c r="C185" i="11" s="1"/>
  <c r="K260" i="39"/>
  <c r="C260" i="11" s="1"/>
  <c r="K33" i="39"/>
  <c r="C32" i="11" s="1"/>
  <c r="K151" i="39"/>
  <c r="C149" i="11" s="1"/>
  <c r="K291" i="39"/>
  <c r="C291" i="11"/>
  <c r="K292" i="39"/>
  <c r="C292" i="11"/>
  <c r="K240" i="39"/>
  <c r="C240" i="11" s="1"/>
  <c r="K84" i="39"/>
  <c r="C83" i="11"/>
  <c r="K58" i="39"/>
  <c r="C57" i="11" s="1"/>
  <c r="K152" i="39"/>
  <c r="C150" i="11" s="1"/>
  <c r="K101" i="39"/>
  <c r="C100" i="11" s="1"/>
  <c r="K249" i="39"/>
  <c r="C249" i="11"/>
  <c r="K164" i="39"/>
  <c r="C162" i="11" s="1"/>
  <c r="K155" i="39"/>
  <c r="C153" i="11" s="1"/>
  <c r="K195" i="39"/>
  <c r="C194" i="11" s="1"/>
  <c r="K217" i="39"/>
  <c r="C217" i="11" s="1"/>
  <c r="K34" i="39"/>
  <c r="C33" i="11" s="1"/>
  <c r="K35" i="39"/>
  <c r="C34" i="11" s="1"/>
  <c r="K36" i="39"/>
  <c r="C35" i="11" s="1"/>
  <c r="K18" i="39"/>
  <c r="C17" i="11" s="1"/>
  <c r="K218" i="39"/>
  <c r="C218" i="11" s="1"/>
  <c r="K219" i="39"/>
  <c r="C219" i="11" s="1"/>
  <c r="K220" i="39"/>
  <c r="C220" i="11" s="1"/>
  <c r="K221" i="39"/>
  <c r="C221" i="11" s="1"/>
  <c r="K222" i="39"/>
  <c r="C222" i="11" s="1"/>
  <c r="K223" i="39"/>
  <c r="C223" i="11"/>
  <c r="K11" i="39"/>
  <c r="C10" i="11" s="1"/>
  <c r="K109" i="39"/>
  <c r="C108" i="11" s="1"/>
  <c r="K361" i="39"/>
  <c r="C362" i="11"/>
  <c r="K165" i="39"/>
  <c r="C163" i="11" s="1"/>
  <c r="K59" i="39"/>
  <c r="C58" i="11"/>
  <c r="K154" i="39"/>
  <c r="C152" i="11" s="1"/>
  <c r="K166" i="39"/>
  <c r="C164" i="11" s="1"/>
  <c r="K114" i="39"/>
  <c r="C113" i="11" s="1"/>
  <c r="K167" i="39"/>
  <c r="C165" i="11" s="1"/>
  <c r="K351" i="39"/>
  <c r="C352" i="11" s="1"/>
  <c r="K85" i="39"/>
  <c r="C84" i="11" s="1"/>
  <c r="K95" i="39"/>
  <c r="C94" i="11"/>
  <c r="K308" i="39"/>
  <c r="C309" i="11" s="1"/>
  <c r="K397" i="39"/>
  <c r="C398" i="11" s="1"/>
  <c r="K12" i="39"/>
  <c r="C11" i="11" s="1"/>
  <c r="K250" i="39"/>
  <c r="C250" i="11"/>
  <c r="K135" i="39"/>
  <c r="C133" i="11" s="1"/>
  <c r="K224" i="39"/>
  <c r="C224" i="11" s="1"/>
  <c r="K60" i="39"/>
  <c r="C59" i="11" s="1"/>
  <c r="K225" i="39"/>
  <c r="C225" i="11" s="1"/>
  <c r="K226" i="39"/>
  <c r="C226" i="11"/>
  <c r="K293" i="39"/>
  <c r="C293" i="11" s="1"/>
  <c r="K362" i="39"/>
  <c r="C363" i="11" s="1"/>
  <c r="K325" i="39"/>
  <c r="C326" i="11" s="1"/>
  <c r="K398" i="39"/>
  <c r="C399" i="11" s="1"/>
  <c r="K261" i="39"/>
  <c r="C261" i="11" s="1"/>
  <c r="K61" i="39"/>
  <c r="C60" i="11" s="1"/>
  <c r="K196" i="39"/>
  <c r="C195" i="11" s="1"/>
  <c r="K199" i="39"/>
  <c r="C199" i="11"/>
  <c r="K294" i="39"/>
  <c r="C294" i="11" s="1"/>
  <c r="K262" i="39"/>
  <c r="C262" i="11"/>
  <c r="K253" i="39"/>
  <c r="C253" i="11" s="1"/>
  <c r="K326" i="39"/>
  <c r="C327" i="11" s="1"/>
  <c r="K227" i="39"/>
  <c r="C227" i="11" s="1"/>
  <c r="K399" i="39"/>
  <c r="C400" i="11" s="1"/>
  <c r="K81" i="39"/>
  <c r="C80" i="11"/>
  <c r="K140" i="39"/>
  <c r="C138" i="11" s="1"/>
  <c r="K263" i="39"/>
  <c r="C263" i="11" s="1"/>
  <c r="K400" i="39"/>
  <c r="C401" i="11" s="1"/>
  <c r="K180" i="39"/>
  <c r="C179" i="11" s="1"/>
  <c r="K369" i="39"/>
  <c r="C370" i="11" s="1"/>
  <c r="K295" i="39"/>
  <c r="C295" i="11" s="1"/>
  <c r="K356" i="39"/>
  <c r="C357" i="11" s="1"/>
  <c r="K37" i="39"/>
  <c r="C36" i="11" s="1"/>
  <c r="K296" i="39"/>
  <c r="C296" i="11"/>
  <c r="K297" i="39"/>
  <c r="C297" i="11" s="1"/>
  <c r="K298" i="39"/>
  <c r="C298" i="11" s="1"/>
  <c r="K100" i="39"/>
  <c r="C99" i="11" s="1"/>
  <c r="K38" i="39"/>
  <c r="C37" i="11" s="1"/>
  <c r="K299" i="39"/>
  <c r="C299" i="11" s="1"/>
  <c r="K191" i="39"/>
  <c r="C190" i="11"/>
  <c r="K228" i="39"/>
  <c r="C228" i="11" s="1"/>
  <c r="K19" i="39"/>
  <c r="C18" i="11" s="1"/>
  <c r="K20" i="39"/>
  <c r="C19" i="11" s="1"/>
  <c r="K21" i="39"/>
  <c r="C20" i="11"/>
  <c r="K62" i="39"/>
  <c r="C61" i="11" s="1"/>
  <c r="K409" i="39"/>
  <c r="C410" i="11" s="1"/>
  <c r="K63" i="39"/>
  <c r="C62" i="11" s="1"/>
  <c r="K64" i="39"/>
  <c r="C63" i="11" s="1"/>
  <c r="K82" i="39"/>
  <c r="C81" i="11"/>
  <c r="K97" i="39"/>
  <c r="C96" i="11" s="1"/>
  <c r="K385" i="39"/>
  <c r="C386" i="11" s="1"/>
  <c r="K401" i="39"/>
  <c r="C402" i="11" s="1"/>
  <c r="K229" i="39"/>
  <c r="C229" i="11"/>
  <c r="K327" i="39"/>
  <c r="C328" i="11"/>
  <c r="K130" i="39"/>
  <c r="C128" i="11" s="1"/>
  <c r="K65" i="39"/>
  <c r="C64" i="11" s="1"/>
  <c r="K352" i="39"/>
  <c r="C353" i="11"/>
  <c r="K357" i="39"/>
  <c r="C358" i="11" s="1"/>
  <c r="K66" i="39"/>
  <c r="C65" i="11" s="1"/>
  <c r="K136" i="39"/>
  <c r="C134" i="11" s="1"/>
  <c r="K402" i="39"/>
  <c r="C403" i="11" s="1"/>
  <c r="K403" i="39"/>
  <c r="C404" i="11" s="1"/>
  <c r="K309" i="39"/>
  <c r="C310" i="11" s="1"/>
  <c r="K115" i="39"/>
  <c r="C114" i="11" s="1"/>
  <c r="K376" i="39"/>
  <c r="C377" i="11"/>
  <c r="K76" i="39"/>
  <c r="C75" i="11" s="1"/>
  <c r="K110" i="39"/>
  <c r="C109" i="11" s="1"/>
  <c r="K387" i="39"/>
  <c r="C388" i="11" s="1"/>
  <c r="K197" i="39"/>
  <c r="C196" i="11" s="1"/>
  <c r="K328" i="39"/>
  <c r="C329" i="11" s="1"/>
  <c r="K329" i="39"/>
  <c r="C330" i="11" s="1"/>
  <c r="K300" i="39"/>
  <c r="C300" i="11"/>
  <c r="K39" i="39"/>
  <c r="C38" i="11" s="1"/>
  <c r="K301" i="39"/>
  <c r="C301" i="11" s="1"/>
  <c r="K330" i="39"/>
  <c r="C331" i="11" s="1"/>
  <c r="K310" i="39"/>
  <c r="C311" i="11" s="1"/>
  <c r="K370" i="39"/>
  <c r="C371" i="11"/>
  <c r="K174" i="39"/>
  <c r="C173" i="11" s="1"/>
  <c r="K363" i="39"/>
  <c r="C364" i="11" s="1"/>
  <c r="K40" i="39"/>
  <c r="C39" i="11" s="1"/>
  <c r="K67" i="39"/>
  <c r="C66" i="11" s="1"/>
  <c r="K141" i="39"/>
  <c r="C139" i="11" s="1"/>
  <c r="K129" i="39"/>
  <c r="C127" i="11"/>
  <c r="K331" i="39"/>
  <c r="C332" i="11" s="1"/>
  <c r="K200" i="39"/>
  <c r="C200" i="11" s="1"/>
  <c r="K251" i="39"/>
  <c r="C251" i="11" s="1"/>
  <c r="K153" i="39"/>
  <c r="C151" i="11"/>
  <c r="K405" i="39"/>
  <c r="C406" i="11" s="1"/>
  <c r="K302" i="39"/>
  <c r="C302" i="11" s="1"/>
  <c r="K404" i="39"/>
  <c r="C405" i="11" s="1"/>
  <c r="K230" i="39"/>
  <c r="C230" i="11" s="1"/>
  <c r="K303" i="39"/>
  <c r="C303" i="11" s="1"/>
  <c r="K332" i="39"/>
  <c r="C333" i="11" s="1"/>
  <c r="K68" i="39"/>
  <c r="C67" i="11" s="1"/>
  <c r="K22" i="39"/>
  <c r="C21" i="11" s="1"/>
  <c r="K373" i="39"/>
  <c r="C374" i="11"/>
  <c r="K374" i="39"/>
  <c r="C375" i="11" s="1"/>
  <c r="K268" i="39"/>
  <c r="C268" i="11" s="1"/>
  <c r="K311" i="39"/>
  <c r="C312" i="11" s="1"/>
  <c r="K377" i="39"/>
  <c r="C378" i="11" s="1"/>
  <c r="K406" i="39"/>
  <c r="C407" i="11"/>
  <c r="K333" i="39"/>
  <c r="C334" i="11" s="1"/>
  <c r="K334" i="39"/>
  <c r="C335" i="11" s="1"/>
  <c r="K26" i="39"/>
  <c r="C25" i="11" s="1"/>
  <c r="K201" i="39"/>
  <c r="C201" i="11" s="1"/>
  <c r="K231" i="39"/>
  <c r="C231" i="11"/>
  <c r="K69" i="39"/>
  <c r="C68" i="11"/>
  <c r="K232" i="39"/>
  <c r="C232" i="11"/>
  <c r="K233" i="39"/>
  <c r="C233" i="11" s="1"/>
  <c r="K175" i="39"/>
  <c r="C174" i="11" s="1"/>
  <c r="K70" i="39"/>
  <c r="C69" i="11" s="1"/>
  <c r="K131" i="39"/>
  <c r="C129" i="11" s="1"/>
  <c r="K335" i="39"/>
  <c r="C336" i="11" s="1"/>
  <c r="K168" i="39"/>
  <c r="C166" i="11"/>
  <c r="K132" i="39"/>
  <c r="C130" i="11" s="1"/>
  <c r="K304" i="39"/>
  <c r="C304" i="11" s="1"/>
  <c r="K41" i="39"/>
  <c r="C40" i="11"/>
  <c r="K336" i="39"/>
  <c r="C337" i="11" s="1"/>
  <c r="K112" i="39"/>
  <c r="C111" i="11" s="1"/>
  <c r="K169" i="39"/>
  <c r="C167" i="11" s="1"/>
  <c r="K252" i="39"/>
  <c r="C252" i="11" s="1"/>
  <c r="K364" i="39"/>
  <c r="C365" i="11" s="1"/>
  <c r="K413" i="39"/>
  <c r="C414" i="11"/>
  <c r="K142" i="39"/>
  <c r="C140" i="11" s="1"/>
  <c r="K234" i="39"/>
  <c r="C234" i="11" s="1"/>
  <c r="K13" i="39"/>
  <c r="C12" i="11" s="1"/>
  <c r="K121" i="39"/>
  <c r="C120" i="11" s="1"/>
  <c r="K414" i="39"/>
  <c r="C415" i="11" s="1"/>
  <c r="K381" i="39"/>
  <c r="C382" i="11" s="1"/>
  <c r="K126" i="39"/>
  <c r="K358" i="39"/>
  <c r="C359" i="11" s="1"/>
  <c r="K305" i="39"/>
  <c r="C305" i="11" s="1"/>
  <c r="K42" i="39"/>
  <c r="C41" i="11" s="1"/>
  <c r="K235" i="39"/>
  <c r="C235" i="11" s="1"/>
  <c r="K306" i="39"/>
  <c r="C306" i="11" s="1"/>
  <c r="K71" i="39"/>
  <c r="C70" i="11" s="1"/>
  <c r="K72" i="39"/>
  <c r="C71" i="11" s="1"/>
  <c r="K137" i="39"/>
  <c r="C135" i="11" s="1"/>
  <c r="K116" i="39"/>
  <c r="C115" i="11" s="1"/>
  <c r="K119" i="39"/>
  <c r="C118" i="11"/>
  <c r="K382" i="39"/>
  <c r="C383" i="11" s="1"/>
  <c r="K181" i="39"/>
  <c r="C180" i="11" s="1"/>
  <c r="K73" i="39"/>
  <c r="C72" i="11" s="1"/>
  <c r="K264" i="39"/>
  <c r="C264" i="11" s="1"/>
  <c r="C415" i="39"/>
  <c r="D415" i="39"/>
  <c r="E415" i="39"/>
  <c r="F415" i="39"/>
  <c r="G415" i="39"/>
  <c r="H415" i="39"/>
  <c r="I415" i="39"/>
  <c r="J415" i="39"/>
  <c r="K5" i="31"/>
  <c r="D4" i="11" s="1"/>
  <c r="K143" i="31"/>
  <c r="D141" i="11" s="1"/>
  <c r="K365" i="31"/>
  <c r="D366" i="11" s="1"/>
  <c r="K74" i="31"/>
  <c r="D73" i="11" s="1"/>
  <c r="K187" i="31"/>
  <c r="D186" i="11" s="1"/>
  <c r="K103" i="31"/>
  <c r="D102" i="11" s="1"/>
  <c r="K254" i="31"/>
  <c r="D254" i="11" s="1"/>
  <c r="K88" i="31"/>
  <c r="D87" i="11"/>
  <c r="K6" i="31"/>
  <c r="D5" i="11" s="1"/>
  <c r="K156" i="31"/>
  <c r="D154" i="11"/>
  <c r="K91" i="31"/>
  <c r="D90" i="11" s="1"/>
  <c r="K269" i="31"/>
  <c r="D269" i="11" s="1"/>
  <c r="K337" i="31"/>
  <c r="D338" i="11" s="1"/>
  <c r="K202" i="31"/>
  <c r="D202" i="11"/>
  <c r="K127" i="31"/>
  <c r="D125" i="11" s="1"/>
  <c r="K203" i="31"/>
  <c r="D203" i="11" s="1"/>
  <c r="K92" i="31"/>
  <c r="D91" i="11" s="1"/>
  <c r="K338" i="31"/>
  <c r="D339" i="11" s="1"/>
  <c r="K144" i="31"/>
  <c r="D142" i="11" s="1"/>
  <c r="K204" i="31"/>
  <c r="D204" i="11"/>
  <c r="K255" i="31"/>
  <c r="D255" i="11" s="1"/>
  <c r="K111" i="31"/>
  <c r="D110" i="11"/>
  <c r="K270" i="31"/>
  <c r="D270" i="11" s="1"/>
  <c r="K256" i="31"/>
  <c r="D256" i="11" s="1"/>
  <c r="K313" i="31"/>
  <c r="D314" i="11" s="1"/>
  <c r="K314" i="31"/>
  <c r="D315" i="11" s="1"/>
  <c r="K315" i="31"/>
  <c r="D316" i="11" s="1"/>
  <c r="K316" i="31"/>
  <c r="D317" i="11" s="1"/>
  <c r="K193" i="31"/>
  <c r="D192" i="11" s="1"/>
  <c r="K98" i="31"/>
  <c r="D97" i="11" s="1"/>
  <c r="K205" i="31"/>
  <c r="D205" i="11" s="1"/>
  <c r="K75" i="31"/>
  <c r="D74" i="11" s="1"/>
  <c r="K271" i="31"/>
  <c r="D271" i="11" s="1"/>
  <c r="K133" i="31"/>
  <c r="D131" i="11"/>
  <c r="K170" i="31"/>
  <c r="D168" i="11" s="1"/>
  <c r="K120" i="31"/>
  <c r="D119" i="11" s="1"/>
  <c r="K272" i="31"/>
  <c r="D272" i="11" s="1"/>
  <c r="K188" i="31"/>
  <c r="D187" i="11" s="1"/>
  <c r="K189" i="31"/>
  <c r="D188" i="11" s="1"/>
  <c r="K383" i="31"/>
  <c r="D384" i="11" s="1"/>
  <c r="K273" i="31"/>
  <c r="D273" i="11" s="1"/>
  <c r="K183" i="31"/>
  <c r="D182" i="11" s="1"/>
  <c r="K176" i="31"/>
  <c r="D175" i="11"/>
  <c r="K23" i="31"/>
  <c r="D22" i="11"/>
  <c r="K125" i="31"/>
  <c r="D124" i="11" s="1"/>
  <c r="K99" i="31"/>
  <c r="D98" i="11" s="1"/>
  <c r="K378" i="31"/>
  <c r="D379" i="11" s="1"/>
  <c r="K241" i="31"/>
  <c r="D241" i="11" s="1"/>
  <c r="K16" i="31"/>
  <c r="D15" i="11"/>
  <c r="K145" i="31"/>
  <c r="D143" i="11" s="1"/>
  <c r="K27" i="31"/>
  <c r="D26" i="11" s="1"/>
  <c r="K171" i="31"/>
  <c r="D169" i="11" s="1"/>
  <c r="K104" i="31"/>
  <c r="D103" i="11" s="1"/>
  <c r="K410" i="31"/>
  <c r="D411" i="11" s="1"/>
  <c r="K366" i="31"/>
  <c r="D367" i="11" s="1"/>
  <c r="K177" i="31"/>
  <c r="D176" i="11"/>
  <c r="K379" i="31"/>
  <c r="D380" i="11" s="1"/>
  <c r="K96" i="31"/>
  <c r="D95" i="11" s="1"/>
  <c r="K105" i="31"/>
  <c r="D104" i="11" s="1"/>
  <c r="K178" i="31"/>
  <c r="D177" i="11" s="1"/>
  <c r="K411" i="31"/>
  <c r="D412" i="11" s="1"/>
  <c r="K244" i="31"/>
  <c r="D244" i="11" s="1"/>
  <c r="K317" i="31"/>
  <c r="D318" i="11" s="1"/>
  <c r="K157" i="31"/>
  <c r="D155" i="11" s="1"/>
  <c r="K123" i="31"/>
  <c r="D122" i="11" s="1"/>
  <c r="K274" i="31"/>
  <c r="D274" i="11" s="1"/>
  <c r="K28" i="31"/>
  <c r="D27" i="11"/>
  <c r="K29" i="31"/>
  <c r="D28" i="11"/>
  <c r="K43" i="31"/>
  <c r="D42" i="11" s="1"/>
  <c r="K380" i="31"/>
  <c r="D381" i="11" s="1"/>
  <c r="K44" i="31"/>
  <c r="D43" i="11" s="1"/>
  <c r="K206" i="31"/>
  <c r="D206" i="11" s="1"/>
  <c r="K45" i="31"/>
  <c r="D44" i="11" s="1"/>
  <c r="K146" i="31"/>
  <c r="D144" i="11" s="1"/>
  <c r="K354" i="31"/>
  <c r="D355" i="11" s="1"/>
  <c r="K245" i="31"/>
  <c r="D245" i="11" s="1"/>
  <c r="K89" i="31"/>
  <c r="D88" i="11" s="1"/>
  <c r="K77" i="31"/>
  <c r="D76" i="11" s="1"/>
  <c r="K207" i="31"/>
  <c r="D207" i="11" s="1"/>
  <c r="K307" i="31"/>
  <c r="D308" i="11"/>
  <c r="K46" i="31"/>
  <c r="D45" i="11" s="1"/>
  <c r="K339" i="31"/>
  <c r="D340" i="11" s="1"/>
  <c r="K47" i="31"/>
  <c r="D46" i="11" s="1"/>
  <c r="K389" i="31"/>
  <c r="D390" i="11" s="1"/>
  <c r="K390" i="31"/>
  <c r="D391" i="11" s="1"/>
  <c r="K391" i="31"/>
  <c r="D392" i="11"/>
  <c r="K48" i="31"/>
  <c r="D47" i="11" s="1"/>
  <c r="K407" i="31"/>
  <c r="D408" i="11" s="1"/>
  <c r="K392" i="31"/>
  <c r="D393" i="11" s="1"/>
  <c r="K275" i="31"/>
  <c r="D275" i="11" s="1"/>
  <c r="K393" i="31"/>
  <c r="D394" i="11" s="1"/>
  <c r="K246" i="31"/>
  <c r="D246" i="11"/>
  <c r="K208" i="31"/>
  <c r="D208" i="11" s="1"/>
  <c r="K340" i="31"/>
  <c r="D341" i="11" s="1"/>
  <c r="K318" i="31"/>
  <c r="D319" i="11" s="1"/>
  <c r="K194" i="31"/>
  <c r="D193" i="11" s="1"/>
  <c r="K341" i="31"/>
  <c r="D342" i="11" s="1"/>
  <c r="K257" i="31"/>
  <c r="D257" i="11"/>
  <c r="K412" i="31"/>
  <c r="D413" i="11" s="1"/>
  <c r="K394" i="31"/>
  <c r="D395" i="11" s="1"/>
  <c r="K258" i="31"/>
  <c r="D258" i="11" s="1"/>
  <c r="K209" i="31"/>
  <c r="D209" i="11" s="1"/>
  <c r="K134" i="31"/>
  <c r="D132" i="11" s="1"/>
  <c r="K158" i="31"/>
  <c r="D156" i="11" s="1"/>
  <c r="K83" i="31"/>
  <c r="D82" i="11" s="1"/>
  <c r="K113" i="31"/>
  <c r="D112" i="11" s="1"/>
  <c r="K138" i="31"/>
  <c r="D136" i="11" s="1"/>
  <c r="K242" i="31"/>
  <c r="D242" i="11" s="1"/>
  <c r="K102" i="31"/>
  <c r="D101" i="11" s="1"/>
  <c r="K210" i="31"/>
  <c r="D210" i="11"/>
  <c r="K49" i="31"/>
  <c r="D48" i="11" s="1"/>
  <c r="K342" i="31"/>
  <c r="D343" i="11" s="1"/>
  <c r="K172" i="31"/>
  <c r="D171" i="11" s="1"/>
  <c r="K173" i="31"/>
  <c r="D172" i="11" s="1"/>
  <c r="K375" i="31"/>
  <c r="D376" i="11"/>
  <c r="K247" i="31"/>
  <c r="D247" i="11"/>
  <c r="K86" i="31"/>
  <c r="D85" i="11" s="1"/>
  <c r="K408" i="31"/>
  <c r="D409" i="11"/>
  <c r="K343" i="31"/>
  <c r="D344" i="11"/>
  <c r="K159" i="31"/>
  <c r="D157" i="11"/>
  <c r="K7" i="31"/>
  <c r="D6" i="11" s="1"/>
  <c r="K276" i="31"/>
  <c r="D276" i="11" s="1"/>
  <c r="K14" i="31"/>
  <c r="D13" i="11" s="1"/>
  <c r="K211" i="31"/>
  <c r="D211" i="11" s="1"/>
  <c r="K277" i="31"/>
  <c r="D277" i="11"/>
  <c r="K147" i="31"/>
  <c r="D145" i="11" s="1"/>
  <c r="K148" i="31"/>
  <c r="D146" i="11"/>
  <c r="K30" i="31"/>
  <c r="D29" i="11"/>
  <c r="K79" i="31"/>
  <c r="D78" i="11" s="1"/>
  <c r="K278" i="31"/>
  <c r="D278" i="11"/>
  <c r="K106" i="31"/>
  <c r="D105" i="11"/>
  <c r="K184" i="31"/>
  <c r="D183" i="11" s="1"/>
  <c r="K149" i="31"/>
  <c r="D147" i="11" s="1"/>
  <c r="K107" i="31"/>
  <c r="D106" i="11"/>
  <c r="K160" i="31"/>
  <c r="D158" i="11" s="1"/>
  <c r="K359" i="31"/>
  <c r="D360" i="11" s="1"/>
  <c r="K279" i="31"/>
  <c r="D279" i="11" s="1"/>
  <c r="K319" i="31"/>
  <c r="D320" i="11" s="1"/>
  <c r="K344" i="31"/>
  <c r="D345" i="11" s="1"/>
  <c r="K50" i="31"/>
  <c r="D49" i="11"/>
  <c r="K24" i="31"/>
  <c r="D23" i="11" s="1"/>
  <c r="K372" i="31"/>
  <c r="D373" i="11" s="1"/>
  <c r="K108" i="31"/>
  <c r="D107" i="11" s="1"/>
  <c r="K280" i="31"/>
  <c r="D280" i="11"/>
  <c r="K8" i="31"/>
  <c r="D7" i="11" s="1"/>
  <c r="K212" i="31"/>
  <c r="D212" i="11"/>
  <c r="K213" i="31"/>
  <c r="D213" i="11" s="1"/>
  <c r="K9" i="31"/>
  <c r="D8" i="11" s="1"/>
  <c r="K281" i="31"/>
  <c r="D281" i="11"/>
  <c r="K345" i="31"/>
  <c r="D346" i="11"/>
  <c r="K346" i="31"/>
  <c r="D347" i="11" s="1"/>
  <c r="K243" i="31"/>
  <c r="D243" i="11" s="1"/>
  <c r="K51" i="31"/>
  <c r="D50" i="11" s="1"/>
  <c r="K395" i="31"/>
  <c r="D396" i="11" s="1"/>
  <c r="K52" i="31"/>
  <c r="D51" i="11"/>
  <c r="K190" i="31"/>
  <c r="D189" i="11"/>
  <c r="K214" i="31"/>
  <c r="D214" i="11" s="1"/>
  <c r="K90" i="31"/>
  <c r="D89" i="11" s="1"/>
  <c r="K161" i="31"/>
  <c r="D159" i="11" s="1"/>
  <c r="K282" i="31"/>
  <c r="D282" i="11" s="1"/>
  <c r="K31" i="31"/>
  <c r="D30" i="11" s="1"/>
  <c r="K215" i="31"/>
  <c r="D215" i="11"/>
  <c r="K32" i="31"/>
  <c r="D31" i="11" s="1"/>
  <c r="K139" i="31"/>
  <c r="D137" i="11"/>
  <c r="K320" i="31"/>
  <c r="D321" i="11" s="1"/>
  <c r="K321" i="31"/>
  <c r="D322" i="11" s="1"/>
  <c r="K179" i="31"/>
  <c r="D178" i="11" s="1"/>
  <c r="K355" i="31"/>
  <c r="D356" i="11" s="1"/>
  <c r="K78" i="31"/>
  <c r="D77" i="11" s="1"/>
  <c r="K236" i="31"/>
  <c r="D236" i="11" s="1"/>
  <c r="K93" i="31"/>
  <c r="D92" i="11" s="1"/>
  <c r="K94" i="31"/>
  <c r="D93" i="11" s="1"/>
  <c r="K150" i="31"/>
  <c r="D148" i="11" s="1"/>
  <c r="K117" i="31"/>
  <c r="D116" i="11"/>
  <c r="K360" i="31"/>
  <c r="D361" i="11" s="1"/>
  <c r="K118" i="31"/>
  <c r="D117" i="11" s="1"/>
  <c r="K283" i="31"/>
  <c r="D283" i="11" s="1"/>
  <c r="K284" i="31"/>
  <c r="D284" i="11" s="1"/>
  <c r="K285" i="31"/>
  <c r="D285" i="11"/>
  <c r="K198" i="31"/>
  <c r="D198" i="11" s="1"/>
  <c r="K322" i="31"/>
  <c r="D323" i="11"/>
  <c r="K216" i="31"/>
  <c r="D216" i="11" s="1"/>
  <c r="K237" i="31"/>
  <c r="D237" i="11" s="1"/>
  <c r="K238" i="31"/>
  <c r="D238" i="11" s="1"/>
  <c r="K80" i="31"/>
  <c r="D79" i="11"/>
  <c r="K267" i="31"/>
  <c r="D267" i="11" s="1"/>
  <c r="K10" i="31"/>
  <c r="D9" i="11" s="1"/>
  <c r="K124" i="31"/>
  <c r="D123" i="11" s="1"/>
  <c r="K162" i="31"/>
  <c r="D160" i="11" s="1"/>
  <c r="K347" i="31"/>
  <c r="D348" i="11" s="1"/>
  <c r="K259" i="31"/>
  <c r="D259" i="11" s="1"/>
  <c r="K386" i="31"/>
  <c r="D387" i="11" s="1"/>
  <c r="K87" i="31"/>
  <c r="D86" i="11"/>
  <c r="K286" i="31"/>
  <c r="D286" i="11" s="1"/>
  <c r="K348" i="31"/>
  <c r="D349" i="11" s="1"/>
  <c r="K396" i="31"/>
  <c r="D397" i="11"/>
  <c r="K367" i="31"/>
  <c r="D368" i="11" s="1"/>
  <c r="K287" i="31"/>
  <c r="D287" i="11" s="1"/>
  <c r="K128" i="31"/>
  <c r="D126" i="11"/>
  <c r="K349" i="31"/>
  <c r="D350" i="11" s="1"/>
  <c r="K288" i="31"/>
  <c r="D288" i="11" s="1"/>
  <c r="K350" i="31"/>
  <c r="D351" i="11"/>
  <c r="K289" i="31"/>
  <c r="D289" i="11"/>
  <c r="K323" i="31"/>
  <c r="D324" i="11" s="1"/>
  <c r="K53" i="31"/>
  <c r="D52" i="11"/>
  <c r="K54" i="31"/>
  <c r="D53" i="11" s="1"/>
  <c r="K55" i="31"/>
  <c r="D54" i="11" s="1"/>
  <c r="K248" i="31"/>
  <c r="D248" i="11"/>
  <c r="K25" i="31"/>
  <c r="D24" i="11" s="1"/>
  <c r="K239" i="31"/>
  <c r="D239" i="11"/>
  <c r="K56" i="31"/>
  <c r="D55" i="11" s="1"/>
  <c r="K185" i="31"/>
  <c r="D184" i="11"/>
  <c r="K163" i="31"/>
  <c r="D161" i="11" s="1"/>
  <c r="K57" i="31"/>
  <c r="D56" i="11"/>
  <c r="K384" i="31"/>
  <c r="D385" i="11"/>
  <c r="K192" i="31"/>
  <c r="D191" i="11"/>
  <c r="K368" i="31"/>
  <c r="D369" i="11" s="1"/>
  <c r="K290" i="31"/>
  <c r="D290" i="11" s="1"/>
  <c r="K17" i="31"/>
  <c r="D16" i="11" s="1"/>
  <c r="K15" i="31"/>
  <c r="D14" i="11" s="1"/>
  <c r="K324" i="31"/>
  <c r="D325" i="11" s="1"/>
  <c r="K186" i="31"/>
  <c r="D185" i="11"/>
  <c r="K260" i="31"/>
  <c r="D260" i="11" s="1"/>
  <c r="K33" i="31"/>
  <c r="D32" i="11" s="1"/>
  <c r="K151" i="31"/>
  <c r="D149" i="11" s="1"/>
  <c r="K291" i="31"/>
  <c r="D291" i="11"/>
  <c r="K292" i="31"/>
  <c r="D292" i="11" s="1"/>
  <c r="K240" i="31"/>
  <c r="D240" i="11" s="1"/>
  <c r="K84" i="31"/>
  <c r="D83" i="11" s="1"/>
  <c r="K58" i="31"/>
  <c r="D57" i="11" s="1"/>
  <c r="K152" i="31"/>
  <c r="D150" i="11" s="1"/>
  <c r="K101" i="31"/>
  <c r="D100" i="11"/>
  <c r="K249" i="31"/>
  <c r="D249" i="11"/>
  <c r="K164" i="31"/>
  <c r="D162" i="11" s="1"/>
  <c r="K155" i="31"/>
  <c r="D153" i="11" s="1"/>
  <c r="K195" i="31"/>
  <c r="D194" i="11" s="1"/>
  <c r="K217" i="31"/>
  <c r="D217" i="11" s="1"/>
  <c r="K34" i="31"/>
  <c r="D33" i="11" s="1"/>
  <c r="K35" i="31"/>
  <c r="D34" i="11" s="1"/>
  <c r="K36" i="31"/>
  <c r="D35" i="11" s="1"/>
  <c r="K18" i="31"/>
  <c r="D17" i="11" s="1"/>
  <c r="K218" i="31"/>
  <c r="D218" i="11" s="1"/>
  <c r="K219" i="31"/>
  <c r="D219" i="11" s="1"/>
  <c r="K220" i="31"/>
  <c r="D220" i="11"/>
  <c r="K221" i="31"/>
  <c r="D221" i="11"/>
  <c r="K222" i="31"/>
  <c r="D222" i="11" s="1"/>
  <c r="K223" i="31"/>
  <c r="D223" i="11" s="1"/>
  <c r="K11" i="31"/>
  <c r="D10" i="11" s="1"/>
  <c r="K109" i="31"/>
  <c r="D108" i="11" s="1"/>
  <c r="K361" i="31"/>
  <c r="D362" i="11" s="1"/>
  <c r="K165" i="31"/>
  <c r="D163" i="11" s="1"/>
  <c r="K59" i="31"/>
  <c r="D58" i="11" s="1"/>
  <c r="K154" i="31"/>
  <c r="D152" i="11" s="1"/>
  <c r="K166" i="31"/>
  <c r="D164" i="11" s="1"/>
  <c r="K114" i="31"/>
  <c r="D113" i="11" s="1"/>
  <c r="K167" i="31"/>
  <c r="D165" i="11"/>
  <c r="K351" i="31"/>
  <c r="D352" i="11"/>
  <c r="K85" i="31"/>
  <c r="D84" i="11" s="1"/>
  <c r="K95" i="31"/>
  <c r="D94" i="11" s="1"/>
  <c r="K308" i="31"/>
  <c r="D309" i="11" s="1"/>
  <c r="K397" i="31"/>
  <c r="D398" i="11" s="1"/>
  <c r="K12" i="31"/>
  <c r="D11" i="11" s="1"/>
  <c r="K250" i="31"/>
  <c r="D250" i="11" s="1"/>
  <c r="K135" i="31"/>
  <c r="D133" i="11" s="1"/>
  <c r="K224" i="31"/>
  <c r="D224" i="11" s="1"/>
  <c r="K60" i="31"/>
  <c r="D59" i="11" s="1"/>
  <c r="K225" i="31"/>
  <c r="D225" i="11" s="1"/>
  <c r="K226" i="31"/>
  <c r="D226" i="11"/>
  <c r="K293" i="31"/>
  <c r="D293" i="11"/>
  <c r="K362" i="31"/>
  <c r="D363" i="11" s="1"/>
  <c r="K325" i="31"/>
  <c r="D326" i="11"/>
  <c r="K398" i="31"/>
  <c r="D399" i="11" s="1"/>
  <c r="K261" i="31"/>
  <c r="D261" i="11" s="1"/>
  <c r="K61" i="31"/>
  <c r="D60" i="11" s="1"/>
  <c r="K196" i="31"/>
  <c r="D195" i="11" s="1"/>
  <c r="K199" i="31"/>
  <c r="D199" i="11" s="1"/>
  <c r="K294" i="31"/>
  <c r="D294" i="11" s="1"/>
  <c r="K262" i="31"/>
  <c r="D262" i="11" s="1"/>
  <c r="K253" i="31"/>
  <c r="D253" i="11" s="1"/>
  <c r="K326" i="31"/>
  <c r="D327" i="11"/>
  <c r="K227" i="31"/>
  <c r="D227" i="11"/>
  <c r="K399" i="31"/>
  <c r="D400" i="11" s="1"/>
  <c r="K81" i="31"/>
  <c r="D80" i="11" s="1"/>
  <c r="K140" i="31"/>
  <c r="D138" i="11" s="1"/>
  <c r="K263" i="31"/>
  <c r="D263" i="11" s="1"/>
  <c r="K400" i="31"/>
  <c r="D401" i="11"/>
  <c r="K180" i="31"/>
  <c r="D179" i="11" s="1"/>
  <c r="K369" i="31"/>
  <c r="D370" i="11" s="1"/>
  <c r="K295" i="31"/>
  <c r="D295" i="11" s="1"/>
  <c r="K356" i="31"/>
  <c r="D357" i="11" s="1"/>
  <c r="K37" i="31"/>
  <c r="D36" i="11" s="1"/>
  <c r="K296" i="31"/>
  <c r="D296" i="11"/>
  <c r="K297" i="31"/>
  <c r="D297" i="11"/>
  <c r="K298" i="31"/>
  <c r="D298" i="11" s="1"/>
  <c r="K100" i="31"/>
  <c r="D99" i="11" s="1"/>
  <c r="K38" i="31"/>
  <c r="D37" i="11" s="1"/>
  <c r="K299" i="31"/>
  <c r="D299" i="11" s="1"/>
  <c r="K191" i="31"/>
  <c r="D190" i="11" s="1"/>
  <c r="K228" i="31"/>
  <c r="D228" i="11" s="1"/>
  <c r="K19" i="31"/>
  <c r="D18" i="11" s="1"/>
  <c r="K20" i="31"/>
  <c r="D19" i="11" s="1"/>
  <c r="K21" i="31"/>
  <c r="D20" i="11" s="1"/>
  <c r="K62" i="31"/>
  <c r="D61" i="11" s="1"/>
  <c r="K409" i="31"/>
  <c r="D410" i="11"/>
  <c r="K63" i="31"/>
  <c r="D62" i="11"/>
  <c r="K64" i="31"/>
  <c r="D63" i="11" s="1"/>
  <c r="K82" i="31"/>
  <c r="D81" i="11" s="1"/>
  <c r="K97" i="31"/>
  <c r="D96" i="11" s="1"/>
  <c r="K385" i="31"/>
  <c r="D386" i="11" s="1"/>
  <c r="K401" i="31"/>
  <c r="D402" i="11" s="1"/>
  <c r="K229" i="31"/>
  <c r="D229" i="11" s="1"/>
  <c r="K327" i="31"/>
  <c r="D328" i="11" s="1"/>
  <c r="K130" i="31"/>
  <c r="D128" i="11" s="1"/>
  <c r="K65" i="31"/>
  <c r="D64" i="11" s="1"/>
  <c r="K352" i="31"/>
  <c r="D353" i="11" s="1"/>
  <c r="K357" i="31"/>
  <c r="D358" i="11"/>
  <c r="K66" i="31"/>
  <c r="D65" i="11"/>
  <c r="K136" i="31"/>
  <c r="D134" i="11" s="1"/>
  <c r="K402" i="31"/>
  <c r="D403" i="11" s="1"/>
  <c r="K403" i="31"/>
  <c r="D404" i="11" s="1"/>
  <c r="K309" i="31"/>
  <c r="D310" i="11" s="1"/>
  <c r="K115" i="31"/>
  <c r="D114" i="11" s="1"/>
  <c r="K376" i="31"/>
  <c r="D377" i="11" s="1"/>
  <c r="K76" i="31"/>
  <c r="D75" i="11" s="1"/>
  <c r="K110" i="31"/>
  <c r="D109" i="11" s="1"/>
  <c r="K387" i="31"/>
  <c r="D388" i="11" s="1"/>
  <c r="K197" i="31"/>
  <c r="D196" i="11" s="1"/>
  <c r="K328" i="31"/>
  <c r="D329" i="11"/>
  <c r="K329" i="31"/>
  <c r="D330" i="11"/>
  <c r="K300" i="31"/>
  <c r="D300" i="11" s="1"/>
  <c r="K39" i="31"/>
  <c r="D38" i="11"/>
  <c r="K301" i="31"/>
  <c r="D301" i="11" s="1"/>
  <c r="K330" i="31"/>
  <c r="D331" i="11" s="1"/>
  <c r="K310" i="31"/>
  <c r="D311" i="11" s="1"/>
  <c r="K370" i="31"/>
  <c r="D371" i="11" s="1"/>
  <c r="K174" i="31"/>
  <c r="D173" i="11" s="1"/>
  <c r="K363" i="31"/>
  <c r="D364" i="11" s="1"/>
  <c r="K40" i="31"/>
  <c r="D39" i="11" s="1"/>
  <c r="K67" i="31"/>
  <c r="D66" i="11" s="1"/>
  <c r="K141" i="31"/>
  <c r="D139" i="11"/>
  <c r="K129" i="31"/>
  <c r="D127" i="11"/>
  <c r="K331" i="31"/>
  <c r="D332" i="11" s="1"/>
  <c r="K200" i="31"/>
  <c r="D200" i="11" s="1"/>
  <c r="K251" i="31"/>
  <c r="D251" i="11" s="1"/>
  <c r="K153" i="31"/>
  <c r="D151" i="11" s="1"/>
  <c r="K405" i="31"/>
  <c r="D406" i="11"/>
  <c r="K302" i="31"/>
  <c r="D302" i="11" s="1"/>
  <c r="K404" i="31"/>
  <c r="D405" i="11" s="1"/>
  <c r="K230" i="31"/>
  <c r="D230" i="11" s="1"/>
  <c r="K303" i="31"/>
  <c r="D303" i="11" s="1"/>
  <c r="K332" i="31"/>
  <c r="D333" i="11" s="1"/>
  <c r="K68" i="31"/>
  <c r="D67" i="11"/>
  <c r="K22" i="31"/>
  <c r="D21" i="11"/>
  <c r="K373" i="31"/>
  <c r="D374" i="11" s="1"/>
  <c r="K374" i="31"/>
  <c r="D375" i="11" s="1"/>
  <c r="K268" i="31"/>
  <c r="D268" i="11" s="1"/>
  <c r="K311" i="31"/>
  <c r="D312" i="11" s="1"/>
  <c r="K377" i="31"/>
  <c r="D378" i="11" s="1"/>
  <c r="K406" i="31"/>
  <c r="D407" i="11" s="1"/>
  <c r="K333" i="31"/>
  <c r="D334" i="11" s="1"/>
  <c r="K334" i="31"/>
  <c r="D335" i="11" s="1"/>
  <c r="K26" i="31"/>
  <c r="D25" i="11" s="1"/>
  <c r="K201" i="31"/>
  <c r="D201" i="11" s="1"/>
  <c r="K231" i="31"/>
  <c r="D231" i="11"/>
  <c r="K69" i="31"/>
  <c r="D68" i="11"/>
  <c r="K232" i="31"/>
  <c r="D232" i="11" s="1"/>
  <c r="K233" i="31"/>
  <c r="D233" i="11" s="1"/>
  <c r="K175" i="31"/>
  <c r="D174" i="11" s="1"/>
  <c r="K70" i="31"/>
  <c r="D69" i="11" s="1"/>
  <c r="K131" i="31"/>
  <c r="D129" i="11" s="1"/>
  <c r="K335" i="31"/>
  <c r="D336" i="11" s="1"/>
  <c r="K168" i="31"/>
  <c r="D166" i="11" s="1"/>
  <c r="K132" i="31"/>
  <c r="D130" i="11" s="1"/>
  <c r="K304" i="31"/>
  <c r="D304" i="11" s="1"/>
  <c r="K41" i="31"/>
  <c r="D40" i="11" s="1"/>
  <c r="K336" i="31"/>
  <c r="D337" i="11"/>
  <c r="K112" i="31"/>
  <c r="D111" i="11"/>
  <c r="K169" i="31"/>
  <c r="D167" i="11" s="1"/>
  <c r="K252" i="31"/>
  <c r="D252" i="11" s="1"/>
  <c r="K364" i="31"/>
  <c r="D365" i="11" s="1"/>
  <c r="K413" i="31"/>
  <c r="D414" i="11" s="1"/>
  <c r="K142" i="31"/>
  <c r="D140" i="11" s="1"/>
  <c r="K234" i="31"/>
  <c r="D234" i="11" s="1"/>
  <c r="K13" i="31"/>
  <c r="D12" i="11" s="1"/>
  <c r="K121" i="31"/>
  <c r="D120" i="11" s="1"/>
  <c r="K414" i="31"/>
  <c r="D415" i="11" s="1"/>
  <c r="K381" i="31"/>
  <c r="D382" i="11" s="1"/>
  <c r="K126" i="31"/>
  <c r="K358" i="31"/>
  <c r="D359" i="11" s="1"/>
  <c r="K305" i="31"/>
  <c r="D305" i="11" s="1"/>
  <c r="K42" i="31"/>
  <c r="D41" i="11" s="1"/>
  <c r="K235" i="31"/>
  <c r="D235" i="11"/>
  <c r="K306" i="31"/>
  <c r="D306" i="11" s="1"/>
  <c r="K71" i="31"/>
  <c r="D70" i="11" s="1"/>
  <c r="K72" i="31"/>
  <c r="D71" i="11" s="1"/>
  <c r="K137" i="31"/>
  <c r="D135" i="11" s="1"/>
  <c r="K116" i="31"/>
  <c r="D115" i="11" s="1"/>
  <c r="K119" i="31"/>
  <c r="D118" i="11"/>
  <c r="K382" i="31"/>
  <c r="D383" i="11" s="1"/>
  <c r="K181" i="31"/>
  <c r="D180" i="11" s="1"/>
  <c r="K73" i="31"/>
  <c r="D72" i="11" s="1"/>
  <c r="K264" i="31"/>
  <c r="D264" i="11" s="1"/>
  <c r="C415" i="31"/>
  <c r="D415" i="31"/>
  <c r="E415" i="31"/>
  <c r="F415" i="31"/>
  <c r="G415" i="31"/>
  <c r="H415" i="31"/>
  <c r="I415" i="31"/>
  <c r="J415" i="31"/>
  <c r="K5" i="32"/>
  <c r="E4" i="11" s="1"/>
  <c r="K143" i="32"/>
  <c r="E141" i="11" s="1"/>
  <c r="K365" i="32"/>
  <c r="E366" i="11"/>
  <c r="K74" i="32"/>
  <c r="E73" i="11" s="1"/>
  <c r="K187" i="32"/>
  <c r="E186" i="11" s="1"/>
  <c r="K103" i="32"/>
  <c r="E102" i="11" s="1"/>
  <c r="K254" i="32"/>
  <c r="E254" i="11" s="1"/>
  <c r="K88" i="32"/>
  <c r="E87" i="11" s="1"/>
  <c r="K6" i="32"/>
  <c r="E5" i="11"/>
  <c r="K156" i="32"/>
  <c r="E154" i="11"/>
  <c r="K91" i="32"/>
  <c r="E90" i="11" s="1"/>
  <c r="K269" i="32"/>
  <c r="E269" i="11" s="1"/>
  <c r="K337" i="32"/>
  <c r="E338" i="11" s="1"/>
  <c r="K202" i="32"/>
  <c r="E202" i="11" s="1"/>
  <c r="K127" i="32"/>
  <c r="E125" i="11" s="1"/>
  <c r="K203" i="32"/>
  <c r="E203" i="11"/>
  <c r="K92" i="32"/>
  <c r="E91" i="11" s="1"/>
  <c r="K338" i="32"/>
  <c r="E339" i="11" s="1"/>
  <c r="K144" i="32"/>
  <c r="E142" i="11" s="1"/>
  <c r="K204" i="32"/>
  <c r="E204" i="11" s="1"/>
  <c r="K255" i="32"/>
  <c r="E255" i="11"/>
  <c r="K111" i="32"/>
  <c r="E110" i="11" s="1"/>
  <c r="K270" i="32"/>
  <c r="E270" i="11"/>
  <c r="K256" i="32"/>
  <c r="E256" i="11" s="1"/>
  <c r="K313" i="32"/>
  <c r="E314" i="11" s="1"/>
  <c r="K314" i="32"/>
  <c r="E315" i="11" s="1"/>
  <c r="K315" i="32"/>
  <c r="E316" i="11"/>
  <c r="K316" i="32"/>
  <c r="E317" i="11" s="1"/>
  <c r="K193" i="32"/>
  <c r="E192" i="11" s="1"/>
  <c r="K98" i="32"/>
  <c r="E97" i="11" s="1"/>
  <c r="K205" i="32"/>
  <c r="E205" i="11" s="1"/>
  <c r="K75" i="32"/>
  <c r="E74" i="11" s="1"/>
  <c r="K271" i="32"/>
  <c r="E271" i="11"/>
  <c r="K133" i="32"/>
  <c r="E131" i="11"/>
  <c r="K170" i="32"/>
  <c r="E168" i="11" s="1"/>
  <c r="K120" i="32"/>
  <c r="E119" i="11" s="1"/>
  <c r="K272" i="32"/>
  <c r="E272" i="11" s="1"/>
  <c r="K188" i="32"/>
  <c r="E187" i="11" s="1"/>
  <c r="K189" i="32"/>
  <c r="E188" i="11" s="1"/>
  <c r="K383" i="32"/>
  <c r="E384" i="11" s="1"/>
  <c r="K273" i="32"/>
  <c r="E273" i="11" s="1"/>
  <c r="K183" i="32"/>
  <c r="E182" i="11" s="1"/>
  <c r="K176" i="32"/>
  <c r="E175" i="11" s="1"/>
  <c r="K23" i="32"/>
  <c r="E22" i="11" s="1"/>
  <c r="K125" i="32"/>
  <c r="E124" i="11" s="1"/>
  <c r="K99" i="32"/>
  <c r="E98" i="11"/>
  <c r="K378" i="32"/>
  <c r="E379" i="11"/>
  <c r="K241" i="32"/>
  <c r="E241" i="11" s="1"/>
  <c r="K16" i="32"/>
  <c r="E15" i="11" s="1"/>
  <c r="K145" i="32"/>
  <c r="E143" i="11" s="1"/>
  <c r="K27" i="32"/>
  <c r="E26" i="11" s="1"/>
  <c r="K171" i="32"/>
  <c r="E169" i="11" s="1"/>
  <c r="K104" i="32"/>
  <c r="E103" i="11" s="1"/>
  <c r="K410" i="32"/>
  <c r="E411" i="11" s="1"/>
  <c r="K366" i="32"/>
  <c r="E367" i="11" s="1"/>
  <c r="K177" i="32"/>
  <c r="E176" i="11" s="1"/>
  <c r="K379" i="32"/>
  <c r="E380" i="11"/>
  <c r="K96" i="32"/>
  <c r="E95" i="11" s="1"/>
  <c r="K105" i="32"/>
  <c r="E104" i="11" s="1"/>
  <c r="K178" i="32"/>
  <c r="E177" i="11" s="1"/>
  <c r="K411" i="32"/>
  <c r="E412" i="11" s="1"/>
  <c r="K244" i="32"/>
  <c r="E244" i="11" s="1"/>
  <c r="K317" i="32"/>
  <c r="E318" i="11" s="1"/>
  <c r="K157" i="32"/>
  <c r="E155" i="11"/>
  <c r="K123" i="32"/>
  <c r="E122" i="11" s="1"/>
  <c r="K274" i="32"/>
  <c r="E274" i="11" s="1"/>
  <c r="K28" i="32"/>
  <c r="E27" i="11" s="1"/>
  <c r="K29" i="32"/>
  <c r="E28" i="11" s="1"/>
  <c r="K43" i="32"/>
  <c r="E42" i="11"/>
  <c r="K380" i="32"/>
  <c r="E381" i="11" s="1"/>
  <c r="K44" i="32"/>
  <c r="E43" i="11" s="1"/>
  <c r="K206" i="32"/>
  <c r="E206" i="11" s="1"/>
  <c r="K45" i="32"/>
  <c r="E44" i="11" s="1"/>
  <c r="K146" i="32"/>
  <c r="E144" i="11" s="1"/>
  <c r="K354" i="32"/>
  <c r="E355" i="11"/>
  <c r="K245" i="32"/>
  <c r="E245" i="11"/>
  <c r="K89" i="32"/>
  <c r="E88" i="11" s="1"/>
  <c r="K77" i="32"/>
  <c r="E76" i="11" s="1"/>
  <c r="K207" i="32"/>
  <c r="E207" i="11" s="1"/>
  <c r="K307" i="32"/>
  <c r="E308" i="11" s="1"/>
  <c r="K46" i="32"/>
  <c r="E45" i="11" s="1"/>
  <c r="K339" i="32"/>
  <c r="E340" i="11"/>
  <c r="K47" i="32"/>
  <c r="E46" i="11" s="1"/>
  <c r="K389" i="32"/>
  <c r="E390" i="11" s="1"/>
  <c r="K390" i="32"/>
  <c r="E391" i="11" s="1"/>
  <c r="K391" i="32"/>
  <c r="E392" i="11" s="1"/>
  <c r="K48" i="32"/>
  <c r="E47" i="11" s="1"/>
  <c r="K407" i="32"/>
  <c r="E408" i="11" s="1"/>
  <c r="K392" i="32"/>
  <c r="E393" i="11" s="1"/>
  <c r="K275" i="32"/>
  <c r="E275" i="11" s="1"/>
  <c r="K393" i="32"/>
  <c r="E394" i="11" s="1"/>
  <c r="K246" i="32"/>
  <c r="E246" i="11" s="1"/>
  <c r="K208" i="32"/>
  <c r="E208" i="11" s="1"/>
  <c r="K340" i="32"/>
  <c r="E341" i="11" s="1"/>
  <c r="K318" i="32"/>
  <c r="E319" i="11" s="1"/>
  <c r="K194" i="32"/>
  <c r="E193" i="11" s="1"/>
  <c r="K341" i="32"/>
  <c r="E342" i="11" s="1"/>
  <c r="K257" i="32"/>
  <c r="E257" i="11" s="1"/>
  <c r="K412" i="32"/>
  <c r="E413" i="11" s="1"/>
  <c r="K394" i="32"/>
  <c r="E395" i="11"/>
  <c r="K258" i="32"/>
  <c r="E258" i="11" s="1"/>
  <c r="K209" i="32"/>
  <c r="E209" i="11" s="1"/>
  <c r="K134" i="32"/>
  <c r="E132" i="11" s="1"/>
  <c r="K158" i="32"/>
  <c r="E156" i="11" s="1"/>
  <c r="K83" i="32"/>
  <c r="E82" i="11" s="1"/>
  <c r="K113" i="32"/>
  <c r="E112" i="11"/>
  <c r="K138" i="32"/>
  <c r="E136" i="11" s="1"/>
  <c r="K242" i="32"/>
  <c r="E242" i="11" s="1"/>
  <c r="K102" i="32"/>
  <c r="E101" i="11" s="1"/>
  <c r="K210" i="32"/>
  <c r="E210" i="11" s="1"/>
  <c r="K49" i="32"/>
  <c r="E48" i="11" s="1"/>
  <c r="K342" i="32"/>
  <c r="E343" i="11"/>
  <c r="K172" i="32"/>
  <c r="E171" i="11" s="1"/>
  <c r="K173" i="32"/>
  <c r="E172" i="11" s="1"/>
  <c r="K375" i="32"/>
  <c r="E376" i="11" s="1"/>
  <c r="K247" i="32"/>
  <c r="E247" i="11" s="1"/>
  <c r="K86" i="32"/>
  <c r="E85" i="11"/>
  <c r="K408" i="32"/>
  <c r="E409" i="11" s="1"/>
  <c r="K343" i="32"/>
  <c r="E344" i="11" s="1"/>
  <c r="K159" i="32"/>
  <c r="E157" i="11" s="1"/>
  <c r="K7" i="32"/>
  <c r="E6" i="11" s="1"/>
  <c r="K276" i="32"/>
  <c r="E276" i="11" s="1"/>
  <c r="K14" i="32"/>
  <c r="E13" i="11" s="1"/>
  <c r="K211" i="32"/>
  <c r="E211" i="11" s="1"/>
  <c r="K277" i="32"/>
  <c r="E277" i="11" s="1"/>
  <c r="K147" i="32"/>
  <c r="E145" i="11" s="1"/>
  <c r="K148" i="32"/>
  <c r="E146" i="11" s="1"/>
  <c r="K30" i="32"/>
  <c r="E29" i="11" s="1"/>
  <c r="K79" i="32"/>
  <c r="E78" i="11"/>
  <c r="K278" i="32"/>
  <c r="E278" i="11"/>
  <c r="K106" i="32"/>
  <c r="E105" i="11"/>
  <c r="K184" i="32"/>
  <c r="E183" i="11" s="1"/>
  <c r="K149" i="32"/>
  <c r="E147" i="11" s="1"/>
  <c r="K107" i="32"/>
  <c r="E106" i="11" s="1"/>
  <c r="K160" i="32"/>
  <c r="E158" i="11" s="1"/>
  <c r="K359" i="32"/>
  <c r="E360" i="11"/>
  <c r="K279" i="32"/>
  <c r="E279" i="11" s="1"/>
  <c r="K319" i="32"/>
  <c r="E320" i="11" s="1"/>
  <c r="K344" i="32"/>
  <c r="E345" i="11" s="1"/>
  <c r="K50" i="32"/>
  <c r="E49" i="11" s="1"/>
  <c r="K24" i="32"/>
  <c r="E23" i="11"/>
  <c r="K372" i="32"/>
  <c r="E373" i="11" s="1"/>
  <c r="K108" i="32"/>
  <c r="E107" i="11" s="1"/>
  <c r="K280" i="32"/>
  <c r="E280" i="11" s="1"/>
  <c r="K8" i="32"/>
  <c r="E7" i="11" s="1"/>
  <c r="K212" i="32"/>
  <c r="E212" i="11" s="1"/>
  <c r="K213" i="32"/>
  <c r="E213" i="11" s="1"/>
  <c r="K9" i="32"/>
  <c r="E8" i="11"/>
  <c r="K281" i="32"/>
  <c r="E281" i="11" s="1"/>
  <c r="K345" i="32"/>
  <c r="E346" i="11" s="1"/>
  <c r="K346" i="32"/>
  <c r="E347" i="11" s="1"/>
  <c r="K243" i="32"/>
  <c r="E243" i="11" s="1"/>
  <c r="K51" i="32"/>
  <c r="E50" i="11" s="1"/>
  <c r="K395" i="32"/>
  <c r="E396" i="11"/>
  <c r="K52" i="32"/>
  <c r="E51" i="11" s="1"/>
  <c r="K190" i="32"/>
  <c r="E189" i="11" s="1"/>
  <c r="K214" i="32"/>
  <c r="E214" i="11" s="1"/>
  <c r="K90" i="32"/>
  <c r="E89" i="11" s="1"/>
  <c r="K161" i="32"/>
  <c r="E159" i="11"/>
  <c r="K282" i="32"/>
  <c r="E282" i="11" s="1"/>
  <c r="K31" i="32"/>
  <c r="E30" i="11" s="1"/>
  <c r="K215" i="32"/>
  <c r="E215" i="11" s="1"/>
  <c r="K32" i="32"/>
  <c r="E31" i="11" s="1"/>
  <c r="K139" i="32"/>
  <c r="E137" i="11" s="1"/>
  <c r="K320" i="32"/>
  <c r="E321" i="11"/>
  <c r="K321" i="32"/>
  <c r="E322" i="11" s="1"/>
  <c r="K179" i="32"/>
  <c r="E178" i="11" s="1"/>
  <c r="K355" i="32"/>
  <c r="E356" i="11" s="1"/>
  <c r="K78" i="32"/>
  <c r="E77" i="11" s="1"/>
  <c r="K236" i="32"/>
  <c r="E236" i="11" s="1"/>
  <c r="K93" i="32"/>
  <c r="E92" i="11" s="1"/>
  <c r="K94" i="32"/>
  <c r="E93" i="11"/>
  <c r="K150" i="32"/>
  <c r="E148" i="11"/>
  <c r="K117" i="32"/>
  <c r="E116" i="11" s="1"/>
  <c r="K360" i="32"/>
  <c r="E361" i="11" s="1"/>
  <c r="K118" i="32"/>
  <c r="E117" i="11" s="1"/>
  <c r="K283" i="32"/>
  <c r="E283" i="11"/>
  <c r="K284" i="32"/>
  <c r="E284" i="11" s="1"/>
  <c r="K285" i="32"/>
  <c r="E285" i="11"/>
  <c r="K198" i="32"/>
  <c r="E198" i="11" s="1"/>
  <c r="K322" i="32"/>
  <c r="E323" i="11" s="1"/>
  <c r="K216" i="32"/>
  <c r="E216" i="11" s="1"/>
  <c r="K237" i="32"/>
  <c r="E237" i="11"/>
  <c r="K238" i="32"/>
  <c r="E238" i="11" s="1"/>
  <c r="K80" i="32"/>
  <c r="E79" i="11" s="1"/>
  <c r="K267" i="32"/>
  <c r="E267" i="11" s="1"/>
  <c r="K10" i="32"/>
  <c r="E9" i="11" s="1"/>
  <c r="K124" i="32"/>
  <c r="E123" i="11" s="1"/>
  <c r="K162" i="32"/>
  <c r="E160" i="11"/>
  <c r="K347" i="32"/>
  <c r="E348" i="11" s="1"/>
  <c r="K259" i="32"/>
  <c r="E259" i="11" s="1"/>
  <c r="K386" i="32"/>
  <c r="E387" i="11" s="1"/>
  <c r="K87" i="32"/>
  <c r="E86" i="11" s="1"/>
  <c r="K286" i="32"/>
  <c r="E286" i="11" s="1"/>
  <c r="K348" i="32"/>
  <c r="E349" i="11" s="1"/>
  <c r="K396" i="32"/>
  <c r="E397" i="11" s="1"/>
  <c r="K367" i="32"/>
  <c r="E368" i="11"/>
  <c r="K287" i="32"/>
  <c r="E287" i="11" s="1"/>
  <c r="K128" i="32"/>
  <c r="E126" i="11" s="1"/>
  <c r="K349" i="32"/>
  <c r="E350" i="11" s="1"/>
  <c r="K288" i="32"/>
  <c r="E288" i="11" s="1"/>
  <c r="K350" i="32"/>
  <c r="E351" i="11"/>
  <c r="K289" i="32"/>
  <c r="E289" i="11" s="1"/>
  <c r="K323" i="32"/>
  <c r="E324" i="11" s="1"/>
  <c r="K53" i="32"/>
  <c r="E52" i="11" s="1"/>
  <c r="K54" i="32"/>
  <c r="E53" i="11" s="1"/>
  <c r="K55" i="32"/>
  <c r="E54" i="11" s="1"/>
  <c r="K248" i="32"/>
  <c r="E248" i="11"/>
  <c r="K25" i="32"/>
  <c r="E24" i="11" s="1"/>
  <c r="K239" i="32"/>
  <c r="E239" i="11" s="1"/>
  <c r="K56" i="32"/>
  <c r="E55" i="11" s="1"/>
  <c r="K185" i="32"/>
  <c r="E184" i="11" s="1"/>
  <c r="K163" i="32"/>
  <c r="E161" i="11" s="1"/>
  <c r="K57" i="32"/>
  <c r="E56" i="11"/>
  <c r="K384" i="32"/>
  <c r="E385" i="11" s="1"/>
  <c r="K192" i="32"/>
  <c r="E191" i="11" s="1"/>
  <c r="K368" i="32"/>
  <c r="E369" i="11" s="1"/>
  <c r="K290" i="32"/>
  <c r="E290" i="11" s="1"/>
  <c r="K17" i="32"/>
  <c r="E16" i="11" s="1"/>
  <c r="K15" i="32"/>
  <c r="E14" i="11" s="1"/>
  <c r="K324" i="32"/>
  <c r="E325" i="11" s="1"/>
  <c r="K186" i="32"/>
  <c r="E185" i="11" s="1"/>
  <c r="K260" i="32"/>
  <c r="E260" i="11" s="1"/>
  <c r="K33" i="32"/>
  <c r="E32" i="11" s="1"/>
  <c r="K151" i="32"/>
  <c r="E149" i="11" s="1"/>
  <c r="K291" i="32"/>
  <c r="E291" i="11" s="1"/>
  <c r="K292" i="32"/>
  <c r="E292" i="11"/>
  <c r="K240" i="32"/>
  <c r="E240" i="11" s="1"/>
  <c r="K84" i="32"/>
  <c r="E83" i="11" s="1"/>
  <c r="K58" i="32"/>
  <c r="E57" i="11" s="1"/>
  <c r="K152" i="32"/>
  <c r="E150" i="11" s="1"/>
  <c r="K101" i="32"/>
  <c r="E100" i="11"/>
  <c r="K249" i="32"/>
  <c r="E249" i="11" s="1"/>
  <c r="K164" i="32"/>
  <c r="E162" i="11" s="1"/>
  <c r="K155" i="32"/>
  <c r="E153" i="11" s="1"/>
  <c r="K195" i="32"/>
  <c r="E194" i="11" s="1"/>
  <c r="K217" i="32"/>
  <c r="E217" i="11" s="1"/>
  <c r="K34" i="32"/>
  <c r="E33" i="11" s="1"/>
  <c r="K35" i="32"/>
  <c r="E34" i="11" s="1"/>
  <c r="K36" i="32"/>
  <c r="E35" i="11" s="1"/>
  <c r="K18" i="32"/>
  <c r="E17" i="11" s="1"/>
  <c r="K218" i="32"/>
  <c r="E218" i="11" s="1"/>
  <c r="K219" i="32"/>
  <c r="E219" i="11" s="1"/>
  <c r="K220" i="32"/>
  <c r="E220" i="11" s="1"/>
  <c r="K221" i="32"/>
  <c r="E221" i="11"/>
  <c r="K222" i="32"/>
  <c r="E222" i="11" s="1"/>
  <c r="K223" i="32"/>
  <c r="E223" i="11" s="1"/>
  <c r="K11" i="32"/>
  <c r="E10" i="11" s="1"/>
  <c r="K109" i="32"/>
  <c r="E108" i="11" s="1"/>
  <c r="K361" i="32"/>
  <c r="E362" i="11" s="1"/>
  <c r="K165" i="32"/>
  <c r="E163" i="11" s="1"/>
  <c r="K59" i="32"/>
  <c r="E58" i="11" s="1"/>
  <c r="K154" i="32"/>
  <c r="E152" i="11" s="1"/>
  <c r="K166" i="32"/>
  <c r="E164" i="11" s="1"/>
  <c r="K114" i="32"/>
  <c r="E113" i="11" s="1"/>
  <c r="K167" i="32"/>
  <c r="E165" i="11" s="1"/>
  <c r="K351" i="32"/>
  <c r="E352" i="11" s="1"/>
  <c r="K85" i="32"/>
  <c r="E84" i="11" s="1"/>
  <c r="K95" i="32"/>
  <c r="E94" i="11" s="1"/>
  <c r="K308" i="32"/>
  <c r="E309" i="11" s="1"/>
  <c r="K397" i="32"/>
  <c r="E398" i="11" s="1"/>
  <c r="K12" i="32"/>
  <c r="E11" i="11"/>
  <c r="K250" i="32"/>
  <c r="E250" i="11"/>
  <c r="K135" i="32"/>
  <c r="E133" i="11" s="1"/>
  <c r="K224" i="32"/>
  <c r="E224" i="11" s="1"/>
  <c r="K60" i="32"/>
  <c r="E59" i="11" s="1"/>
  <c r="K225" i="32"/>
  <c r="E225" i="11" s="1"/>
  <c r="K226" i="32"/>
  <c r="E226" i="11" s="1"/>
  <c r="K293" i="32"/>
  <c r="E293" i="11" s="1"/>
  <c r="K362" i="32"/>
  <c r="E363" i="11" s="1"/>
  <c r="K325" i="32"/>
  <c r="E326" i="11" s="1"/>
  <c r="K398" i="32"/>
  <c r="E399" i="11" s="1"/>
  <c r="K261" i="32"/>
  <c r="E261" i="11" s="1"/>
  <c r="K61" i="32"/>
  <c r="E60" i="11"/>
  <c r="K196" i="32"/>
  <c r="E195" i="11" s="1"/>
  <c r="K199" i="32"/>
  <c r="E199" i="11" s="1"/>
  <c r="K294" i="32"/>
  <c r="E294" i="11" s="1"/>
  <c r="K262" i="32"/>
  <c r="E262" i="11" s="1"/>
  <c r="K253" i="32"/>
  <c r="E253" i="11" s="1"/>
  <c r="K326" i="32"/>
  <c r="E327" i="11"/>
  <c r="K227" i="32"/>
  <c r="E227" i="11"/>
  <c r="K399" i="32"/>
  <c r="E400" i="11" s="1"/>
  <c r="K81" i="32"/>
  <c r="E80" i="11" s="1"/>
  <c r="K140" i="32"/>
  <c r="E138" i="11" s="1"/>
  <c r="K263" i="32"/>
  <c r="E263" i="11" s="1"/>
  <c r="K400" i="32"/>
  <c r="E401" i="11"/>
  <c r="K180" i="32"/>
  <c r="E179" i="11" s="1"/>
  <c r="K369" i="32"/>
  <c r="E370" i="11" s="1"/>
  <c r="K295" i="32"/>
  <c r="E295" i="11" s="1"/>
  <c r="K356" i="32"/>
  <c r="E357" i="11" s="1"/>
  <c r="K37" i="32"/>
  <c r="E36" i="11" s="1"/>
  <c r="K296" i="32"/>
  <c r="E296" i="11" s="1"/>
  <c r="K297" i="32"/>
  <c r="E297" i="11"/>
  <c r="K298" i="32"/>
  <c r="E298" i="11" s="1"/>
  <c r="K100" i="32"/>
  <c r="E99" i="11" s="1"/>
  <c r="K38" i="32"/>
  <c r="E37" i="11" s="1"/>
  <c r="K299" i="32"/>
  <c r="E299" i="11" s="1"/>
  <c r="K191" i="32"/>
  <c r="E190" i="11"/>
  <c r="K228" i="32"/>
  <c r="E228" i="11" s="1"/>
  <c r="K19" i="32"/>
  <c r="E18" i="11" s="1"/>
  <c r="K20" i="32"/>
  <c r="E19" i="11" s="1"/>
  <c r="K21" i="32"/>
  <c r="E20" i="11" s="1"/>
  <c r="K62" i="32"/>
  <c r="E61" i="11" s="1"/>
  <c r="K409" i="32"/>
  <c r="E410" i="11" s="1"/>
  <c r="K63" i="32"/>
  <c r="E62" i="11" s="1"/>
  <c r="K64" i="32"/>
  <c r="E63" i="11" s="1"/>
  <c r="K82" i="32"/>
  <c r="E81" i="11" s="1"/>
  <c r="K97" i="32"/>
  <c r="E96" i="11" s="1"/>
  <c r="K385" i="32"/>
  <c r="E386" i="11" s="1"/>
  <c r="K401" i="32"/>
  <c r="E402" i="11"/>
  <c r="K229" i="32"/>
  <c r="E229" i="11"/>
  <c r="K327" i="32"/>
  <c r="E328" i="11" s="1"/>
  <c r="K130" i="32"/>
  <c r="E128" i="11" s="1"/>
  <c r="K65" i="32"/>
  <c r="E64" i="11" s="1"/>
  <c r="K352" i="32"/>
  <c r="E353" i="11" s="1"/>
  <c r="K357" i="32"/>
  <c r="E358" i="11" s="1"/>
  <c r="K66" i="32"/>
  <c r="E65" i="11" s="1"/>
  <c r="K136" i="32"/>
  <c r="E134" i="11" s="1"/>
  <c r="K402" i="32"/>
  <c r="E403" i="11" s="1"/>
  <c r="K403" i="32"/>
  <c r="E404" i="11" s="1"/>
  <c r="K309" i="32"/>
  <c r="E310" i="11" s="1"/>
  <c r="K115" i="32"/>
  <c r="E114" i="11" s="1"/>
  <c r="K376" i="32"/>
  <c r="E377" i="11" s="1"/>
  <c r="K76" i="32"/>
  <c r="E75" i="11" s="1"/>
  <c r="K110" i="32"/>
  <c r="E109" i="11" s="1"/>
  <c r="K387" i="32"/>
  <c r="E388" i="11" s="1"/>
  <c r="K197" i="32"/>
  <c r="E196" i="11" s="1"/>
  <c r="K328" i="32"/>
  <c r="E329" i="11" s="1"/>
  <c r="K329" i="32"/>
  <c r="E330" i="11"/>
  <c r="K300" i="32"/>
  <c r="E300" i="11" s="1"/>
  <c r="K39" i="32"/>
  <c r="E38" i="11" s="1"/>
  <c r="K301" i="32"/>
  <c r="E301" i="11" s="1"/>
  <c r="K330" i="32"/>
  <c r="E331" i="11" s="1"/>
  <c r="K310" i="32"/>
  <c r="E311" i="11" s="1"/>
  <c r="K370" i="32"/>
  <c r="E371" i="11" s="1"/>
  <c r="K174" i="32"/>
  <c r="E173" i="11" s="1"/>
  <c r="K363" i="32"/>
  <c r="E364" i="11" s="1"/>
  <c r="K40" i="32"/>
  <c r="E39" i="11" s="1"/>
  <c r="K67" i="32"/>
  <c r="E66" i="11" s="1"/>
  <c r="K141" i="32"/>
  <c r="E139" i="11" s="1"/>
  <c r="K129" i="32"/>
  <c r="E127" i="11" s="1"/>
  <c r="K331" i="32"/>
  <c r="E332" i="11" s="1"/>
  <c r="K200" i="32"/>
  <c r="E200" i="11" s="1"/>
  <c r="K251" i="32"/>
  <c r="E251" i="11" s="1"/>
  <c r="K153" i="32"/>
  <c r="E151" i="11" s="1"/>
  <c r="K405" i="32"/>
  <c r="E406" i="11"/>
  <c r="K302" i="32"/>
  <c r="E302" i="11"/>
  <c r="K404" i="32"/>
  <c r="E405" i="11" s="1"/>
  <c r="K230" i="32"/>
  <c r="E230" i="11" s="1"/>
  <c r="K303" i="32"/>
  <c r="E303" i="11" s="1"/>
  <c r="K332" i="32"/>
  <c r="E333" i="11" s="1"/>
  <c r="K68" i="32"/>
  <c r="E67" i="11"/>
  <c r="K22" i="32"/>
  <c r="E21" i="11" s="1"/>
  <c r="K373" i="32"/>
  <c r="E374" i="11" s="1"/>
  <c r="K374" i="32"/>
  <c r="E375" i="11" s="1"/>
  <c r="K268" i="32"/>
  <c r="E268" i="11" s="1"/>
  <c r="K311" i="32"/>
  <c r="E312" i="11" s="1"/>
  <c r="K377" i="32"/>
  <c r="E378" i="11"/>
  <c r="K406" i="32"/>
  <c r="E407" i="11" s="1"/>
  <c r="K333" i="32"/>
  <c r="E334" i="11" s="1"/>
  <c r="K334" i="32"/>
  <c r="E335" i="11" s="1"/>
  <c r="K26" i="32"/>
  <c r="E25" i="11" s="1"/>
  <c r="K201" i="32"/>
  <c r="E201" i="11" s="1"/>
  <c r="K231" i="32"/>
  <c r="E231" i="11"/>
  <c r="K69" i="32"/>
  <c r="E68" i="11" s="1"/>
  <c r="K232" i="32"/>
  <c r="E232" i="11" s="1"/>
  <c r="K233" i="32"/>
  <c r="E233" i="11" s="1"/>
  <c r="K175" i="32"/>
  <c r="E174" i="11" s="1"/>
  <c r="K70" i="32"/>
  <c r="E69" i="11" s="1"/>
  <c r="K131" i="32"/>
  <c r="E129" i="11" s="1"/>
  <c r="K335" i="32"/>
  <c r="E336" i="11"/>
  <c r="K168" i="32"/>
  <c r="E166" i="11" s="1"/>
  <c r="K132" i="32"/>
  <c r="E130" i="11" s="1"/>
  <c r="K304" i="32"/>
  <c r="E304" i="11" s="1"/>
  <c r="K41" i="32"/>
  <c r="E40" i="11" s="1"/>
  <c r="K336" i="32"/>
  <c r="E337" i="11"/>
  <c r="K112" i="32"/>
  <c r="E111" i="11" s="1"/>
  <c r="K169" i="32"/>
  <c r="E167" i="11" s="1"/>
  <c r="K252" i="32"/>
  <c r="E252" i="11" s="1"/>
  <c r="K364" i="32"/>
  <c r="E365" i="11" s="1"/>
  <c r="K413" i="32"/>
  <c r="E414" i="11" s="1"/>
  <c r="K142" i="32"/>
  <c r="E140" i="11"/>
  <c r="K234" i="32"/>
  <c r="E234" i="11"/>
  <c r="K13" i="32"/>
  <c r="E12" i="11" s="1"/>
  <c r="K121" i="32"/>
  <c r="E120" i="11" s="1"/>
  <c r="K414" i="32"/>
  <c r="E415" i="11" s="1"/>
  <c r="K381" i="32"/>
  <c r="E382" i="11" s="1"/>
  <c r="K126" i="32"/>
  <c r="K358" i="32"/>
  <c r="E359" i="11"/>
  <c r="K305" i="32"/>
  <c r="E305" i="11" s="1"/>
  <c r="K42" i="32"/>
  <c r="E41" i="11"/>
  <c r="K235" i="32"/>
  <c r="E235" i="11"/>
  <c r="K306" i="32"/>
  <c r="E306" i="11" s="1"/>
  <c r="K71" i="32"/>
  <c r="E70" i="11"/>
  <c r="K72" i="32"/>
  <c r="E71" i="11" s="1"/>
  <c r="K137" i="32"/>
  <c r="E135" i="11" s="1"/>
  <c r="K116" i="32"/>
  <c r="E115" i="11"/>
  <c r="K119" i="32"/>
  <c r="E118" i="11" s="1"/>
  <c r="K382" i="32"/>
  <c r="E383" i="11" s="1"/>
  <c r="K181" i="32"/>
  <c r="E180" i="11" s="1"/>
  <c r="K73" i="32"/>
  <c r="E72" i="11"/>
  <c r="K264" i="32"/>
  <c r="E264" i="11" s="1"/>
  <c r="C415" i="32"/>
  <c r="C416" i="32" s="1"/>
  <c r="D415" i="32"/>
  <c r="E415" i="32"/>
  <c r="F415" i="32"/>
  <c r="G415" i="32"/>
  <c r="H415" i="32"/>
  <c r="I415" i="32"/>
  <c r="J415" i="32"/>
  <c r="K5" i="33"/>
  <c r="F4" i="11" s="1"/>
  <c r="K143" i="33"/>
  <c r="F141" i="11" s="1"/>
  <c r="K365" i="33"/>
  <c r="F366" i="11"/>
  <c r="K74" i="33"/>
  <c r="F73" i="11" s="1"/>
  <c r="K187" i="33"/>
  <c r="F186" i="11" s="1"/>
  <c r="K103" i="33"/>
  <c r="F102" i="11" s="1"/>
  <c r="K254" i="33"/>
  <c r="F254" i="11"/>
  <c r="K88" i="33"/>
  <c r="F87" i="11" s="1"/>
  <c r="K6" i="33"/>
  <c r="F5" i="11"/>
  <c r="K156" i="33"/>
  <c r="F154" i="11" s="1"/>
  <c r="K91" i="33"/>
  <c r="F90" i="11" s="1"/>
  <c r="K269" i="33"/>
  <c r="F269" i="11"/>
  <c r="K337" i="33"/>
  <c r="F338" i="11" s="1"/>
  <c r="K202" i="33"/>
  <c r="F202" i="11" s="1"/>
  <c r="K127" i="33"/>
  <c r="F125" i="11" s="1"/>
  <c r="K203" i="33"/>
  <c r="F203" i="11"/>
  <c r="K92" i="33"/>
  <c r="F91" i="11" s="1"/>
  <c r="K338" i="33"/>
  <c r="F339" i="11"/>
  <c r="K144" i="33"/>
  <c r="F142" i="11" s="1"/>
  <c r="K204" i="33"/>
  <c r="F204" i="11" s="1"/>
  <c r="K255" i="33"/>
  <c r="F255" i="11"/>
  <c r="K111" i="33"/>
  <c r="F110" i="11"/>
  <c r="K270" i="33"/>
  <c r="F270" i="11" s="1"/>
  <c r="K256" i="33"/>
  <c r="F256" i="11"/>
  <c r="K313" i="33"/>
  <c r="F314" i="11" s="1"/>
  <c r="K314" i="33"/>
  <c r="F315" i="11" s="1"/>
  <c r="K315" i="33"/>
  <c r="F316" i="11"/>
  <c r="K316" i="33"/>
  <c r="F317" i="11"/>
  <c r="K193" i="33"/>
  <c r="F192" i="11" s="1"/>
  <c r="K98" i="33"/>
  <c r="F97" i="11" s="1"/>
  <c r="K205" i="33"/>
  <c r="F205" i="11" s="1"/>
  <c r="K75" i="33"/>
  <c r="F74" i="11" s="1"/>
  <c r="K271" i="33"/>
  <c r="F271" i="11" s="1"/>
  <c r="K133" i="33"/>
  <c r="F131" i="11"/>
  <c r="K170" i="33"/>
  <c r="F168" i="11" s="1"/>
  <c r="K120" i="33"/>
  <c r="F119" i="11"/>
  <c r="K272" i="33"/>
  <c r="F272" i="11" s="1"/>
  <c r="K188" i="33"/>
  <c r="F187" i="11" s="1"/>
  <c r="K189" i="33"/>
  <c r="F188" i="11"/>
  <c r="K383" i="33"/>
  <c r="F384" i="11"/>
  <c r="K273" i="33"/>
  <c r="F273" i="11" s="1"/>
  <c r="K183" i="33"/>
  <c r="F182" i="11"/>
  <c r="K176" i="33"/>
  <c r="F175" i="11" s="1"/>
  <c r="K23" i="33"/>
  <c r="F22" i="11" s="1"/>
  <c r="K125" i="33"/>
  <c r="F124" i="11"/>
  <c r="K99" i="33"/>
  <c r="F98" i="11" s="1"/>
  <c r="K378" i="33"/>
  <c r="F379" i="11" s="1"/>
  <c r="K241" i="33"/>
  <c r="F241" i="11"/>
  <c r="K16" i="33"/>
  <c r="F15" i="11" s="1"/>
  <c r="K145" i="33"/>
  <c r="F143" i="11" s="1"/>
  <c r="K27" i="33"/>
  <c r="F26" i="11" s="1"/>
  <c r="K171" i="33"/>
  <c r="F169" i="11" s="1"/>
  <c r="K104" i="33"/>
  <c r="F103" i="11" s="1"/>
  <c r="K410" i="33"/>
  <c r="F411" i="11"/>
  <c r="K366" i="33"/>
  <c r="F367" i="11" s="1"/>
  <c r="K177" i="33"/>
  <c r="F176" i="11" s="1"/>
  <c r="K379" i="33"/>
  <c r="F380" i="11"/>
  <c r="K96" i="33"/>
  <c r="F95" i="11"/>
  <c r="K105" i="33"/>
  <c r="F104" i="11" s="1"/>
  <c r="K178" i="33"/>
  <c r="F177" i="11"/>
  <c r="K411" i="33"/>
  <c r="F412" i="11" s="1"/>
  <c r="K244" i="33"/>
  <c r="F244" i="11" s="1"/>
  <c r="K317" i="33"/>
  <c r="F318" i="11" s="1"/>
  <c r="K157" i="33"/>
  <c r="F155" i="11" s="1"/>
  <c r="K123" i="33"/>
  <c r="F122" i="11" s="1"/>
  <c r="K274" i="33"/>
  <c r="F274" i="11" s="1"/>
  <c r="K28" i="33"/>
  <c r="F27" i="11" s="1"/>
  <c r="K29" i="33"/>
  <c r="F28" i="11" s="1"/>
  <c r="K43" i="33"/>
  <c r="F42" i="11" s="1"/>
  <c r="K380" i="33"/>
  <c r="F381" i="11"/>
  <c r="K44" i="33"/>
  <c r="F43" i="11" s="1"/>
  <c r="K206" i="33"/>
  <c r="F206" i="11" s="1"/>
  <c r="K45" i="33"/>
  <c r="F44" i="11" s="1"/>
  <c r="K146" i="33"/>
  <c r="F144" i="11" s="1"/>
  <c r="K354" i="33"/>
  <c r="F355" i="11"/>
  <c r="K245" i="33"/>
  <c r="F245" i="11"/>
  <c r="K89" i="33"/>
  <c r="F88" i="11" s="1"/>
  <c r="K77" i="33"/>
  <c r="F76" i="11" s="1"/>
  <c r="K207" i="33"/>
  <c r="F207" i="11" s="1"/>
  <c r="K307" i="33"/>
  <c r="F308" i="11" s="1"/>
  <c r="K46" i="33"/>
  <c r="F45" i="11" s="1"/>
  <c r="K339" i="33"/>
  <c r="F340" i="11"/>
  <c r="K47" i="33"/>
  <c r="F46" i="11" s="1"/>
  <c r="K389" i="33"/>
  <c r="F390" i="11" s="1"/>
  <c r="K390" i="33"/>
  <c r="F391" i="11" s="1"/>
  <c r="K391" i="33"/>
  <c r="F392" i="11" s="1"/>
  <c r="K48" i="33"/>
  <c r="F47" i="11"/>
  <c r="K407" i="33"/>
  <c r="F408" i="11"/>
  <c r="K392" i="33"/>
  <c r="F393" i="11" s="1"/>
  <c r="K275" i="33"/>
  <c r="F275" i="11" s="1"/>
  <c r="K393" i="33"/>
  <c r="F394" i="11" s="1"/>
  <c r="K246" i="33"/>
  <c r="F246" i="11" s="1"/>
  <c r="K208" i="33"/>
  <c r="F208" i="11"/>
  <c r="K340" i="33"/>
  <c r="F341" i="11"/>
  <c r="K318" i="33"/>
  <c r="F319" i="11" s="1"/>
  <c r="K194" i="33"/>
  <c r="F193" i="11" s="1"/>
  <c r="K341" i="33"/>
  <c r="F342" i="11"/>
  <c r="K257" i="33"/>
  <c r="F257" i="11" s="1"/>
  <c r="K412" i="33"/>
  <c r="F413" i="11" s="1"/>
  <c r="K394" i="33"/>
  <c r="F395" i="11"/>
  <c r="K258" i="33"/>
  <c r="F258" i="11" s="1"/>
  <c r="K209" i="33"/>
  <c r="F209" i="11" s="1"/>
  <c r="K134" i="33"/>
  <c r="F132" i="11" s="1"/>
  <c r="K158" i="33"/>
  <c r="F156" i="11" s="1"/>
  <c r="K83" i="33"/>
  <c r="F82" i="11" s="1"/>
  <c r="K113" i="33"/>
  <c r="F112" i="11" s="1"/>
  <c r="K138" i="33"/>
  <c r="F136" i="11" s="1"/>
  <c r="K242" i="33"/>
  <c r="F242" i="11" s="1"/>
  <c r="K102" i="33"/>
  <c r="F101" i="11"/>
  <c r="K210" i="33"/>
  <c r="F210" i="11" s="1"/>
  <c r="K49" i="33"/>
  <c r="F48" i="11" s="1"/>
  <c r="K342" i="33"/>
  <c r="F343" i="11"/>
  <c r="K172" i="33"/>
  <c r="F171" i="11" s="1"/>
  <c r="K173" i="33"/>
  <c r="F172" i="11" s="1"/>
  <c r="K375" i="33"/>
  <c r="F376" i="11" s="1"/>
  <c r="K247" i="33"/>
  <c r="F247" i="11" s="1"/>
  <c r="K86" i="33"/>
  <c r="F85" i="11" s="1"/>
  <c r="K408" i="33"/>
  <c r="F409" i="11" s="1"/>
  <c r="K343" i="33"/>
  <c r="F344" i="11" s="1"/>
  <c r="K159" i="33"/>
  <c r="F157" i="11" s="1"/>
  <c r="K7" i="33"/>
  <c r="F6" i="11"/>
  <c r="K276" i="33"/>
  <c r="F276" i="11" s="1"/>
  <c r="K14" i="33"/>
  <c r="F13" i="11" s="1"/>
  <c r="K211" i="33"/>
  <c r="F211" i="11"/>
  <c r="K277" i="33"/>
  <c r="F277" i="11" s="1"/>
  <c r="K147" i="33"/>
  <c r="F145" i="11" s="1"/>
  <c r="K148" i="33"/>
  <c r="F146" i="11"/>
  <c r="K30" i="33"/>
  <c r="F29" i="11" s="1"/>
  <c r="K79" i="33"/>
  <c r="F78" i="11" s="1"/>
  <c r="K278" i="33"/>
  <c r="F278" i="11" s="1"/>
  <c r="K106" i="33"/>
  <c r="F105" i="11" s="1"/>
  <c r="K184" i="33"/>
  <c r="F183" i="11" s="1"/>
  <c r="K149" i="33"/>
  <c r="F147" i="11" s="1"/>
  <c r="K107" i="33"/>
  <c r="F106" i="11" s="1"/>
  <c r="K160" i="33"/>
  <c r="F158" i="11" s="1"/>
  <c r="K359" i="33"/>
  <c r="F360" i="11" s="1"/>
  <c r="K279" i="33"/>
  <c r="F279" i="11" s="1"/>
  <c r="K319" i="33"/>
  <c r="F320" i="11" s="1"/>
  <c r="K344" i="33"/>
  <c r="F345" i="11" s="1"/>
  <c r="K50" i="33"/>
  <c r="F49" i="11" s="1"/>
  <c r="K24" i="33"/>
  <c r="F23" i="11" s="1"/>
  <c r="K372" i="33"/>
  <c r="F373" i="11" s="1"/>
  <c r="K108" i="33"/>
  <c r="F107" i="11" s="1"/>
  <c r="K280" i="33"/>
  <c r="F280" i="11" s="1"/>
  <c r="K8" i="33"/>
  <c r="F7" i="11"/>
  <c r="K212" i="33"/>
  <c r="F212" i="11" s="1"/>
  <c r="K213" i="33"/>
  <c r="F213" i="11" s="1"/>
  <c r="K9" i="33"/>
  <c r="F8" i="11"/>
  <c r="K281" i="33"/>
  <c r="F281" i="11" s="1"/>
  <c r="K345" i="33"/>
  <c r="F346" i="11" s="1"/>
  <c r="K346" i="33"/>
  <c r="F347" i="11" s="1"/>
  <c r="K243" i="33"/>
  <c r="F243" i="11" s="1"/>
  <c r="K51" i="33"/>
  <c r="F50" i="11" s="1"/>
  <c r="K395" i="33"/>
  <c r="F396" i="11"/>
  <c r="K52" i="33"/>
  <c r="F51" i="11" s="1"/>
  <c r="K190" i="33"/>
  <c r="F189" i="11" s="1"/>
  <c r="K214" i="33"/>
  <c r="F214" i="11" s="1"/>
  <c r="K90" i="33"/>
  <c r="F89" i="11" s="1"/>
  <c r="K161" i="33"/>
  <c r="F159" i="11" s="1"/>
  <c r="K282" i="33"/>
  <c r="F282" i="11" s="1"/>
  <c r="K31" i="33"/>
  <c r="F30" i="11" s="1"/>
  <c r="K215" i="33"/>
  <c r="F215" i="11" s="1"/>
  <c r="K32" i="33"/>
  <c r="F31" i="11"/>
  <c r="K139" i="33"/>
  <c r="F137" i="11" s="1"/>
  <c r="K320" i="33"/>
  <c r="F321" i="11" s="1"/>
  <c r="K321" i="33"/>
  <c r="F322" i="11" s="1"/>
  <c r="K179" i="33"/>
  <c r="F178" i="11" s="1"/>
  <c r="K355" i="33"/>
  <c r="F356" i="11" s="1"/>
  <c r="K78" i="33"/>
  <c r="F77" i="11" s="1"/>
  <c r="K236" i="33"/>
  <c r="F236" i="11" s="1"/>
  <c r="K93" i="33"/>
  <c r="F92" i="11" s="1"/>
  <c r="K94" i="33"/>
  <c r="F93" i="11"/>
  <c r="K150" i="33"/>
  <c r="F148" i="11" s="1"/>
  <c r="K117" i="33"/>
  <c r="F116" i="11" s="1"/>
  <c r="K360" i="33"/>
  <c r="F361" i="11" s="1"/>
  <c r="K118" i="33"/>
  <c r="F117" i="11" s="1"/>
  <c r="K283" i="33"/>
  <c r="F283" i="11" s="1"/>
  <c r="K284" i="33"/>
  <c r="F284" i="11"/>
  <c r="K285" i="33"/>
  <c r="F285" i="11" s="1"/>
  <c r="K198" i="33"/>
  <c r="F198" i="11" s="1"/>
  <c r="K322" i="33"/>
  <c r="F323" i="11"/>
  <c r="K216" i="33"/>
  <c r="F216" i="11" s="1"/>
  <c r="K237" i="33"/>
  <c r="F237" i="11" s="1"/>
  <c r="K238" i="33"/>
  <c r="F238" i="11" s="1"/>
  <c r="K80" i="33"/>
  <c r="F79" i="11" s="1"/>
  <c r="K267" i="33"/>
  <c r="F267" i="11" s="1"/>
  <c r="K10" i="33"/>
  <c r="F9" i="11" s="1"/>
  <c r="K124" i="33"/>
  <c r="F123" i="11" s="1"/>
  <c r="K162" i="33"/>
  <c r="F160" i="11" s="1"/>
  <c r="K347" i="33"/>
  <c r="F348" i="11"/>
  <c r="K259" i="33"/>
  <c r="F259" i="11" s="1"/>
  <c r="K386" i="33"/>
  <c r="F387" i="11" s="1"/>
  <c r="K87" i="33"/>
  <c r="F86" i="11"/>
  <c r="K286" i="33"/>
  <c r="F286" i="11" s="1"/>
  <c r="K348" i="33"/>
  <c r="F349" i="11" s="1"/>
  <c r="K396" i="33"/>
  <c r="F397" i="11" s="1"/>
  <c r="K367" i="33"/>
  <c r="F368" i="11"/>
  <c r="K287" i="33"/>
  <c r="F287" i="11" s="1"/>
  <c r="K128" i="33"/>
  <c r="F126" i="11" s="1"/>
  <c r="K349" i="33"/>
  <c r="F350" i="11"/>
  <c r="K288" i="33"/>
  <c r="F288" i="11" s="1"/>
  <c r="K350" i="33"/>
  <c r="F351" i="11" s="1"/>
  <c r="K289" i="33"/>
  <c r="F289" i="11" s="1"/>
  <c r="K323" i="33"/>
  <c r="F324" i="11" s="1"/>
  <c r="K53" i="33"/>
  <c r="F52" i="11" s="1"/>
  <c r="K54" i="33"/>
  <c r="F53" i="11" s="1"/>
  <c r="K55" i="33"/>
  <c r="F54" i="11" s="1"/>
  <c r="K248" i="33"/>
  <c r="F248" i="11"/>
  <c r="K25" i="33"/>
  <c r="F24" i="11" s="1"/>
  <c r="K239" i="33"/>
  <c r="F239" i="11"/>
  <c r="K56" i="33"/>
  <c r="F55" i="11" s="1"/>
  <c r="K185" i="33"/>
  <c r="F184" i="11"/>
  <c r="K163" i="33"/>
  <c r="F161" i="11" s="1"/>
  <c r="K57" i="33"/>
  <c r="K417" i="33" s="1"/>
  <c r="F418" i="11" s="1"/>
  <c r="F56" i="11"/>
  <c r="K384" i="33"/>
  <c r="F385" i="11" s="1"/>
  <c r="K192" i="33"/>
  <c r="F191" i="11"/>
  <c r="K368" i="33"/>
  <c r="F369" i="11" s="1"/>
  <c r="K290" i="33"/>
  <c r="F290" i="11" s="1"/>
  <c r="K17" i="33"/>
  <c r="F16" i="11" s="1"/>
  <c r="K15" i="33"/>
  <c r="F14" i="11"/>
  <c r="K324" i="33"/>
  <c r="F325" i="11"/>
  <c r="K186" i="33"/>
  <c r="F185" i="11"/>
  <c r="K260" i="33"/>
  <c r="F260" i="11" s="1"/>
  <c r="K33" i="33"/>
  <c r="F32" i="11"/>
  <c r="K151" i="33"/>
  <c r="F149" i="11" s="1"/>
  <c r="K291" i="33"/>
  <c r="F291" i="11" s="1"/>
  <c r="K292" i="33"/>
  <c r="F292" i="11" s="1"/>
  <c r="K240" i="33"/>
  <c r="F240" i="11"/>
  <c r="K84" i="33"/>
  <c r="F83" i="11" s="1"/>
  <c r="K58" i="33"/>
  <c r="F57" i="11"/>
  <c r="K152" i="33"/>
  <c r="F150" i="11" s="1"/>
  <c r="K101" i="33"/>
  <c r="F100" i="11"/>
  <c r="K249" i="33"/>
  <c r="F249" i="11"/>
  <c r="K164" i="33"/>
  <c r="F162" i="11" s="1"/>
  <c r="K155" i="33"/>
  <c r="F153" i="11" s="1"/>
  <c r="K195" i="33"/>
  <c r="F194" i="11"/>
  <c r="K217" i="33"/>
  <c r="F217" i="11" s="1"/>
  <c r="K34" i="33"/>
  <c r="F33" i="11"/>
  <c r="K35" i="33"/>
  <c r="F34" i="11" s="1"/>
  <c r="K36" i="33"/>
  <c r="F35" i="11" s="1"/>
  <c r="K18" i="33"/>
  <c r="F17" i="11" s="1"/>
  <c r="K218" i="33"/>
  <c r="F218" i="11" s="1"/>
  <c r="K219" i="33"/>
  <c r="F219" i="11" s="1"/>
  <c r="K220" i="33"/>
  <c r="F220" i="11" s="1"/>
  <c r="K221" i="33"/>
  <c r="F221" i="11"/>
  <c r="K222" i="33"/>
  <c r="F222" i="11"/>
  <c r="K223" i="33"/>
  <c r="F223" i="11" s="1"/>
  <c r="K11" i="33"/>
  <c r="F10" i="11"/>
  <c r="K109" i="33"/>
  <c r="F108" i="11" s="1"/>
  <c r="K361" i="33"/>
  <c r="F362" i="11"/>
  <c r="K165" i="33"/>
  <c r="F163" i="11" s="1"/>
  <c r="K59" i="33"/>
  <c r="F58" i="11" s="1"/>
  <c r="K154" i="33"/>
  <c r="F152" i="11" s="1"/>
  <c r="K166" i="33"/>
  <c r="F164" i="11"/>
  <c r="K114" i="33"/>
  <c r="F113" i="11" s="1"/>
  <c r="K167" i="33"/>
  <c r="F165" i="11" s="1"/>
  <c r="K351" i="33"/>
  <c r="F352" i="11"/>
  <c r="K85" i="33"/>
  <c r="F84" i="11"/>
  <c r="K95" i="33"/>
  <c r="F94" i="11" s="1"/>
  <c r="K308" i="33"/>
  <c r="F309" i="11"/>
  <c r="K397" i="33"/>
  <c r="F398" i="11" s="1"/>
  <c r="K12" i="33"/>
  <c r="F11" i="11" s="1"/>
  <c r="K250" i="33"/>
  <c r="F250" i="11" s="1"/>
  <c r="K135" i="33"/>
  <c r="F133" i="11" s="1"/>
  <c r="K224" i="33"/>
  <c r="F224" i="11" s="1"/>
  <c r="K60" i="33"/>
  <c r="F59" i="11"/>
  <c r="K225" i="33"/>
  <c r="F225" i="11" s="1"/>
  <c r="K226" i="33"/>
  <c r="F226" i="11"/>
  <c r="K293" i="33"/>
  <c r="F293" i="11" s="1"/>
  <c r="K362" i="33"/>
  <c r="F363" i="11"/>
  <c r="K325" i="33"/>
  <c r="F326" i="11" s="1"/>
  <c r="K398" i="33"/>
  <c r="F399" i="11"/>
  <c r="K261" i="33"/>
  <c r="F261" i="11" s="1"/>
  <c r="K61" i="33"/>
  <c r="F60" i="11"/>
  <c r="K196" i="33"/>
  <c r="F195" i="11" s="1"/>
  <c r="K199" i="33"/>
  <c r="F199" i="11"/>
  <c r="K294" i="33"/>
  <c r="F294" i="11" s="1"/>
  <c r="K262" i="33"/>
  <c r="F262" i="11" s="1"/>
  <c r="K253" i="33"/>
  <c r="F253" i="11" s="1"/>
  <c r="K326" i="33"/>
  <c r="F327" i="11" s="1"/>
  <c r="K227" i="33"/>
  <c r="F227" i="11" s="1"/>
  <c r="K399" i="33"/>
  <c r="F400" i="11"/>
  <c r="K81" i="33"/>
  <c r="F80" i="11" s="1"/>
  <c r="K140" i="33"/>
  <c r="F138" i="11"/>
  <c r="K263" i="33"/>
  <c r="F263" i="11" s="1"/>
  <c r="K400" i="33"/>
  <c r="F401" i="11"/>
  <c r="K180" i="33"/>
  <c r="F179" i="11" s="1"/>
  <c r="K369" i="33"/>
  <c r="F370" i="11"/>
  <c r="K295" i="33"/>
  <c r="F295" i="11" s="1"/>
  <c r="K356" i="33"/>
  <c r="F357" i="11" s="1"/>
  <c r="K37" i="33"/>
  <c r="F36" i="11" s="1"/>
  <c r="K296" i="33"/>
  <c r="F296" i="11"/>
  <c r="K297" i="33"/>
  <c r="F297" i="11"/>
  <c r="K298" i="33"/>
  <c r="F298" i="11" s="1"/>
  <c r="K100" i="33"/>
  <c r="F99" i="11" s="1"/>
  <c r="K38" i="33"/>
  <c r="F37" i="11"/>
  <c r="K299" i="33"/>
  <c r="F299" i="11" s="1"/>
  <c r="K191" i="33"/>
  <c r="F190" i="11"/>
  <c r="K228" i="33"/>
  <c r="F228" i="11" s="1"/>
  <c r="K19" i="33"/>
  <c r="F18" i="11" s="1"/>
  <c r="K20" i="33"/>
  <c r="F19" i="11" s="1"/>
  <c r="K21" i="33"/>
  <c r="F20" i="11" s="1"/>
  <c r="K62" i="33"/>
  <c r="F61" i="11" s="1"/>
  <c r="K409" i="33"/>
  <c r="F410" i="11"/>
  <c r="K63" i="33"/>
  <c r="F62" i="11" s="1"/>
  <c r="K64" i="33"/>
  <c r="F63" i="11" s="1"/>
  <c r="K82" i="33"/>
  <c r="F81" i="11" s="1"/>
  <c r="K97" i="33"/>
  <c r="F96" i="11"/>
  <c r="K385" i="33"/>
  <c r="F386" i="11" s="1"/>
  <c r="K401" i="33"/>
  <c r="F402" i="11" s="1"/>
  <c r="K229" i="33"/>
  <c r="F229" i="11" s="1"/>
  <c r="K327" i="33"/>
  <c r="F328" i="11"/>
  <c r="K130" i="33"/>
  <c r="F128" i="11" s="1"/>
  <c r="K65" i="33"/>
  <c r="F64" i="11"/>
  <c r="K352" i="33"/>
  <c r="F353" i="11" s="1"/>
  <c r="K357" i="33"/>
  <c r="F358" i="11" s="1"/>
  <c r="K66" i="33"/>
  <c r="F65" i="11"/>
  <c r="K136" i="33"/>
  <c r="F134" i="11"/>
  <c r="K402" i="33"/>
  <c r="F403" i="11" s="1"/>
  <c r="K403" i="33"/>
  <c r="F404" i="11"/>
  <c r="K309" i="33"/>
  <c r="F310" i="11" s="1"/>
  <c r="K115" i="33"/>
  <c r="F114" i="11"/>
  <c r="K376" i="33"/>
  <c r="F377" i="11" s="1"/>
  <c r="K76" i="33"/>
  <c r="F75" i="11"/>
  <c r="K110" i="33"/>
  <c r="F109" i="11" s="1"/>
  <c r="K387" i="33"/>
  <c r="F388" i="11"/>
  <c r="K197" i="33"/>
  <c r="F196" i="11" s="1"/>
  <c r="K328" i="33"/>
  <c r="F329" i="11"/>
  <c r="K329" i="33"/>
  <c r="F330" i="11"/>
  <c r="K300" i="33"/>
  <c r="F300" i="11" s="1"/>
  <c r="K39" i="33"/>
  <c r="F38" i="11" s="1"/>
  <c r="K301" i="33"/>
  <c r="F301" i="11"/>
  <c r="K330" i="33"/>
  <c r="F331" i="11" s="1"/>
  <c r="K310" i="33"/>
  <c r="F311" i="11"/>
  <c r="K370" i="33"/>
  <c r="F371" i="11" s="1"/>
  <c r="K174" i="33"/>
  <c r="F173" i="11"/>
  <c r="K363" i="33"/>
  <c r="F364" i="11" s="1"/>
  <c r="K40" i="33"/>
  <c r="F39" i="11" s="1"/>
  <c r="K67" i="33"/>
  <c r="F66" i="11" s="1"/>
  <c r="K141" i="33"/>
  <c r="F139" i="11"/>
  <c r="K129" i="33"/>
  <c r="F127" i="11" s="1"/>
  <c r="K331" i="33"/>
  <c r="F332" i="11"/>
  <c r="K200" i="33"/>
  <c r="F200" i="11" s="1"/>
  <c r="K251" i="33"/>
  <c r="F251" i="11"/>
  <c r="K153" i="33"/>
  <c r="F151" i="11" s="1"/>
  <c r="K405" i="33"/>
  <c r="F406" i="11" s="1"/>
  <c r="K302" i="33"/>
  <c r="F302" i="11" s="1"/>
  <c r="K404" i="33"/>
  <c r="F405" i="11" s="1"/>
  <c r="K230" i="33"/>
  <c r="F230" i="11" s="1"/>
  <c r="K303" i="33"/>
  <c r="F303" i="11"/>
  <c r="K332" i="33"/>
  <c r="F333" i="11" s="1"/>
  <c r="K68" i="33"/>
  <c r="F67" i="11"/>
  <c r="K22" i="33"/>
  <c r="F21" i="11" s="1"/>
  <c r="K373" i="33"/>
  <c r="F374" i="11"/>
  <c r="K374" i="33"/>
  <c r="F375" i="11" s="1"/>
  <c r="K268" i="33"/>
  <c r="F268" i="11"/>
  <c r="K311" i="33"/>
  <c r="F312" i="11" s="1"/>
  <c r="K377" i="33"/>
  <c r="F378" i="11"/>
  <c r="K406" i="33"/>
  <c r="F407" i="11" s="1"/>
  <c r="K333" i="33"/>
  <c r="F334" i="11"/>
  <c r="K334" i="33"/>
  <c r="F335" i="11" s="1"/>
  <c r="K26" i="33"/>
  <c r="F25" i="11"/>
  <c r="K201" i="33"/>
  <c r="F201" i="11" s="1"/>
  <c r="K231" i="33"/>
  <c r="F231" i="11"/>
  <c r="K69" i="33"/>
  <c r="F68" i="11" s="1"/>
  <c r="K232" i="33"/>
  <c r="F232" i="11" s="1"/>
  <c r="K233" i="33"/>
  <c r="F233" i="11" s="1"/>
  <c r="K175" i="33"/>
  <c r="F174" i="11"/>
  <c r="K70" i="33"/>
  <c r="F69" i="11" s="1"/>
  <c r="K131" i="33"/>
  <c r="F129" i="11" s="1"/>
  <c r="K335" i="33"/>
  <c r="F336" i="11" s="1"/>
  <c r="K168" i="33"/>
  <c r="F166" i="11"/>
  <c r="K132" i="33"/>
  <c r="F130" i="11" s="1"/>
  <c r="K304" i="33"/>
  <c r="F304" i="11"/>
  <c r="K41" i="33"/>
  <c r="F40" i="11" s="1"/>
  <c r="K336" i="33"/>
  <c r="F337" i="11" s="1"/>
  <c r="K112" i="33"/>
  <c r="F111" i="11"/>
  <c r="K169" i="33"/>
  <c r="F167" i="11" s="1"/>
  <c r="K252" i="33"/>
  <c r="F252" i="11" s="1"/>
  <c r="K364" i="33"/>
  <c r="F365" i="11"/>
  <c r="K413" i="33"/>
  <c r="F414" i="11" s="1"/>
  <c r="K142" i="33"/>
  <c r="F140" i="11" s="1"/>
  <c r="K234" i="33"/>
  <c r="F234" i="11" s="1"/>
  <c r="K13" i="33"/>
  <c r="F12" i="11" s="1"/>
  <c r="K121" i="33"/>
  <c r="F120" i="11" s="1"/>
  <c r="K414" i="33"/>
  <c r="F415" i="11" s="1"/>
  <c r="K381" i="33"/>
  <c r="F382" i="11" s="1"/>
  <c r="K126" i="33"/>
  <c r="K358" i="33"/>
  <c r="F359" i="11" s="1"/>
  <c r="K305" i="33"/>
  <c r="F305" i="11" s="1"/>
  <c r="K42" i="33"/>
  <c r="F41" i="11" s="1"/>
  <c r="K235" i="33"/>
  <c r="F235" i="11" s="1"/>
  <c r="K306" i="33"/>
  <c r="F306" i="11" s="1"/>
  <c r="K71" i="33"/>
  <c r="F70" i="11" s="1"/>
  <c r="K72" i="33"/>
  <c r="F71" i="11" s="1"/>
  <c r="K137" i="33"/>
  <c r="F135" i="11" s="1"/>
  <c r="K116" i="33"/>
  <c r="F115" i="11"/>
  <c r="K119" i="33"/>
  <c r="F118" i="11" s="1"/>
  <c r="K382" i="33"/>
  <c r="F383" i="11"/>
  <c r="K181" i="33"/>
  <c r="F180" i="11" s="1"/>
  <c r="K73" i="33"/>
  <c r="F72" i="11" s="1"/>
  <c r="K264" i="33"/>
  <c r="F264" i="11" s="1"/>
  <c r="C415" i="33"/>
  <c r="D415" i="33"/>
  <c r="E415" i="33"/>
  <c r="F415" i="33"/>
  <c r="G415" i="33"/>
  <c r="H415" i="33"/>
  <c r="I415" i="33"/>
  <c r="J415" i="33"/>
  <c r="K5" i="34"/>
  <c r="G4" i="11" s="1"/>
  <c r="K143" i="34"/>
  <c r="G141" i="11" s="1"/>
  <c r="K365" i="34"/>
  <c r="G366" i="11" s="1"/>
  <c r="K74" i="34"/>
  <c r="G73" i="11" s="1"/>
  <c r="K187" i="34"/>
  <c r="G186" i="11" s="1"/>
  <c r="K103" i="34"/>
  <c r="G102" i="11" s="1"/>
  <c r="K254" i="34"/>
  <c r="G254" i="11" s="1"/>
  <c r="K88" i="34"/>
  <c r="G87" i="11" s="1"/>
  <c r="K6" i="34"/>
  <c r="G5" i="11" s="1"/>
  <c r="K156" i="34"/>
  <c r="G154" i="11" s="1"/>
  <c r="K91" i="34"/>
  <c r="G90" i="11" s="1"/>
  <c r="K269" i="34"/>
  <c r="G269" i="11" s="1"/>
  <c r="K337" i="34"/>
  <c r="G338" i="11" s="1"/>
  <c r="K202" i="34"/>
  <c r="G202" i="11" s="1"/>
  <c r="K127" i="34"/>
  <c r="G125" i="11" s="1"/>
  <c r="K203" i="34"/>
  <c r="G203" i="11" s="1"/>
  <c r="K92" i="34"/>
  <c r="G91" i="11" s="1"/>
  <c r="K338" i="34"/>
  <c r="G339" i="11" s="1"/>
  <c r="K144" i="34"/>
  <c r="G142" i="11" s="1"/>
  <c r="K204" i="34"/>
  <c r="G204" i="11" s="1"/>
  <c r="K255" i="34"/>
  <c r="G255" i="11" s="1"/>
  <c r="K111" i="34"/>
  <c r="G110" i="11" s="1"/>
  <c r="K270" i="34"/>
  <c r="G270" i="11"/>
  <c r="K256" i="34"/>
  <c r="G256" i="11" s="1"/>
  <c r="K313" i="34"/>
  <c r="G314" i="11" s="1"/>
  <c r="K314" i="34"/>
  <c r="G315" i="11" s="1"/>
  <c r="K315" i="34"/>
  <c r="G316" i="11"/>
  <c r="K316" i="34"/>
  <c r="G317" i="11" s="1"/>
  <c r="K193" i="34"/>
  <c r="G192" i="11"/>
  <c r="K98" i="34"/>
  <c r="G97" i="11" s="1"/>
  <c r="K205" i="34"/>
  <c r="G205" i="11" s="1"/>
  <c r="K75" i="34"/>
  <c r="G74" i="11" s="1"/>
  <c r="K271" i="34"/>
  <c r="G271" i="11" s="1"/>
  <c r="K133" i="34"/>
  <c r="G131" i="11" s="1"/>
  <c r="K170" i="34"/>
  <c r="G168" i="11"/>
  <c r="K120" i="34"/>
  <c r="G119" i="11" s="1"/>
  <c r="K272" i="34"/>
  <c r="G272" i="11" s="1"/>
  <c r="K188" i="34"/>
  <c r="G187" i="11" s="1"/>
  <c r="K189" i="34"/>
  <c r="G188" i="11"/>
  <c r="K383" i="34"/>
  <c r="G384" i="11" s="1"/>
  <c r="K273" i="34"/>
  <c r="G273" i="11"/>
  <c r="K183" i="34"/>
  <c r="G182" i="11" s="1"/>
  <c r="K176" i="34"/>
  <c r="G175" i="11" s="1"/>
  <c r="K23" i="34"/>
  <c r="G22" i="11" s="1"/>
  <c r="K125" i="34"/>
  <c r="G124" i="11"/>
  <c r="K99" i="34"/>
  <c r="G98" i="11" s="1"/>
  <c r="K378" i="34"/>
  <c r="G379" i="11" s="1"/>
  <c r="K241" i="34"/>
  <c r="G241" i="11" s="1"/>
  <c r="K16" i="34"/>
  <c r="G15" i="11" s="1"/>
  <c r="K145" i="34"/>
  <c r="G143" i="11" s="1"/>
  <c r="K27" i="34"/>
  <c r="G26" i="11" s="1"/>
  <c r="K171" i="34"/>
  <c r="G169" i="11" s="1"/>
  <c r="K104" i="34"/>
  <c r="G103" i="11" s="1"/>
  <c r="K410" i="34"/>
  <c r="G411" i="11" s="1"/>
  <c r="K366" i="34"/>
  <c r="G367" i="11" s="1"/>
  <c r="K177" i="34"/>
  <c r="G176" i="11" s="1"/>
  <c r="K379" i="34"/>
  <c r="G380" i="11" s="1"/>
  <c r="K96" i="34"/>
  <c r="G95" i="11" s="1"/>
  <c r="K105" i="34"/>
  <c r="G104" i="11"/>
  <c r="K178" i="34"/>
  <c r="G177" i="11" s="1"/>
  <c r="K411" i="34"/>
  <c r="G412" i="11" s="1"/>
  <c r="K244" i="34"/>
  <c r="G244" i="11" s="1"/>
  <c r="K317" i="34"/>
  <c r="G318" i="11"/>
  <c r="K157" i="34"/>
  <c r="G155" i="11" s="1"/>
  <c r="K123" i="34"/>
  <c r="G122" i="11" s="1"/>
  <c r="K274" i="34"/>
  <c r="G274" i="11" s="1"/>
  <c r="K28" i="34"/>
  <c r="G27" i="11" s="1"/>
  <c r="K29" i="34"/>
  <c r="G28" i="11" s="1"/>
  <c r="K43" i="34"/>
  <c r="G42" i="11" s="1"/>
  <c r="K380" i="34"/>
  <c r="G381" i="11" s="1"/>
  <c r="K44" i="34"/>
  <c r="G43" i="11" s="1"/>
  <c r="K206" i="34"/>
  <c r="G206" i="11" s="1"/>
  <c r="K45" i="34"/>
  <c r="G44" i="11" s="1"/>
  <c r="K146" i="34"/>
  <c r="G144" i="11" s="1"/>
  <c r="K354" i="34"/>
  <c r="G355" i="11" s="1"/>
  <c r="K245" i="34"/>
  <c r="G245" i="11" s="1"/>
  <c r="K89" i="34"/>
  <c r="G88" i="11" s="1"/>
  <c r="K77" i="34"/>
  <c r="G76" i="11" s="1"/>
  <c r="K207" i="34"/>
  <c r="G207" i="11" s="1"/>
  <c r="K307" i="34"/>
  <c r="G308" i="11" s="1"/>
  <c r="K46" i="34"/>
  <c r="G45" i="11" s="1"/>
  <c r="K339" i="34"/>
  <c r="G340" i="11" s="1"/>
  <c r="K47" i="34"/>
  <c r="G46" i="11" s="1"/>
  <c r="K389" i="34"/>
  <c r="G390" i="11" s="1"/>
  <c r="K390" i="34"/>
  <c r="G391" i="11" s="1"/>
  <c r="K391" i="34"/>
  <c r="G392" i="11" s="1"/>
  <c r="K48" i="34"/>
  <c r="G47" i="11" s="1"/>
  <c r="K407" i="34"/>
  <c r="G408" i="11" s="1"/>
  <c r="K392" i="34"/>
  <c r="G393" i="11"/>
  <c r="K275" i="34"/>
  <c r="G275" i="11" s="1"/>
  <c r="K393" i="34"/>
  <c r="G394" i="11" s="1"/>
  <c r="K246" i="34"/>
  <c r="G246" i="11" s="1"/>
  <c r="K208" i="34"/>
  <c r="G208" i="11"/>
  <c r="K340" i="34"/>
  <c r="G341" i="11" s="1"/>
  <c r="K318" i="34"/>
  <c r="G319" i="11"/>
  <c r="K194" i="34"/>
  <c r="G193" i="11" s="1"/>
  <c r="K341" i="34"/>
  <c r="G342" i="11" s="1"/>
  <c r="K257" i="34"/>
  <c r="G257" i="11" s="1"/>
  <c r="K412" i="34"/>
  <c r="G413" i="11" s="1"/>
  <c r="K394" i="34"/>
  <c r="G395" i="11" s="1"/>
  <c r="K258" i="34"/>
  <c r="G258" i="11"/>
  <c r="K209" i="34"/>
  <c r="G209" i="11" s="1"/>
  <c r="K134" i="34"/>
  <c r="G132" i="11" s="1"/>
  <c r="K158" i="34"/>
  <c r="G156" i="11" s="1"/>
  <c r="K83" i="34"/>
  <c r="G82" i="11" s="1"/>
  <c r="K113" i="34"/>
  <c r="G112" i="11" s="1"/>
  <c r="K138" i="34"/>
  <c r="G136" i="11" s="1"/>
  <c r="K242" i="34"/>
  <c r="G242" i="11" s="1"/>
  <c r="K102" i="34"/>
  <c r="G101" i="11" s="1"/>
  <c r="K210" i="34"/>
  <c r="G210" i="11" s="1"/>
  <c r="K49" i="34"/>
  <c r="G48" i="11" s="1"/>
  <c r="K342" i="34"/>
  <c r="G343" i="11" s="1"/>
  <c r="K172" i="34"/>
  <c r="G171" i="11"/>
  <c r="K173" i="34"/>
  <c r="G172" i="11" s="1"/>
  <c r="K375" i="34"/>
  <c r="G376" i="11" s="1"/>
  <c r="K247" i="34"/>
  <c r="G247" i="11" s="1"/>
  <c r="K86" i="34"/>
  <c r="G85" i="11"/>
  <c r="K408" i="34"/>
  <c r="G409" i="11" s="1"/>
  <c r="K343" i="34"/>
  <c r="G344" i="11"/>
  <c r="K159" i="34"/>
  <c r="G157" i="11" s="1"/>
  <c r="K7" i="34"/>
  <c r="G6" i="11" s="1"/>
  <c r="K276" i="34"/>
  <c r="G276" i="11" s="1"/>
  <c r="K14" i="34"/>
  <c r="G13" i="11" s="1"/>
  <c r="K211" i="34"/>
  <c r="G211" i="11" s="1"/>
  <c r="K277" i="34"/>
  <c r="G277" i="11"/>
  <c r="K147" i="34"/>
  <c r="G145" i="11" s="1"/>
  <c r="K148" i="34"/>
  <c r="G146" i="11" s="1"/>
  <c r="K30" i="34"/>
  <c r="G29" i="11" s="1"/>
  <c r="K79" i="34"/>
  <c r="G78" i="11"/>
  <c r="K278" i="34"/>
  <c r="G278" i="11" s="1"/>
  <c r="K106" i="34"/>
  <c r="G105" i="11" s="1"/>
  <c r="K184" i="34"/>
  <c r="G183" i="11" s="1"/>
  <c r="K149" i="34"/>
  <c r="G147" i="11" s="1"/>
  <c r="K107" i="34"/>
  <c r="G106" i="11" s="1"/>
  <c r="K160" i="34"/>
  <c r="G158" i="11"/>
  <c r="K359" i="34"/>
  <c r="G360" i="11" s="1"/>
  <c r="K279" i="34"/>
  <c r="G279" i="11"/>
  <c r="K319" i="34"/>
  <c r="G320" i="11" s="1"/>
  <c r="K344" i="34"/>
  <c r="G345" i="11" s="1"/>
  <c r="K50" i="34"/>
  <c r="G49" i="11" s="1"/>
  <c r="K24" i="34"/>
  <c r="G23" i="11" s="1"/>
  <c r="K372" i="34"/>
  <c r="G373" i="11" s="1"/>
  <c r="K108" i="34"/>
  <c r="G107" i="11" s="1"/>
  <c r="K280" i="34"/>
  <c r="G280" i="11" s="1"/>
  <c r="K8" i="34"/>
  <c r="G7" i="11" s="1"/>
  <c r="K212" i="34"/>
  <c r="G212" i="11" s="1"/>
  <c r="K213" i="34"/>
  <c r="G213" i="11" s="1"/>
  <c r="K9" i="34"/>
  <c r="G8" i="11" s="1"/>
  <c r="K281" i="34"/>
  <c r="G281" i="11" s="1"/>
  <c r="K345" i="34"/>
  <c r="G346" i="11" s="1"/>
  <c r="K346" i="34"/>
  <c r="G347" i="11" s="1"/>
  <c r="K243" i="34"/>
  <c r="G243" i="11" s="1"/>
  <c r="K51" i="34"/>
  <c r="G50" i="11" s="1"/>
  <c r="K395" i="34"/>
  <c r="G396" i="11" s="1"/>
  <c r="K52" i="34"/>
  <c r="G51" i="11" s="1"/>
  <c r="K190" i="34"/>
  <c r="G189" i="11" s="1"/>
  <c r="K214" i="34"/>
  <c r="G214" i="11" s="1"/>
  <c r="K90" i="34"/>
  <c r="G89" i="11" s="1"/>
  <c r="K161" i="34"/>
  <c r="G159" i="11" s="1"/>
  <c r="K282" i="34"/>
  <c r="G282" i="11" s="1"/>
  <c r="K31" i="34"/>
  <c r="G30" i="11"/>
  <c r="K215" i="34"/>
  <c r="G215" i="11" s="1"/>
  <c r="K32" i="34"/>
  <c r="G31" i="11" s="1"/>
  <c r="K139" i="34"/>
  <c r="G137" i="11" s="1"/>
  <c r="K320" i="34"/>
  <c r="G321" i="11"/>
  <c r="K321" i="34"/>
  <c r="G322" i="11" s="1"/>
  <c r="K179" i="34"/>
  <c r="G178" i="11"/>
  <c r="K355" i="34"/>
  <c r="G356" i="11" s="1"/>
  <c r="K78" i="34"/>
  <c r="G77" i="11" s="1"/>
  <c r="K236" i="34"/>
  <c r="G236" i="11" s="1"/>
  <c r="K93" i="34"/>
  <c r="G92" i="11" s="1"/>
  <c r="K94" i="34"/>
  <c r="G93" i="11" s="1"/>
  <c r="K150" i="34"/>
  <c r="G148" i="11"/>
  <c r="K117" i="34"/>
  <c r="G116" i="11" s="1"/>
  <c r="K360" i="34"/>
  <c r="G361" i="11" s="1"/>
  <c r="K118" i="34"/>
  <c r="G117" i="11" s="1"/>
  <c r="K283" i="34"/>
  <c r="G283" i="11" s="1"/>
  <c r="K284" i="34"/>
  <c r="G284" i="11" s="1"/>
  <c r="K285" i="34"/>
  <c r="G285" i="11"/>
  <c r="K198" i="34"/>
  <c r="G198" i="11" s="1"/>
  <c r="K322" i="34"/>
  <c r="G323" i="11" s="1"/>
  <c r="K216" i="34"/>
  <c r="G216" i="11" s="1"/>
  <c r="K237" i="34"/>
  <c r="G237" i="11"/>
  <c r="K238" i="34"/>
  <c r="G238" i="11" s="1"/>
  <c r="K80" i="34"/>
  <c r="G79" i="11"/>
  <c r="K267" i="34"/>
  <c r="G267" i="11" s="1"/>
  <c r="K10" i="34"/>
  <c r="G9" i="11" s="1"/>
  <c r="K124" i="34"/>
  <c r="G123" i="11" s="1"/>
  <c r="K162" i="34"/>
  <c r="G160" i="11"/>
  <c r="K347" i="34"/>
  <c r="G348" i="11" s="1"/>
  <c r="K259" i="34"/>
  <c r="G259" i="11"/>
  <c r="K386" i="34"/>
  <c r="G387" i="11" s="1"/>
  <c r="K87" i="34"/>
  <c r="G86" i="11" s="1"/>
  <c r="K286" i="34"/>
  <c r="G286" i="11" s="1"/>
  <c r="K348" i="34"/>
  <c r="G349" i="11" s="1"/>
  <c r="K396" i="34"/>
  <c r="G397" i="11" s="1"/>
  <c r="K367" i="34"/>
  <c r="G368" i="11"/>
  <c r="K287" i="34"/>
  <c r="G287" i="11" s="1"/>
  <c r="K128" i="34"/>
  <c r="G126" i="11" s="1"/>
  <c r="K349" i="34"/>
  <c r="G350" i="11" s="1"/>
  <c r="K288" i="34"/>
  <c r="G288" i="11"/>
  <c r="K350" i="34"/>
  <c r="G351" i="11" s="1"/>
  <c r="K289" i="34"/>
  <c r="G289" i="11"/>
  <c r="K323" i="34"/>
  <c r="G324" i="11" s="1"/>
  <c r="K53" i="34"/>
  <c r="G52" i="11" s="1"/>
  <c r="K54" i="34"/>
  <c r="G53" i="11" s="1"/>
  <c r="K55" i="34"/>
  <c r="G54" i="11"/>
  <c r="K248" i="34"/>
  <c r="G248" i="11" s="1"/>
  <c r="K25" i="34"/>
  <c r="G24" i="11" s="1"/>
  <c r="K239" i="34"/>
  <c r="G239" i="11" s="1"/>
  <c r="K56" i="34"/>
  <c r="G55" i="11" s="1"/>
  <c r="K185" i="34"/>
  <c r="G184" i="11" s="1"/>
  <c r="K163" i="34"/>
  <c r="G161" i="11" s="1"/>
  <c r="K57" i="34"/>
  <c r="G56" i="11" s="1"/>
  <c r="K384" i="34"/>
  <c r="G385" i="11"/>
  <c r="K192" i="34"/>
  <c r="G191" i="11" s="1"/>
  <c r="K368" i="34"/>
  <c r="G369" i="11" s="1"/>
  <c r="K290" i="34"/>
  <c r="G290" i="11" s="1"/>
  <c r="K17" i="34"/>
  <c r="G16" i="11" s="1"/>
  <c r="K15" i="34"/>
  <c r="G14" i="11" s="1"/>
  <c r="K324" i="34"/>
  <c r="G325" i="11"/>
  <c r="K186" i="34"/>
  <c r="G185" i="11" s="1"/>
  <c r="K260" i="34"/>
  <c r="G260" i="11" s="1"/>
  <c r="K33" i="34"/>
  <c r="G32" i="11" s="1"/>
  <c r="K151" i="34"/>
  <c r="G149" i="11" s="1"/>
  <c r="K291" i="34"/>
  <c r="G291" i="11" s="1"/>
  <c r="K292" i="34"/>
  <c r="G292" i="11"/>
  <c r="K240" i="34"/>
  <c r="G240" i="11" s="1"/>
  <c r="K84" i="34"/>
  <c r="G83" i="11" s="1"/>
  <c r="K58" i="34"/>
  <c r="G57" i="11" s="1"/>
  <c r="K152" i="34"/>
  <c r="G150" i="11" s="1"/>
  <c r="K101" i="34"/>
  <c r="G100" i="11" s="1"/>
  <c r="K249" i="34"/>
  <c r="G249" i="11" s="1"/>
  <c r="K164" i="34"/>
  <c r="G162" i="11" s="1"/>
  <c r="K155" i="34"/>
  <c r="G153" i="11" s="1"/>
  <c r="K195" i="34"/>
  <c r="G194" i="11" s="1"/>
  <c r="K217" i="34"/>
  <c r="G217" i="11" s="1"/>
  <c r="K34" i="34"/>
  <c r="G33" i="11" s="1"/>
  <c r="K35" i="34"/>
  <c r="G34" i="11" s="1"/>
  <c r="K36" i="34"/>
  <c r="G35" i="11" s="1"/>
  <c r="K18" i="34"/>
  <c r="G17" i="11" s="1"/>
  <c r="K218" i="34"/>
  <c r="G218" i="11" s="1"/>
  <c r="K219" i="34"/>
  <c r="G219" i="11"/>
  <c r="K220" i="34"/>
  <c r="G220" i="11" s="1"/>
  <c r="K221" i="34"/>
  <c r="G221" i="11" s="1"/>
  <c r="K222" i="34"/>
  <c r="G222" i="11" s="1"/>
  <c r="K223" i="34"/>
  <c r="G223" i="11" s="1"/>
  <c r="K11" i="34"/>
  <c r="G10" i="11" s="1"/>
  <c r="K109" i="34"/>
  <c r="G108" i="11" s="1"/>
  <c r="K361" i="34"/>
  <c r="G362" i="11" s="1"/>
  <c r="K165" i="34"/>
  <c r="G163" i="11" s="1"/>
  <c r="K59" i="34"/>
  <c r="G58" i="11" s="1"/>
  <c r="K154" i="34"/>
  <c r="G152" i="11" s="1"/>
  <c r="K166" i="34"/>
  <c r="G164" i="11" s="1"/>
  <c r="K114" i="34"/>
  <c r="G113" i="11" s="1"/>
  <c r="K167" i="34"/>
  <c r="G165" i="11" s="1"/>
  <c r="K351" i="34"/>
  <c r="G352" i="11"/>
  <c r="K85" i="34"/>
  <c r="G84" i="11" s="1"/>
  <c r="K95" i="34"/>
  <c r="G94" i="11" s="1"/>
  <c r="K308" i="34"/>
  <c r="G309" i="11" s="1"/>
  <c r="K397" i="34"/>
  <c r="G398" i="11"/>
  <c r="K12" i="34"/>
  <c r="G11" i="11" s="1"/>
  <c r="K250" i="34"/>
  <c r="G250" i="11"/>
  <c r="K135" i="34"/>
  <c r="G133" i="11" s="1"/>
  <c r="K224" i="34"/>
  <c r="G224" i="11" s="1"/>
  <c r="K60" i="34"/>
  <c r="G59" i="11" s="1"/>
  <c r="K225" i="34"/>
  <c r="G225" i="11" s="1"/>
  <c r="K226" i="34"/>
  <c r="G226" i="11" s="1"/>
  <c r="K293" i="34"/>
  <c r="G293" i="11"/>
  <c r="K362" i="34"/>
  <c r="G363" i="11" s="1"/>
  <c r="K325" i="34"/>
  <c r="G326" i="11" s="1"/>
  <c r="K398" i="34"/>
  <c r="G399" i="11" s="1"/>
  <c r="K261" i="34"/>
  <c r="G261" i="11"/>
  <c r="K61" i="34"/>
  <c r="G60" i="11" s="1"/>
  <c r="K196" i="34"/>
  <c r="G195" i="11" s="1"/>
  <c r="K199" i="34"/>
  <c r="G199" i="11" s="1"/>
  <c r="K294" i="34"/>
  <c r="G294" i="11" s="1"/>
  <c r="K262" i="34"/>
  <c r="G262" i="11" s="1"/>
  <c r="K253" i="34"/>
  <c r="G253" i="11"/>
  <c r="K326" i="34"/>
  <c r="G327" i="11" s="1"/>
  <c r="K227" i="34"/>
  <c r="G227" i="11"/>
  <c r="K399" i="34"/>
  <c r="G400" i="11" s="1"/>
  <c r="K81" i="34"/>
  <c r="G80" i="11" s="1"/>
  <c r="K140" i="34"/>
  <c r="G138" i="11" s="1"/>
  <c r="K263" i="34"/>
  <c r="G263" i="11" s="1"/>
  <c r="K400" i="34"/>
  <c r="G401" i="11" s="1"/>
  <c r="K180" i="34"/>
  <c r="G179" i="11" s="1"/>
  <c r="K369" i="34"/>
  <c r="G370" i="11" s="1"/>
  <c r="K295" i="34"/>
  <c r="G295" i="11" s="1"/>
  <c r="K356" i="34"/>
  <c r="G357" i="11" s="1"/>
  <c r="K37" i="34"/>
  <c r="G36" i="11"/>
  <c r="K296" i="34"/>
  <c r="G296" i="11" s="1"/>
  <c r="K297" i="34"/>
  <c r="G297" i="11"/>
  <c r="K298" i="34"/>
  <c r="G298" i="11" s="1"/>
  <c r="K100" i="34"/>
  <c r="G99" i="11" s="1"/>
  <c r="K38" i="34"/>
  <c r="G37" i="11" s="1"/>
  <c r="K299" i="34"/>
  <c r="G299" i="11"/>
  <c r="K191" i="34"/>
  <c r="G190" i="11" s="1"/>
  <c r="K228" i="34"/>
  <c r="G228" i="11"/>
  <c r="K19" i="34"/>
  <c r="G18" i="11" s="1"/>
  <c r="K20" i="34"/>
  <c r="G19" i="11" s="1"/>
  <c r="K21" i="34"/>
  <c r="G20" i="11" s="1"/>
  <c r="K62" i="34"/>
  <c r="G61" i="11" s="1"/>
  <c r="K409" i="34"/>
  <c r="G410" i="11" s="1"/>
  <c r="K63" i="34"/>
  <c r="G62" i="11"/>
  <c r="K64" i="34"/>
  <c r="G63" i="11" s="1"/>
  <c r="K82" i="34"/>
  <c r="G81" i="11" s="1"/>
  <c r="K97" i="34"/>
  <c r="G96" i="11" s="1"/>
  <c r="K385" i="34"/>
  <c r="G386" i="11"/>
  <c r="K401" i="34"/>
  <c r="G402" i="11" s="1"/>
  <c r="K229" i="34"/>
  <c r="G229" i="11"/>
  <c r="K327" i="34"/>
  <c r="G328" i="11" s="1"/>
  <c r="K130" i="34"/>
  <c r="G128" i="11" s="1"/>
  <c r="K65" i="34"/>
  <c r="G64" i="11" s="1"/>
  <c r="K352" i="34"/>
  <c r="G353" i="11"/>
  <c r="K357" i="34"/>
  <c r="G358" i="11" s="1"/>
  <c r="K66" i="34"/>
  <c r="G65" i="11"/>
  <c r="K136" i="34"/>
  <c r="G134" i="11" s="1"/>
  <c r="K402" i="34"/>
  <c r="G403" i="11" s="1"/>
  <c r="K403" i="34"/>
  <c r="G404" i="11" s="1"/>
  <c r="K309" i="34"/>
  <c r="G310" i="11" s="1"/>
  <c r="K115" i="34"/>
  <c r="G114" i="11" s="1"/>
  <c r="K376" i="34"/>
  <c r="G377" i="11" s="1"/>
  <c r="K76" i="34"/>
  <c r="G75" i="11" s="1"/>
  <c r="K110" i="34"/>
  <c r="G109" i="11" s="1"/>
  <c r="K387" i="34"/>
  <c r="G388" i="11" s="1"/>
  <c r="K197" i="34"/>
  <c r="G196" i="11"/>
  <c r="K328" i="34"/>
  <c r="G329" i="11" s="1"/>
  <c r="K329" i="34"/>
  <c r="G330" i="11"/>
  <c r="K300" i="34"/>
  <c r="G300" i="11" s="1"/>
  <c r="K39" i="34"/>
  <c r="G38" i="11" s="1"/>
  <c r="K301" i="34"/>
  <c r="G301" i="11" s="1"/>
  <c r="K330" i="34"/>
  <c r="G331" i="11"/>
  <c r="K310" i="34"/>
  <c r="G311" i="11" s="1"/>
  <c r="K370" i="34"/>
  <c r="G371" i="11"/>
  <c r="K174" i="34"/>
  <c r="G173" i="11" s="1"/>
  <c r="K363" i="34"/>
  <c r="G364" i="11" s="1"/>
  <c r="K40" i="34"/>
  <c r="G39" i="11" s="1"/>
  <c r="K67" i="34"/>
  <c r="G66" i="11" s="1"/>
  <c r="K141" i="34"/>
  <c r="G139" i="11" s="1"/>
  <c r="K129" i="34"/>
  <c r="G127" i="11" s="1"/>
  <c r="K331" i="34"/>
  <c r="G332" i="11" s="1"/>
  <c r="K200" i="34"/>
  <c r="G200" i="11" s="1"/>
  <c r="K251" i="34"/>
  <c r="G251" i="11" s="1"/>
  <c r="K153" i="34"/>
  <c r="G151" i="11" s="1"/>
  <c r="K405" i="34"/>
  <c r="G406" i="11" s="1"/>
  <c r="K302" i="34"/>
  <c r="G302" i="11" s="1"/>
  <c r="K404" i="34"/>
  <c r="G405" i="11" s="1"/>
  <c r="K230" i="34"/>
  <c r="G230" i="11" s="1"/>
  <c r="K303" i="34"/>
  <c r="G303" i="11" s="1"/>
  <c r="K332" i="34"/>
  <c r="G333" i="11"/>
  <c r="K68" i="34"/>
  <c r="G67" i="11" s="1"/>
  <c r="K22" i="34"/>
  <c r="G21" i="11"/>
  <c r="K373" i="34"/>
  <c r="G374" i="11" s="1"/>
  <c r="K374" i="34"/>
  <c r="G375" i="11" s="1"/>
  <c r="K268" i="34"/>
  <c r="G268" i="11" s="1"/>
  <c r="K311" i="34"/>
  <c r="G312" i="11" s="1"/>
  <c r="K377" i="34"/>
  <c r="G378" i="11" s="1"/>
  <c r="K406" i="34"/>
  <c r="G407" i="11" s="1"/>
  <c r="K333" i="34"/>
  <c r="G334" i="11" s="1"/>
  <c r="K334" i="34"/>
  <c r="G335" i="11" s="1"/>
  <c r="K26" i="34"/>
  <c r="G25" i="11" s="1"/>
  <c r="K201" i="34"/>
  <c r="G201" i="11" s="1"/>
  <c r="K231" i="34"/>
  <c r="G231" i="11" s="1"/>
  <c r="K69" i="34"/>
  <c r="G68" i="11" s="1"/>
  <c r="K232" i="34"/>
  <c r="G232" i="11" s="1"/>
  <c r="K233" i="34"/>
  <c r="G233" i="11" s="1"/>
  <c r="K175" i="34"/>
  <c r="G174" i="11" s="1"/>
  <c r="K70" i="34"/>
  <c r="G69" i="11" s="1"/>
  <c r="K131" i="34"/>
  <c r="G129" i="11" s="1"/>
  <c r="K335" i="34"/>
  <c r="G336" i="11" s="1"/>
  <c r="K168" i="34"/>
  <c r="G166" i="11" s="1"/>
  <c r="K132" i="34"/>
  <c r="G130" i="11" s="1"/>
  <c r="K304" i="34"/>
  <c r="G304" i="11" s="1"/>
  <c r="K41" i="34"/>
  <c r="G40" i="11" s="1"/>
  <c r="K336" i="34"/>
  <c r="G337" i="11" s="1"/>
  <c r="K112" i="34"/>
  <c r="G111" i="11" s="1"/>
  <c r="K169" i="34"/>
  <c r="G167" i="11" s="1"/>
  <c r="K252" i="34"/>
  <c r="G252" i="11" s="1"/>
  <c r="K364" i="34"/>
  <c r="G365" i="11" s="1"/>
  <c r="K413" i="34"/>
  <c r="G414" i="11" s="1"/>
  <c r="K142" i="34"/>
  <c r="G140" i="11" s="1"/>
  <c r="K234" i="34"/>
  <c r="G234" i="11"/>
  <c r="K13" i="34"/>
  <c r="G12" i="11" s="1"/>
  <c r="K121" i="34"/>
  <c r="G120" i="11" s="1"/>
  <c r="K414" i="34"/>
  <c r="G415" i="11" s="1"/>
  <c r="K381" i="34"/>
  <c r="G382" i="11" s="1"/>
  <c r="K126" i="34"/>
  <c r="K358" i="34"/>
  <c r="G359" i="11" s="1"/>
  <c r="K305" i="34"/>
  <c r="G305" i="11" s="1"/>
  <c r="K42" i="34"/>
  <c r="G41" i="11" s="1"/>
  <c r="K235" i="34"/>
  <c r="G235" i="11" s="1"/>
  <c r="K306" i="34"/>
  <c r="G306" i="11"/>
  <c r="K71" i="34"/>
  <c r="G70" i="11" s="1"/>
  <c r="K72" i="34"/>
  <c r="G71" i="11" s="1"/>
  <c r="K137" i="34"/>
  <c r="G135" i="11" s="1"/>
  <c r="K116" i="34"/>
  <c r="G115" i="11"/>
  <c r="K119" i="34"/>
  <c r="G118" i="11" s="1"/>
  <c r="K382" i="34"/>
  <c r="G383" i="11"/>
  <c r="K181" i="34"/>
  <c r="G180" i="11" s="1"/>
  <c r="K73" i="34"/>
  <c r="G72" i="11" s="1"/>
  <c r="K264" i="34"/>
  <c r="G264" i="11" s="1"/>
  <c r="C415" i="34"/>
  <c r="K415" i="34" s="1"/>
  <c r="D415" i="34"/>
  <c r="E415" i="34"/>
  <c r="F415" i="34"/>
  <c r="G415" i="34"/>
  <c r="H415" i="34"/>
  <c r="I415" i="34"/>
  <c r="J415" i="34"/>
  <c r="K5" i="35"/>
  <c r="H4" i="11"/>
  <c r="K143" i="35"/>
  <c r="H141" i="11" s="1"/>
  <c r="K365" i="35"/>
  <c r="H366" i="11" s="1"/>
  <c r="K74" i="35"/>
  <c r="H73" i="11" s="1"/>
  <c r="K187" i="35"/>
  <c r="H186" i="11" s="1"/>
  <c r="K103" i="35"/>
  <c r="H102" i="11" s="1"/>
  <c r="K254" i="35"/>
  <c r="H254" i="11" s="1"/>
  <c r="K88" i="35"/>
  <c r="H87" i="11"/>
  <c r="K6" i="35"/>
  <c r="H5" i="11" s="1"/>
  <c r="K156" i="35"/>
  <c r="H154" i="11" s="1"/>
  <c r="K91" i="35"/>
  <c r="H90" i="11" s="1"/>
  <c r="K269" i="35"/>
  <c r="H269" i="11" s="1"/>
  <c r="K337" i="35"/>
  <c r="H338" i="11" s="1"/>
  <c r="K202" i="35"/>
  <c r="H202" i="11" s="1"/>
  <c r="K127" i="35"/>
  <c r="H125" i="11" s="1"/>
  <c r="K203" i="35"/>
  <c r="H203" i="11" s="1"/>
  <c r="K92" i="35"/>
  <c r="H91" i="11" s="1"/>
  <c r="K338" i="35"/>
  <c r="H339" i="11" s="1"/>
  <c r="K144" i="35"/>
  <c r="H142" i="11" s="1"/>
  <c r="K204" i="35"/>
  <c r="H204" i="11" s="1"/>
  <c r="K255" i="35"/>
  <c r="H255" i="11" s="1"/>
  <c r="K111" i="35"/>
  <c r="H110" i="11" s="1"/>
  <c r="K270" i="35"/>
  <c r="H270" i="11" s="1"/>
  <c r="K256" i="35"/>
  <c r="H256" i="11" s="1"/>
  <c r="K313" i="35"/>
  <c r="H314" i="11" s="1"/>
  <c r="K314" i="35"/>
  <c r="H315" i="11"/>
  <c r="K315" i="35"/>
  <c r="H316" i="11" s="1"/>
  <c r="K316" i="35"/>
  <c r="H317" i="11" s="1"/>
  <c r="K193" i="35"/>
  <c r="H192" i="11" s="1"/>
  <c r="K98" i="35"/>
  <c r="H97" i="11" s="1"/>
  <c r="K205" i="35"/>
  <c r="H205" i="11" s="1"/>
  <c r="K75" i="35"/>
  <c r="H74" i="11"/>
  <c r="K271" i="35"/>
  <c r="H271" i="11" s="1"/>
  <c r="K133" i="35"/>
  <c r="H131" i="11" s="1"/>
  <c r="K170" i="35"/>
  <c r="H168" i="11" s="1"/>
  <c r="K120" i="35"/>
  <c r="H119" i="11" s="1"/>
  <c r="K272" i="35"/>
  <c r="H272" i="11" s="1"/>
  <c r="K188" i="35"/>
  <c r="H187" i="11" s="1"/>
  <c r="K189" i="35"/>
  <c r="H188" i="11" s="1"/>
  <c r="K383" i="35"/>
  <c r="H384" i="11" s="1"/>
  <c r="K273" i="35"/>
  <c r="H273" i="11"/>
  <c r="K183" i="35"/>
  <c r="H182" i="11" s="1"/>
  <c r="K176" i="35"/>
  <c r="H175" i="11" s="1"/>
  <c r="K23" i="35"/>
  <c r="H22" i="11" s="1"/>
  <c r="K125" i="35"/>
  <c r="H124" i="11" s="1"/>
  <c r="K99" i="35"/>
  <c r="H98" i="11" s="1"/>
  <c r="K378" i="35"/>
  <c r="H379" i="11"/>
  <c r="K241" i="35"/>
  <c r="H241" i="11" s="1"/>
  <c r="K16" i="35"/>
  <c r="H15" i="11" s="1"/>
  <c r="K145" i="35"/>
  <c r="H143" i="11" s="1"/>
  <c r="K27" i="35"/>
  <c r="H26" i="11" s="1"/>
  <c r="K171" i="35"/>
  <c r="H169" i="11"/>
  <c r="K104" i="35"/>
  <c r="H103" i="11" s="1"/>
  <c r="K410" i="35"/>
  <c r="H411" i="11"/>
  <c r="K366" i="35"/>
  <c r="H367" i="11"/>
  <c r="K177" i="35"/>
  <c r="H176" i="11" s="1"/>
  <c r="K379" i="35"/>
  <c r="H380" i="11"/>
  <c r="K96" i="35"/>
  <c r="H95" i="11" s="1"/>
  <c r="K105" i="35"/>
  <c r="H104" i="11" s="1"/>
  <c r="K178" i="35"/>
  <c r="H177" i="11" s="1"/>
  <c r="K411" i="35"/>
  <c r="H412" i="11"/>
  <c r="K244" i="35"/>
  <c r="H244" i="11" s="1"/>
  <c r="K317" i="35"/>
  <c r="H318" i="11"/>
  <c r="K157" i="35"/>
  <c r="H155" i="11" s="1"/>
  <c r="K123" i="35"/>
  <c r="H122" i="11" s="1"/>
  <c r="K274" i="35"/>
  <c r="H274" i="11"/>
  <c r="K28" i="35"/>
  <c r="H27" i="11" s="1"/>
  <c r="K29" i="35"/>
  <c r="H28" i="11" s="1"/>
  <c r="K43" i="35"/>
  <c r="H42" i="11" s="1"/>
  <c r="K380" i="35"/>
  <c r="H381" i="11" s="1"/>
  <c r="K44" i="35"/>
  <c r="H43" i="11" s="1"/>
  <c r="K206" i="35"/>
  <c r="H206" i="11"/>
  <c r="K45" i="35"/>
  <c r="H44" i="11"/>
  <c r="K146" i="35"/>
  <c r="H144" i="11" s="1"/>
  <c r="K354" i="35"/>
  <c r="H355" i="11" s="1"/>
  <c r="K245" i="35"/>
  <c r="H245" i="11"/>
  <c r="K89" i="35"/>
  <c r="H88" i="11" s="1"/>
  <c r="K77" i="35"/>
  <c r="H76" i="11" s="1"/>
  <c r="K207" i="35"/>
  <c r="H207" i="11"/>
  <c r="K307" i="35"/>
  <c r="H308" i="11" s="1"/>
  <c r="K46" i="35"/>
  <c r="H45" i="11" s="1"/>
  <c r="K339" i="35"/>
  <c r="H340" i="11" s="1"/>
  <c r="K47" i="35"/>
  <c r="H46" i="11" s="1"/>
  <c r="K389" i="35"/>
  <c r="H390" i="11"/>
  <c r="K390" i="35"/>
  <c r="H391" i="11" s="1"/>
  <c r="K391" i="35"/>
  <c r="H392" i="11" s="1"/>
  <c r="K48" i="35"/>
  <c r="H47" i="11"/>
  <c r="K407" i="35"/>
  <c r="H408" i="11"/>
  <c r="K392" i="35"/>
  <c r="H393" i="11" s="1"/>
  <c r="K275" i="35"/>
  <c r="H275" i="11"/>
  <c r="K393" i="35"/>
  <c r="H394" i="11"/>
  <c r="K246" i="35"/>
  <c r="H246" i="11" s="1"/>
  <c r="K208" i="35"/>
  <c r="H208" i="11"/>
  <c r="K340" i="35"/>
  <c r="H341" i="11" s="1"/>
  <c r="K318" i="35"/>
  <c r="H319" i="11" s="1"/>
  <c r="K194" i="35"/>
  <c r="H193" i="11" s="1"/>
  <c r="K341" i="35"/>
  <c r="H342" i="11"/>
  <c r="K257" i="35"/>
  <c r="H257" i="11" s="1"/>
  <c r="K412" i="35"/>
  <c r="H413" i="11"/>
  <c r="K394" i="35"/>
  <c r="H395" i="11"/>
  <c r="K258" i="35"/>
  <c r="H258" i="11" s="1"/>
  <c r="K209" i="35"/>
  <c r="H209" i="11"/>
  <c r="K134" i="35"/>
  <c r="H132" i="11" s="1"/>
  <c r="K158" i="35"/>
  <c r="H156" i="11" s="1"/>
  <c r="K83" i="35"/>
  <c r="H82" i="11" s="1"/>
  <c r="K113" i="35"/>
  <c r="H112" i="11" s="1"/>
  <c r="K138" i="35"/>
  <c r="H136" i="11" s="1"/>
  <c r="K242" i="35"/>
  <c r="H242" i="11"/>
  <c r="K102" i="35"/>
  <c r="H101" i="11"/>
  <c r="K210" i="35"/>
  <c r="H210" i="11" s="1"/>
  <c r="K49" i="35"/>
  <c r="H48" i="11"/>
  <c r="K342" i="35"/>
  <c r="H343" i="11"/>
  <c r="K172" i="35"/>
  <c r="H171" i="11" s="1"/>
  <c r="K173" i="35"/>
  <c r="H172" i="11"/>
  <c r="K375" i="35"/>
  <c r="H376" i="11" s="1"/>
  <c r="K247" i="35"/>
  <c r="H247" i="11" s="1"/>
  <c r="K86" i="35"/>
  <c r="H85" i="11"/>
  <c r="K408" i="35"/>
  <c r="H409" i="11" s="1"/>
  <c r="K343" i="35"/>
  <c r="H344" i="11" s="1"/>
  <c r="K159" i="35"/>
  <c r="H157" i="11" s="1"/>
  <c r="K7" i="35"/>
  <c r="H6" i="11" s="1"/>
  <c r="K276" i="35"/>
  <c r="H276" i="11" s="1"/>
  <c r="K14" i="35"/>
  <c r="H13" i="11" s="1"/>
  <c r="K211" i="35"/>
  <c r="H211" i="11"/>
  <c r="K277" i="35"/>
  <c r="H277" i="11" s="1"/>
  <c r="K147" i="35"/>
  <c r="H145" i="11" s="1"/>
  <c r="K148" i="35"/>
  <c r="H146" i="11"/>
  <c r="K30" i="35"/>
  <c r="H29" i="11" s="1"/>
  <c r="K79" i="35"/>
  <c r="H78" i="11"/>
  <c r="K278" i="35"/>
  <c r="H278" i="11" s="1"/>
  <c r="K106" i="35"/>
  <c r="H105" i="11" s="1"/>
  <c r="K184" i="35"/>
  <c r="H183" i="11"/>
  <c r="K149" i="35"/>
  <c r="H147" i="11"/>
  <c r="K107" i="35"/>
  <c r="H106" i="11" s="1"/>
  <c r="K160" i="35"/>
  <c r="H158" i="11"/>
  <c r="K359" i="35"/>
  <c r="H360" i="11"/>
  <c r="K279" i="35"/>
  <c r="H279" i="11" s="1"/>
  <c r="K319" i="35"/>
  <c r="H320" i="11" s="1"/>
  <c r="K344" i="35"/>
  <c r="H345" i="11"/>
  <c r="K50" i="35"/>
  <c r="H49" i="11" s="1"/>
  <c r="K24" i="35"/>
  <c r="H23" i="11" s="1"/>
  <c r="K372" i="35"/>
  <c r="H373" i="11" s="1"/>
  <c r="K108" i="35"/>
  <c r="H107" i="11" s="1"/>
  <c r="K280" i="35"/>
  <c r="H280" i="11"/>
  <c r="K8" i="35"/>
  <c r="H7" i="11" s="1"/>
  <c r="K212" i="35"/>
  <c r="H212" i="11" s="1"/>
  <c r="K213" i="35"/>
  <c r="H213" i="11"/>
  <c r="K9" i="35"/>
  <c r="H8" i="11" s="1"/>
  <c r="K281" i="35"/>
  <c r="H281" i="11" s="1"/>
  <c r="K345" i="35"/>
  <c r="H346" i="11"/>
  <c r="K346" i="35"/>
  <c r="H347" i="11"/>
  <c r="K243" i="35"/>
  <c r="H243" i="11" s="1"/>
  <c r="K51" i="35"/>
  <c r="H50" i="11" s="1"/>
  <c r="K395" i="35"/>
  <c r="H396" i="11" s="1"/>
  <c r="K52" i="35"/>
  <c r="H51" i="11" s="1"/>
  <c r="K190" i="35"/>
  <c r="H189" i="11" s="1"/>
  <c r="K214" i="35"/>
  <c r="H214" i="11"/>
  <c r="K90" i="35"/>
  <c r="H89" i="11" s="1"/>
  <c r="K161" i="35"/>
  <c r="H159" i="11" s="1"/>
  <c r="K282" i="35"/>
  <c r="H282" i="11"/>
  <c r="K31" i="35"/>
  <c r="H30" i="11" s="1"/>
  <c r="K215" i="35"/>
  <c r="H215" i="11"/>
  <c r="K32" i="35"/>
  <c r="H31" i="11"/>
  <c r="K139" i="35"/>
  <c r="H137" i="11" s="1"/>
  <c r="K320" i="35"/>
  <c r="H321" i="11"/>
  <c r="K321" i="35"/>
  <c r="H322" i="11" s="1"/>
  <c r="K179" i="35"/>
  <c r="H178" i="11" s="1"/>
  <c r="K355" i="35"/>
  <c r="H356" i="11"/>
  <c r="K78" i="35"/>
  <c r="H77" i="11"/>
  <c r="K236" i="35"/>
  <c r="H236" i="11" s="1"/>
  <c r="K93" i="35"/>
  <c r="H92" i="11"/>
  <c r="K94" i="35"/>
  <c r="H93" i="11"/>
  <c r="K150" i="35"/>
  <c r="H148" i="11" s="1"/>
  <c r="K117" i="35"/>
  <c r="H116" i="11"/>
  <c r="K360" i="35"/>
  <c r="H361" i="11" s="1"/>
  <c r="K118" i="35"/>
  <c r="H117" i="11" s="1"/>
  <c r="K283" i="35"/>
  <c r="H283" i="11" s="1"/>
  <c r="K284" i="35"/>
  <c r="H284" i="11" s="1"/>
  <c r="K285" i="35"/>
  <c r="H285" i="11" s="1"/>
  <c r="K198" i="35"/>
  <c r="H198" i="11"/>
  <c r="K322" i="35"/>
  <c r="H323" i="11" s="1"/>
  <c r="K216" i="35"/>
  <c r="H216" i="11" s="1"/>
  <c r="K237" i="35"/>
  <c r="H237" i="11" s="1"/>
  <c r="K238" i="35"/>
  <c r="H238" i="11" s="1"/>
  <c r="K80" i="35"/>
  <c r="H79" i="11" s="1"/>
  <c r="K267" i="35"/>
  <c r="H267" i="11" s="1"/>
  <c r="K10" i="35"/>
  <c r="H9" i="11"/>
  <c r="K124" i="35"/>
  <c r="H123" i="11" s="1"/>
  <c r="K162" i="35"/>
  <c r="H160" i="11" s="1"/>
  <c r="K347" i="35"/>
  <c r="H348" i="11" s="1"/>
  <c r="K259" i="35"/>
  <c r="H259" i="11" s="1"/>
  <c r="K386" i="35"/>
  <c r="H387" i="11" s="1"/>
  <c r="K87" i="35"/>
  <c r="H86" i="11"/>
  <c r="K286" i="35"/>
  <c r="H286" i="11" s="1"/>
  <c r="K348" i="35"/>
  <c r="H349" i="11" s="1"/>
  <c r="K396" i="35"/>
  <c r="H397" i="11"/>
  <c r="K367" i="35"/>
  <c r="H368" i="11" s="1"/>
  <c r="K287" i="35"/>
  <c r="H287" i="11"/>
  <c r="K128" i="35"/>
  <c r="H126" i="11"/>
  <c r="K349" i="35"/>
  <c r="H350" i="11" s="1"/>
  <c r="K288" i="35"/>
  <c r="H288" i="11"/>
  <c r="K350" i="35"/>
  <c r="H351" i="11" s="1"/>
  <c r="K289" i="35"/>
  <c r="H289" i="11" s="1"/>
  <c r="K323" i="35"/>
  <c r="H324" i="11" s="1"/>
  <c r="K53" i="35"/>
  <c r="H52" i="11"/>
  <c r="K54" i="35"/>
  <c r="H53" i="11" s="1"/>
  <c r="K55" i="35"/>
  <c r="H54" i="11"/>
  <c r="K248" i="35"/>
  <c r="H248" i="11" s="1"/>
  <c r="K25" i="35"/>
  <c r="H24" i="11" s="1"/>
  <c r="K239" i="35"/>
  <c r="H239" i="11"/>
  <c r="K56" i="35"/>
  <c r="H55" i="11" s="1"/>
  <c r="K185" i="35"/>
  <c r="H184" i="11" s="1"/>
  <c r="K163" i="35"/>
  <c r="H161" i="11" s="1"/>
  <c r="K57" i="35"/>
  <c r="H56" i="11" s="1"/>
  <c r="K384" i="35"/>
  <c r="H385" i="11" s="1"/>
  <c r="K192" i="35"/>
  <c r="H191" i="11"/>
  <c r="K368" i="35"/>
  <c r="H369" i="11" s="1"/>
  <c r="K290" i="35"/>
  <c r="H290" i="11" s="1"/>
  <c r="K17" i="35"/>
  <c r="H16" i="11" s="1"/>
  <c r="K15" i="35"/>
  <c r="H14" i="11"/>
  <c r="K324" i="35"/>
  <c r="H325" i="11" s="1"/>
  <c r="K186" i="35"/>
  <c r="H185" i="11" s="1"/>
  <c r="K260" i="35"/>
  <c r="H260" i="11"/>
  <c r="K33" i="35"/>
  <c r="H32" i="11" s="1"/>
  <c r="K151" i="35"/>
  <c r="H149" i="11"/>
  <c r="K291" i="35"/>
  <c r="H291" i="11" s="1"/>
  <c r="K292" i="35"/>
  <c r="H292" i="11" s="1"/>
  <c r="K240" i="35"/>
  <c r="H240" i="11" s="1"/>
  <c r="K84" i="35"/>
  <c r="H83" i="11" s="1"/>
  <c r="K58" i="35"/>
  <c r="H57" i="11" s="1"/>
  <c r="K152" i="35"/>
  <c r="H150" i="11"/>
  <c r="K101" i="35"/>
  <c r="H100" i="11"/>
  <c r="K249" i="35"/>
  <c r="H249" i="11" s="1"/>
  <c r="K164" i="35"/>
  <c r="H162" i="11"/>
  <c r="K155" i="35"/>
  <c r="H153" i="11"/>
  <c r="K195" i="35"/>
  <c r="H194" i="11" s="1"/>
  <c r="K217" i="35"/>
  <c r="H217" i="11"/>
  <c r="K34" i="35"/>
  <c r="H33" i="11" s="1"/>
  <c r="K35" i="35"/>
  <c r="H34" i="11" s="1"/>
  <c r="K36" i="35"/>
  <c r="H35" i="11"/>
  <c r="K18" i="35"/>
  <c r="H17" i="11"/>
  <c r="K218" i="35"/>
  <c r="H218" i="11" s="1"/>
  <c r="K219" i="35"/>
  <c r="H219" i="11"/>
  <c r="K220" i="35"/>
  <c r="H220" i="11" s="1"/>
  <c r="K221" i="35"/>
  <c r="H221" i="11" s="1"/>
  <c r="K222" i="35"/>
  <c r="H222" i="11" s="1"/>
  <c r="K223" i="35"/>
  <c r="H223" i="11" s="1"/>
  <c r="K11" i="35"/>
  <c r="H10" i="11" s="1"/>
  <c r="K109" i="35"/>
  <c r="H108" i="11" s="1"/>
  <c r="K361" i="35"/>
  <c r="H362" i="11" s="1"/>
  <c r="K165" i="35"/>
  <c r="H163" i="11" s="1"/>
  <c r="K59" i="35"/>
  <c r="H58" i="11" s="1"/>
  <c r="K154" i="35"/>
  <c r="H152" i="11"/>
  <c r="K166" i="35"/>
  <c r="H164" i="11" s="1"/>
  <c r="K114" i="35"/>
  <c r="H113" i="11" s="1"/>
  <c r="K167" i="35"/>
  <c r="H165" i="11"/>
  <c r="K351" i="35"/>
  <c r="H352" i="11" s="1"/>
  <c r="K85" i="35"/>
  <c r="H84" i="11"/>
  <c r="K95" i="35"/>
  <c r="H94" i="11"/>
  <c r="K308" i="35"/>
  <c r="H309" i="11" s="1"/>
  <c r="K397" i="35"/>
  <c r="H398" i="11"/>
  <c r="K12" i="35"/>
  <c r="H11" i="11" s="1"/>
  <c r="K250" i="35"/>
  <c r="H250" i="11" s="1"/>
  <c r="K135" i="35"/>
  <c r="H133" i="11"/>
  <c r="K224" i="35"/>
  <c r="H224" i="11" s="1"/>
  <c r="K60" i="35"/>
  <c r="H59" i="11" s="1"/>
  <c r="K225" i="35"/>
  <c r="H225" i="11"/>
  <c r="K226" i="35"/>
  <c r="H226" i="11"/>
  <c r="K293" i="35"/>
  <c r="H293" i="11" s="1"/>
  <c r="K362" i="35"/>
  <c r="H363" i="11"/>
  <c r="K325" i="35"/>
  <c r="H326" i="11" s="1"/>
  <c r="K398" i="35"/>
  <c r="H399" i="11" s="1"/>
  <c r="K261" i="35"/>
  <c r="H261" i="11"/>
  <c r="K61" i="35"/>
  <c r="H60" i="11" s="1"/>
  <c r="K196" i="35"/>
  <c r="H195" i="11" s="1"/>
  <c r="K199" i="35"/>
  <c r="H199" i="11"/>
  <c r="K294" i="35"/>
  <c r="H294" i="11"/>
  <c r="K262" i="35"/>
  <c r="H262" i="11" s="1"/>
  <c r="K253" i="35"/>
  <c r="H253" i="11"/>
  <c r="K326" i="35"/>
  <c r="H327" i="11" s="1"/>
  <c r="K227" i="35"/>
  <c r="H227" i="11" s="1"/>
  <c r="K399" i="35"/>
  <c r="H400" i="11" s="1"/>
  <c r="K81" i="35"/>
  <c r="H80" i="11" s="1"/>
  <c r="K140" i="35"/>
  <c r="H138" i="11" s="1"/>
  <c r="K263" i="35"/>
  <c r="H263" i="11" s="1"/>
  <c r="K400" i="35"/>
  <c r="H401" i="11" s="1"/>
  <c r="K180" i="35"/>
  <c r="H179" i="11" s="1"/>
  <c r="K369" i="35"/>
  <c r="H370" i="11"/>
  <c r="K295" i="35"/>
  <c r="H295" i="11"/>
  <c r="K356" i="35"/>
  <c r="H357" i="11" s="1"/>
  <c r="K37" i="35"/>
  <c r="H36" i="11"/>
  <c r="K296" i="35"/>
  <c r="H296" i="11" s="1"/>
  <c r="K297" i="35"/>
  <c r="H297" i="11" s="1"/>
  <c r="K298" i="35"/>
  <c r="H298" i="11"/>
  <c r="K100" i="35"/>
  <c r="H99" i="11"/>
  <c r="K38" i="35"/>
  <c r="H37" i="11" s="1"/>
  <c r="K299" i="35"/>
  <c r="H299" i="11"/>
  <c r="K191" i="35"/>
  <c r="H190" i="11" s="1"/>
  <c r="K228" i="35"/>
  <c r="H228" i="11" s="1"/>
  <c r="K19" i="35"/>
  <c r="H18" i="11" s="1"/>
  <c r="K20" i="35"/>
  <c r="H19" i="11"/>
  <c r="K21" i="35"/>
  <c r="H20" i="11" s="1"/>
  <c r="K62" i="35"/>
  <c r="H61" i="11"/>
  <c r="K409" i="35"/>
  <c r="H410" i="11"/>
  <c r="K63" i="35"/>
  <c r="H62" i="11" s="1"/>
  <c r="K64" i="35"/>
  <c r="H63" i="11"/>
  <c r="K82" i="35"/>
  <c r="H81" i="11" s="1"/>
  <c r="K97" i="35"/>
  <c r="H96" i="11" s="1"/>
  <c r="K385" i="35"/>
  <c r="H386" i="11" s="1"/>
  <c r="K401" i="35"/>
  <c r="H402" i="11" s="1"/>
  <c r="K229" i="35"/>
  <c r="H229" i="11" s="1"/>
  <c r="K327" i="35"/>
  <c r="H328" i="11"/>
  <c r="K130" i="35"/>
  <c r="H128" i="11"/>
  <c r="K65" i="35"/>
  <c r="H64" i="11" s="1"/>
  <c r="K352" i="35"/>
  <c r="H353" i="11"/>
  <c r="K357" i="35"/>
  <c r="H358" i="11"/>
  <c r="K66" i="35"/>
  <c r="H65" i="11" s="1"/>
  <c r="K136" i="35"/>
  <c r="H134" i="11" s="1"/>
  <c r="K402" i="35"/>
  <c r="H403" i="11"/>
  <c r="K403" i="35"/>
  <c r="H404" i="11" s="1"/>
  <c r="K309" i="35"/>
  <c r="H310" i="11"/>
  <c r="K115" i="35"/>
  <c r="H114" i="11" s="1"/>
  <c r="K376" i="35"/>
  <c r="H377" i="11" s="1"/>
  <c r="K76" i="35"/>
  <c r="H75" i="11"/>
  <c r="K110" i="35"/>
  <c r="H109" i="11" s="1"/>
  <c r="K387" i="35"/>
  <c r="H388" i="11" s="1"/>
  <c r="K197" i="35"/>
  <c r="H196" i="11"/>
  <c r="K328" i="35"/>
  <c r="H329" i="11" s="1"/>
  <c r="K329" i="35"/>
  <c r="H330" i="11" s="1"/>
  <c r="K300" i="35"/>
  <c r="H300" i="11"/>
  <c r="K39" i="35"/>
  <c r="H38" i="11"/>
  <c r="K301" i="35"/>
  <c r="H301" i="11" s="1"/>
  <c r="K330" i="35"/>
  <c r="H331" i="11"/>
  <c r="K310" i="35"/>
  <c r="H311" i="11" s="1"/>
  <c r="K370" i="35"/>
  <c r="H371" i="11" s="1"/>
  <c r="K174" i="35"/>
  <c r="H173" i="11" s="1"/>
  <c r="K363" i="35"/>
  <c r="H364" i="11"/>
  <c r="K40" i="35"/>
  <c r="H39" i="11" s="1"/>
  <c r="K67" i="35"/>
  <c r="H66" i="11"/>
  <c r="K141" i="35"/>
  <c r="H139" i="11"/>
  <c r="K129" i="35"/>
  <c r="H127" i="11" s="1"/>
  <c r="K331" i="35"/>
  <c r="H332" i="11"/>
  <c r="K200" i="35"/>
  <c r="H200" i="11" s="1"/>
  <c r="K251" i="35"/>
  <c r="H251" i="11" s="1"/>
  <c r="K153" i="35"/>
  <c r="H151" i="11" s="1"/>
  <c r="K405" i="35"/>
  <c r="H406" i="11" s="1"/>
  <c r="K302" i="35"/>
  <c r="H302" i="11" s="1"/>
  <c r="K404" i="35"/>
  <c r="H405" i="11"/>
  <c r="K230" i="35"/>
  <c r="H230" i="11"/>
  <c r="K303" i="35"/>
  <c r="H303" i="11" s="1"/>
  <c r="K332" i="35"/>
  <c r="H333" i="11"/>
  <c r="K68" i="35"/>
  <c r="H67" i="11" s="1"/>
  <c r="K22" i="35"/>
  <c r="H21" i="11" s="1"/>
  <c r="K373" i="35"/>
  <c r="H374" i="11"/>
  <c r="K374" i="35"/>
  <c r="H375" i="11" s="1"/>
  <c r="K268" i="35"/>
  <c r="H268" i="11" s="1"/>
  <c r="K311" i="35"/>
  <c r="H312" i="11"/>
  <c r="K377" i="35"/>
  <c r="H378" i="11"/>
  <c r="K406" i="35"/>
  <c r="H407" i="11" s="1"/>
  <c r="K333" i="35"/>
  <c r="H334" i="11"/>
  <c r="K334" i="35"/>
  <c r="H335" i="11"/>
  <c r="K26" i="35"/>
  <c r="H25" i="11" s="1"/>
  <c r="K201" i="35"/>
  <c r="H201" i="11"/>
  <c r="K231" i="35"/>
  <c r="H231" i="11" s="1"/>
  <c r="K69" i="35"/>
  <c r="H68" i="11" s="1"/>
  <c r="K232" i="35"/>
  <c r="H232" i="11"/>
  <c r="K233" i="35"/>
  <c r="H233" i="11" s="1"/>
  <c r="K175" i="35"/>
  <c r="H174" i="11" s="1"/>
  <c r="K70" i="35"/>
  <c r="H69" i="11"/>
  <c r="K131" i="35"/>
  <c r="H129" i="11"/>
  <c r="K335" i="35"/>
  <c r="H336" i="11" s="1"/>
  <c r="K168" i="35"/>
  <c r="H166" i="11"/>
  <c r="K132" i="35"/>
  <c r="H130" i="11"/>
  <c r="K304" i="35"/>
  <c r="H304" i="11" s="1"/>
  <c r="K41" i="35"/>
  <c r="H40" i="11"/>
  <c r="K336" i="35"/>
  <c r="H337" i="11" s="1"/>
  <c r="K112" i="35"/>
  <c r="H111" i="11" s="1"/>
  <c r="K169" i="35"/>
  <c r="H167" i="11"/>
  <c r="K252" i="35"/>
  <c r="H252" i="11" s="1"/>
  <c r="K364" i="35"/>
  <c r="H365" i="11" s="1"/>
  <c r="K413" i="35"/>
  <c r="H414" i="11"/>
  <c r="K142" i="35"/>
  <c r="H140" i="11"/>
  <c r="K234" i="35"/>
  <c r="H234" i="11" s="1"/>
  <c r="K13" i="35"/>
  <c r="H12" i="11"/>
  <c r="K121" i="35"/>
  <c r="H120" i="11"/>
  <c r="K414" i="35"/>
  <c r="H415" i="11" s="1"/>
  <c r="K381" i="35"/>
  <c r="H382" i="11"/>
  <c r="K126" i="35"/>
  <c r="K358" i="35"/>
  <c r="H359" i="11" s="1"/>
  <c r="K305" i="35"/>
  <c r="H305" i="11" s="1"/>
  <c r="K42" i="35"/>
  <c r="H41" i="11" s="1"/>
  <c r="K235" i="35"/>
  <c r="H235" i="11" s="1"/>
  <c r="K306" i="35"/>
  <c r="H306" i="11" s="1"/>
  <c r="K71" i="35"/>
  <c r="H70" i="11" s="1"/>
  <c r="K72" i="35"/>
  <c r="H71" i="11" s="1"/>
  <c r="K137" i="35"/>
  <c r="H135" i="11"/>
  <c r="K116" i="35"/>
  <c r="H115" i="11" s="1"/>
  <c r="K119" i="35"/>
  <c r="H118" i="11"/>
  <c r="K382" i="35"/>
  <c r="H383" i="11" s="1"/>
  <c r="K181" i="35"/>
  <c r="H180" i="11" s="1"/>
  <c r="K73" i="35"/>
  <c r="H72" i="11" s="1"/>
  <c r="K264" i="35"/>
  <c r="H264" i="11"/>
  <c r="C415" i="35"/>
  <c r="D415" i="35"/>
  <c r="E415" i="35"/>
  <c r="F415" i="35"/>
  <c r="G415" i="35"/>
  <c r="H415" i="35"/>
  <c r="I415" i="35"/>
  <c r="J415" i="35"/>
  <c r="K5" i="36"/>
  <c r="I4" i="11" s="1"/>
  <c r="K143" i="36"/>
  <c r="I141" i="11" s="1"/>
  <c r="K365" i="36"/>
  <c r="I366" i="11" s="1"/>
  <c r="K74" i="36"/>
  <c r="I73" i="11" s="1"/>
  <c r="K187" i="36"/>
  <c r="I186" i="11" s="1"/>
  <c r="K103" i="36"/>
  <c r="I102" i="11" s="1"/>
  <c r="K254" i="36"/>
  <c r="I254" i="11" s="1"/>
  <c r="K88" i="36"/>
  <c r="I87" i="11" s="1"/>
  <c r="K6" i="36"/>
  <c r="I5" i="11" s="1"/>
  <c r="K156" i="36"/>
  <c r="I154" i="11"/>
  <c r="K91" i="36"/>
  <c r="I90" i="11" s="1"/>
  <c r="K269" i="36"/>
  <c r="I269" i="11" s="1"/>
  <c r="K337" i="36"/>
  <c r="I338" i="11" s="1"/>
  <c r="K202" i="36"/>
  <c r="I202" i="11" s="1"/>
  <c r="K127" i="36"/>
  <c r="I125" i="11" s="1"/>
  <c r="K203" i="36"/>
  <c r="I203" i="11"/>
  <c r="K92" i="36"/>
  <c r="I91" i="11" s="1"/>
  <c r="K338" i="36"/>
  <c r="I339" i="11" s="1"/>
  <c r="K144" i="36"/>
  <c r="I142" i="11" s="1"/>
  <c r="K204" i="36"/>
  <c r="I204" i="11"/>
  <c r="K255" i="36"/>
  <c r="I255" i="11" s="1"/>
  <c r="K111" i="36"/>
  <c r="I110" i="11"/>
  <c r="K270" i="36"/>
  <c r="I270" i="11" s="1"/>
  <c r="K256" i="36"/>
  <c r="I256" i="11" s="1"/>
  <c r="K313" i="36"/>
  <c r="I314" i="11" s="1"/>
  <c r="K314" i="36"/>
  <c r="I315" i="11"/>
  <c r="K315" i="36"/>
  <c r="I316" i="11" s="1"/>
  <c r="K316" i="36"/>
  <c r="I317" i="11"/>
  <c r="K193" i="36"/>
  <c r="I192" i="11" s="1"/>
  <c r="K98" i="36"/>
  <c r="I97" i="11" s="1"/>
  <c r="K205" i="36"/>
  <c r="I205" i="11" s="1"/>
  <c r="K75" i="36"/>
  <c r="I74" i="11" s="1"/>
  <c r="K271" i="36"/>
  <c r="I271" i="11" s="1"/>
  <c r="K133" i="36"/>
  <c r="I131" i="11" s="1"/>
  <c r="K170" i="36"/>
  <c r="I168" i="11" s="1"/>
  <c r="K120" i="36"/>
  <c r="I119" i="11" s="1"/>
  <c r="K272" i="36"/>
  <c r="I272" i="11" s="1"/>
  <c r="K188" i="36"/>
  <c r="I187" i="11" s="1"/>
  <c r="K189" i="36"/>
  <c r="I188" i="11" s="1"/>
  <c r="K383" i="36"/>
  <c r="I384" i="11" s="1"/>
  <c r="K273" i="36"/>
  <c r="I273" i="11" s="1"/>
  <c r="K183" i="36"/>
  <c r="I182" i="11" s="1"/>
  <c r="K176" i="36"/>
  <c r="I175" i="11" s="1"/>
  <c r="K23" i="36"/>
  <c r="I22" i="11" s="1"/>
  <c r="K125" i="36"/>
  <c r="I124" i="11" s="1"/>
  <c r="K99" i="36"/>
  <c r="I98" i="11"/>
  <c r="K378" i="36"/>
  <c r="I379" i="11" s="1"/>
  <c r="K241" i="36"/>
  <c r="I241" i="11" s="1"/>
  <c r="K16" i="36"/>
  <c r="I15" i="11" s="1"/>
  <c r="K145" i="36"/>
  <c r="I143" i="11"/>
  <c r="K27" i="36"/>
  <c r="I26" i="11" s="1"/>
  <c r="K171" i="36"/>
  <c r="I169" i="11"/>
  <c r="K104" i="36"/>
  <c r="I103" i="11" s="1"/>
  <c r="K410" i="36"/>
  <c r="I411" i="11" s="1"/>
  <c r="K366" i="36"/>
  <c r="I367" i="11" s="1"/>
  <c r="K177" i="36"/>
  <c r="I176" i="11"/>
  <c r="K379" i="36"/>
  <c r="I380" i="11" s="1"/>
  <c r="K96" i="36"/>
  <c r="I95" i="11"/>
  <c r="K105" i="36"/>
  <c r="I104" i="11" s="1"/>
  <c r="K178" i="36"/>
  <c r="I177" i="11" s="1"/>
  <c r="K411" i="36"/>
  <c r="I412" i="11" s="1"/>
  <c r="K244" i="36"/>
  <c r="I244" i="11" s="1"/>
  <c r="K317" i="36"/>
  <c r="I318" i="11" s="1"/>
  <c r="K157" i="36"/>
  <c r="I155" i="11" s="1"/>
  <c r="K123" i="36"/>
  <c r="I122" i="11" s="1"/>
  <c r="K274" i="36"/>
  <c r="I274" i="11" s="1"/>
  <c r="K28" i="36"/>
  <c r="I27" i="11" s="1"/>
  <c r="K29" i="36"/>
  <c r="I28" i="11" s="1"/>
  <c r="K43" i="36"/>
  <c r="I42" i="11" s="1"/>
  <c r="K380" i="36"/>
  <c r="I381" i="11"/>
  <c r="K44" i="36"/>
  <c r="I43" i="11" s="1"/>
  <c r="K206" i="36"/>
  <c r="I206" i="11" s="1"/>
  <c r="K45" i="36"/>
  <c r="I44" i="11" s="1"/>
  <c r="K146" i="36"/>
  <c r="I144" i="11"/>
  <c r="K354" i="36"/>
  <c r="I355" i="11" s="1"/>
  <c r="K245" i="36"/>
  <c r="I245" i="11"/>
  <c r="K89" i="36"/>
  <c r="I88" i="11" s="1"/>
  <c r="K77" i="36"/>
  <c r="I76" i="11" s="1"/>
  <c r="K207" i="36"/>
  <c r="I207" i="11" s="1"/>
  <c r="K307" i="36"/>
  <c r="I308" i="11"/>
  <c r="K46" i="36"/>
  <c r="I45" i="11" s="1"/>
  <c r="K339" i="36"/>
  <c r="I340" i="11"/>
  <c r="K47" i="36"/>
  <c r="I46" i="11" s="1"/>
  <c r="K389" i="36"/>
  <c r="I390" i="11" s="1"/>
  <c r="K390" i="36"/>
  <c r="I391" i="11" s="1"/>
  <c r="K391" i="36"/>
  <c r="I392" i="11"/>
  <c r="K48" i="36"/>
  <c r="I47" i="11" s="1"/>
  <c r="K407" i="36"/>
  <c r="I408" i="11"/>
  <c r="K392" i="36"/>
  <c r="I393" i="11" s="1"/>
  <c r="K275" i="36"/>
  <c r="I275" i="11" s="1"/>
  <c r="K393" i="36"/>
  <c r="I394" i="11" s="1"/>
  <c r="K246" i="36"/>
  <c r="I246" i="11" s="1"/>
  <c r="K208" i="36"/>
  <c r="I208" i="11" s="1"/>
  <c r="K340" i="36"/>
  <c r="I341" i="11" s="1"/>
  <c r="K318" i="36"/>
  <c r="I319" i="11" s="1"/>
  <c r="K194" i="36"/>
  <c r="I193" i="11" s="1"/>
  <c r="K341" i="36"/>
  <c r="I342" i="11" s="1"/>
  <c r="K257" i="36"/>
  <c r="I257" i="11" s="1"/>
  <c r="K412" i="36"/>
  <c r="I413" i="11" s="1"/>
  <c r="K394" i="36"/>
  <c r="I395" i="11"/>
  <c r="K258" i="36"/>
  <c r="I258" i="11" s="1"/>
  <c r="K209" i="36"/>
  <c r="I209" i="11" s="1"/>
  <c r="K134" i="36"/>
  <c r="I132" i="11" s="1"/>
  <c r="K158" i="36"/>
  <c r="I156" i="11" s="1"/>
  <c r="K83" i="36"/>
  <c r="I82" i="11" s="1"/>
  <c r="K113" i="36"/>
  <c r="I112" i="11"/>
  <c r="K138" i="36"/>
  <c r="I136" i="11" s="1"/>
  <c r="K242" i="36"/>
  <c r="I242" i="11" s="1"/>
  <c r="K102" i="36"/>
  <c r="I101" i="11" s="1"/>
  <c r="K210" i="36"/>
  <c r="I210" i="11"/>
  <c r="K49" i="36"/>
  <c r="I48" i="11" s="1"/>
  <c r="K342" i="36"/>
  <c r="I343" i="11"/>
  <c r="K172" i="36"/>
  <c r="I171" i="11" s="1"/>
  <c r="K173" i="36"/>
  <c r="I172" i="11" s="1"/>
  <c r="K375" i="36"/>
  <c r="I376" i="11" s="1"/>
  <c r="K247" i="36"/>
  <c r="I247" i="11"/>
  <c r="K86" i="36"/>
  <c r="I85" i="11" s="1"/>
  <c r="K408" i="36"/>
  <c r="I409" i="11"/>
  <c r="K343" i="36"/>
  <c r="I344" i="11" s="1"/>
  <c r="K159" i="36"/>
  <c r="I157" i="11" s="1"/>
  <c r="K7" i="36"/>
  <c r="I6" i="11" s="1"/>
  <c r="K276" i="36"/>
  <c r="I276" i="11" s="1"/>
  <c r="K14" i="36"/>
  <c r="I13" i="11" s="1"/>
  <c r="K211" i="36"/>
  <c r="I211" i="11" s="1"/>
  <c r="K277" i="36"/>
  <c r="I277" i="11" s="1"/>
  <c r="K147" i="36"/>
  <c r="I145" i="11" s="1"/>
  <c r="K148" i="36"/>
  <c r="I146" i="11" s="1"/>
  <c r="K30" i="36"/>
  <c r="I29" i="11" s="1"/>
  <c r="K79" i="36"/>
  <c r="I78" i="11" s="1"/>
  <c r="K278" i="36"/>
  <c r="I278" i="11" s="1"/>
  <c r="K106" i="36"/>
  <c r="I105" i="11" s="1"/>
  <c r="K184" i="36"/>
  <c r="I183" i="11" s="1"/>
  <c r="K149" i="36"/>
  <c r="I147" i="11" s="1"/>
  <c r="K107" i="36"/>
  <c r="I106" i="11" s="1"/>
  <c r="K160" i="36"/>
  <c r="I158" i="11" s="1"/>
  <c r="K359" i="36"/>
  <c r="I360" i="11"/>
  <c r="K279" i="36"/>
  <c r="I279" i="11" s="1"/>
  <c r="K319" i="36"/>
  <c r="I320" i="11" s="1"/>
  <c r="K344" i="36"/>
  <c r="I345" i="11" s="1"/>
  <c r="K50" i="36"/>
  <c r="I49" i="11"/>
  <c r="K24" i="36"/>
  <c r="I23" i="11" s="1"/>
  <c r="K372" i="36"/>
  <c r="I373" i="11"/>
  <c r="K108" i="36"/>
  <c r="I107" i="11" s="1"/>
  <c r="K280" i="36"/>
  <c r="I280" i="11" s="1"/>
  <c r="K8" i="36"/>
  <c r="I7" i="11" s="1"/>
  <c r="K212" i="36"/>
  <c r="I212" i="11"/>
  <c r="K213" i="36"/>
  <c r="I213" i="11" s="1"/>
  <c r="K9" i="36"/>
  <c r="I8" i="11"/>
  <c r="K281" i="36"/>
  <c r="I281" i="11" s="1"/>
  <c r="K345" i="36"/>
  <c r="I346" i="11" s="1"/>
  <c r="K346" i="36"/>
  <c r="I347" i="11" s="1"/>
  <c r="K243" i="36"/>
  <c r="I243" i="11" s="1"/>
  <c r="K51" i="36"/>
  <c r="I50" i="11" s="1"/>
  <c r="K395" i="36"/>
  <c r="I396" i="11" s="1"/>
  <c r="K52" i="36"/>
  <c r="I51" i="11" s="1"/>
  <c r="K190" i="36"/>
  <c r="I189" i="11" s="1"/>
  <c r="K214" i="36"/>
  <c r="I214" i="11" s="1"/>
  <c r="K90" i="36"/>
  <c r="I89" i="11" s="1"/>
  <c r="K161" i="36"/>
  <c r="I159" i="11" s="1"/>
  <c r="K282" i="36"/>
  <c r="I282" i="11" s="1"/>
  <c r="K31" i="36"/>
  <c r="I30" i="11" s="1"/>
  <c r="K215" i="36"/>
  <c r="I215" i="11" s="1"/>
  <c r="K32" i="36"/>
  <c r="I31" i="11" s="1"/>
  <c r="K139" i="36"/>
  <c r="I137" i="11" s="1"/>
  <c r="K320" i="36"/>
  <c r="I321" i="11" s="1"/>
  <c r="K321" i="36"/>
  <c r="I322" i="11"/>
  <c r="K179" i="36"/>
  <c r="I178" i="11" s="1"/>
  <c r="K355" i="36"/>
  <c r="I356" i="11" s="1"/>
  <c r="K78" i="36"/>
  <c r="I77" i="11" s="1"/>
  <c r="K236" i="36"/>
  <c r="I236" i="11"/>
  <c r="K93" i="36"/>
  <c r="I92" i="11" s="1"/>
  <c r="K94" i="36"/>
  <c r="I93" i="11"/>
  <c r="K150" i="36"/>
  <c r="I148" i="11" s="1"/>
  <c r="K117" i="36"/>
  <c r="I116" i="11" s="1"/>
  <c r="K360" i="36"/>
  <c r="I361" i="11" s="1"/>
  <c r="K118" i="36"/>
  <c r="I117" i="11"/>
  <c r="K283" i="36"/>
  <c r="I283" i="11" s="1"/>
  <c r="K284" i="36"/>
  <c r="I284" i="11"/>
  <c r="K285" i="36"/>
  <c r="I285" i="11" s="1"/>
  <c r="K198" i="36"/>
  <c r="I198" i="11" s="1"/>
  <c r="K322" i="36"/>
  <c r="I323" i="11" s="1"/>
  <c r="K216" i="36"/>
  <c r="I216" i="11" s="1"/>
  <c r="K237" i="36"/>
  <c r="I237" i="11" s="1"/>
  <c r="K238" i="36"/>
  <c r="I238" i="11" s="1"/>
  <c r="K80" i="36"/>
  <c r="I79" i="11" s="1"/>
  <c r="K267" i="36"/>
  <c r="I267" i="11" s="1"/>
  <c r="K10" i="36"/>
  <c r="I9" i="11" s="1"/>
  <c r="K124" i="36"/>
  <c r="I123" i="11" s="1"/>
  <c r="K162" i="36"/>
  <c r="I160" i="11" s="1"/>
  <c r="K347" i="36"/>
  <c r="I348" i="11" s="1"/>
  <c r="K259" i="36"/>
  <c r="I259" i="11" s="1"/>
  <c r="K386" i="36"/>
  <c r="I387" i="11" s="1"/>
  <c r="K87" i="36"/>
  <c r="I86" i="11" s="1"/>
  <c r="K286" i="36"/>
  <c r="I286" i="11"/>
  <c r="K348" i="36"/>
  <c r="I349" i="11" s="1"/>
  <c r="K396" i="36"/>
  <c r="I397" i="11"/>
  <c r="K367" i="36"/>
  <c r="I368" i="11" s="1"/>
  <c r="K287" i="36"/>
  <c r="I287" i="11" s="1"/>
  <c r="K128" i="36"/>
  <c r="I126" i="11" s="1"/>
  <c r="K349" i="36"/>
  <c r="I350" i="11"/>
  <c r="K288" i="36"/>
  <c r="I288" i="11" s="1"/>
  <c r="K350" i="36"/>
  <c r="I351" i="11"/>
  <c r="K289" i="36"/>
  <c r="I289" i="11" s="1"/>
  <c r="K323" i="36"/>
  <c r="I324" i="11" s="1"/>
  <c r="K53" i="36"/>
  <c r="I52" i="11" s="1"/>
  <c r="K54" i="36"/>
  <c r="I53" i="11" s="1"/>
  <c r="K55" i="36"/>
  <c r="I54" i="11" s="1"/>
  <c r="K248" i="36"/>
  <c r="I248" i="11"/>
  <c r="K25" i="36"/>
  <c r="I24" i="11" s="1"/>
  <c r="K239" i="36"/>
  <c r="I239" i="11" s="1"/>
  <c r="K56" i="36"/>
  <c r="I55" i="11" s="1"/>
  <c r="K185" i="36"/>
  <c r="I184" i="11" s="1"/>
  <c r="K163" i="36"/>
  <c r="I161" i="11" s="1"/>
  <c r="K57" i="36"/>
  <c r="I56" i="11" s="1"/>
  <c r="K384" i="36"/>
  <c r="I385" i="11" s="1"/>
  <c r="K192" i="36"/>
  <c r="I191" i="11" s="1"/>
  <c r="K368" i="36"/>
  <c r="I369" i="11" s="1"/>
  <c r="K290" i="36"/>
  <c r="I290" i="11" s="1"/>
  <c r="K17" i="36"/>
  <c r="I16" i="11" s="1"/>
  <c r="K15" i="36"/>
  <c r="I14" i="11"/>
  <c r="K324" i="36"/>
  <c r="I325" i="11" s="1"/>
  <c r="K186" i="36"/>
  <c r="I185" i="11" s="1"/>
  <c r="K260" i="36"/>
  <c r="I260" i="11" s="1"/>
  <c r="K33" i="36"/>
  <c r="I32" i="11"/>
  <c r="K151" i="36"/>
  <c r="I149" i="11" s="1"/>
  <c r="K291" i="36"/>
  <c r="I291" i="11"/>
  <c r="K292" i="36"/>
  <c r="I292" i="11" s="1"/>
  <c r="K240" i="36"/>
  <c r="I240" i="11" s="1"/>
  <c r="K84" i="36"/>
  <c r="I83" i="11" s="1"/>
  <c r="K58" i="36"/>
  <c r="I57" i="11"/>
  <c r="K152" i="36"/>
  <c r="I150" i="11" s="1"/>
  <c r="K101" i="36"/>
  <c r="I100" i="11"/>
  <c r="K249" i="36"/>
  <c r="I249" i="11" s="1"/>
  <c r="K164" i="36"/>
  <c r="I162" i="11" s="1"/>
  <c r="K155" i="36"/>
  <c r="I153" i="11" s="1"/>
  <c r="K195" i="36"/>
  <c r="I194" i="11"/>
  <c r="K217" i="36"/>
  <c r="I217" i="11" s="1"/>
  <c r="K34" i="36"/>
  <c r="I33" i="11" s="1"/>
  <c r="K35" i="36"/>
  <c r="I34" i="11" s="1"/>
  <c r="K36" i="36"/>
  <c r="I35" i="11" s="1"/>
  <c r="K18" i="36"/>
  <c r="I17" i="11" s="1"/>
  <c r="K218" i="36"/>
  <c r="I218" i="11" s="1"/>
  <c r="K219" i="36"/>
  <c r="I219" i="11" s="1"/>
  <c r="K220" i="36"/>
  <c r="I220" i="11" s="1"/>
  <c r="K221" i="36"/>
  <c r="I221" i="11" s="1"/>
  <c r="K222" i="36"/>
  <c r="I222" i="11" s="1"/>
  <c r="K223" i="36"/>
  <c r="I223" i="11" s="1"/>
  <c r="K11" i="36"/>
  <c r="I10" i="11" s="1"/>
  <c r="K109" i="36"/>
  <c r="I108" i="11" s="1"/>
  <c r="K361" i="36"/>
  <c r="I362" i="11" s="1"/>
  <c r="K165" i="36"/>
  <c r="I163" i="11" s="1"/>
  <c r="K59" i="36"/>
  <c r="I58" i="11" s="1"/>
  <c r="K154" i="36"/>
  <c r="I152" i="11" s="1"/>
  <c r="K166" i="36"/>
  <c r="I164" i="11" s="1"/>
  <c r="K114" i="36"/>
  <c r="I113" i="11" s="1"/>
  <c r="K167" i="36"/>
  <c r="I165" i="11"/>
  <c r="K351" i="36"/>
  <c r="I352" i="11"/>
  <c r="K85" i="36"/>
  <c r="I84" i="11" s="1"/>
  <c r="K95" i="36"/>
  <c r="I94" i="11" s="1"/>
  <c r="K308" i="36"/>
  <c r="I309" i="11" s="1"/>
  <c r="K397" i="36"/>
  <c r="I398" i="11" s="1"/>
  <c r="K12" i="36"/>
  <c r="I11" i="11" s="1"/>
  <c r="K250" i="36"/>
  <c r="I250" i="11"/>
  <c r="K135" i="36"/>
  <c r="I133" i="11" s="1"/>
  <c r="K224" i="36"/>
  <c r="I224" i="11" s="1"/>
  <c r="K60" i="36"/>
  <c r="I59" i="11" s="1"/>
  <c r="K225" i="36"/>
  <c r="I225" i="11" s="1"/>
  <c r="K226" i="36"/>
  <c r="I226" i="11" s="1"/>
  <c r="K293" i="36"/>
  <c r="I293" i="11"/>
  <c r="K362" i="36"/>
  <c r="I363" i="11" s="1"/>
  <c r="K325" i="36"/>
  <c r="I326" i="11" s="1"/>
  <c r="K398" i="36"/>
  <c r="I399" i="11" s="1"/>
  <c r="K261" i="36"/>
  <c r="I261" i="11" s="1"/>
  <c r="K61" i="36"/>
  <c r="I60" i="11" s="1"/>
  <c r="K196" i="36"/>
  <c r="I195" i="11" s="1"/>
  <c r="K199" i="36"/>
  <c r="I199" i="11" s="1"/>
  <c r="K294" i="36"/>
  <c r="I294" i="11" s="1"/>
  <c r="K262" i="36"/>
  <c r="I262" i="11"/>
  <c r="K253" i="36"/>
  <c r="I253" i="11" s="1"/>
  <c r="K326" i="36"/>
  <c r="I327" i="11"/>
  <c r="K227" i="36"/>
  <c r="I227" i="11" s="1"/>
  <c r="K399" i="36"/>
  <c r="I400" i="11" s="1"/>
  <c r="K81" i="36"/>
  <c r="I80" i="11" s="1"/>
  <c r="K140" i="36"/>
  <c r="I138" i="11" s="1"/>
  <c r="K263" i="36"/>
  <c r="I263" i="11" s="1"/>
  <c r="K400" i="36"/>
  <c r="I401" i="11" s="1"/>
  <c r="K180" i="36"/>
  <c r="I179" i="11" s="1"/>
  <c r="K369" i="36"/>
  <c r="I370" i="11" s="1"/>
  <c r="K295" i="36"/>
  <c r="I295" i="11" s="1"/>
  <c r="K356" i="36"/>
  <c r="I357" i="11" s="1"/>
  <c r="K37" i="36"/>
  <c r="I36" i="11" s="1"/>
  <c r="K296" i="36"/>
  <c r="I296" i="11"/>
  <c r="K297" i="36"/>
  <c r="I297" i="11" s="1"/>
  <c r="K298" i="36"/>
  <c r="I298" i="11" s="1"/>
  <c r="K100" i="36"/>
  <c r="I99" i="11" s="1"/>
  <c r="K38" i="36"/>
  <c r="I37" i="11"/>
  <c r="K299" i="36"/>
  <c r="I299" i="11" s="1"/>
  <c r="K191" i="36"/>
  <c r="I190" i="11"/>
  <c r="K228" i="36"/>
  <c r="I228" i="11" s="1"/>
  <c r="K19" i="36"/>
  <c r="I18" i="11" s="1"/>
  <c r="K20" i="36"/>
  <c r="I19" i="11" s="1"/>
  <c r="K21" i="36"/>
  <c r="I20" i="11"/>
  <c r="K62" i="36"/>
  <c r="I61" i="11" s="1"/>
  <c r="K409" i="36"/>
  <c r="I410" i="11"/>
  <c r="K63" i="36"/>
  <c r="I62" i="11" s="1"/>
  <c r="K64" i="36"/>
  <c r="I63" i="11" s="1"/>
  <c r="K82" i="36"/>
  <c r="I81" i="11" s="1"/>
  <c r="K97" i="36"/>
  <c r="I96" i="11" s="1"/>
  <c r="K385" i="36"/>
  <c r="I386" i="11" s="1"/>
  <c r="K401" i="36"/>
  <c r="I402" i="11"/>
  <c r="K229" i="36"/>
  <c r="I229" i="11" s="1"/>
  <c r="K327" i="36"/>
  <c r="I328" i="11" s="1"/>
  <c r="K130" i="36"/>
  <c r="I128" i="11" s="1"/>
  <c r="K65" i="36"/>
  <c r="I64" i="11"/>
  <c r="K352" i="36"/>
  <c r="I353" i="11" s="1"/>
  <c r="K357" i="36"/>
  <c r="I358" i="11"/>
  <c r="K66" i="36"/>
  <c r="I65" i="11" s="1"/>
  <c r="K136" i="36"/>
  <c r="I134" i="11" s="1"/>
  <c r="K402" i="36"/>
  <c r="I403" i="11" s="1"/>
  <c r="K403" i="36"/>
  <c r="I404" i="11"/>
  <c r="K309" i="36"/>
  <c r="I310" i="11" s="1"/>
  <c r="K115" i="36"/>
  <c r="I114" i="11"/>
  <c r="K376" i="36"/>
  <c r="I377" i="11" s="1"/>
  <c r="K76" i="36"/>
  <c r="I75" i="11" s="1"/>
  <c r="K110" i="36"/>
  <c r="I109" i="11" s="1"/>
  <c r="K387" i="36"/>
  <c r="I388" i="11" s="1"/>
  <c r="K197" i="36"/>
  <c r="I196" i="11" s="1"/>
  <c r="K328" i="36"/>
  <c r="I329" i="11" s="1"/>
  <c r="K329" i="36"/>
  <c r="I330" i="11" s="1"/>
  <c r="K300" i="36"/>
  <c r="I300" i="11" s="1"/>
  <c r="K39" i="36"/>
  <c r="I38" i="11" s="1"/>
  <c r="K301" i="36"/>
  <c r="I301" i="11" s="1"/>
  <c r="K330" i="36"/>
  <c r="I331" i="11" s="1"/>
  <c r="K310" i="36"/>
  <c r="I311" i="11" s="1"/>
  <c r="K370" i="36"/>
  <c r="I371" i="11" s="1"/>
  <c r="K174" i="36"/>
  <c r="I173" i="11" s="1"/>
  <c r="K363" i="36"/>
  <c r="I364" i="11" s="1"/>
  <c r="K40" i="36"/>
  <c r="I39" i="11"/>
  <c r="K67" i="36"/>
  <c r="I66" i="11" s="1"/>
  <c r="K141" i="36"/>
  <c r="I139" i="11"/>
  <c r="K129" i="36"/>
  <c r="I127" i="11" s="1"/>
  <c r="K331" i="36"/>
  <c r="I332" i="11" s="1"/>
  <c r="K200" i="36"/>
  <c r="I200" i="11" s="1"/>
  <c r="K251" i="36"/>
  <c r="I251" i="11"/>
  <c r="K153" i="36"/>
  <c r="I151" i="11" s="1"/>
  <c r="K405" i="36"/>
  <c r="I406" i="11"/>
  <c r="K302" i="36"/>
  <c r="I302" i="11" s="1"/>
  <c r="K404" i="36"/>
  <c r="I405" i="11" s="1"/>
  <c r="K230" i="36"/>
  <c r="I230" i="11" s="1"/>
  <c r="K303" i="36"/>
  <c r="I303" i="11"/>
  <c r="K332" i="36"/>
  <c r="I333" i="11" s="1"/>
  <c r="K68" i="36"/>
  <c r="I67" i="11" s="1"/>
  <c r="K22" i="36"/>
  <c r="I21" i="11" s="1"/>
  <c r="K373" i="36"/>
  <c r="I374" i="11" s="1"/>
  <c r="K374" i="36"/>
  <c r="I375" i="11" s="1"/>
  <c r="K268" i="36"/>
  <c r="I268" i="11"/>
  <c r="K311" i="36"/>
  <c r="I312" i="11" s="1"/>
  <c r="K377" i="36"/>
  <c r="I378" i="11"/>
  <c r="K406" i="36"/>
  <c r="I407" i="11" s="1"/>
  <c r="K333" i="36"/>
  <c r="I334" i="11" s="1"/>
  <c r="K334" i="36"/>
  <c r="I335" i="11" s="1"/>
  <c r="K26" i="36"/>
  <c r="I25" i="11"/>
  <c r="K201" i="36"/>
  <c r="I201" i="11" s="1"/>
  <c r="K231" i="36"/>
  <c r="I231" i="11"/>
  <c r="K69" i="36"/>
  <c r="I68" i="11" s="1"/>
  <c r="K232" i="36"/>
  <c r="I232" i="11" s="1"/>
  <c r="K233" i="36"/>
  <c r="I233" i="11" s="1"/>
  <c r="K175" i="36"/>
  <c r="I174" i="11"/>
  <c r="K70" i="36"/>
  <c r="I69" i="11" s="1"/>
  <c r="K131" i="36"/>
  <c r="I129" i="11"/>
  <c r="K335" i="36"/>
  <c r="I336" i="11"/>
  <c r="K168" i="36"/>
  <c r="I166" i="11" s="1"/>
  <c r="K132" i="36"/>
  <c r="I130" i="11" s="1"/>
  <c r="K304" i="36"/>
  <c r="I304" i="11" s="1"/>
  <c r="K41" i="36"/>
  <c r="I40" i="11" s="1"/>
  <c r="K336" i="36"/>
  <c r="I337" i="11" s="1"/>
  <c r="K112" i="36"/>
  <c r="I111" i="11"/>
  <c r="K169" i="36"/>
  <c r="I167" i="11" s="1"/>
  <c r="K252" i="36"/>
  <c r="I252" i="11" s="1"/>
  <c r="K364" i="36"/>
  <c r="I365" i="11" s="1"/>
  <c r="K413" i="36"/>
  <c r="I414" i="11" s="1"/>
  <c r="K142" i="36"/>
  <c r="I140" i="11" s="1"/>
  <c r="K234" i="36"/>
  <c r="I234" i="11"/>
  <c r="K13" i="36"/>
  <c r="I12" i="11" s="1"/>
  <c r="K121" i="36"/>
  <c r="I120" i="11" s="1"/>
  <c r="K414" i="36"/>
  <c r="I415" i="11" s="1"/>
  <c r="K381" i="36"/>
  <c r="I382" i="11" s="1"/>
  <c r="K126" i="36"/>
  <c r="K358" i="36"/>
  <c r="I359" i="11" s="1"/>
  <c r="K305" i="36"/>
  <c r="I305" i="11" s="1"/>
  <c r="K42" i="36"/>
  <c r="I41" i="11"/>
  <c r="K235" i="36"/>
  <c r="I235" i="11" s="1"/>
  <c r="K306" i="36"/>
  <c r="I306" i="11"/>
  <c r="K71" i="36"/>
  <c r="I70" i="11"/>
  <c r="K72" i="36"/>
  <c r="I71" i="11" s="1"/>
  <c r="K137" i="36"/>
  <c r="I135" i="11"/>
  <c r="K116" i="36"/>
  <c r="I115" i="11" s="1"/>
  <c r="K119" i="36"/>
  <c r="I118" i="11" s="1"/>
  <c r="K382" i="36"/>
  <c r="I383" i="11" s="1"/>
  <c r="K181" i="36"/>
  <c r="I180" i="11" s="1"/>
  <c r="K73" i="36"/>
  <c r="I72" i="11" s="1"/>
  <c r="K264" i="36"/>
  <c r="I264" i="11" s="1"/>
  <c r="C415" i="36"/>
  <c r="D415" i="36"/>
  <c r="E415" i="36"/>
  <c r="F415" i="36"/>
  <c r="G415" i="36"/>
  <c r="K415" i="36"/>
  <c r="K416" i="36" s="1"/>
  <c r="H415" i="36"/>
  <c r="I415" i="36"/>
  <c r="J415" i="36"/>
  <c r="K5" i="37"/>
  <c r="J4" i="11" s="1"/>
  <c r="K143" i="37"/>
  <c r="J141" i="11" s="1"/>
  <c r="K365" i="37"/>
  <c r="J366" i="11" s="1"/>
  <c r="K74" i="37"/>
  <c r="J73" i="11" s="1"/>
  <c r="K187" i="37"/>
  <c r="J186" i="11" s="1"/>
  <c r="K103" i="37"/>
  <c r="J102" i="11" s="1"/>
  <c r="K254" i="37"/>
  <c r="J254" i="11" s="1"/>
  <c r="K88" i="37"/>
  <c r="J87" i="11" s="1"/>
  <c r="K6" i="37"/>
  <c r="J5" i="11" s="1"/>
  <c r="K156" i="37"/>
  <c r="J154" i="11"/>
  <c r="K91" i="37"/>
  <c r="J90" i="11" s="1"/>
  <c r="K269" i="37"/>
  <c r="J269" i="11" s="1"/>
  <c r="K337" i="37"/>
  <c r="J338" i="11" s="1"/>
  <c r="K202" i="37"/>
  <c r="J202" i="11" s="1"/>
  <c r="K127" i="37"/>
  <c r="J125" i="11" s="1"/>
  <c r="K203" i="37"/>
  <c r="J203" i="11"/>
  <c r="K92" i="37"/>
  <c r="J91" i="11" s="1"/>
  <c r="K338" i="37"/>
  <c r="J339" i="11"/>
  <c r="K144" i="37"/>
  <c r="J142" i="11" s="1"/>
  <c r="K204" i="37"/>
  <c r="J204" i="11" s="1"/>
  <c r="K255" i="37"/>
  <c r="J255" i="11" s="1"/>
  <c r="K111" i="37"/>
  <c r="J110" i="11"/>
  <c r="K270" i="37"/>
  <c r="J270" i="11" s="1"/>
  <c r="K256" i="37"/>
  <c r="J256" i="11"/>
  <c r="K313" i="37"/>
  <c r="J314" i="11" s="1"/>
  <c r="K314" i="37"/>
  <c r="J315" i="11" s="1"/>
  <c r="K315" i="37"/>
  <c r="J316" i="11" s="1"/>
  <c r="K316" i="37"/>
  <c r="J317" i="11"/>
  <c r="K193" i="37"/>
  <c r="J192" i="11" s="1"/>
  <c r="K98" i="37"/>
  <c r="J97" i="11" s="1"/>
  <c r="K205" i="37"/>
  <c r="J205" i="11" s="1"/>
  <c r="K75" i="37"/>
  <c r="J74" i="11" s="1"/>
  <c r="K271" i="37"/>
  <c r="J271" i="11" s="1"/>
  <c r="K133" i="37"/>
  <c r="J131" i="11"/>
  <c r="K170" i="37"/>
  <c r="J168" i="11" s="1"/>
  <c r="K120" i="37"/>
  <c r="J119" i="11" s="1"/>
  <c r="K272" i="37"/>
  <c r="J272" i="11" s="1"/>
  <c r="K188" i="37"/>
  <c r="J187" i="11" s="1"/>
  <c r="K189" i="37"/>
  <c r="J188" i="11" s="1"/>
  <c r="K383" i="37"/>
  <c r="J384" i="11"/>
  <c r="K273" i="37"/>
  <c r="J273" i="11" s="1"/>
  <c r="K183" i="37"/>
  <c r="J182" i="11"/>
  <c r="K176" i="37"/>
  <c r="J175" i="11" s="1"/>
  <c r="K23" i="37"/>
  <c r="J22" i="11" s="1"/>
  <c r="K125" i="37"/>
  <c r="J124" i="11" s="1"/>
  <c r="K99" i="37"/>
  <c r="J98" i="11"/>
  <c r="K378" i="37"/>
  <c r="J379" i="11" s="1"/>
  <c r="K241" i="37"/>
  <c r="J241" i="11"/>
  <c r="K16" i="37"/>
  <c r="J15" i="11" s="1"/>
  <c r="K145" i="37"/>
  <c r="J143" i="11" s="1"/>
  <c r="K27" i="37"/>
  <c r="J26" i="11" s="1"/>
  <c r="K171" i="37"/>
  <c r="J169" i="11"/>
  <c r="K104" i="37"/>
  <c r="J103" i="11" s="1"/>
  <c r="K410" i="37"/>
  <c r="J411" i="11"/>
  <c r="K366" i="37"/>
  <c r="J367" i="11" s="1"/>
  <c r="K177" i="37"/>
  <c r="J176" i="11" s="1"/>
  <c r="K379" i="37"/>
  <c r="J380" i="11" s="1"/>
  <c r="K96" i="37"/>
  <c r="J95" i="11"/>
  <c r="K105" i="37"/>
  <c r="J104" i="11" s="1"/>
  <c r="K178" i="37"/>
  <c r="J177" i="11" s="1"/>
  <c r="K411" i="37"/>
  <c r="J412" i="11" s="1"/>
  <c r="K244" i="37"/>
  <c r="J244" i="11" s="1"/>
  <c r="K317" i="37"/>
  <c r="J318" i="11" s="1"/>
  <c r="K157" i="37"/>
  <c r="J155" i="11"/>
  <c r="K123" i="37"/>
  <c r="J122" i="11" s="1"/>
  <c r="K274" i="37"/>
  <c r="J274" i="11" s="1"/>
  <c r="K28" i="37"/>
  <c r="J27" i="11" s="1"/>
  <c r="K29" i="37"/>
  <c r="J28" i="11" s="1"/>
  <c r="K43" i="37"/>
  <c r="J42" i="11" s="1"/>
  <c r="K380" i="37"/>
  <c r="J381" i="11"/>
  <c r="K44" i="37"/>
  <c r="J43" i="11" s="1"/>
  <c r="K206" i="37"/>
  <c r="J206" i="11"/>
  <c r="K45" i="37"/>
  <c r="J44" i="11" s="1"/>
  <c r="K146" i="37"/>
  <c r="J144" i="11" s="1"/>
  <c r="K354" i="37"/>
  <c r="J355" i="11" s="1"/>
  <c r="K245" i="37"/>
  <c r="J245" i="11"/>
  <c r="K89" i="37"/>
  <c r="J88" i="11" s="1"/>
  <c r="K77" i="37"/>
  <c r="J76" i="11"/>
  <c r="K207" i="37"/>
  <c r="J207" i="11" s="1"/>
  <c r="K307" i="37"/>
  <c r="J308" i="11" s="1"/>
  <c r="K46" i="37"/>
  <c r="J45" i="11" s="1"/>
  <c r="K339" i="37"/>
  <c r="J340" i="11" s="1"/>
  <c r="K47" i="37"/>
  <c r="J46" i="11" s="1"/>
  <c r="K389" i="37"/>
  <c r="J390" i="11"/>
  <c r="K390" i="37"/>
  <c r="J391" i="11" s="1"/>
  <c r="K391" i="37"/>
  <c r="J392" i="11" s="1"/>
  <c r="K48" i="37"/>
  <c r="J47" i="11" s="1"/>
  <c r="K407" i="37"/>
  <c r="J408" i="11"/>
  <c r="K392" i="37"/>
  <c r="J393" i="11" s="1"/>
  <c r="K275" i="37"/>
  <c r="J275" i="11" s="1"/>
  <c r="K393" i="37"/>
  <c r="J394" i="11" s="1"/>
  <c r="K246" i="37"/>
  <c r="J246" i="11" s="1"/>
  <c r="K208" i="37"/>
  <c r="J208" i="11" s="1"/>
  <c r="K340" i="37"/>
  <c r="J341" i="11" s="1"/>
  <c r="K318" i="37"/>
  <c r="J319" i="11" s="1"/>
  <c r="K194" i="37"/>
  <c r="J193" i="11" s="1"/>
  <c r="K341" i="37"/>
  <c r="J342" i="11" s="1"/>
  <c r="K257" i="37"/>
  <c r="J257" i="11" s="1"/>
  <c r="K412" i="37"/>
  <c r="J413" i="11" s="1"/>
  <c r="K394" i="37"/>
  <c r="J395" i="11"/>
  <c r="K258" i="37"/>
  <c r="J258" i="11" s="1"/>
  <c r="K209" i="37"/>
  <c r="J209" i="11"/>
  <c r="K134" i="37"/>
  <c r="J132" i="11" s="1"/>
  <c r="K158" i="37"/>
  <c r="J156" i="11" s="1"/>
  <c r="K83" i="37"/>
  <c r="J82" i="11" s="1"/>
  <c r="K113" i="37"/>
  <c r="J112" i="11"/>
  <c r="K138" i="37"/>
  <c r="J136" i="11" s="1"/>
  <c r="K242" i="37"/>
  <c r="J242" i="11"/>
  <c r="K102" i="37"/>
  <c r="J101" i="11" s="1"/>
  <c r="K210" i="37"/>
  <c r="J210" i="11" s="1"/>
  <c r="K49" i="37"/>
  <c r="J48" i="11" s="1"/>
  <c r="K342" i="37"/>
  <c r="J343" i="11" s="1"/>
  <c r="K172" i="37"/>
  <c r="J171" i="11" s="1"/>
  <c r="K173" i="37"/>
  <c r="J172" i="11"/>
  <c r="K375" i="37"/>
  <c r="J376" i="11" s="1"/>
  <c r="K247" i="37"/>
  <c r="J247" i="11" s="1"/>
  <c r="K86" i="37"/>
  <c r="J85" i="11" s="1"/>
  <c r="K408" i="37"/>
  <c r="J409" i="11"/>
  <c r="K343" i="37"/>
  <c r="J344" i="11" s="1"/>
  <c r="K159" i="37"/>
  <c r="J157" i="11" s="1"/>
  <c r="K7" i="37"/>
  <c r="J6" i="11" s="1"/>
  <c r="K276" i="37"/>
  <c r="J276" i="11" s="1"/>
  <c r="K14" i="37"/>
  <c r="J13" i="11" s="1"/>
  <c r="K211" i="37"/>
  <c r="J211" i="11" s="1"/>
  <c r="K277" i="37"/>
  <c r="J277" i="11" s="1"/>
  <c r="K147" i="37"/>
  <c r="J145" i="11" s="1"/>
  <c r="K148" i="37"/>
  <c r="J146" i="11" s="1"/>
  <c r="K30" i="37"/>
  <c r="J29" i="11" s="1"/>
  <c r="K79" i="37"/>
  <c r="J78" i="11" s="1"/>
  <c r="K278" i="37"/>
  <c r="J278" i="11"/>
  <c r="K106" i="37"/>
  <c r="J105" i="11" s="1"/>
  <c r="K184" i="37"/>
  <c r="J183" i="11" s="1"/>
  <c r="K149" i="37"/>
  <c r="J147" i="11" s="1"/>
  <c r="K107" i="37"/>
  <c r="J106" i="11" s="1"/>
  <c r="K160" i="37"/>
  <c r="J158" i="11" s="1"/>
  <c r="K359" i="37"/>
  <c r="J360" i="11"/>
  <c r="K279" i="37"/>
  <c r="J279" i="11" s="1"/>
  <c r="K319" i="37"/>
  <c r="J320" i="11"/>
  <c r="K344" i="37"/>
  <c r="J345" i="11" s="1"/>
  <c r="K50" i="37"/>
  <c r="J49" i="11" s="1"/>
  <c r="K24" i="37"/>
  <c r="J23" i="11" s="1"/>
  <c r="K372" i="37"/>
  <c r="J373" i="11" s="1"/>
  <c r="K108" i="37"/>
  <c r="J107" i="11" s="1"/>
  <c r="K280" i="37"/>
  <c r="J280" i="11"/>
  <c r="K8" i="37"/>
  <c r="K212" i="37"/>
  <c r="J212" i="11" s="1"/>
  <c r="K213" i="37"/>
  <c r="J213" i="11" s="1"/>
  <c r="K9" i="37"/>
  <c r="J8" i="11" s="1"/>
  <c r="K281" i="37"/>
  <c r="J281" i="11" s="1"/>
  <c r="K345" i="37"/>
  <c r="J346" i="11" s="1"/>
  <c r="K346" i="37"/>
  <c r="J347" i="11" s="1"/>
  <c r="K243" i="37"/>
  <c r="J243" i="11" s="1"/>
  <c r="K51" i="37"/>
  <c r="J50" i="11" s="1"/>
  <c r="K395" i="37"/>
  <c r="J396" i="11" s="1"/>
  <c r="K52" i="37"/>
  <c r="J51" i="11" s="1"/>
  <c r="K190" i="37"/>
  <c r="J189" i="11" s="1"/>
  <c r="K214" i="37"/>
  <c r="J214" i="11" s="1"/>
  <c r="K90" i="37"/>
  <c r="J89" i="11" s="1"/>
  <c r="K161" i="37"/>
  <c r="J159" i="11" s="1"/>
  <c r="K282" i="37"/>
  <c r="J282" i="11"/>
  <c r="K31" i="37"/>
  <c r="J30" i="11" s="1"/>
  <c r="K215" i="37"/>
  <c r="J215" i="11"/>
  <c r="K32" i="37"/>
  <c r="J31" i="11" s="1"/>
  <c r="K139" i="37"/>
  <c r="J137" i="11" s="1"/>
  <c r="K320" i="37"/>
  <c r="J321" i="11" s="1"/>
  <c r="K321" i="37"/>
  <c r="J322" i="11"/>
  <c r="K179" i="37"/>
  <c r="J178" i="11" s="1"/>
  <c r="K355" i="37"/>
  <c r="J356" i="11"/>
  <c r="K78" i="37"/>
  <c r="J77" i="11" s="1"/>
  <c r="K236" i="37"/>
  <c r="J236" i="11" s="1"/>
  <c r="K93" i="37"/>
  <c r="J92" i="11" s="1"/>
  <c r="K94" i="37"/>
  <c r="J93" i="11" s="1"/>
  <c r="K150" i="37"/>
  <c r="J148" i="11" s="1"/>
  <c r="K117" i="37"/>
  <c r="J116" i="11"/>
  <c r="K360" i="37"/>
  <c r="J361" i="11" s="1"/>
  <c r="K118" i="37"/>
  <c r="J117" i="11" s="1"/>
  <c r="K283" i="37"/>
  <c r="J283" i="11" s="1"/>
  <c r="K284" i="37"/>
  <c r="J284" i="11"/>
  <c r="K285" i="37"/>
  <c r="J285" i="11" s="1"/>
  <c r="K198" i="37"/>
  <c r="J198" i="11" s="1"/>
  <c r="K322" i="37"/>
  <c r="J323" i="11" s="1"/>
  <c r="K216" i="37"/>
  <c r="J216" i="11" s="1"/>
  <c r="K237" i="37"/>
  <c r="J237" i="11" s="1"/>
  <c r="K238" i="37"/>
  <c r="J238" i="11"/>
  <c r="K80" i="37"/>
  <c r="J79" i="11" s="1"/>
  <c r="K267" i="37"/>
  <c r="J267" i="11" s="1"/>
  <c r="K10" i="37"/>
  <c r="J9" i="11" s="1"/>
  <c r="K124" i="37"/>
  <c r="J123" i="11" s="1"/>
  <c r="K162" i="37"/>
  <c r="J160" i="11" s="1"/>
  <c r="K347" i="37"/>
  <c r="J348" i="11"/>
  <c r="K259" i="37"/>
  <c r="J259" i="11" s="1"/>
  <c r="K386" i="37"/>
  <c r="J387" i="11" s="1"/>
  <c r="K87" i="37"/>
  <c r="J86" i="11" s="1"/>
  <c r="K286" i="37"/>
  <c r="J286" i="11" s="1"/>
  <c r="K348" i="37"/>
  <c r="J349" i="11" s="1"/>
  <c r="K396" i="37"/>
  <c r="J397" i="11"/>
  <c r="K367" i="37"/>
  <c r="J368" i="11" s="1"/>
  <c r="K287" i="37"/>
  <c r="J287" i="11"/>
  <c r="K128" i="37"/>
  <c r="J126" i="11" s="1"/>
  <c r="K349" i="37"/>
  <c r="J350" i="11" s="1"/>
  <c r="K288" i="37"/>
  <c r="J288" i="11" s="1"/>
  <c r="K350" i="37"/>
  <c r="J351" i="11" s="1"/>
  <c r="K289" i="37"/>
  <c r="J289" i="11" s="1"/>
  <c r="K323" i="37"/>
  <c r="J324" i="11"/>
  <c r="K53" i="37"/>
  <c r="J52" i="11" s="1"/>
  <c r="K54" i="37"/>
  <c r="J53" i="11" s="1"/>
  <c r="K55" i="37"/>
  <c r="J54" i="11" s="1"/>
  <c r="K248" i="37"/>
  <c r="J248" i="11" s="1"/>
  <c r="K25" i="37"/>
  <c r="J24" i="11" s="1"/>
  <c r="K239" i="37"/>
  <c r="J239" i="11" s="1"/>
  <c r="K56" i="37"/>
  <c r="J55" i="11" s="1"/>
  <c r="K185" i="37"/>
  <c r="J184" i="11" s="1"/>
  <c r="K163" i="37"/>
  <c r="J161" i="11" s="1"/>
  <c r="K57" i="37"/>
  <c r="J56" i="11"/>
  <c r="K384" i="37"/>
  <c r="J385" i="11" s="1"/>
  <c r="K192" i="37"/>
  <c r="J191" i="11" s="1"/>
  <c r="K368" i="37"/>
  <c r="J369" i="11" s="1"/>
  <c r="K290" i="37"/>
  <c r="J290" i="11" s="1"/>
  <c r="K17" i="37"/>
  <c r="J16" i="11" s="1"/>
  <c r="K15" i="37"/>
  <c r="J14" i="11"/>
  <c r="K324" i="37"/>
  <c r="J325" i="11" s="1"/>
  <c r="K186" i="37"/>
  <c r="J185" i="11"/>
  <c r="K260" i="37"/>
  <c r="J260" i="11" s="1"/>
  <c r="K33" i="37"/>
  <c r="J32" i="11" s="1"/>
  <c r="K151" i="37"/>
  <c r="J149" i="11" s="1"/>
  <c r="K291" i="37"/>
  <c r="J291" i="11"/>
  <c r="K292" i="37"/>
  <c r="J292" i="11" s="1"/>
  <c r="K240" i="37"/>
  <c r="J240" i="11"/>
  <c r="K84" i="37"/>
  <c r="J83" i="11" s="1"/>
  <c r="K58" i="37"/>
  <c r="J57" i="11" s="1"/>
  <c r="K152" i="37"/>
  <c r="J150" i="11" s="1"/>
  <c r="K101" i="37"/>
  <c r="J100" i="11" s="1"/>
  <c r="K249" i="37"/>
  <c r="J249" i="11" s="1"/>
  <c r="K164" i="37"/>
  <c r="J162" i="11"/>
  <c r="K155" i="37"/>
  <c r="J153" i="11" s="1"/>
  <c r="K195" i="37"/>
  <c r="J194" i="11" s="1"/>
  <c r="K217" i="37"/>
  <c r="J217" i="11" s="1"/>
  <c r="K34" i="37"/>
  <c r="J33" i="11"/>
  <c r="K35" i="37"/>
  <c r="J34" i="11" s="1"/>
  <c r="K36" i="37"/>
  <c r="J35" i="11" s="1"/>
  <c r="K18" i="37"/>
  <c r="J17" i="11" s="1"/>
  <c r="K218" i="37"/>
  <c r="J218" i="11" s="1"/>
  <c r="K219" i="37"/>
  <c r="J219" i="11" s="1"/>
  <c r="K220" i="37"/>
  <c r="J220" i="11" s="1"/>
  <c r="K221" i="37"/>
  <c r="J221" i="11" s="1"/>
  <c r="K222" i="37"/>
  <c r="J222" i="11" s="1"/>
  <c r="K223" i="37"/>
  <c r="J223" i="11" s="1"/>
  <c r="K11" i="37"/>
  <c r="J10" i="11" s="1"/>
  <c r="K109" i="37"/>
  <c r="J108" i="11" s="1"/>
  <c r="K361" i="37"/>
  <c r="J362" i="11"/>
  <c r="K165" i="37"/>
  <c r="J163" i="11" s="1"/>
  <c r="K59" i="37"/>
  <c r="J58" i="11"/>
  <c r="K154" i="37"/>
  <c r="J152" i="11" s="1"/>
  <c r="K166" i="37"/>
  <c r="J164" i="11" s="1"/>
  <c r="K114" i="37"/>
  <c r="J113" i="11" s="1"/>
  <c r="K167" i="37"/>
  <c r="J165" i="11"/>
  <c r="K351" i="37"/>
  <c r="J352" i="11" s="1"/>
  <c r="K85" i="37"/>
  <c r="J84" i="11"/>
  <c r="K95" i="37"/>
  <c r="J94" i="11" s="1"/>
  <c r="K308" i="37"/>
  <c r="J309" i="11" s="1"/>
  <c r="K397" i="37"/>
  <c r="J398" i="11" s="1"/>
  <c r="K12" i="37"/>
  <c r="J11" i="11"/>
  <c r="K250" i="37"/>
  <c r="J250" i="11" s="1"/>
  <c r="K135" i="37"/>
  <c r="J133" i="11"/>
  <c r="K224" i="37"/>
  <c r="J224" i="11" s="1"/>
  <c r="K60" i="37"/>
  <c r="J59" i="11" s="1"/>
  <c r="K225" i="37"/>
  <c r="J225" i="11" s="1"/>
  <c r="K293" i="37"/>
  <c r="J293" i="11"/>
  <c r="K362" i="37"/>
  <c r="J363" i="11" s="1"/>
  <c r="K325" i="37"/>
  <c r="J326" i="11" s="1"/>
  <c r="K398" i="37"/>
  <c r="J399" i="11" s="1"/>
  <c r="K261" i="37"/>
  <c r="J261" i="11" s="1"/>
  <c r="K61" i="37"/>
  <c r="J60" i="11" s="1"/>
  <c r="K196" i="37"/>
  <c r="J195" i="11"/>
  <c r="K199" i="37"/>
  <c r="J199" i="11" s="1"/>
  <c r="K294" i="37"/>
  <c r="J294" i="11" s="1"/>
  <c r="K262" i="37"/>
  <c r="J262" i="11" s="1"/>
  <c r="K253" i="37"/>
  <c r="J253" i="11" s="1"/>
  <c r="K326" i="37"/>
  <c r="J327" i="11" s="1"/>
  <c r="K227" i="37"/>
  <c r="J227" i="11"/>
  <c r="K399" i="37"/>
  <c r="J400" i="11" s="1"/>
  <c r="K81" i="37"/>
  <c r="J80" i="11"/>
  <c r="K140" i="37"/>
  <c r="J138" i="11" s="1"/>
  <c r="K263" i="37"/>
  <c r="J263" i="11" s="1"/>
  <c r="K400" i="37"/>
  <c r="J401" i="11" s="1"/>
  <c r="K180" i="37"/>
  <c r="J179" i="11"/>
  <c r="K369" i="37"/>
  <c r="J370" i="11" s="1"/>
  <c r="K295" i="37"/>
  <c r="J295" i="11"/>
  <c r="K356" i="37"/>
  <c r="J357" i="11" s="1"/>
  <c r="K37" i="37"/>
  <c r="J36" i="11" s="1"/>
  <c r="K296" i="37"/>
  <c r="J296" i="11" s="1"/>
  <c r="K297" i="37"/>
  <c r="J297" i="11"/>
  <c r="K298" i="37"/>
  <c r="J298" i="11" s="1"/>
  <c r="K100" i="37"/>
  <c r="J99" i="11"/>
  <c r="K38" i="37"/>
  <c r="J37" i="11" s="1"/>
  <c r="K299" i="37"/>
  <c r="J299" i="11" s="1"/>
  <c r="K191" i="37"/>
  <c r="J190" i="11" s="1"/>
  <c r="K228" i="37"/>
  <c r="J228" i="11" s="1"/>
  <c r="K19" i="37"/>
  <c r="J18" i="11" s="1"/>
  <c r="K20" i="37"/>
  <c r="J19" i="11" s="1"/>
  <c r="K21" i="37"/>
  <c r="J20" i="11" s="1"/>
  <c r="K62" i="37"/>
  <c r="J61" i="11" s="1"/>
  <c r="K409" i="37"/>
  <c r="J410" i="11" s="1"/>
  <c r="K63" i="37"/>
  <c r="J62" i="11" s="1"/>
  <c r="K64" i="37"/>
  <c r="J63" i="11" s="1"/>
  <c r="K82" i="37"/>
  <c r="J81" i="11" s="1"/>
  <c r="K97" i="37"/>
  <c r="J96" i="11" s="1"/>
  <c r="K385" i="37"/>
  <c r="J386" i="11" s="1"/>
  <c r="K401" i="37"/>
  <c r="J402" i="11" s="1"/>
  <c r="K229" i="37"/>
  <c r="J229" i="11"/>
  <c r="K327" i="37"/>
  <c r="J328" i="11" s="1"/>
  <c r="K130" i="37"/>
  <c r="J128" i="11"/>
  <c r="K65" i="37"/>
  <c r="J64" i="11" s="1"/>
  <c r="K352" i="37"/>
  <c r="J353" i="11" s="1"/>
  <c r="K357" i="37"/>
  <c r="J358" i="11" s="1"/>
  <c r="K66" i="37"/>
  <c r="J65" i="11"/>
  <c r="K136" i="37"/>
  <c r="J134" i="11" s="1"/>
  <c r="K402" i="37"/>
  <c r="J403" i="11"/>
  <c r="K403" i="37"/>
  <c r="J404" i="11" s="1"/>
  <c r="K309" i="37"/>
  <c r="J310" i="11" s="1"/>
  <c r="K115" i="37"/>
  <c r="J114" i="11" s="1"/>
  <c r="K376" i="37"/>
  <c r="J377" i="11"/>
  <c r="K76" i="37"/>
  <c r="J75" i="11" s="1"/>
  <c r="K110" i="37"/>
  <c r="J109" i="11"/>
  <c r="K387" i="37"/>
  <c r="J388" i="11" s="1"/>
  <c r="K197" i="37"/>
  <c r="J196" i="11" s="1"/>
  <c r="K328" i="37"/>
  <c r="J329" i="11" s="1"/>
  <c r="K329" i="37"/>
  <c r="J330" i="11" s="1"/>
  <c r="K300" i="37"/>
  <c r="J300" i="11" s="1"/>
  <c r="K39" i="37"/>
  <c r="J38" i="11" s="1"/>
  <c r="K301" i="37"/>
  <c r="J301" i="11" s="1"/>
  <c r="K330" i="37"/>
  <c r="J331" i="11" s="1"/>
  <c r="K310" i="37"/>
  <c r="J311" i="11" s="1"/>
  <c r="K370" i="37"/>
  <c r="J371" i="11"/>
  <c r="K174" i="37"/>
  <c r="J173" i="11" s="1"/>
  <c r="K363" i="37"/>
  <c r="J364" i="11" s="1"/>
  <c r="K40" i="37"/>
  <c r="J39" i="11" s="1"/>
  <c r="K67" i="37"/>
  <c r="J66" i="11" s="1"/>
  <c r="K141" i="37"/>
  <c r="J139" i="11" s="1"/>
  <c r="K129" i="37"/>
  <c r="J127" i="11"/>
  <c r="K331" i="37"/>
  <c r="J332" i="11" s="1"/>
  <c r="K200" i="37"/>
  <c r="J200" i="11" s="1"/>
  <c r="K251" i="37"/>
  <c r="J251" i="11" s="1"/>
  <c r="K153" i="37"/>
  <c r="J151" i="11" s="1"/>
  <c r="K405" i="37"/>
  <c r="J406" i="11" s="1"/>
  <c r="K302" i="37"/>
  <c r="J302" i="11"/>
  <c r="K404" i="37"/>
  <c r="J405" i="11" s="1"/>
  <c r="K230" i="37"/>
  <c r="J230" i="11"/>
  <c r="K303" i="37"/>
  <c r="J303" i="11" s="1"/>
  <c r="K332" i="37"/>
  <c r="J333" i="11" s="1"/>
  <c r="K68" i="37"/>
  <c r="J67" i="11" s="1"/>
  <c r="K22" i="37"/>
  <c r="J21" i="11"/>
  <c r="K373" i="37"/>
  <c r="J374" i="11" s="1"/>
  <c r="K374" i="37"/>
  <c r="J375" i="11"/>
  <c r="K268" i="37"/>
  <c r="J268" i="11" s="1"/>
  <c r="K311" i="37"/>
  <c r="J312" i="11" s="1"/>
  <c r="K377" i="37"/>
  <c r="J378" i="11" s="1"/>
  <c r="K406" i="37"/>
  <c r="J407" i="11"/>
  <c r="K333" i="37"/>
  <c r="J334" i="11" s="1"/>
  <c r="K334" i="37"/>
  <c r="J335" i="11" s="1"/>
  <c r="K26" i="37"/>
  <c r="J25" i="11" s="1"/>
  <c r="K201" i="37"/>
  <c r="J201" i="11" s="1"/>
  <c r="K231" i="37"/>
  <c r="J231" i="11" s="1"/>
  <c r="K69" i="37"/>
  <c r="J68" i="11" s="1"/>
  <c r="K232" i="37"/>
  <c r="J232" i="11" s="1"/>
  <c r="K233" i="37"/>
  <c r="J233" i="11" s="1"/>
  <c r="K175" i="37"/>
  <c r="J174" i="11" s="1"/>
  <c r="K70" i="37"/>
  <c r="J69" i="11" s="1"/>
  <c r="K131" i="37"/>
  <c r="J129" i="11" s="1"/>
  <c r="K335" i="37"/>
  <c r="J336" i="11"/>
  <c r="K168" i="37"/>
  <c r="J166" i="11" s="1"/>
  <c r="K132" i="37"/>
  <c r="J130" i="11" s="1"/>
  <c r="K304" i="37"/>
  <c r="J304" i="11" s="1"/>
  <c r="K41" i="37"/>
  <c r="J40" i="11" s="1"/>
  <c r="K336" i="37"/>
  <c r="J337" i="11" s="1"/>
  <c r="K112" i="37"/>
  <c r="J111" i="11"/>
  <c r="K169" i="37"/>
  <c r="J167" i="11" s="1"/>
  <c r="K252" i="37"/>
  <c r="J252" i="11"/>
  <c r="K364" i="37"/>
  <c r="J365" i="11" s="1"/>
  <c r="K413" i="37"/>
  <c r="J414" i="11" s="1"/>
  <c r="K142" i="37"/>
  <c r="J140" i="11" s="1"/>
  <c r="K234" i="37"/>
  <c r="J234" i="11"/>
  <c r="K13" i="37"/>
  <c r="J12" i="11" s="1"/>
  <c r="K121" i="37"/>
  <c r="J120" i="11"/>
  <c r="K414" i="37"/>
  <c r="J415" i="11" s="1"/>
  <c r="K381" i="37"/>
  <c r="J382" i="11" s="1"/>
  <c r="K126" i="37"/>
  <c r="K358" i="37"/>
  <c r="J359" i="11"/>
  <c r="K305" i="37"/>
  <c r="J305" i="11" s="1"/>
  <c r="K42" i="37"/>
  <c r="J41" i="11" s="1"/>
  <c r="K235" i="37"/>
  <c r="J235" i="11" s="1"/>
  <c r="K306" i="37"/>
  <c r="J306" i="11" s="1"/>
  <c r="K71" i="37"/>
  <c r="J70" i="11" s="1"/>
  <c r="K72" i="37"/>
  <c r="J71" i="11"/>
  <c r="K137" i="37"/>
  <c r="J135" i="11"/>
  <c r="K116" i="37"/>
  <c r="J115" i="11" s="1"/>
  <c r="K119" i="37"/>
  <c r="J118" i="11" s="1"/>
  <c r="K382" i="37"/>
  <c r="J383" i="11"/>
  <c r="K181" i="37"/>
  <c r="J180" i="11"/>
  <c r="K73" i="37"/>
  <c r="J72" i="11" s="1"/>
  <c r="K264" i="37"/>
  <c r="J264" i="11" s="1"/>
  <c r="K265" i="37"/>
  <c r="J265" i="11" s="1"/>
  <c r="C415" i="37"/>
  <c r="D415" i="37"/>
  <c r="K415" i="37" s="1"/>
  <c r="E415" i="37"/>
  <c r="F415" i="37"/>
  <c r="G415" i="37"/>
  <c r="H415" i="37"/>
  <c r="I415" i="37"/>
  <c r="J415" i="37"/>
  <c r="K5" i="38"/>
  <c r="K4" i="11"/>
  <c r="K6" i="38"/>
  <c r="K5" i="11" s="1"/>
  <c r="K7" i="38"/>
  <c r="K6" i="11" s="1"/>
  <c r="K8" i="38"/>
  <c r="K7" i="11"/>
  <c r="K9" i="38"/>
  <c r="K8" i="11" s="1"/>
  <c r="K10" i="38"/>
  <c r="K9" i="11"/>
  <c r="K11" i="38"/>
  <c r="K10" i="11" s="1"/>
  <c r="K12" i="38"/>
  <c r="K11" i="11"/>
  <c r="K13" i="38"/>
  <c r="K12" i="11" s="1"/>
  <c r="K14" i="38"/>
  <c r="K13" i="11" s="1"/>
  <c r="K15" i="38"/>
  <c r="K14" i="11"/>
  <c r="K16" i="38"/>
  <c r="K15" i="11"/>
  <c r="K17" i="38"/>
  <c r="K16" i="11" s="1"/>
  <c r="K18" i="38"/>
  <c r="K17" i="11"/>
  <c r="K19" i="38"/>
  <c r="K18" i="11" s="1"/>
  <c r="K20" i="38"/>
  <c r="K19" i="11"/>
  <c r="K21" i="38"/>
  <c r="K20" i="11" s="1"/>
  <c r="K22" i="38"/>
  <c r="K21" i="11" s="1"/>
  <c r="K23" i="38"/>
  <c r="K22" i="11" s="1"/>
  <c r="K24" i="38"/>
  <c r="K23" i="11" s="1"/>
  <c r="K25" i="38"/>
  <c r="K24" i="11" s="1"/>
  <c r="K26" i="38"/>
  <c r="K25" i="11" s="1"/>
  <c r="K27" i="38"/>
  <c r="K26" i="11"/>
  <c r="K28" i="38"/>
  <c r="K27" i="11"/>
  <c r="K29" i="38"/>
  <c r="K28" i="11" s="1"/>
  <c r="K31" i="38"/>
  <c r="K30" i="11"/>
  <c r="K32" i="38"/>
  <c r="K31" i="11" s="1"/>
  <c r="K33" i="38"/>
  <c r="K32" i="11"/>
  <c r="K34" i="38"/>
  <c r="K33" i="11"/>
  <c r="K35" i="38"/>
  <c r="K34" i="11" s="1"/>
  <c r="K36" i="38"/>
  <c r="K35" i="11" s="1"/>
  <c r="K37" i="38"/>
  <c r="K36" i="11"/>
  <c r="K38" i="38"/>
  <c r="K37" i="11" s="1"/>
  <c r="K39" i="38"/>
  <c r="K38" i="11"/>
  <c r="K40" i="38"/>
  <c r="K39" i="11"/>
  <c r="K41" i="38"/>
  <c r="K40" i="11"/>
  <c r="K42" i="38"/>
  <c r="K41" i="11" s="1"/>
  <c r="K43" i="38"/>
  <c r="K42" i="11"/>
  <c r="K44" i="38"/>
  <c r="K43" i="11" s="1"/>
  <c r="K45" i="38"/>
  <c r="K44" i="11" s="1"/>
  <c r="K46" i="38"/>
  <c r="K45" i="11"/>
  <c r="K47" i="38"/>
  <c r="K46" i="11"/>
  <c r="K48" i="38"/>
  <c r="K47" i="11" s="1"/>
  <c r="K49" i="38"/>
  <c r="K48" i="11" s="1"/>
  <c r="K50" i="38"/>
  <c r="K49" i="11" s="1"/>
  <c r="K51" i="38"/>
  <c r="K50" i="11" s="1"/>
  <c r="K52" i="38"/>
  <c r="K51" i="11"/>
  <c r="K53" i="38"/>
  <c r="K52" i="11"/>
  <c r="K54" i="38"/>
  <c r="K53" i="11"/>
  <c r="K55" i="38"/>
  <c r="K54" i="11" s="1"/>
  <c r="K56" i="38"/>
  <c r="K55" i="11" s="1"/>
  <c r="K57" i="38"/>
  <c r="K56" i="11"/>
  <c r="K58" i="38"/>
  <c r="K57" i="11"/>
  <c r="K59" i="38"/>
  <c r="K58" i="11" s="1"/>
  <c r="K60" i="38"/>
  <c r="K59" i="11" s="1"/>
  <c r="K61" i="38"/>
  <c r="K60" i="11"/>
  <c r="K62" i="38"/>
  <c r="K61" i="11" s="1"/>
  <c r="K63" i="38"/>
  <c r="K62" i="11"/>
  <c r="K64" i="38"/>
  <c r="K63" i="11"/>
  <c r="K65" i="38"/>
  <c r="K64" i="11"/>
  <c r="K66" i="38"/>
  <c r="K65" i="11" s="1"/>
  <c r="K67" i="38"/>
  <c r="K66" i="11"/>
  <c r="K68" i="38"/>
  <c r="K67" i="11" s="1"/>
  <c r="K69" i="38"/>
  <c r="K68" i="11"/>
  <c r="K70" i="38"/>
  <c r="K69" i="11"/>
  <c r="K72" i="38"/>
  <c r="K71" i="11" s="1"/>
  <c r="K73" i="38"/>
  <c r="K72" i="11" s="1"/>
  <c r="K74" i="38"/>
  <c r="K73" i="11"/>
  <c r="K75" i="38"/>
  <c r="K74" i="11" s="1"/>
  <c r="K76" i="38"/>
  <c r="K75" i="11"/>
  <c r="K77" i="38"/>
  <c r="K76" i="11"/>
  <c r="K78" i="38"/>
  <c r="K77" i="11" s="1"/>
  <c r="K79" i="38"/>
  <c r="K78" i="11" s="1"/>
  <c r="K80" i="38"/>
  <c r="K79" i="11"/>
  <c r="K81" i="38"/>
  <c r="K80" i="11" s="1"/>
  <c r="K82" i="38"/>
  <c r="K81" i="11"/>
  <c r="K83" i="38"/>
  <c r="K82" i="11" s="1"/>
  <c r="K84" i="38"/>
  <c r="K83" i="11" s="1"/>
  <c r="K85" i="38"/>
  <c r="K84" i="11" s="1"/>
  <c r="K86" i="38"/>
  <c r="K85" i="11" s="1"/>
  <c r="K87" i="38"/>
  <c r="K86" i="11" s="1"/>
  <c r="K88" i="38"/>
  <c r="K87" i="11" s="1"/>
  <c r="K89" i="38"/>
  <c r="K88" i="11"/>
  <c r="K90" i="38"/>
  <c r="K89" i="11"/>
  <c r="K91" i="38"/>
  <c r="K90" i="11" s="1"/>
  <c r="K92" i="38"/>
  <c r="K91" i="11"/>
  <c r="K93" i="38"/>
  <c r="K92" i="11" s="1"/>
  <c r="K94" i="38"/>
  <c r="K93" i="11"/>
  <c r="K95" i="38"/>
  <c r="K94" i="11" s="1"/>
  <c r="K96" i="38"/>
  <c r="K95" i="11" s="1"/>
  <c r="K97" i="38"/>
  <c r="K96" i="11" s="1"/>
  <c r="K98" i="38"/>
  <c r="K97" i="11" s="1"/>
  <c r="K99" i="38"/>
  <c r="K98" i="11" s="1"/>
  <c r="K100" i="38"/>
  <c r="K99" i="11"/>
  <c r="K101" i="38"/>
  <c r="K100" i="11" s="1"/>
  <c r="K102" i="38"/>
  <c r="K101" i="11" s="1"/>
  <c r="K103" i="38"/>
  <c r="K102" i="11" s="1"/>
  <c r="K104" i="38"/>
  <c r="K103" i="11"/>
  <c r="K105" i="38"/>
  <c r="K104" i="11" s="1"/>
  <c r="K106" i="38"/>
  <c r="K105" i="11"/>
  <c r="K107" i="38"/>
  <c r="K106" i="11"/>
  <c r="K108" i="38"/>
  <c r="K107" i="11"/>
  <c r="K109" i="38"/>
  <c r="K108" i="11" s="1"/>
  <c r="K110" i="38"/>
  <c r="K109" i="11"/>
  <c r="K111" i="38"/>
  <c r="K110" i="11" s="1"/>
  <c r="K112" i="38"/>
  <c r="K111" i="11"/>
  <c r="K113" i="38"/>
  <c r="K112" i="11" s="1"/>
  <c r="K114" i="38"/>
  <c r="K113" i="11" s="1"/>
  <c r="K115" i="38"/>
  <c r="K114" i="11" s="1"/>
  <c r="K116" i="38"/>
  <c r="K115" i="11" s="1"/>
  <c r="K117" i="38"/>
  <c r="K116" i="11" s="1"/>
  <c r="K118" i="38"/>
  <c r="K117" i="11" s="1"/>
  <c r="K119" i="38"/>
  <c r="K118" i="11" s="1"/>
  <c r="K120" i="38"/>
  <c r="K119" i="11"/>
  <c r="K121" i="38"/>
  <c r="K120" i="11"/>
  <c r="K122" i="38"/>
  <c r="K121" i="11" s="1"/>
  <c r="K123" i="38"/>
  <c r="K122" i="11" s="1"/>
  <c r="K124" i="38"/>
  <c r="K123" i="11"/>
  <c r="K125" i="38"/>
  <c r="K124" i="11"/>
  <c r="K126" i="38"/>
  <c r="K127" i="38"/>
  <c r="K125" i="11" s="1"/>
  <c r="K128" i="38"/>
  <c r="K126" i="11" s="1"/>
  <c r="K129" i="38"/>
  <c r="K127" i="11"/>
  <c r="K130" i="38"/>
  <c r="K128" i="11" s="1"/>
  <c r="K131" i="38"/>
  <c r="K129" i="11" s="1"/>
  <c r="K132" i="38"/>
  <c r="K130" i="11" s="1"/>
  <c r="K133" i="38"/>
  <c r="K131" i="11"/>
  <c r="K134" i="38"/>
  <c r="K132" i="11" s="1"/>
  <c r="K135" i="38"/>
  <c r="K133" i="11"/>
  <c r="K136" i="38"/>
  <c r="K134" i="11" s="1"/>
  <c r="K137" i="38"/>
  <c r="K135" i="11" s="1"/>
  <c r="K138" i="38"/>
  <c r="K136" i="11" s="1"/>
  <c r="K139" i="38"/>
  <c r="K137" i="11" s="1"/>
  <c r="K140" i="38"/>
  <c r="K138" i="11" s="1"/>
  <c r="K141" i="38"/>
  <c r="K139" i="11"/>
  <c r="K142" i="38"/>
  <c r="K140" i="11" s="1"/>
  <c r="K143" i="38"/>
  <c r="K141" i="11" s="1"/>
  <c r="K144" i="38"/>
  <c r="K142" i="11" s="1"/>
  <c r="K145" i="38"/>
  <c r="K143" i="11" s="1"/>
  <c r="K146" i="38"/>
  <c r="K144" i="11" s="1"/>
  <c r="K147" i="38"/>
  <c r="K145" i="11"/>
  <c r="K148" i="38"/>
  <c r="K146" i="11" s="1"/>
  <c r="K149" i="38"/>
  <c r="K147" i="11" s="1"/>
  <c r="K150" i="38"/>
  <c r="K148" i="11"/>
  <c r="K151" i="38"/>
  <c r="K149" i="11" s="1"/>
  <c r="K152" i="38"/>
  <c r="K150" i="11" s="1"/>
  <c r="K153" i="38"/>
  <c r="K151" i="11"/>
  <c r="K154" i="38"/>
  <c r="K152" i="11"/>
  <c r="K155" i="38"/>
  <c r="K153" i="11" s="1"/>
  <c r="K156" i="38"/>
  <c r="K154" i="11" s="1"/>
  <c r="K157" i="38"/>
  <c r="K155" i="11" s="1"/>
  <c r="K158" i="38"/>
  <c r="K156" i="11" s="1"/>
  <c r="K159" i="38"/>
  <c r="K157" i="11" s="1"/>
  <c r="K160" i="38"/>
  <c r="K158" i="11" s="1"/>
  <c r="K161" i="38"/>
  <c r="K159" i="11" s="1"/>
  <c r="K162" i="38"/>
  <c r="K160" i="11"/>
  <c r="K163" i="38"/>
  <c r="K161" i="11" s="1"/>
  <c r="K164" i="38"/>
  <c r="K162" i="11" s="1"/>
  <c r="K165" i="38"/>
  <c r="K163" i="11"/>
  <c r="K166" i="38"/>
  <c r="K164" i="11"/>
  <c r="K167" i="38"/>
  <c r="K165" i="11" s="1"/>
  <c r="K168" i="38"/>
  <c r="K166" i="11" s="1"/>
  <c r="K169" i="38"/>
  <c r="K167" i="11" s="1"/>
  <c r="K170" i="38"/>
  <c r="K168" i="11" s="1"/>
  <c r="K171" i="38"/>
  <c r="K169" i="11" s="1"/>
  <c r="K172" i="38"/>
  <c r="K171" i="11" s="1"/>
  <c r="K173" i="38"/>
  <c r="K172" i="11" s="1"/>
  <c r="K174" i="38"/>
  <c r="K173" i="11" s="1"/>
  <c r="K175" i="38"/>
  <c r="K174" i="11" s="1"/>
  <c r="K176" i="38"/>
  <c r="K175" i="11" s="1"/>
  <c r="K177" i="38"/>
  <c r="K176" i="11"/>
  <c r="K178" i="38"/>
  <c r="K177" i="11"/>
  <c r="K179" i="38"/>
  <c r="K178" i="11" s="1"/>
  <c r="K180" i="38"/>
  <c r="K179" i="11" s="1"/>
  <c r="K181" i="38"/>
  <c r="K180" i="11" s="1"/>
  <c r="K182" i="38"/>
  <c r="K181" i="11" s="1"/>
  <c r="K183" i="38"/>
  <c r="K182" i="11"/>
  <c r="K184" i="38"/>
  <c r="K183" i="11" s="1"/>
  <c r="K185" i="38"/>
  <c r="K184" i="11" s="1"/>
  <c r="K186" i="38"/>
  <c r="K185" i="11"/>
  <c r="K187" i="38"/>
  <c r="K186" i="11" s="1"/>
  <c r="K188" i="38"/>
  <c r="K187" i="11" s="1"/>
  <c r="K189" i="38"/>
  <c r="K188" i="11" s="1"/>
  <c r="K190" i="38"/>
  <c r="K189" i="11"/>
  <c r="K191" i="38"/>
  <c r="K190" i="11" s="1"/>
  <c r="K192" i="38"/>
  <c r="K191" i="11" s="1"/>
  <c r="K193" i="38"/>
  <c r="K192" i="11" s="1"/>
  <c r="K194" i="38"/>
  <c r="K193" i="11" s="1"/>
  <c r="K195" i="38"/>
  <c r="K194" i="11"/>
  <c r="K196" i="38"/>
  <c r="K195" i="11" s="1"/>
  <c r="K197" i="38"/>
  <c r="K196" i="11" s="1"/>
  <c r="K198" i="38"/>
  <c r="K198" i="11" s="1"/>
  <c r="K199" i="38"/>
  <c r="K199" i="11" s="1"/>
  <c r="K200" i="38"/>
  <c r="K200" i="11" s="1"/>
  <c r="K201" i="38"/>
  <c r="K201" i="11" s="1"/>
  <c r="K202" i="38"/>
  <c r="K202" i="11" s="1"/>
  <c r="K203" i="38"/>
  <c r="K203" i="11" s="1"/>
  <c r="K204" i="38"/>
  <c r="K204" i="11" s="1"/>
  <c r="K205" i="38"/>
  <c r="K205" i="11"/>
  <c r="K206" i="38"/>
  <c r="K206" i="11" s="1"/>
  <c r="K209" i="38"/>
  <c r="K209" i="11"/>
  <c r="K210" i="38"/>
  <c r="K210" i="11" s="1"/>
  <c r="K211" i="38"/>
  <c r="K211" i="11" s="1"/>
  <c r="K212" i="38"/>
  <c r="K212" i="11" s="1"/>
  <c r="K213" i="38"/>
  <c r="K213" i="11" s="1"/>
  <c r="K214" i="38"/>
  <c r="K214" i="11" s="1"/>
  <c r="K215" i="38"/>
  <c r="K215" i="11" s="1"/>
  <c r="K216" i="38"/>
  <c r="K216" i="11"/>
  <c r="K217" i="38"/>
  <c r="K217" i="11" s="1"/>
  <c r="K218" i="38"/>
  <c r="K218" i="11"/>
  <c r="K219" i="38"/>
  <c r="K219" i="11" s="1"/>
  <c r="K221" i="38"/>
  <c r="K221" i="11" s="1"/>
  <c r="K222" i="38"/>
  <c r="K222" i="11"/>
  <c r="K223" i="38"/>
  <c r="K223" i="11" s="1"/>
  <c r="K224" i="38"/>
  <c r="K224" i="11" s="1"/>
  <c r="K225" i="38"/>
  <c r="K225" i="11" s="1"/>
  <c r="K226" i="38"/>
  <c r="K226" i="11" s="1"/>
  <c r="K227" i="38"/>
  <c r="K227" i="11" s="1"/>
  <c r="K228" i="38"/>
  <c r="K228" i="11" s="1"/>
  <c r="K229" i="38"/>
  <c r="K229" i="11"/>
  <c r="K230" i="38"/>
  <c r="K230" i="11" s="1"/>
  <c r="K231" i="38"/>
  <c r="K231" i="11"/>
  <c r="K232" i="38"/>
  <c r="K232" i="11" s="1"/>
  <c r="K233" i="38"/>
  <c r="K233" i="11" s="1"/>
  <c r="K234" i="38"/>
  <c r="K234" i="11" s="1"/>
  <c r="K235" i="38"/>
  <c r="K235" i="11"/>
  <c r="K236" i="38"/>
  <c r="K236" i="11" s="1"/>
  <c r="K237" i="38"/>
  <c r="K237" i="11"/>
  <c r="K238" i="38"/>
  <c r="K238" i="11" s="1"/>
  <c r="K239" i="38"/>
  <c r="K239" i="11" s="1"/>
  <c r="K240" i="38"/>
  <c r="K240" i="11" s="1"/>
  <c r="K241" i="38"/>
  <c r="K241" i="11" s="1"/>
  <c r="K242" i="38"/>
  <c r="K242" i="11"/>
  <c r="K243" i="38"/>
  <c r="K243" i="11" s="1"/>
  <c r="K244" i="38"/>
  <c r="K244" i="11"/>
  <c r="K245" i="38"/>
  <c r="K245" i="11" s="1"/>
  <c r="K246" i="38"/>
  <c r="K246" i="11"/>
  <c r="K247" i="38"/>
  <c r="K247" i="11" s="1"/>
  <c r="K248" i="38"/>
  <c r="K248" i="11" s="1"/>
  <c r="K249" i="38"/>
  <c r="K249" i="11" s="1"/>
  <c r="K250" i="38"/>
  <c r="K250" i="11" s="1"/>
  <c r="K251" i="38"/>
  <c r="K251" i="11" s="1"/>
  <c r="K252" i="38"/>
  <c r="K252" i="11" s="1"/>
  <c r="K253" i="38"/>
  <c r="K253" i="11" s="1"/>
  <c r="K254" i="38"/>
  <c r="K254" i="11" s="1"/>
  <c r="K255" i="38"/>
  <c r="K255" i="11" s="1"/>
  <c r="K256" i="38"/>
  <c r="K256" i="11" s="1"/>
  <c r="K257" i="38"/>
  <c r="K257" i="11" s="1"/>
  <c r="K258" i="38"/>
  <c r="K258" i="11" s="1"/>
  <c r="K259" i="38"/>
  <c r="K259" i="11" s="1"/>
  <c r="K260" i="38"/>
  <c r="K260" i="11" s="1"/>
  <c r="K261" i="38"/>
  <c r="K261" i="11"/>
  <c r="K262" i="38"/>
  <c r="K262" i="11" s="1"/>
  <c r="K263" i="38"/>
  <c r="K263" i="11" s="1"/>
  <c r="K264" i="38"/>
  <c r="K264" i="11" s="1"/>
  <c r="K265" i="38"/>
  <c r="K265" i="11"/>
  <c r="K266" i="38"/>
  <c r="K266" i="11" s="1"/>
  <c r="K267" i="38"/>
  <c r="K267" i="11" s="1"/>
  <c r="K268" i="38"/>
  <c r="K268" i="11"/>
  <c r="K269" i="38"/>
  <c r="K269" i="11" s="1"/>
  <c r="K270" i="38"/>
  <c r="K270" i="11"/>
  <c r="K271" i="38"/>
  <c r="K271" i="11"/>
  <c r="K272" i="38"/>
  <c r="K272" i="11" s="1"/>
  <c r="K273" i="38"/>
  <c r="K273" i="11" s="1"/>
  <c r="K274" i="38"/>
  <c r="K274" i="11"/>
  <c r="K275" i="38"/>
  <c r="K275" i="11" s="1"/>
  <c r="K276" i="38"/>
  <c r="K276" i="11"/>
  <c r="K277" i="38"/>
  <c r="K277" i="11" s="1"/>
  <c r="K278" i="38"/>
  <c r="K278" i="11" s="1"/>
  <c r="K279" i="38"/>
  <c r="K279" i="11" s="1"/>
  <c r="K280" i="38"/>
  <c r="K280" i="11"/>
  <c r="K281" i="38"/>
  <c r="K281" i="11" s="1"/>
  <c r="K282" i="38"/>
  <c r="K282" i="11"/>
  <c r="K283" i="38"/>
  <c r="K283" i="11"/>
  <c r="K284" i="38"/>
  <c r="K284" i="11" s="1"/>
  <c r="K285" i="38"/>
  <c r="K285" i="11" s="1"/>
  <c r="K286" i="38"/>
  <c r="K286" i="11" s="1"/>
  <c r="K287" i="38"/>
  <c r="K287" i="11" s="1"/>
  <c r="K288" i="38"/>
  <c r="K288" i="11"/>
  <c r="K289" i="38"/>
  <c r="K289" i="11"/>
  <c r="K291" i="38"/>
  <c r="K291" i="11" s="1"/>
  <c r="K292" i="38"/>
  <c r="K292" i="11" s="1"/>
  <c r="K293" i="38"/>
  <c r="K293" i="11" s="1"/>
  <c r="K294" i="38"/>
  <c r="K294" i="11" s="1"/>
  <c r="K295" i="38"/>
  <c r="K295" i="11" s="1"/>
  <c r="K296" i="38"/>
  <c r="K296" i="11"/>
  <c r="K297" i="38"/>
  <c r="K297" i="11" s="1"/>
  <c r="K298" i="38"/>
  <c r="K298" i="11" s="1"/>
  <c r="K299" i="38"/>
  <c r="K299" i="11"/>
  <c r="K300" i="38"/>
  <c r="K300" i="11" s="1"/>
  <c r="K301" i="38"/>
  <c r="K301" i="11" s="1"/>
  <c r="K302" i="38"/>
  <c r="K302" i="11" s="1"/>
  <c r="K303" i="38"/>
  <c r="K303" i="11" s="1"/>
  <c r="K304" i="38"/>
  <c r="K304" i="11" s="1"/>
  <c r="K305" i="38"/>
  <c r="K305" i="11" s="1"/>
  <c r="K306" i="38"/>
  <c r="K306" i="11" s="1"/>
  <c r="K307" i="38"/>
  <c r="K308" i="11" s="1"/>
  <c r="K308" i="38"/>
  <c r="K309" i="11" s="1"/>
  <c r="K309" i="38"/>
  <c r="K310" i="11" s="1"/>
  <c r="K311" i="38"/>
  <c r="K312" i="11" s="1"/>
  <c r="K310" i="38"/>
  <c r="K311" i="11"/>
  <c r="K312" i="38"/>
  <c r="K313" i="11" s="1"/>
  <c r="K313" i="38"/>
  <c r="K314" i="11"/>
  <c r="K314" i="38"/>
  <c r="K315" i="11"/>
  <c r="K315" i="38"/>
  <c r="K316" i="11" s="1"/>
  <c r="K316" i="38"/>
  <c r="K317" i="11" s="1"/>
  <c r="K317" i="38"/>
  <c r="K318" i="11" s="1"/>
  <c r="K318" i="38"/>
  <c r="K319" i="11" s="1"/>
  <c r="K319" i="38"/>
  <c r="K320" i="11"/>
  <c r="K320" i="38"/>
  <c r="K321" i="11" s="1"/>
  <c r="K321" i="38"/>
  <c r="K322" i="11" s="1"/>
  <c r="K322" i="38"/>
  <c r="K323" i="11" s="1"/>
  <c r="K323" i="38"/>
  <c r="K324" i="11"/>
  <c r="K324" i="38"/>
  <c r="K325" i="11" s="1"/>
  <c r="K325" i="38"/>
  <c r="K326" i="11"/>
  <c r="K326" i="38"/>
  <c r="K327" i="11"/>
  <c r="K327" i="38"/>
  <c r="K328" i="11" s="1"/>
  <c r="K328" i="38"/>
  <c r="K329" i="11" s="1"/>
  <c r="K329" i="38"/>
  <c r="K330" i="11"/>
  <c r="K330" i="38"/>
  <c r="K331" i="11" s="1"/>
  <c r="K334" i="38"/>
  <c r="K335" i="11" s="1"/>
  <c r="K333" i="38"/>
  <c r="K334" i="11"/>
  <c r="K331" i="38"/>
  <c r="K332" i="11" s="1"/>
  <c r="K332" i="38"/>
  <c r="K333" i="11" s="1"/>
  <c r="K335" i="38"/>
  <c r="K336" i="11" s="1"/>
  <c r="K336" i="38"/>
  <c r="K337" i="11" s="1"/>
  <c r="K337" i="38"/>
  <c r="K338" i="11" s="1"/>
  <c r="K338" i="38"/>
  <c r="K339" i="11"/>
  <c r="K339" i="38"/>
  <c r="K340" i="11" s="1"/>
  <c r="K340" i="38"/>
  <c r="K341" i="11" s="1"/>
  <c r="K341" i="38"/>
  <c r="K342" i="11"/>
  <c r="K342" i="38"/>
  <c r="K343" i="11" s="1"/>
  <c r="K343" i="38"/>
  <c r="K344" i="11"/>
  <c r="K344" i="38"/>
  <c r="K345" i="11"/>
  <c r="K345" i="38"/>
  <c r="K346" i="11" s="1"/>
  <c r="K346" i="38"/>
  <c r="K347" i="11" s="1"/>
  <c r="K347" i="38"/>
  <c r="K348" i="11" s="1"/>
  <c r="K348" i="38"/>
  <c r="K349" i="11" s="1"/>
  <c r="K349" i="38"/>
  <c r="K350" i="11"/>
  <c r="K350" i="38"/>
  <c r="K351" i="11" s="1"/>
  <c r="K351" i="38"/>
  <c r="K352" i="11" s="1"/>
  <c r="K352" i="38"/>
  <c r="K353" i="11" s="1"/>
  <c r="K353" i="38"/>
  <c r="K354" i="11"/>
  <c r="K354" i="38"/>
  <c r="K355" i="11" s="1"/>
  <c r="K355" i="38"/>
  <c r="K356" i="11"/>
  <c r="K356" i="38"/>
  <c r="K357" i="11"/>
  <c r="K357" i="38"/>
  <c r="K358" i="11" s="1"/>
  <c r="K358" i="38"/>
  <c r="K359" i="11" s="1"/>
  <c r="K372" i="38"/>
  <c r="K373" i="11"/>
  <c r="K373" i="38"/>
  <c r="K374" i="11" s="1"/>
  <c r="K374" i="38"/>
  <c r="K375" i="11"/>
  <c r="K375" i="38"/>
  <c r="K376" i="11"/>
  <c r="K376" i="38"/>
  <c r="K377" i="11" s="1"/>
  <c r="K377" i="38"/>
  <c r="K378" i="11" s="1"/>
  <c r="K359" i="38"/>
  <c r="K360" i="11"/>
  <c r="K360" i="38"/>
  <c r="K361" i="11" s="1"/>
  <c r="K361" i="38"/>
  <c r="K362" i="11"/>
  <c r="K362" i="38"/>
  <c r="K363" i="11"/>
  <c r="K363" i="38"/>
  <c r="K364" i="11" s="1"/>
  <c r="K364" i="38"/>
  <c r="K365" i="11" s="1"/>
  <c r="K365" i="38"/>
  <c r="K366" i="11"/>
  <c r="K366" i="38"/>
  <c r="K367" i="11" s="1"/>
  <c r="K367" i="38"/>
  <c r="K368" i="11" s="1"/>
  <c r="K368" i="38"/>
  <c r="K369" i="11"/>
  <c r="K369" i="38"/>
  <c r="K370" i="11" s="1"/>
  <c r="K370" i="38"/>
  <c r="K371" i="11" s="1"/>
  <c r="K371" i="38"/>
  <c r="K372" i="11" s="1"/>
  <c r="K378" i="38"/>
  <c r="K379" i="11" s="1"/>
  <c r="K379" i="38"/>
  <c r="K380" i="11"/>
  <c r="K380" i="38"/>
  <c r="K381" i="11"/>
  <c r="K381" i="38"/>
  <c r="K382" i="11" s="1"/>
  <c r="K382" i="38"/>
  <c r="K383" i="11" s="1"/>
  <c r="K383" i="38"/>
  <c r="K384" i="11"/>
  <c r="K384" i="38"/>
  <c r="K385" i="11" s="1"/>
  <c r="K385" i="38"/>
  <c r="K386" i="11" s="1"/>
  <c r="K386" i="38"/>
  <c r="K387" i="11"/>
  <c r="K387" i="38"/>
  <c r="K388" i="11" s="1"/>
  <c r="K388" i="38"/>
  <c r="K389" i="11" s="1"/>
  <c r="K389" i="38"/>
  <c r="K390" i="11"/>
  <c r="K390" i="38"/>
  <c r="K391" i="11" s="1"/>
  <c r="K391" i="38"/>
  <c r="K392" i="11"/>
  <c r="K392" i="38"/>
  <c r="K393" i="11" s="1"/>
  <c r="K393" i="38"/>
  <c r="K394" i="11" s="1"/>
  <c r="K394" i="38"/>
  <c r="K395" i="11" s="1"/>
  <c r="K395" i="38"/>
  <c r="K396" i="11"/>
  <c r="K396" i="38"/>
  <c r="K397" i="11" s="1"/>
  <c r="K397" i="38"/>
  <c r="K398" i="11"/>
  <c r="K398" i="38"/>
  <c r="K399" i="11" s="1"/>
  <c r="K399" i="38"/>
  <c r="K400" i="11" s="1"/>
  <c r="K400" i="38"/>
  <c r="K401" i="11" s="1"/>
  <c r="K401" i="38"/>
  <c r="K402" i="11"/>
  <c r="K402" i="38"/>
  <c r="K403" i="11" s="1"/>
  <c r="K403" i="38"/>
  <c r="K404" i="11"/>
  <c r="K404" i="38"/>
  <c r="K405" i="11"/>
  <c r="K406" i="38"/>
  <c r="K407" i="11" s="1"/>
  <c r="K405" i="38"/>
  <c r="K406" i="11" s="1"/>
  <c r="K407" i="38"/>
  <c r="K408" i="11"/>
  <c r="K408" i="38"/>
  <c r="K409" i="11" s="1"/>
  <c r="K409" i="38"/>
  <c r="K410" i="11"/>
  <c r="K410" i="38"/>
  <c r="K411" i="11"/>
  <c r="K411" i="38"/>
  <c r="K412" i="11" s="1"/>
  <c r="K412" i="38"/>
  <c r="K413" i="11" s="1"/>
  <c r="K413" i="38"/>
  <c r="K414" i="11" s="1"/>
  <c r="K414" i="38"/>
  <c r="K415" i="11" s="1"/>
  <c r="C415" i="38"/>
  <c r="D415" i="38"/>
  <c r="E415" i="38"/>
  <c r="F415" i="38"/>
  <c r="G415" i="38"/>
  <c r="H415" i="38"/>
  <c r="I415" i="38"/>
  <c r="J415" i="38"/>
  <c r="K5" i="12"/>
  <c r="L4" i="11" s="1"/>
  <c r="K6" i="12"/>
  <c r="L5" i="11"/>
  <c r="K7" i="12"/>
  <c r="L6" i="11" s="1"/>
  <c r="K8" i="12"/>
  <c r="L7" i="11" s="1"/>
  <c r="K9" i="12"/>
  <c r="L8" i="11" s="1"/>
  <c r="K10" i="12"/>
  <c r="L9" i="11"/>
  <c r="K11" i="12"/>
  <c r="L10" i="11" s="1"/>
  <c r="K12" i="12"/>
  <c r="L11" i="11"/>
  <c r="K13" i="12"/>
  <c r="L12" i="11" s="1"/>
  <c r="K14" i="12"/>
  <c r="L13" i="11" s="1"/>
  <c r="K15" i="12"/>
  <c r="L14" i="11" s="1"/>
  <c r="K16" i="12"/>
  <c r="L15" i="11"/>
  <c r="K17" i="12"/>
  <c r="L16" i="11" s="1"/>
  <c r="K18" i="12"/>
  <c r="L17" i="11"/>
  <c r="K19" i="12"/>
  <c r="L18" i="11" s="1"/>
  <c r="K20" i="12"/>
  <c r="L19" i="11" s="1"/>
  <c r="K21" i="12"/>
  <c r="L20" i="11" s="1"/>
  <c r="K22" i="12"/>
  <c r="L21" i="11" s="1"/>
  <c r="K23" i="12"/>
  <c r="L22" i="11" s="1"/>
  <c r="K24" i="12"/>
  <c r="L23" i="11" s="1"/>
  <c r="K25" i="12"/>
  <c r="L24" i="11" s="1"/>
  <c r="K26" i="12"/>
  <c r="L25" i="11" s="1"/>
  <c r="K27" i="12"/>
  <c r="L26" i="11" s="1"/>
  <c r="K28" i="12"/>
  <c r="L27" i="11"/>
  <c r="K29" i="12"/>
  <c r="L28" i="11" s="1"/>
  <c r="K31" i="12"/>
  <c r="L30" i="11" s="1"/>
  <c r="K32" i="12"/>
  <c r="L31" i="11" s="1"/>
  <c r="K33" i="12"/>
  <c r="L32" i="11" s="1"/>
  <c r="K34" i="12"/>
  <c r="L33" i="11" s="1"/>
  <c r="K35" i="12"/>
  <c r="L34" i="11"/>
  <c r="K36" i="12"/>
  <c r="L35" i="11" s="1"/>
  <c r="K37" i="12"/>
  <c r="L36" i="11" s="1"/>
  <c r="K38" i="12"/>
  <c r="L37" i="11" s="1"/>
  <c r="K39" i="12"/>
  <c r="L38" i="11" s="1"/>
  <c r="K40" i="12"/>
  <c r="L39" i="11" s="1"/>
  <c r="K41" i="12"/>
  <c r="L40" i="11" s="1"/>
  <c r="K42" i="12"/>
  <c r="L41" i="11" s="1"/>
  <c r="K43" i="12"/>
  <c r="L42" i="11"/>
  <c r="K44" i="12"/>
  <c r="L43" i="11" s="1"/>
  <c r="K45" i="12"/>
  <c r="L44" i="11" s="1"/>
  <c r="K46" i="12"/>
  <c r="L45" i="11" s="1"/>
  <c r="K47" i="12"/>
  <c r="L46" i="11"/>
  <c r="K48" i="12"/>
  <c r="L47" i="11" s="1"/>
  <c r="K49" i="12"/>
  <c r="L48" i="11"/>
  <c r="K50" i="12"/>
  <c r="L49" i="11" s="1"/>
  <c r="K51" i="12"/>
  <c r="L50" i="11" s="1"/>
  <c r="K52" i="12"/>
  <c r="L51" i="11" s="1"/>
  <c r="K53" i="12"/>
  <c r="L52" i="11"/>
  <c r="K54" i="12"/>
  <c r="L53" i="11" s="1"/>
  <c r="K55" i="12"/>
  <c r="L54" i="11"/>
  <c r="K56" i="12"/>
  <c r="L55" i="11" s="1"/>
  <c r="K57" i="12"/>
  <c r="L56" i="11" s="1"/>
  <c r="K58" i="12"/>
  <c r="L57" i="11" s="1"/>
  <c r="K59" i="12"/>
  <c r="L58" i="11" s="1"/>
  <c r="K60" i="12"/>
  <c r="L59" i="11" s="1"/>
  <c r="K61" i="12"/>
  <c r="L60" i="11" s="1"/>
  <c r="K62" i="12"/>
  <c r="L61" i="11" s="1"/>
  <c r="K63" i="12"/>
  <c r="L62" i="11" s="1"/>
  <c r="K64" i="12"/>
  <c r="L63" i="11" s="1"/>
  <c r="K65" i="12"/>
  <c r="L64" i="11"/>
  <c r="K66" i="12"/>
  <c r="L65" i="11" s="1"/>
  <c r="K67" i="12"/>
  <c r="L66" i="11"/>
  <c r="K68" i="12"/>
  <c r="L67" i="11" s="1"/>
  <c r="K69" i="12"/>
  <c r="L68" i="11" s="1"/>
  <c r="K70" i="12"/>
  <c r="L69" i="11" s="1"/>
  <c r="K72" i="12"/>
  <c r="L71" i="11"/>
  <c r="K73" i="12"/>
  <c r="L72" i="11" s="1"/>
  <c r="K74" i="12"/>
  <c r="L73" i="11"/>
  <c r="K75" i="12"/>
  <c r="L74" i="11" s="1"/>
  <c r="K76" i="12"/>
  <c r="L75" i="11" s="1"/>
  <c r="K77" i="12"/>
  <c r="L76" i="11" s="1"/>
  <c r="K78" i="12"/>
  <c r="L77" i="11"/>
  <c r="K79" i="12"/>
  <c r="L78" i="11" s="1"/>
  <c r="K80" i="12"/>
  <c r="L79" i="11"/>
  <c r="K81" i="12"/>
  <c r="L80" i="11" s="1"/>
  <c r="K82" i="12"/>
  <c r="L81" i="11" s="1"/>
  <c r="K83" i="12"/>
  <c r="L82" i="11" s="1"/>
  <c r="K84" i="12"/>
  <c r="L83" i="11" s="1"/>
  <c r="K85" i="12"/>
  <c r="L84" i="11" s="1"/>
  <c r="K86" i="12"/>
  <c r="L85" i="11"/>
  <c r="K87" i="12"/>
  <c r="L86" i="11" s="1"/>
  <c r="K88" i="12"/>
  <c r="L87" i="11" s="1"/>
  <c r="K89" i="12"/>
  <c r="L88" i="11" s="1"/>
  <c r="K90" i="12"/>
  <c r="L89" i="11"/>
  <c r="K91" i="12"/>
  <c r="L90" i="11" s="1"/>
  <c r="K92" i="12"/>
  <c r="L91" i="11" s="1"/>
  <c r="K93" i="12"/>
  <c r="L92" i="11" s="1"/>
  <c r="K94" i="12"/>
  <c r="L93" i="11" s="1"/>
  <c r="K95" i="12"/>
  <c r="L94" i="11" s="1"/>
  <c r="K96" i="12"/>
  <c r="L95" i="11"/>
  <c r="K97" i="12"/>
  <c r="L96" i="11" s="1"/>
  <c r="K98" i="12"/>
  <c r="L97" i="11"/>
  <c r="K99" i="12"/>
  <c r="L98" i="11" s="1"/>
  <c r="K100" i="12"/>
  <c r="L99" i="11" s="1"/>
  <c r="K101" i="12"/>
  <c r="L100" i="11" s="1"/>
  <c r="K102" i="12"/>
  <c r="L101" i="11"/>
  <c r="K103" i="12"/>
  <c r="L102" i="11" s="1"/>
  <c r="K104" i="12"/>
  <c r="L103" i="11"/>
  <c r="K105" i="12"/>
  <c r="L104" i="11" s="1"/>
  <c r="K106" i="12"/>
  <c r="L105" i="11" s="1"/>
  <c r="K107" i="12"/>
  <c r="L106" i="11" s="1"/>
  <c r="K108" i="12"/>
  <c r="L107" i="11"/>
  <c r="K109" i="12"/>
  <c r="L108" i="11" s="1"/>
  <c r="K110" i="12"/>
  <c r="L109" i="11"/>
  <c r="K111" i="12"/>
  <c r="L110" i="11" s="1"/>
  <c r="K112" i="12"/>
  <c r="L111" i="11" s="1"/>
  <c r="K113" i="12"/>
  <c r="L112" i="11" s="1"/>
  <c r="K114" i="12"/>
  <c r="L113" i="11"/>
  <c r="K115" i="12"/>
  <c r="L114" i="11" s="1"/>
  <c r="K116" i="12"/>
  <c r="L115" i="11" s="1"/>
  <c r="K117" i="12"/>
  <c r="L116" i="11" s="1"/>
  <c r="K118" i="12"/>
  <c r="L117" i="11" s="1"/>
  <c r="K119" i="12"/>
  <c r="L118" i="11" s="1"/>
  <c r="K120" i="12"/>
  <c r="L119" i="11"/>
  <c r="K121" i="12"/>
  <c r="L120" i="11" s="1"/>
  <c r="K122" i="12"/>
  <c r="L121" i="11" s="1"/>
  <c r="K123" i="12"/>
  <c r="L122" i="11" s="1"/>
  <c r="K124" i="12"/>
  <c r="L123" i="11" s="1"/>
  <c r="K125" i="12"/>
  <c r="L124" i="11" s="1"/>
  <c r="K126" i="12"/>
  <c r="K127" i="12"/>
  <c r="L125" i="11" s="1"/>
  <c r="K128" i="12"/>
  <c r="L126" i="11"/>
  <c r="K129" i="12"/>
  <c r="L127" i="11" s="1"/>
  <c r="K130" i="12"/>
  <c r="L128" i="11"/>
  <c r="K131" i="12"/>
  <c r="L129" i="11" s="1"/>
  <c r="K132" i="12"/>
  <c r="L130" i="11" s="1"/>
  <c r="K133" i="12"/>
  <c r="L131" i="11" s="1"/>
  <c r="K134" i="12"/>
  <c r="L132" i="11"/>
  <c r="K135" i="12"/>
  <c r="L133" i="11" s="1"/>
  <c r="K136" i="12"/>
  <c r="L134" i="11"/>
  <c r="K137" i="12"/>
  <c r="L135" i="11" s="1"/>
  <c r="K138" i="12"/>
  <c r="L136" i="11"/>
  <c r="K139" i="12"/>
  <c r="L137" i="11" s="1"/>
  <c r="K140" i="12"/>
  <c r="L138" i="11"/>
  <c r="K141" i="12"/>
  <c r="L139" i="11" s="1"/>
  <c r="K142" i="12"/>
  <c r="L140" i="11" s="1"/>
  <c r="K143" i="12"/>
  <c r="L141" i="11" s="1"/>
  <c r="K144" i="12"/>
  <c r="L142" i="11" s="1"/>
  <c r="K145" i="12"/>
  <c r="L143" i="11" s="1"/>
  <c r="K146" i="12"/>
  <c r="L144" i="11"/>
  <c r="K147" i="12"/>
  <c r="L145" i="11" s="1"/>
  <c r="K148" i="12"/>
  <c r="L146" i="11"/>
  <c r="K149" i="12"/>
  <c r="L147" i="11" s="1"/>
  <c r="K150" i="12"/>
  <c r="L148" i="11" s="1"/>
  <c r="K151" i="12"/>
  <c r="L149" i="11" s="1"/>
  <c r="K152" i="12"/>
  <c r="L150" i="11" s="1"/>
  <c r="K153" i="12"/>
  <c r="L151" i="11" s="1"/>
  <c r="K154" i="12"/>
  <c r="L152" i="11" s="1"/>
  <c r="K155" i="12"/>
  <c r="L153" i="11" s="1"/>
  <c r="K156" i="12"/>
  <c r="L154" i="11"/>
  <c r="K157" i="12"/>
  <c r="L155" i="11" s="1"/>
  <c r="K158" i="12"/>
  <c r="L156" i="11"/>
  <c r="K159" i="12"/>
  <c r="L157" i="11" s="1"/>
  <c r="K160" i="12"/>
  <c r="L158" i="11" s="1"/>
  <c r="K161" i="12"/>
  <c r="L159" i="11" s="1"/>
  <c r="K162" i="12"/>
  <c r="L160" i="11" s="1"/>
  <c r="K163" i="12"/>
  <c r="L161" i="11" s="1"/>
  <c r="K164" i="12"/>
  <c r="L162" i="11"/>
  <c r="K165" i="12"/>
  <c r="L163" i="11" s="1"/>
  <c r="K166" i="12"/>
  <c r="L164" i="11"/>
  <c r="K167" i="12"/>
  <c r="L165" i="11" s="1"/>
  <c r="K168" i="12"/>
  <c r="L166" i="11"/>
  <c r="K169" i="12"/>
  <c r="L167" i="11" s="1"/>
  <c r="K170" i="12"/>
  <c r="L168" i="11" s="1"/>
  <c r="K171" i="12"/>
  <c r="L169" i="11" s="1"/>
  <c r="K172" i="12"/>
  <c r="L171" i="11"/>
  <c r="K173" i="12"/>
  <c r="L172" i="11" s="1"/>
  <c r="K174" i="12"/>
  <c r="L173" i="11"/>
  <c r="K175" i="12"/>
  <c r="L174" i="11" s="1"/>
  <c r="K176" i="12"/>
  <c r="L175" i="11"/>
  <c r="K177" i="12"/>
  <c r="L176" i="11" s="1"/>
  <c r="K178" i="12"/>
  <c r="L177" i="11"/>
  <c r="K179" i="12"/>
  <c r="L178" i="11" s="1"/>
  <c r="K180" i="12"/>
  <c r="L179" i="11"/>
  <c r="K181" i="12"/>
  <c r="L180" i="11" s="1"/>
  <c r="K182" i="12"/>
  <c r="L181" i="11" s="1"/>
  <c r="K183" i="12"/>
  <c r="L182" i="11" s="1"/>
  <c r="K184" i="12"/>
  <c r="L183" i="11"/>
  <c r="K185" i="12"/>
  <c r="L184" i="11" s="1"/>
  <c r="K186" i="12"/>
  <c r="L185" i="11"/>
  <c r="K187" i="12"/>
  <c r="L186" i="11" s="1"/>
  <c r="K188" i="12"/>
  <c r="L187" i="11" s="1"/>
  <c r="K189" i="12"/>
  <c r="L188" i="11" s="1"/>
  <c r="K190" i="12"/>
  <c r="L189" i="11" s="1"/>
  <c r="K191" i="12"/>
  <c r="L190" i="11" s="1"/>
  <c r="K192" i="12"/>
  <c r="L191" i="11" s="1"/>
  <c r="K193" i="12"/>
  <c r="L192" i="11" s="1"/>
  <c r="K194" i="12"/>
  <c r="L193" i="11" s="1"/>
  <c r="K195" i="12"/>
  <c r="L194" i="11" s="1"/>
  <c r="K196" i="12"/>
  <c r="L195" i="11"/>
  <c r="K197" i="12"/>
  <c r="L196" i="11" s="1"/>
  <c r="K198" i="12"/>
  <c r="L198" i="11" s="1"/>
  <c r="K199" i="12"/>
  <c r="L199" i="11" s="1"/>
  <c r="K200" i="12"/>
  <c r="L200" i="11" s="1"/>
  <c r="K201" i="12"/>
  <c r="L201" i="11" s="1"/>
  <c r="K202" i="12"/>
  <c r="L202" i="11" s="1"/>
  <c r="K203" i="12"/>
  <c r="L203" i="11" s="1"/>
  <c r="K204" i="12"/>
  <c r="L204" i="11"/>
  <c r="K205" i="12"/>
  <c r="L205" i="11" s="1"/>
  <c r="K206" i="12"/>
  <c r="L206" i="11"/>
  <c r="K209" i="12"/>
  <c r="L209" i="11" s="1"/>
  <c r="K210" i="12"/>
  <c r="L210" i="11"/>
  <c r="C211" i="12"/>
  <c r="C417" i="12"/>
  <c r="K212" i="12"/>
  <c r="L212" i="11"/>
  <c r="K213" i="12"/>
  <c r="L213" i="11" s="1"/>
  <c r="K214" i="12"/>
  <c r="L214" i="11" s="1"/>
  <c r="K215" i="12"/>
  <c r="L215" i="11" s="1"/>
  <c r="K216" i="12"/>
  <c r="L216" i="11"/>
  <c r="K217" i="12"/>
  <c r="L217" i="11"/>
  <c r="K218" i="12"/>
  <c r="L218" i="11"/>
  <c r="K219" i="12"/>
  <c r="L219" i="11" s="1"/>
  <c r="K221" i="12"/>
  <c r="L221" i="11"/>
  <c r="K222" i="12"/>
  <c r="L222" i="11" s="1"/>
  <c r="K223" i="12"/>
  <c r="L223" i="11"/>
  <c r="K224" i="12"/>
  <c r="L224" i="11"/>
  <c r="K225" i="12"/>
  <c r="L225" i="11"/>
  <c r="K226" i="12"/>
  <c r="L226" i="11" s="1"/>
  <c r="K227" i="12"/>
  <c r="L227" i="11" s="1"/>
  <c r="K228" i="12"/>
  <c r="L228" i="11" s="1"/>
  <c r="K229" i="12"/>
  <c r="L229" i="11"/>
  <c r="K230" i="12"/>
  <c r="L230" i="11"/>
  <c r="K231" i="12"/>
  <c r="L231" i="11"/>
  <c r="K232" i="12"/>
  <c r="L232" i="11" s="1"/>
  <c r="K233" i="12"/>
  <c r="L233" i="11"/>
  <c r="K234" i="12"/>
  <c r="L234" i="11" s="1"/>
  <c r="K235" i="12"/>
  <c r="L235" i="11"/>
  <c r="K236" i="12"/>
  <c r="L236" i="11"/>
  <c r="K237" i="12"/>
  <c r="L237" i="11"/>
  <c r="K238" i="12"/>
  <c r="L238" i="11" s="1"/>
  <c r="K239" i="12"/>
  <c r="L239" i="11" s="1"/>
  <c r="K240" i="12"/>
  <c r="L240" i="11" s="1"/>
  <c r="K241" i="12"/>
  <c r="L241" i="11"/>
  <c r="K242" i="12"/>
  <c r="L242" i="11"/>
  <c r="K243" i="12"/>
  <c r="L243" i="11"/>
  <c r="K244" i="12"/>
  <c r="L244" i="11" s="1"/>
  <c r="K245" i="12"/>
  <c r="L245" i="11"/>
  <c r="K246" i="12"/>
  <c r="L246" i="11" s="1"/>
  <c r="K247" i="12"/>
  <c r="L247" i="11"/>
  <c r="K248" i="12"/>
  <c r="L248" i="11"/>
  <c r="K249" i="12"/>
  <c r="L249" i="11"/>
  <c r="K250" i="12"/>
  <c r="L250" i="11" s="1"/>
  <c r="K251" i="12"/>
  <c r="L251" i="11" s="1"/>
  <c r="K252" i="12"/>
  <c r="L252" i="11" s="1"/>
  <c r="K253" i="12"/>
  <c r="L253" i="11"/>
  <c r="K254" i="12"/>
  <c r="L254" i="11"/>
  <c r="K255" i="12"/>
  <c r="L255" i="11"/>
  <c r="K256" i="12"/>
  <c r="L256" i="11" s="1"/>
  <c r="K257" i="12"/>
  <c r="L257" i="11"/>
  <c r="K258" i="12"/>
  <c r="L258" i="11" s="1"/>
  <c r="K259" i="12"/>
  <c r="L259" i="11"/>
  <c r="K260" i="12"/>
  <c r="L260" i="11"/>
  <c r="K261" i="12"/>
  <c r="L261" i="11"/>
  <c r="K262" i="12"/>
  <c r="L262" i="11" s="1"/>
  <c r="K263" i="12"/>
  <c r="L263" i="11" s="1"/>
  <c r="K264" i="12"/>
  <c r="L264" i="11" s="1"/>
  <c r="K265" i="12"/>
  <c r="L265" i="11"/>
  <c r="K266" i="12"/>
  <c r="L266" i="11"/>
  <c r="K267" i="12"/>
  <c r="L267" i="11"/>
  <c r="K268" i="12"/>
  <c r="L268" i="11" s="1"/>
  <c r="K269" i="12"/>
  <c r="L269" i="11" s="1"/>
  <c r="K270" i="12"/>
  <c r="L270" i="11" s="1"/>
  <c r="K271" i="12"/>
  <c r="L271" i="11"/>
  <c r="K272" i="12"/>
  <c r="L272" i="11" s="1"/>
  <c r="K273" i="12"/>
  <c r="L273" i="11"/>
  <c r="K274" i="12"/>
  <c r="L274" i="11" s="1"/>
  <c r="K275" i="12"/>
  <c r="L275" i="11" s="1"/>
  <c r="K276" i="12"/>
  <c r="L276" i="11" s="1"/>
  <c r="K277" i="12"/>
  <c r="L277" i="11" s="1"/>
  <c r="K278" i="12"/>
  <c r="L278" i="11" s="1"/>
  <c r="K279" i="12"/>
  <c r="L279" i="11"/>
  <c r="K280" i="12"/>
  <c r="L280" i="11" s="1"/>
  <c r="K281" i="12"/>
  <c r="L281" i="11" s="1"/>
  <c r="K282" i="12"/>
  <c r="L282" i="11" s="1"/>
  <c r="K283" i="12"/>
  <c r="L283" i="11"/>
  <c r="K284" i="12"/>
  <c r="L284" i="11"/>
  <c r="K285" i="12"/>
  <c r="L285" i="11"/>
  <c r="K286" i="12"/>
  <c r="L286" i="11" s="1"/>
  <c r="K287" i="12"/>
  <c r="L287" i="11" s="1"/>
  <c r="K288" i="12"/>
  <c r="L288" i="11" s="1"/>
  <c r="K289" i="12"/>
  <c r="L289" i="11" s="1"/>
  <c r="K291" i="12"/>
  <c r="L291" i="11" s="1"/>
  <c r="K292" i="12"/>
  <c r="L292" i="11"/>
  <c r="K293" i="12"/>
  <c r="L293" i="11" s="1"/>
  <c r="K294" i="12"/>
  <c r="L294" i="11" s="1"/>
  <c r="K295" i="12"/>
  <c r="L295" i="11" s="1"/>
  <c r="K296" i="12"/>
  <c r="L296" i="11"/>
  <c r="K297" i="12"/>
  <c r="L297" i="11"/>
  <c r="K298" i="12"/>
  <c r="L298" i="11" s="1"/>
  <c r="K299" i="12"/>
  <c r="L299" i="11" s="1"/>
  <c r="K300" i="12"/>
  <c r="L300" i="11" s="1"/>
  <c r="K301" i="12"/>
  <c r="L301" i="11" s="1"/>
  <c r="K302" i="12"/>
  <c r="L302" i="11"/>
  <c r="K303" i="12"/>
  <c r="L303" i="11"/>
  <c r="K304" i="12"/>
  <c r="L304" i="11" s="1"/>
  <c r="K305" i="12"/>
  <c r="L305" i="11" s="1"/>
  <c r="K306" i="12"/>
  <c r="L306" i="11" s="1"/>
  <c r="K307" i="12"/>
  <c r="L308" i="11" s="1"/>
  <c r="K308" i="12"/>
  <c r="L309" i="11" s="1"/>
  <c r="K309" i="12"/>
  <c r="L310" i="11"/>
  <c r="K311" i="12"/>
  <c r="L312" i="11"/>
  <c r="K310" i="12"/>
  <c r="L311" i="11" s="1"/>
  <c r="K312" i="12"/>
  <c r="L313" i="11" s="1"/>
  <c r="K313" i="12"/>
  <c r="L314" i="11" s="1"/>
  <c r="K314" i="12"/>
  <c r="L315" i="11"/>
  <c r="K315" i="12"/>
  <c r="L316" i="11"/>
  <c r="K316" i="12"/>
  <c r="L317" i="11"/>
  <c r="K317" i="12"/>
  <c r="L318" i="11" s="1"/>
  <c r="K318" i="12"/>
  <c r="L319" i="11" s="1"/>
  <c r="K319" i="12"/>
  <c r="L320" i="11" s="1"/>
  <c r="K320" i="12"/>
  <c r="L321" i="11" s="1"/>
  <c r="K321" i="12"/>
  <c r="L322" i="11" s="1"/>
  <c r="K322" i="12"/>
  <c r="L323" i="11"/>
  <c r="K323" i="12"/>
  <c r="L324" i="11" s="1"/>
  <c r="K324" i="12"/>
  <c r="L325" i="11" s="1"/>
  <c r="K325" i="12"/>
  <c r="L326" i="11" s="1"/>
  <c r="K326" i="12"/>
  <c r="L327" i="11" s="1"/>
  <c r="K327" i="12"/>
  <c r="L328" i="11"/>
  <c r="K328" i="12"/>
  <c r="L329" i="11"/>
  <c r="K329" i="12"/>
  <c r="L330" i="11" s="1"/>
  <c r="K330" i="12"/>
  <c r="L331" i="11" s="1"/>
  <c r="K334" i="12"/>
  <c r="L335" i="11" s="1"/>
  <c r="K333" i="12"/>
  <c r="L334" i="11"/>
  <c r="K331" i="12"/>
  <c r="L332" i="11" s="1"/>
  <c r="K332" i="12"/>
  <c r="L333" i="11" s="1"/>
  <c r="K335" i="12"/>
  <c r="L336" i="11" s="1"/>
  <c r="K336" i="12"/>
  <c r="L337" i="11" s="1"/>
  <c r="K337" i="12"/>
  <c r="L338" i="11" s="1"/>
  <c r="K338" i="12"/>
  <c r="L339" i="11"/>
  <c r="K339" i="12"/>
  <c r="L340" i="11" s="1"/>
  <c r="K340" i="12"/>
  <c r="L341" i="11" s="1"/>
  <c r="K341" i="12"/>
  <c r="L342" i="11" s="1"/>
  <c r="K342" i="12"/>
  <c r="L343" i="11" s="1"/>
  <c r="K343" i="12"/>
  <c r="L344" i="11" s="1"/>
  <c r="K344" i="12"/>
  <c r="L345" i="11"/>
  <c r="K345" i="12"/>
  <c r="L346" i="11"/>
  <c r="K346" i="12"/>
  <c r="L347" i="11" s="1"/>
  <c r="K347" i="12"/>
  <c r="L348" i="11" s="1"/>
  <c r="K348" i="12"/>
  <c r="L349" i="11" s="1"/>
  <c r="K349" i="12"/>
  <c r="L350" i="11" s="1"/>
  <c r="K350" i="12"/>
  <c r="L351" i="11" s="1"/>
  <c r="K351" i="12"/>
  <c r="L352" i="11"/>
  <c r="K352" i="12"/>
  <c r="L353" i="11"/>
  <c r="K353" i="12"/>
  <c r="L354" i="11" s="1"/>
  <c r="K354" i="12"/>
  <c r="L355" i="11" s="1"/>
  <c r="K355" i="12"/>
  <c r="L356" i="11" s="1"/>
  <c r="K356" i="12"/>
  <c r="L357" i="11"/>
  <c r="K357" i="12"/>
  <c r="L358" i="11" s="1"/>
  <c r="K358" i="12"/>
  <c r="L359" i="11"/>
  <c r="K372" i="12"/>
  <c r="L373" i="11" s="1"/>
  <c r="K373" i="12"/>
  <c r="L374" i="11" s="1"/>
  <c r="K374" i="12"/>
  <c r="L375" i="11" s="1"/>
  <c r="K375" i="12"/>
  <c r="L376" i="11"/>
  <c r="K376" i="12"/>
  <c r="L377" i="11" s="1"/>
  <c r="K377" i="12"/>
  <c r="L378" i="11" s="1"/>
  <c r="K359" i="12"/>
  <c r="L360" i="11" s="1"/>
  <c r="K360" i="12"/>
  <c r="L361" i="11" s="1"/>
  <c r="K361" i="12"/>
  <c r="L362" i="11" s="1"/>
  <c r="K362" i="12"/>
  <c r="L363" i="11" s="1"/>
  <c r="K363" i="12"/>
  <c r="L364" i="11" s="1"/>
  <c r="K364" i="12"/>
  <c r="L365" i="11"/>
  <c r="K365" i="12"/>
  <c r="L366" i="11" s="1"/>
  <c r="K366" i="12"/>
  <c r="L367" i="11" s="1"/>
  <c r="K367" i="12"/>
  <c r="L368" i="11" s="1"/>
  <c r="K368" i="12"/>
  <c r="L369" i="11"/>
  <c r="K369" i="12"/>
  <c r="L370" i="11"/>
  <c r="K370" i="12"/>
  <c r="L371" i="11" s="1"/>
  <c r="K371" i="12"/>
  <c r="L372" i="11" s="1"/>
  <c r="K378" i="12"/>
  <c r="L379" i="11" s="1"/>
  <c r="K379" i="12"/>
  <c r="L380" i="11" s="1"/>
  <c r="K380" i="12"/>
  <c r="L381" i="11" s="1"/>
  <c r="K381" i="12"/>
  <c r="L382" i="11"/>
  <c r="K382" i="12"/>
  <c r="L383" i="11"/>
  <c r="K383" i="12"/>
  <c r="L384" i="11" s="1"/>
  <c r="K384" i="12"/>
  <c r="L385" i="11" s="1"/>
  <c r="K385" i="12"/>
  <c r="L386" i="11" s="1"/>
  <c r="K386" i="12"/>
  <c r="L387" i="11"/>
  <c r="K387" i="12"/>
  <c r="L388" i="11"/>
  <c r="K388" i="12"/>
  <c r="L389" i="11"/>
  <c r="K389" i="12"/>
  <c r="L390" i="11" s="1"/>
  <c r="K390" i="12"/>
  <c r="L391" i="11" s="1"/>
  <c r="K391" i="12"/>
  <c r="L392" i="11" s="1"/>
  <c r="K392" i="12"/>
  <c r="L393" i="11" s="1"/>
  <c r="K393" i="12"/>
  <c r="L394" i="11" s="1"/>
  <c r="K394" i="12"/>
  <c r="L395" i="11"/>
  <c r="K395" i="12"/>
  <c r="L396" i="11" s="1"/>
  <c r="K396" i="12"/>
  <c r="L397" i="11" s="1"/>
  <c r="K397" i="12"/>
  <c r="L398" i="11" s="1"/>
  <c r="K398" i="12"/>
  <c r="L399" i="11" s="1"/>
  <c r="K399" i="12"/>
  <c r="L400" i="11" s="1"/>
  <c r="K400" i="12"/>
  <c r="L401" i="11"/>
  <c r="K401" i="12"/>
  <c r="L402" i="11" s="1"/>
  <c r="K402" i="12"/>
  <c r="L403" i="11" s="1"/>
  <c r="K403" i="12"/>
  <c r="L404" i="11" s="1"/>
  <c r="K404" i="12"/>
  <c r="L405" i="11"/>
  <c r="K406" i="12"/>
  <c r="L407" i="11" s="1"/>
  <c r="K405" i="12"/>
  <c r="L406" i="11"/>
  <c r="K407" i="12"/>
  <c r="L408" i="11" s="1"/>
  <c r="K408" i="12"/>
  <c r="L409" i="11" s="1"/>
  <c r="K409" i="12"/>
  <c r="L410" i="11" s="1"/>
  <c r="K410" i="12"/>
  <c r="L411" i="11"/>
  <c r="K411" i="12"/>
  <c r="L412" i="11" s="1"/>
  <c r="K412" i="12"/>
  <c r="L413" i="11"/>
  <c r="K413" i="12"/>
  <c r="L414" i="11" s="1"/>
  <c r="K414" i="12"/>
  <c r="L415" i="11" s="1"/>
  <c r="D415" i="12"/>
  <c r="E415" i="12"/>
  <c r="F415" i="12"/>
  <c r="G415" i="12"/>
  <c r="H415" i="12"/>
  <c r="I415" i="12"/>
  <c r="J415" i="12"/>
  <c r="K5" i="29"/>
  <c r="M4" i="11" s="1"/>
  <c r="K6" i="29"/>
  <c r="K417" i="29" s="1"/>
  <c r="M418" i="11" s="1"/>
  <c r="K7" i="29"/>
  <c r="M6" i="11" s="1"/>
  <c r="K8" i="29"/>
  <c r="M7" i="11" s="1"/>
  <c r="K9" i="29"/>
  <c r="M8" i="11" s="1"/>
  <c r="K10" i="29"/>
  <c r="M9" i="11"/>
  <c r="K11" i="29"/>
  <c r="M10" i="11" s="1"/>
  <c r="K12" i="29"/>
  <c r="M11" i="11" s="1"/>
  <c r="K13" i="29"/>
  <c r="M12" i="11" s="1"/>
  <c r="K14" i="29"/>
  <c r="M13" i="11" s="1"/>
  <c r="K15" i="29"/>
  <c r="M14" i="11" s="1"/>
  <c r="K16" i="29"/>
  <c r="M15" i="11" s="1"/>
  <c r="K17" i="29"/>
  <c r="M16" i="11"/>
  <c r="K18" i="29"/>
  <c r="M17" i="11"/>
  <c r="K19" i="29"/>
  <c r="M18" i="11" s="1"/>
  <c r="K20" i="29"/>
  <c r="M19" i="11" s="1"/>
  <c r="K21" i="29"/>
  <c r="M20" i="11" s="1"/>
  <c r="K22" i="29"/>
  <c r="M21" i="11"/>
  <c r="K23" i="29"/>
  <c r="M22" i="11"/>
  <c r="K24" i="29"/>
  <c r="M23" i="11" s="1"/>
  <c r="K25" i="29"/>
  <c r="M24" i="11" s="1"/>
  <c r="K26" i="29"/>
  <c r="M25" i="11" s="1"/>
  <c r="K27" i="29"/>
  <c r="M26" i="11" s="1"/>
  <c r="K28" i="29"/>
  <c r="M27" i="11" s="1"/>
  <c r="K29" i="29"/>
  <c r="M28" i="11"/>
  <c r="K31" i="29"/>
  <c r="M30" i="11" s="1"/>
  <c r="K32" i="29"/>
  <c r="M31" i="11" s="1"/>
  <c r="K33" i="29"/>
  <c r="M32" i="11" s="1"/>
  <c r="K34" i="29"/>
  <c r="M33" i="11" s="1"/>
  <c r="K35" i="29"/>
  <c r="M34" i="11" s="1"/>
  <c r="K36" i="29"/>
  <c r="M35" i="11"/>
  <c r="K37" i="29"/>
  <c r="M36" i="11"/>
  <c r="K38" i="29"/>
  <c r="M37" i="11" s="1"/>
  <c r="K39" i="29"/>
  <c r="M38" i="11" s="1"/>
  <c r="K40" i="29"/>
  <c r="M39" i="11" s="1"/>
  <c r="K41" i="29"/>
  <c r="M40" i="11" s="1"/>
  <c r="K42" i="29"/>
  <c r="M41" i="11" s="1"/>
  <c r="K43" i="29"/>
  <c r="M42" i="11" s="1"/>
  <c r="K44" i="29"/>
  <c r="M43" i="11" s="1"/>
  <c r="K45" i="29"/>
  <c r="M44" i="11" s="1"/>
  <c r="K46" i="29"/>
  <c r="M45" i="11" s="1"/>
  <c r="K47" i="29"/>
  <c r="M46" i="11"/>
  <c r="K48" i="29"/>
  <c r="M47" i="11"/>
  <c r="K49" i="29"/>
  <c r="M48" i="11" s="1"/>
  <c r="K50" i="29"/>
  <c r="M49" i="11" s="1"/>
  <c r="K51" i="29"/>
  <c r="M50" i="11" s="1"/>
  <c r="K52" i="29"/>
  <c r="M51" i="11" s="1"/>
  <c r="K53" i="29"/>
  <c r="M52" i="11"/>
  <c r="K54" i="29"/>
  <c r="M53" i="11" s="1"/>
  <c r="K55" i="29"/>
  <c r="M54" i="11" s="1"/>
  <c r="K56" i="29"/>
  <c r="M55" i="11" s="1"/>
  <c r="K57" i="29"/>
  <c r="M56" i="11" s="1"/>
  <c r="K58" i="29"/>
  <c r="M57" i="11" s="1"/>
  <c r="K59" i="29"/>
  <c r="M58" i="11"/>
  <c r="K60" i="29"/>
  <c r="M59" i="11"/>
  <c r="K61" i="29"/>
  <c r="M60" i="11"/>
  <c r="K62" i="29"/>
  <c r="M61" i="11" s="1"/>
  <c r="K63" i="29"/>
  <c r="M62" i="11" s="1"/>
  <c r="K64" i="29"/>
  <c r="M63" i="11" s="1"/>
  <c r="K65" i="29"/>
  <c r="M64" i="11" s="1"/>
  <c r="K66" i="29"/>
  <c r="M65" i="11"/>
  <c r="K67" i="29"/>
  <c r="M66" i="11" s="1"/>
  <c r="K68" i="29"/>
  <c r="M67" i="11" s="1"/>
  <c r="K69" i="29"/>
  <c r="M68" i="11" s="1"/>
  <c r="K70" i="29"/>
  <c r="M69" i="11" s="1"/>
  <c r="K72" i="29"/>
  <c r="M71" i="11" s="1"/>
  <c r="K73" i="29"/>
  <c r="M72" i="11"/>
  <c r="K74" i="29"/>
  <c r="M73" i="11"/>
  <c r="K75" i="29"/>
  <c r="M74" i="11" s="1"/>
  <c r="K76" i="29"/>
  <c r="M75" i="11" s="1"/>
  <c r="K77" i="29"/>
  <c r="M76" i="11" s="1"/>
  <c r="K78" i="29"/>
  <c r="M77" i="11" s="1"/>
  <c r="K79" i="29"/>
  <c r="M78" i="11" s="1"/>
  <c r="K80" i="29"/>
  <c r="M79" i="11"/>
  <c r="K81" i="29"/>
  <c r="M80" i="11" s="1"/>
  <c r="K82" i="29"/>
  <c r="M81" i="11" s="1"/>
  <c r="K83" i="29"/>
  <c r="M82" i="11" s="1"/>
  <c r="K84" i="29"/>
  <c r="M83" i="11" s="1"/>
  <c r="K85" i="29"/>
  <c r="M84" i="11" s="1"/>
  <c r="K86" i="29"/>
  <c r="M85" i="11" s="1"/>
  <c r="K87" i="29"/>
  <c r="M86" i="11" s="1"/>
  <c r="K88" i="29"/>
  <c r="M87" i="11" s="1"/>
  <c r="K89" i="29"/>
  <c r="M88" i="11" s="1"/>
  <c r="K90" i="29"/>
  <c r="M89" i="11" s="1"/>
  <c r="K91" i="29"/>
  <c r="M90" i="11"/>
  <c r="K92" i="29"/>
  <c r="M91" i="11"/>
  <c r="K93" i="29"/>
  <c r="M92" i="11" s="1"/>
  <c r="K94" i="29"/>
  <c r="M93" i="11" s="1"/>
  <c r="K95" i="29"/>
  <c r="M94" i="11" s="1"/>
  <c r="K96" i="29"/>
  <c r="M95" i="11" s="1"/>
  <c r="K97" i="29"/>
  <c r="M96" i="11"/>
  <c r="K98" i="29"/>
  <c r="M97" i="11" s="1"/>
  <c r="K99" i="29"/>
  <c r="M98" i="11" s="1"/>
  <c r="K100" i="29"/>
  <c r="M99" i="11" s="1"/>
  <c r="K101" i="29"/>
  <c r="M100" i="11" s="1"/>
  <c r="K102" i="29"/>
  <c r="M101" i="11" s="1"/>
  <c r="K103" i="29"/>
  <c r="M102" i="11"/>
  <c r="K104" i="29"/>
  <c r="M103" i="11"/>
  <c r="K105" i="29"/>
  <c r="M104" i="11" s="1"/>
  <c r="K106" i="29"/>
  <c r="M105" i="11" s="1"/>
  <c r="K107" i="29"/>
  <c r="M106" i="11" s="1"/>
  <c r="K108" i="29"/>
  <c r="M107" i="11" s="1"/>
  <c r="K109" i="29"/>
  <c r="M108" i="11" s="1"/>
  <c r="K110" i="29"/>
  <c r="M109" i="11"/>
  <c r="K111" i="29"/>
  <c r="M110" i="11" s="1"/>
  <c r="K112" i="29"/>
  <c r="M111" i="11" s="1"/>
  <c r="K113" i="29"/>
  <c r="M112" i="11" s="1"/>
  <c r="K114" i="29"/>
  <c r="M113" i="11" s="1"/>
  <c r="K115" i="29"/>
  <c r="M114" i="11" s="1"/>
  <c r="K116" i="29"/>
  <c r="M115" i="11" s="1"/>
  <c r="K117" i="29"/>
  <c r="M116" i="11" s="1"/>
  <c r="K118" i="29"/>
  <c r="M117" i="11" s="1"/>
  <c r="K119" i="29"/>
  <c r="M118" i="11" s="1"/>
  <c r="K120" i="29"/>
  <c r="M119" i="11" s="1"/>
  <c r="K121" i="29"/>
  <c r="M120" i="11"/>
  <c r="K122" i="29"/>
  <c r="M121" i="11" s="1"/>
  <c r="K123" i="29"/>
  <c r="M122" i="11" s="1"/>
  <c r="K124" i="29"/>
  <c r="M123" i="11" s="1"/>
  <c r="K125" i="29"/>
  <c r="M124" i="11" s="1"/>
  <c r="K126" i="29"/>
  <c r="K127" i="29"/>
  <c r="M125" i="11" s="1"/>
  <c r="K128" i="29"/>
  <c r="M126" i="11" s="1"/>
  <c r="K129" i="29"/>
  <c r="M127" i="11" s="1"/>
  <c r="K130" i="29"/>
  <c r="M128" i="11"/>
  <c r="K131" i="29"/>
  <c r="M129" i="11"/>
  <c r="K132" i="29"/>
  <c r="M130" i="11"/>
  <c r="K133" i="29"/>
  <c r="M131" i="11" s="1"/>
  <c r="K134" i="29"/>
  <c r="M132" i="11" s="1"/>
  <c r="K135" i="29"/>
  <c r="M133" i="11" s="1"/>
  <c r="K136" i="29"/>
  <c r="M134" i="11"/>
  <c r="K137" i="29"/>
  <c r="M135" i="11" s="1"/>
  <c r="K138" i="29"/>
  <c r="M136" i="11" s="1"/>
  <c r="K139" i="29"/>
  <c r="M137" i="11" s="1"/>
  <c r="K140" i="29"/>
  <c r="M138" i="11" s="1"/>
  <c r="K141" i="29"/>
  <c r="M139" i="11" s="1"/>
  <c r="K142" i="29"/>
  <c r="M140" i="11" s="1"/>
  <c r="K143" i="29"/>
  <c r="M141" i="11"/>
  <c r="K144" i="29"/>
  <c r="M142" i="11"/>
  <c r="K145" i="29"/>
  <c r="M143" i="11" s="1"/>
  <c r="K146" i="29"/>
  <c r="M144" i="11" s="1"/>
  <c r="K147" i="29"/>
  <c r="M145" i="11" s="1"/>
  <c r="K148" i="29"/>
  <c r="M146" i="11"/>
  <c r="K149" i="29"/>
  <c r="M147" i="11"/>
  <c r="K150" i="29"/>
  <c r="M148" i="11"/>
  <c r="K151" i="29"/>
  <c r="M149" i="11" s="1"/>
  <c r="K152" i="29"/>
  <c r="M150" i="11" s="1"/>
  <c r="K153" i="29"/>
  <c r="M151" i="11" s="1"/>
  <c r="K154" i="29"/>
  <c r="M152" i="11" s="1"/>
  <c r="K155" i="29"/>
  <c r="M153" i="11" s="1"/>
  <c r="K156" i="29"/>
  <c r="M154" i="11"/>
  <c r="K157" i="29"/>
  <c r="M155" i="11" s="1"/>
  <c r="K158" i="29"/>
  <c r="M156" i="11" s="1"/>
  <c r="K159" i="29"/>
  <c r="M157" i="11" s="1"/>
  <c r="K160" i="29"/>
  <c r="M158" i="11" s="1"/>
  <c r="K161" i="29"/>
  <c r="M159" i="11" s="1"/>
  <c r="K162" i="29"/>
  <c r="M160" i="11"/>
  <c r="K163" i="29"/>
  <c r="M161" i="11" s="1"/>
  <c r="K164" i="29"/>
  <c r="M162" i="11" s="1"/>
  <c r="K165" i="29"/>
  <c r="M163" i="11" s="1"/>
  <c r="K166" i="29"/>
  <c r="M164" i="11"/>
  <c r="K167" i="29"/>
  <c r="M165" i="11" s="1"/>
  <c r="K168" i="29"/>
  <c r="M166" i="11" s="1"/>
  <c r="K169" i="29"/>
  <c r="M167" i="11" s="1"/>
  <c r="K170" i="29"/>
  <c r="M168" i="11" s="1"/>
  <c r="K171" i="29"/>
  <c r="M169" i="11" s="1"/>
  <c r="K172" i="29"/>
  <c r="M171" i="11"/>
  <c r="K173" i="29"/>
  <c r="M172" i="11"/>
  <c r="K174" i="29"/>
  <c r="M173" i="11" s="1"/>
  <c r="K175" i="29"/>
  <c r="M174" i="11" s="1"/>
  <c r="K176" i="29"/>
  <c r="M175" i="11" s="1"/>
  <c r="K177" i="29"/>
  <c r="M176" i="11" s="1"/>
  <c r="K178" i="29"/>
  <c r="M177" i="11" s="1"/>
  <c r="K179" i="29"/>
  <c r="M178" i="11"/>
  <c r="K180" i="29"/>
  <c r="M179" i="11" s="1"/>
  <c r="K181" i="29"/>
  <c r="M180" i="11" s="1"/>
  <c r="K182" i="29"/>
  <c r="M181" i="11" s="1"/>
  <c r="K183" i="29"/>
  <c r="M182" i="11" s="1"/>
  <c r="K184" i="29"/>
  <c r="M183" i="11" s="1"/>
  <c r="K185" i="29"/>
  <c r="M184" i="11" s="1"/>
  <c r="K186" i="29"/>
  <c r="M185" i="11"/>
  <c r="K187" i="29"/>
  <c r="M186" i="11" s="1"/>
  <c r="K188" i="29"/>
  <c r="M187" i="11" s="1"/>
  <c r="K189" i="29"/>
  <c r="M188" i="11" s="1"/>
  <c r="K190" i="29"/>
  <c r="M189" i="11"/>
  <c r="K191" i="29"/>
  <c r="M190" i="11"/>
  <c r="K192" i="29"/>
  <c r="M191" i="11"/>
  <c r="K193" i="29"/>
  <c r="M192" i="11" s="1"/>
  <c r="K194" i="29"/>
  <c r="M193" i="11" s="1"/>
  <c r="K195" i="29"/>
  <c r="M194" i="11" s="1"/>
  <c r="K196" i="29"/>
  <c r="M195" i="11" s="1"/>
  <c r="K197" i="29"/>
  <c r="M196" i="11" s="1"/>
  <c r="K198" i="29"/>
  <c r="M198" i="11"/>
  <c r="K199" i="29"/>
  <c r="M199" i="11" s="1"/>
  <c r="K200" i="29"/>
  <c r="M200" i="11" s="1"/>
  <c r="K201" i="29"/>
  <c r="M201" i="11" s="1"/>
  <c r="K202" i="29"/>
  <c r="M202" i="11"/>
  <c r="K203" i="29"/>
  <c r="M203" i="11" s="1"/>
  <c r="K204" i="29"/>
  <c r="M204" i="11"/>
  <c r="K205" i="29"/>
  <c r="M205" i="11" s="1"/>
  <c r="K206" i="29"/>
  <c r="M206" i="11" s="1"/>
  <c r="K209" i="29"/>
  <c r="M209" i="11" s="1"/>
  <c r="K210" i="29"/>
  <c r="M210" i="11"/>
  <c r="K211" i="29"/>
  <c r="M211" i="11" s="1"/>
  <c r="K212" i="29"/>
  <c r="M212" i="11" s="1"/>
  <c r="K213" i="29"/>
  <c r="M213" i="11" s="1"/>
  <c r="K214" i="29"/>
  <c r="M214" i="11" s="1"/>
  <c r="K215" i="29"/>
  <c r="M215" i="11" s="1"/>
  <c r="K216" i="29"/>
  <c r="M216" i="11"/>
  <c r="K217" i="29"/>
  <c r="M217" i="11"/>
  <c r="K218" i="29"/>
  <c r="M218" i="11"/>
  <c r="K219" i="29"/>
  <c r="M219" i="11" s="1"/>
  <c r="K221" i="29"/>
  <c r="M221" i="11" s="1"/>
  <c r="K222" i="29"/>
  <c r="M222" i="11" s="1"/>
  <c r="K223" i="29"/>
  <c r="M223" i="11" s="1"/>
  <c r="K224" i="29"/>
  <c r="M224" i="11"/>
  <c r="K225" i="29"/>
  <c r="M225" i="11" s="1"/>
  <c r="K226" i="29"/>
  <c r="M226" i="11" s="1"/>
  <c r="K227" i="29"/>
  <c r="M227" i="11" s="1"/>
  <c r="K228" i="29"/>
  <c r="M228" i="11" s="1"/>
  <c r="K229" i="29"/>
  <c r="M229" i="11" s="1"/>
  <c r="K230" i="29"/>
  <c r="M230" i="11"/>
  <c r="K231" i="29"/>
  <c r="M231" i="11" s="1"/>
  <c r="K232" i="29"/>
  <c r="M232" i="11" s="1"/>
  <c r="K233" i="29"/>
  <c r="M233" i="11" s="1"/>
  <c r="K234" i="29"/>
  <c r="M234" i="11" s="1"/>
  <c r="K235" i="29"/>
  <c r="M235" i="11" s="1"/>
  <c r="K236" i="29"/>
  <c r="M236" i="11" s="1"/>
  <c r="K237" i="29"/>
  <c r="M237" i="11"/>
  <c r="K238" i="29"/>
  <c r="M238" i="11" s="1"/>
  <c r="K239" i="29"/>
  <c r="M239" i="11" s="1"/>
  <c r="K240" i="29"/>
  <c r="M240" i="11" s="1"/>
  <c r="K241" i="29"/>
  <c r="M241" i="11"/>
  <c r="K242" i="29"/>
  <c r="M242" i="11"/>
  <c r="K243" i="29"/>
  <c r="M243" i="11"/>
  <c r="K244" i="29"/>
  <c r="M244" i="11" s="1"/>
  <c r="K245" i="29"/>
  <c r="M245" i="11" s="1"/>
  <c r="K246" i="29"/>
  <c r="M246" i="11" s="1"/>
  <c r="K247" i="29"/>
  <c r="M247" i="11"/>
  <c r="K248" i="29"/>
  <c r="M248" i="11" s="1"/>
  <c r="K249" i="29"/>
  <c r="M249" i="11" s="1"/>
  <c r="K250" i="29"/>
  <c r="M250" i="11" s="1"/>
  <c r="K251" i="29"/>
  <c r="M251" i="11" s="1"/>
  <c r="K252" i="29"/>
  <c r="M252" i="11" s="1"/>
  <c r="K253" i="29"/>
  <c r="M253" i="11"/>
  <c r="K254" i="29"/>
  <c r="M254" i="11"/>
  <c r="K255" i="29"/>
  <c r="M255" i="11"/>
  <c r="K256" i="29"/>
  <c r="M256" i="11" s="1"/>
  <c r="K257" i="29"/>
  <c r="M257" i="11" s="1"/>
  <c r="K258" i="29"/>
  <c r="M258" i="11" s="1"/>
  <c r="K259" i="29"/>
  <c r="M259" i="11"/>
  <c r="K260" i="29"/>
  <c r="M260" i="11"/>
  <c r="K261" i="29"/>
  <c r="M261" i="11" s="1"/>
  <c r="K262" i="29"/>
  <c r="M262" i="11" s="1"/>
  <c r="K263" i="29"/>
  <c r="M263" i="11" s="1"/>
  <c r="K264" i="29"/>
  <c r="M264" i="11" s="1"/>
  <c r="K265" i="29"/>
  <c r="M265" i="11" s="1"/>
  <c r="K266" i="29"/>
  <c r="M266" i="11"/>
  <c r="K267" i="29"/>
  <c r="M267" i="11"/>
  <c r="K268" i="29"/>
  <c r="M268" i="11" s="1"/>
  <c r="K269" i="29"/>
  <c r="M269" i="11" s="1"/>
  <c r="K270" i="29"/>
  <c r="M270" i="11" s="1"/>
  <c r="K271" i="29"/>
  <c r="M271" i="11"/>
  <c r="K272" i="29"/>
  <c r="M272" i="11"/>
  <c r="K273" i="29"/>
  <c r="M273" i="11"/>
  <c r="K274" i="29"/>
  <c r="M274" i="11" s="1"/>
  <c r="K275" i="29"/>
  <c r="M275" i="11" s="1"/>
  <c r="K276" i="29"/>
  <c r="M276" i="11" s="1"/>
  <c r="K277" i="29"/>
  <c r="M277" i="11" s="1"/>
  <c r="K278" i="29"/>
  <c r="M278" i="11" s="1"/>
  <c r="K279" i="29"/>
  <c r="M279" i="11"/>
  <c r="K280" i="29"/>
  <c r="M280" i="11" s="1"/>
  <c r="K281" i="29"/>
  <c r="M281" i="11" s="1"/>
  <c r="K282" i="29"/>
  <c r="M282" i="11" s="1"/>
  <c r="K283" i="29"/>
  <c r="M283" i="11" s="1"/>
  <c r="K284" i="29"/>
  <c r="M284" i="11" s="1"/>
  <c r="K285" i="29"/>
  <c r="M285" i="11"/>
  <c r="K286" i="29"/>
  <c r="M286" i="11" s="1"/>
  <c r="K287" i="29"/>
  <c r="M287" i="11" s="1"/>
  <c r="K288" i="29"/>
  <c r="M288" i="11" s="1"/>
  <c r="K289" i="29"/>
  <c r="M289" i="11"/>
  <c r="K291" i="29"/>
  <c r="M291" i="11" s="1"/>
  <c r="K292" i="29"/>
  <c r="M292" i="11" s="1"/>
  <c r="K293" i="29"/>
  <c r="M293" i="11" s="1"/>
  <c r="K294" i="29"/>
  <c r="M294" i="11" s="1"/>
  <c r="K295" i="29"/>
  <c r="M295" i="11" s="1"/>
  <c r="K296" i="29"/>
  <c r="M296" i="11"/>
  <c r="K297" i="29"/>
  <c r="M297" i="11"/>
  <c r="K298" i="29"/>
  <c r="M298" i="11" s="1"/>
  <c r="K299" i="29"/>
  <c r="M299" i="11" s="1"/>
  <c r="K300" i="29"/>
  <c r="M300" i="11" s="1"/>
  <c r="K301" i="29"/>
  <c r="M301" i="11" s="1"/>
  <c r="K302" i="29"/>
  <c r="M302" i="11" s="1"/>
  <c r="K303" i="29"/>
  <c r="M303" i="11"/>
  <c r="K304" i="29"/>
  <c r="M304" i="11" s="1"/>
  <c r="K305" i="29"/>
  <c r="M305" i="11" s="1"/>
  <c r="K306" i="29"/>
  <c r="M306" i="11" s="1"/>
  <c r="K307" i="29"/>
  <c r="M308" i="11" s="1"/>
  <c r="K308" i="29"/>
  <c r="M309" i="11" s="1"/>
  <c r="K309" i="29"/>
  <c r="M310" i="11" s="1"/>
  <c r="K311" i="29"/>
  <c r="M312" i="11"/>
  <c r="K310" i="29"/>
  <c r="M311" i="11" s="1"/>
  <c r="K312" i="29"/>
  <c r="M313" i="11" s="1"/>
  <c r="K313" i="29"/>
  <c r="M314" i="11" s="1"/>
  <c r="K314" i="29"/>
  <c r="M315" i="11"/>
  <c r="K315" i="29"/>
  <c r="M316" i="11"/>
  <c r="K316" i="29"/>
  <c r="M317" i="11"/>
  <c r="K317" i="29"/>
  <c r="M318" i="11" s="1"/>
  <c r="K318" i="29"/>
  <c r="M319" i="11" s="1"/>
  <c r="K319" i="29"/>
  <c r="M320" i="11" s="1"/>
  <c r="K320" i="29"/>
  <c r="M321" i="11" s="1"/>
  <c r="K321" i="29"/>
  <c r="M322" i="11" s="1"/>
  <c r="K322" i="29"/>
  <c r="M323" i="11"/>
  <c r="K323" i="29"/>
  <c r="M324" i="11" s="1"/>
  <c r="K324" i="29"/>
  <c r="M325" i="11" s="1"/>
  <c r="K325" i="29"/>
  <c r="M326" i="11" s="1"/>
  <c r="K326" i="29"/>
  <c r="M327" i="11" s="1"/>
  <c r="K327" i="29"/>
  <c r="M328" i="11"/>
  <c r="K328" i="29"/>
  <c r="M329" i="11"/>
  <c r="K329" i="29"/>
  <c r="M330" i="11" s="1"/>
  <c r="K330" i="29"/>
  <c r="M331" i="11" s="1"/>
  <c r="K334" i="29"/>
  <c r="M335" i="11" s="1"/>
  <c r="K333" i="29"/>
  <c r="M334" i="11"/>
  <c r="K331" i="29"/>
  <c r="M332" i="11" s="1"/>
  <c r="K332" i="29"/>
  <c r="M333" i="11" s="1"/>
  <c r="K335" i="29"/>
  <c r="M336" i="11" s="1"/>
  <c r="K336" i="29"/>
  <c r="M337" i="11" s="1"/>
  <c r="K337" i="29"/>
  <c r="M338" i="11" s="1"/>
  <c r="K338" i="29"/>
  <c r="M339" i="11"/>
  <c r="K339" i="29"/>
  <c r="M340" i="11" s="1"/>
  <c r="K340" i="29"/>
  <c r="M341" i="11" s="1"/>
  <c r="K341" i="29"/>
  <c r="M342" i="11" s="1"/>
  <c r="K342" i="29"/>
  <c r="M343" i="11" s="1"/>
  <c r="K343" i="29"/>
  <c r="M344" i="11" s="1"/>
  <c r="K344" i="29"/>
  <c r="M345" i="11" s="1"/>
  <c r="K345" i="29"/>
  <c r="M346" i="11"/>
  <c r="K346" i="29"/>
  <c r="M347" i="11" s="1"/>
  <c r="K347" i="29"/>
  <c r="M348" i="11" s="1"/>
  <c r="K348" i="29"/>
  <c r="M349" i="11" s="1"/>
  <c r="K349" i="29"/>
  <c r="M350" i="11" s="1"/>
  <c r="K350" i="29"/>
  <c r="M351" i="11"/>
  <c r="K351" i="29"/>
  <c r="M352" i="11"/>
  <c r="K352" i="29"/>
  <c r="M353" i="11" s="1"/>
  <c r="K353" i="29"/>
  <c r="M354" i="11" s="1"/>
  <c r="K354" i="29"/>
  <c r="M355" i="11" s="1"/>
  <c r="K355" i="29"/>
  <c r="M356" i="11" s="1"/>
  <c r="K356" i="29"/>
  <c r="M357" i="11" s="1"/>
  <c r="K357" i="29"/>
  <c r="M358" i="11" s="1"/>
  <c r="K358" i="29"/>
  <c r="M359" i="11"/>
  <c r="K372" i="29"/>
  <c r="M373" i="11" s="1"/>
  <c r="K373" i="29"/>
  <c r="M374" i="11" s="1"/>
  <c r="K374" i="29"/>
  <c r="M375" i="11" s="1"/>
  <c r="K375" i="29"/>
  <c r="M376" i="11"/>
  <c r="K376" i="29"/>
  <c r="M377" i="11" s="1"/>
  <c r="K377" i="29"/>
  <c r="M378" i="11"/>
  <c r="K359" i="29"/>
  <c r="M360" i="11" s="1"/>
  <c r="K360" i="29"/>
  <c r="M361" i="11" s="1"/>
  <c r="K361" i="29"/>
  <c r="M362" i="11" s="1"/>
  <c r="K362" i="29"/>
  <c r="M363" i="11"/>
  <c r="K363" i="29"/>
  <c r="M364" i="11" s="1"/>
  <c r="K364" i="29"/>
  <c r="M365" i="11"/>
  <c r="K365" i="29"/>
  <c r="M366" i="11" s="1"/>
  <c r="K366" i="29"/>
  <c r="M367" i="11" s="1"/>
  <c r="K367" i="29"/>
  <c r="M368" i="11" s="1"/>
  <c r="K368" i="29"/>
  <c r="M369" i="11"/>
  <c r="K369" i="29"/>
  <c r="M370" i="11"/>
  <c r="K370" i="29"/>
  <c r="M371" i="11"/>
  <c r="K371" i="29"/>
  <c r="M372" i="11" s="1"/>
  <c r="K378" i="29"/>
  <c r="M379" i="11" s="1"/>
  <c r="K379" i="29"/>
  <c r="M380" i="11" s="1"/>
  <c r="K380" i="29"/>
  <c r="M381" i="11"/>
  <c r="K381" i="29"/>
  <c r="M382" i="11" s="1"/>
  <c r="K382" i="29"/>
  <c r="M383" i="11" s="1"/>
  <c r="K383" i="29"/>
  <c r="M384" i="11" s="1"/>
  <c r="K384" i="29"/>
  <c r="M385" i="11" s="1"/>
  <c r="K385" i="29"/>
  <c r="M386" i="11" s="1"/>
  <c r="K386" i="29"/>
  <c r="M387" i="11" s="1"/>
  <c r="K387" i="29"/>
  <c r="M388" i="11"/>
  <c r="K388" i="29"/>
  <c r="M389" i="11"/>
  <c r="K389" i="29"/>
  <c r="M390" i="11" s="1"/>
  <c r="K390" i="29"/>
  <c r="M391" i="11" s="1"/>
  <c r="K391" i="29"/>
  <c r="M392" i="11" s="1"/>
  <c r="K392" i="29"/>
  <c r="M393" i="11" s="1"/>
  <c r="K393" i="29"/>
  <c r="M394" i="11"/>
  <c r="K394" i="29"/>
  <c r="M395" i="11"/>
  <c r="K395" i="29"/>
  <c r="M396" i="11" s="1"/>
  <c r="K396" i="29"/>
  <c r="M397" i="11" s="1"/>
  <c r="K397" i="29"/>
  <c r="M398" i="11" s="1"/>
  <c r="K398" i="29"/>
  <c r="M399" i="11" s="1"/>
  <c r="K399" i="29"/>
  <c r="M400" i="11" s="1"/>
  <c r="K400" i="29"/>
  <c r="M401" i="11"/>
  <c r="K401" i="29"/>
  <c r="M402" i="11" s="1"/>
  <c r="K402" i="29"/>
  <c r="M403" i="11" s="1"/>
  <c r="K403" i="29"/>
  <c r="M404" i="11" s="1"/>
  <c r="K404" i="29"/>
  <c r="M405" i="11" s="1"/>
  <c r="K406" i="29"/>
  <c r="M407" i="11"/>
  <c r="K405" i="29"/>
  <c r="M406" i="11" s="1"/>
  <c r="K407" i="29"/>
  <c r="M408" i="11" s="1"/>
  <c r="K408" i="29"/>
  <c r="M409" i="11" s="1"/>
  <c r="K409" i="29"/>
  <c r="M410" i="11" s="1"/>
  <c r="K410" i="29"/>
  <c r="M411" i="11"/>
  <c r="K411" i="29"/>
  <c r="M412" i="11" s="1"/>
  <c r="K412" i="29"/>
  <c r="M413" i="11" s="1"/>
  <c r="K413" i="29"/>
  <c r="M414" i="11" s="1"/>
  <c r="K414" i="29"/>
  <c r="M415" i="11" s="1"/>
  <c r="C415" i="29"/>
  <c r="D415" i="29"/>
  <c r="E415" i="29"/>
  <c r="F415" i="29"/>
  <c r="G415" i="29"/>
  <c r="H415" i="29"/>
  <c r="I415" i="29"/>
  <c r="J415" i="29"/>
  <c r="K5" i="30"/>
  <c r="N4" i="11" s="1"/>
  <c r="K6" i="30"/>
  <c r="N5" i="11" s="1"/>
  <c r="K7" i="30"/>
  <c r="N6" i="11" s="1"/>
  <c r="K8" i="30"/>
  <c r="N7" i="11"/>
  <c r="K9" i="30"/>
  <c r="N8" i="11" s="1"/>
  <c r="K10" i="30"/>
  <c r="N9" i="11" s="1"/>
  <c r="K11" i="30"/>
  <c r="N10" i="11" s="1"/>
  <c r="K12" i="30"/>
  <c r="N11" i="11"/>
  <c r="K13" i="30"/>
  <c r="N12" i="11"/>
  <c r="K14" i="30"/>
  <c r="N13" i="11"/>
  <c r="K15" i="30"/>
  <c r="N14" i="11" s="1"/>
  <c r="K16" i="30"/>
  <c r="N15" i="11" s="1"/>
  <c r="K17" i="30"/>
  <c r="N16" i="11" s="1"/>
  <c r="K18" i="30"/>
  <c r="N17" i="11"/>
  <c r="K19" i="30"/>
  <c r="N18" i="11"/>
  <c r="K20" i="30"/>
  <c r="N19" i="11" s="1"/>
  <c r="K21" i="30"/>
  <c r="N20" i="11" s="1"/>
  <c r="K22" i="30"/>
  <c r="N21" i="11" s="1"/>
  <c r="K23" i="30"/>
  <c r="N22" i="11" s="1"/>
  <c r="K24" i="30"/>
  <c r="N23" i="11"/>
  <c r="K25" i="30"/>
  <c r="N24" i="11" s="1"/>
  <c r="K26" i="30"/>
  <c r="N25" i="11" s="1"/>
  <c r="K27" i="30"/>
  <c r="N26" i="11" s="1"/>
  <c r="K28" i="30"/>
  <c r="N27" i="11" s="1"/>
  <c r="K29" i="30"/>
  <c r="N28" i="11" s="1"/>
  <c r="K31" i="30"/>
  <c r="N30" i="11"/>
  <c r="K32" i="30"/>
  <c r="N31" i="11"/>
  <c r="K33" i="30"/>
  <c r="N32" i="11" s="1"/>
  <c r="K34" i="30"/>
  <c r="N33" i="11" s="1"/>
  <c r="K35" i="30"/>
  <c r="N34" i="11" s="1"/>
  <c r="K36" i="30"/>
  <c r="N35" i="11" s="1"/>
  <c r="K37" i="30"/>
  <c r="N36" i="11"/>
  <c r="K38" i="30"/>
  <c r="N37" i="11"/>
  <c r="K39" i="30"/>
  <c r="N38" i="11" s="1"/>
  <c r="K40" i="30"/>
  <c r="N39" i="11" s="1"/>
  <c r="K41" i="30"/>
  <c r="N40" i="11"/>
  <c r="K42" i="30"/>
  <c r="N41" i="11" s="1"/>
  <c r="K43" i="30"/>
  <c r="N42" i="11"/>
  <c r="K44" i="30"/>
  <c r="N43" i="11"/>
  <c r="K45" i="30"/>
  <c r="N44" i="11"/>
  <c r="K46" i="30"/>
  <c r="N45" i="11" s="1"/>
  <c r="K47" i="30"/>
  <c r="N46" i="11"/>
  <c r="K48" i="30"/>
  <c r="N47" i="11" s="1"/>
  <c r="K49" i="30"/>
  <c r="N48" i="11" s="1"/>
  <c r="K50" i="30"/>
  <c r="N49" i="11"/>
  <c r="K51" i="30"/>
  <c r="N50" i="11" s="1"/>
  <c r="K52" i="30"/>
  <c r="N51" i="11" s="1"/>
  <c r="K53" i="30"/>
  <c r="N52" i="11" s="1"/>
  <c r="K54" i="30"/>
  <c r="N53" i="11" s="1"/>
  <c r="K55" i="30"/>
  <c r="N54" i="11" s="1"/>
  <c r="K56" i="30"/>
  <c r="N55" i="11"/>
  <c r="K57" i="30"/>
  <c r="N56" i="11"/>
  <c r="K58" i="30"/>
  <c r="N57" i="11" s="1"/>
  <c r="K59" i="30"/>
  <c r="N58" i="11" s="1"/>
  <c r="K60" i="30"/>
  <c r="N59" i="11" s="1"/>
  <c r="K61" i="30"/>
  <c r="N60" i="11" s="1"/>
  <c r="K62" i="30"/>
  <c r="N61" i="11"/>
  <c r="K63" i="30"/>
  <c r="N62" i="11" s="1"/>
  <c r="K64" i="30"/>
  <c r="N63" i="11" s="1"/>
  <c r="K65" i="30"/>
  <c r="N64" i="11" s="1"/>
  <c r="K66" i="30"/>
  <c r="N65" i="11" s="1"/>
  <c r="K67" i="30"/>
  <c r="N66" i="11" s="1"/>
  <c r="K68" i="30"/>
  <c r="N67" i="11" s="1"/>
  <c r="K69" i="30"/>
  <c r="N68" i="11"/>
  <c r="K70" i="30"/>
  <c r="N69" i="11" s="1"/>
  <c r="K72" i="30"/>
  <c r="N71" i="11"/>
  <c r="K73" i="30"/>
  <c r="N72" i="11" s="1"/>
  <c r="K74" i="30"/>
  <c r="N73" i="11" s="1"/>
  <c r="K75" i="30"/>
  <c r="N74" i="11" s="1"/>
  <c r="K76" i="30"/>
  <c r="N75" i="11"/>
  <c r="K77" i="30"/>
  <c r="N76" i="11" s="1"/>
  <c r="K78" i="30"/>
  <c r="N77" i="11" s="1"/>
  <c r="K79" i="30"/>
  <c r="N78" i="11" s="1"/>
  <c r="K80" i="30"/>
  <c r="N79" i="11" s="1"/>
  <c r="K81" i="30"/>
  <c r="N80" i="11" s="1"/>
  <c r="K82" i="30"/>
  <c r="N81" i="11"/>
  <c r="K83" i="30"/>
  <c r="N82" i="11" s="1"/>
  <c r="K84" i="30"/>
  <c r="N83" i="11" s="1"/>
  <c r="K85" i="30"/>
  <c r="N84" i="11" s="1"/>
  <c r="K86" i="30"/>
  <c r="N85" i="11"/>
  <c r="K87" i="30"/>
  <c r="N86" i="11" s="1"/>
  <c r="K88" i="30"/>
  <c r="N87" i="11" s="1"/>
  <c r="K89" i="30"/>
  <c r="N88" i="11"/>
  <c r="K90" i="30"/>
  <c r="N89" i="11"/>
  <c r="K91" i="30"/>
  <c r="N90" i="11" s="1"/>
  <c r="K92" i="30"/>
  <c r="N91" i="11"/>
  <c r="K93" i="30"/>
  <c r="N92" i="11"/>
  <c r="K94" i="30"/>
  <c r="N93" i="11"/>
  <c r="K95" i="30"/>
  <c r="N94" i="11" s="1"/>
  <c r="K96" i="30"/>
  <c r="N95" i="11"/>
  <c r="K97" i="30"/>
  <c r="N96" i="11" s="1"/>
  <c r="K98" i="30"/>
  <c r="N97" i="11"/>
  <c r="K99" i="30"/>
  <c r="N98" i="11" s="1"/>
  <c r="K100" i="30"/>
  <c r="N99" i="11" s="1"/>
  <c r="K101" i="30"/>
  <c r="N100" i="11"/>
  <c r="K102" i="30"/>
  <c r="N101" i="11" s="1"/>
  <c r="K103" i="30"/>
  <c r="N102" i="11" s="1"/>
  <c r="K104" i="30"/>
  <c r="N103" i="11"/>
  <c r="K105" i="30"/>
  <c r="N104" i="11"/>
  <c r="K106" i="30"/>
  <c r="N105" i="11"/>
  <c r="K107" i="30"/>
  <c r="N106" i="11" s="1"/>
  <c r="K108" i="30"/>
  <c r="N107" i="11"/>
  <c r="K109" i="30"/>
  <c r="N108" i="11" s="1"/>
  <c r="K110" i="30"/>
  <c r="N109" i="11" s="1"/>
  <c r="K111" i="30"/>
  <c r="N110" i="11" s="1"/>
  <c r="K112" i="30"/>
  <c r="N111" i="11"/>
  <c r="K113" i="30"/>
  <c r="N112" i="11" s="1"/>
  <c r="K114" i="30"/>
  <c r="N113" i="11" s="1"/>
  <c r="K115" i="30"/>
  <c r="N114" i="11" s="1"/>
  <c r="K116" i="30"/>
  <c r="N115" i="11"/>
  <c r="K117" i="30"/>
  <c r="N116" i="11" s="1"/>
  <c r="K118" i="30"/>
  <c r="N117" i="11" s="1"/>
  <c r="K119" i="30"/>
  <c r="N118" i="11"/>
  <c r="K120" i="30"/>
  <c r="N119" i="11" s="1"/>
  <c r="K121" i="30"/>
  <c r="N120" i="11" s="1"/>
  <c r="K122" i="30"/>
  <c r="N121" i="11"/>
  <c r="K123" i="30"/>
  <c r="N122" i="11"/>
  <c r="K124" i="30"/>
  <c r="N123" i="11" s="1"/>
  <c r="K125" i="30"/>
  <c r="N124" i="11" s="1"/>
  <c r="K126" i="30"/>
  <c r="K127" i="30"/>
  <c r="N125" i="11" s="1"/>
  <c r="K128" i="30"/>
  <c r="N126" i="11" s="1"/>
  <c r="K129" i="30"/>
  <c r="N127" i="11"/>
  <c r="K130" i="30"/>
  <c r="N128" i="11"/>
  <c r="K131" i="30"/>
  <c r="N129" i="11"/>
  <c r="K132" i="30"/>
  <c r="N130" i="11" s="1"/>
  <c r="K133" i="30"/>
  <c r="N131" i="11" s="1"/>
  <c r="K134" i="30"/>
  <c r="N132" i="11" s="1"/>
  <c r="K135" i="30"/>
  <c r="N133" i="11" s="1"/>
  <c r="K136" i="30"/>
  <c r="N134" i="11" s="1"/>
  <c r="K137" i="30"/>
  <c r="N135" i="11" s="1"/>
  <c r="K138" i="30"/>
  <c r="N136" i="11" s="1"/>
  <c r="K139" i="30"/>
  <c r="N137" i="11" s="1"/>
  <c r="K140" i="30"/>
  <c r="N138" i="11"/>
  <c r="K141" i="30"/>
  <c r="N139" i="11"/>
  <c r="K142" i="30"/>
  <c r="N140" i="11" s="1"/>
  <c r="K143" i="30"/>
  <c r="N141" i="11" s="1"/>
  <c r="K144" i="30"/>
  <c r="N142" i="11" s="1"/>
  <c r="K145" i="30"/>
  <c r="N143" i="11" s="1"/>
  <c r="K146" i="30"/>
  <c r="N144" i="11"/>
  <c r="K147" i="30"/>
  <c r="N145" i="11" s="1"/>
  <c r="K148" i="30"/>
  <c r="N146" i="11" s="1"/>
  <c r="K149" i="30"/>
  <c r="N147" i="11" s="1"/>
  <c r="K150" i="30"/>
  <c r="N148" i="11" s="1"/>
  <c r="K151" i="30"/>
  <c r="N149" i="11" s="1"/>
  <c r="K152" i="30"/>
  <c r="N150" i="11" s="1"/>
  <c r="K153" i="30"/>
  <c r="N151" i="11" s="1"/>
  <c r="K154" i="30"/>
  <c r="N152" i="11" s="1"/>
  <c r="K155" i="30"/>
  <c r="N153" i="11" s="1"/>
  <c r="K156" i="30"/>
  <c r="N154" i="11" s="1"/>
  <c r="K157" i="30"/>
  <c r="N155" i="11"/>
  <c r="K158" i="30"/>
  <c r="N156" i="11" s="1"/>
  <c r="K159" i="30"/>
  <c r="N157" i="11"/>
  <c r="K160" i="30"/>
  <c r="N158" i="11" s="1"/>
  <c r="K161" i="30"/>
  <c r="N159" i="11" s="1"/>
  <c r="K162" i="30"/>
  <c r="N160" i="11" s="1"/>
  <c r="K163" i="30"/>
  <c r="N161" i="11" s="1"/>
  <c r="K164" i="30"/>
  <c r="N162" i="11" s="1"/>
  <c r="K165" i="30"/>
  <c r="N163" i="11"/>
  <c r="K166" i="30"/>
  <c r="N164" i="11" s="1"/>
  <c r="K167" i="30"/>
  <c r="N165" i="11" s="1"/>
  <c r="K168" i="30"/>
  <c r="N166" i="11" s="1"/>
  <c r="K169" i="30"/>
  <c r="N167" i="11"/>
  <c r="K170" i="30"/>
  <c r="N168" i="11" s="1"/>
  <c r="K171" i="30"/>
  <c r="N169" i="11"/>
  <c r="K172" i="30"/>
  <c r="N171" i="11" s="1"/>
  <c r="K173" i="30"/>
  <c r="N172" i="11" s="1"/>
  <c r="K174" i="30"/>
  <c r="N173" i="11" s="1"/>
  <c r="K175" i="30"/>
  <c r="N174" i="11"/>
  <c r="K176" i="30"/>
  <c r="N175" i="11" s="1"/>
  <c r="K177" i="30"/>
  <c r="N176" i="11" s="1"/>
  <c r="K178" i="30"/>
  <c r="N177" i="11" s="1"/>
  <c r="K179" i="30"/>
  <c r="N178" i="11" s="1"/>
  <c r="K180" i="30"/>
  <c r="N179" i="11" s="1"/>
  <c r="K181" i="30"/>
  <c r="N180" i="11"/>
  <c r="K182" i="30"/>
  <c r="N181" i="11"/>
  <c r="K183" i="30"/>
  <c r="N182" i="11"/>
  <c r="K184" i="30"/>
  <c r="N183" i="11" s="1"/>
  <c r="K185" i="30"/>
  <c r="N184" i="11" s="1"/>
  <c r="K186" i="30"/>
  <c r="N185" i="11" s="1"/>
  <c r="K187" i="30"/>
  <c r="N186" i="11" s="1"/>
  <c r="K188" i="30"/>
  <c r="N187" i="11"/>
  <c r="K189" i="30"/>
  <c r="N188" i="11" s="1"/>
  <c r="K190" i="30"/>
  <c r="N189" i="11" s="1"/>
  <c r="K191" i="30"/>
  <c r="N190" i="11" s="1"/>
  <c r="K192" i="30"/>
  <c r="N191" i="11" s="1"/>
  <c r="K193" i="30"/>
  <c r="N192" i="11"/>
  <c r="K194" i="30"/>
  <c r="N193" i="11"/>
  <c r="K195" i="30"/>
  <c r="N194" i="11" s="1"/>
  <c r="K196" i="30"/>
  <c r="N195" i="11" s="1"/>
  <c r="K197" i="30"/>
  <c r="N196" i="11" s="1"/>
  <c r="K198" i="30"/>
  <c r="N198" i="11" s="1"/>
  <c r="K199" i="30"/>
  <c r="N199" i="11" s="1"/>
  <c r="K200" i="30"/>
  <c r="N200" i="11"/>
  <c r="K201" i="30"/>
  <c r="N201" i="11"/>
  <c r="K202" i="30"/>
  <c r="N202" i="11" s="1"/>
  <c r="K203" i="30"/>
  <c r="N203" i="11" s="1"/>
  <c r="K204" i="30"/>
  <c r="N204" i="11" s="1"/>
  <c r="K205" i="30"/>
  <c r="N205" i="11"/>
  <c r="K206" i="30"/>
  <c r="N206" i="11" s="1"/>
  <c r="K209" i="30"/>
  <c r="N209" i="11" s="1"/>
  <c r="K210" i="30"/>
  <c r="N210" i="11" s="1"/>
  <c r="K211" i="30"/>
  <c r="N211" i="11" s="1"/>
  <c r="K212" i="30"/>
  <c r="N212" i="11" s="1"/>
  <c r="K213" i="30"/>
  <c r="N213" i="11" s="1"/>
  <c r="K214" i="30"/>
  <c r="N214" i="11" s="1"/>
  <c r="K215" i="30"/>
  <c r="N215" i="11" s="1"/>
  <c r="K216" i="30"/>
  <c r="N216" i="11" s="1"/>
  <c r="K217" i="30"/>
  <c r="N217" i="11" s="1"/>
  <c r="K218" i="30"/>
  <c r="N218" i="11" s="1"/>
  <c r="K219" i="30"/>
  <c r="N219" i="11" s="1"/>
  <c r="K221" i="30"/>
  <c r="N221" i="11" s="1"/>
  <c r="K222" i="30"/>
  <c r="N222" i="11"/>
  <c r="K223" i="30"/>
  <c r="N223" i="11" s="1"/>
  <c r="K224" i="30"/>
  <c r="N224" i="11" s="1"/>
  <c r="K225" i="30"/>
  <c r="N225" i="11" s="1"/>
  <c r="K226" i="30"/>
  <c r="N226" i="11" s="1"/>
  <c r="K227" i="30"/>
  <c r="N227" i="11"/>
  <c r="K228" i="30"/>
  <c r="N228" i="11" s="1"/>
  <c r="K229" i="30"/>
  <c r="N229" i="11" s="1"/>
  <c r="K230" i="30"/>
  <c r="N230" i="11" s="1"/>
  <c r="K231" i="30"/>
  <c r="N231" i="11" s="1"/>
  <c r="K232" i="30"/>
  <c r="N232" i="11" s="1"/>
  <c r="K233" i="30"/>
  <c r="N233" i="11"/>
  <c r="K234" i="30"/>
  <c r="N234" i="11" s="1"/>
  <c r="K235" i="30"/>
  <c r="N235" i="11" s="1"/>
  <c r="K236" i="30"/>
  <c r="N236" i="11" s="1"/>
  <c r="K237" i="30"/>
  <c r="N237" i="11" s="1"/>
  <c r="K238" i="30"/>
  <c r="N238" i="11" s="1"/>
  <c r="K239" i="30"/>
  <c r="N239" i="11"/>
  <c r="K240" i="30"/>
  <c r="N240" i="11" s="1"/>
  <c r="K241" i="30"/>
  <c r="N241" i="11" s="1"/>
  <c r="K242" i="30"/>
  <c r="N242" i="11" s="1"/>
  <c r="K243" i="30"/>
  <c r="N243" i="11" s="1"/>
  <c r="K244" i="30"/>
  <c r="N244" i="11" s="1"/>
  <c r="K245" i="30"/>
  <c r="N245" i="11" s="1"/>
  <c r="K246" i="30"/>
  <c r="N246" i="11" s="1"/>
  <c r="K247" i="30"/>
  <c r="N247" i="11" s="1"/>
  <c r="K248" i="30"/>
  <c r="N248" i="11" s="1"/>
  <c r="K249" i="30"/>
  <c r="N249" i="11" s="1"/>
  <c r="K250" i="30"/>
  <c r="N250" i="11" s="1"/>
  <c r="K251" i="30"/>
  <c r="N251" i="11"/>
  <c r="K252" i="30"/>
  <c r="N252" i="11"/>
  <c r="K253" i="30"/>
  <c r="N253" i="11" s="1"/>
  <c r="K254" i="30"/>
  <c r="N254" i="11" s="1"/>
  <c r="K255" i="30"/>
  <c r="N255" i="11" s="1"/>
  <c r="K256" i="30"/>
  <c r="N256" i="11" s="1"/>
  <c r="K257" i="30"/>
  <c r="N257" i="11"/>
  <c r="K258" i="30"/>
  <c r="N258" i="11"/>
  <c r="K259" i="30"/>
  <c r="N259" i="11" s="1"/>
  <c r="K260" i="30"/>
  <c r="N260" i="11" s="1"/>
  <c r="K261" i="30"/>
  <c r="N261" i="11" s="1"/>
  <c r="K262" i="30"/>
  <c r="N262" i="11" s="1"/>
  <c r="K263" i="30"/>
  <c r="N263" i="11"/>
  <c r="K264" i="30"/>
  <c r="N264" i="11" s="1"/>
  <c r="K265" i="30"/>
  <c r="N265" i="11" s="1"/>
  <c r="K266" i="30"/>
  <c r="N266" i="11" s="1"/>
  <c r="K267" i="30"/>
  <c r="N267" i="11" s="1"/>
  <c r="K268" i="30"/>
  <c r="N268" i="11" s="1"/>
  <c r="K269" i="30"/>
  <c r="N269" i="11" s="1"/>
  <c r="K270" i="30"/>
  <c r="N270" i="11"/>
  <c r="K271" i="30"/>
  <c r="N271" i="11" s="1"/>
  <c r="K272" i="30"/>
  <c r="N272" i="11" s="1"/>
  <c r="K273" i="30"/>
  <c r="N273" i="11" s="1"/>
  <c r="K274" i="30"/>
  <c r="N274" i="11" s="1"/>
  <c r="K275" i="30"/>
  <c r="N275" i="11" s="1"/>
  <c r="K276" i="30"/>
  <c r="N276" i="11" s="1"/>
  <c r="K277" i="30"/>
  <c r="N277" i="11" s="1"/>
  <c r="K278" i="30"/>
  <c r="N278" i="11" s="1"/>
  <c r="K279" i="30"/>
  <c r="N279" i="11" s="1"/>
  <c r="K280" i="30"/>
  <c r="N280" i="11" s="1"/>
  <c r="K281" i="30"/>
  <c r="N281" i="11"/>
  <c r="K282" i="30"/>
  <c r="N282" i="11"/>
  <c r="K283" i="30"/>
  <c r="N283" i="11" s="1"/>
  <c r="K284" i="30"/>
  <c r="N284" i="11" s="1"/>
  <c r="K285" i="30"/>
  <c r="N285" i="11" s="1"/>
  <c r="K286" i="30"/>
  <c r="N286" i="11" s="1"/>
  <c r="K287" i="30"/>
  <c r="N287" i="11" s="1"/>
  <c r="K288" i="30"/>
  <c r="N288" i="11"/>
  <c r="K289" i="30"/>
  <c r="N289" i="11" s="1"/>
  <c r="K291" i="30"/>
  <c r="N291" i="11" s="1"/>
  <c r="K292" i="30"/>
  <c r="N292" i="11" s="1"/>
  <c r="K293" i="30"/>
  <c r="N293" i="11" s="1"/>
  <c r="K294" i="30"/>
  <c r="N294" i="11"/>
  <c r="K295" i="30"/>
  <c r="N295" i="11" s="1"/>
  <c r="K296" i="30"/>
  <c r="N296" i="11" s="1"/>
  <c r="K297" i="30"/>
  <c r="N297" i="11" s="1"/>
  <c r="K298" i="30"/>
  <c r="N298" i="11" s="1"/>
  <c r="K299" i="30"/>
  <c r="N299" i="11" s="1"/>
  <c r="K300" i="30"/>
  <c r="N300" i="11" s="1"/>
  <c r="K301" i="30"/>
  <c r="N301" i="11" s="1"/>
  <c r="K302" i="30"/>
  <c r="N302" i="11" s="1"/>
  <c r="K303" i="30"/>
  <c r="N303" i="11" s="1"/>
  <c r="K304" i="30"/>
  <c r="N304" i="11" s="1"/>
  <c r="K305" i="30"/>
  <c r="N305" i="11" s="1"/>
  <c r="K306" i="30"/>
  <c r="N306" i="11" s="1"/>
  <c r="K307" i="30"/>
  <c r="N308" i="11"/>
  <c r="K308" i="30"/>
  <c r="N309" i="11" s="1"/>
  <c r="K309" i="30"/>
  <c r="N310" i="11" s="1"/>
  <c r="K311" i="30"/>
  <c r="N312" i="11" s="1"/>
  <c r="K310" i="30"/>
  <c r="N311" i="11" s="1"/>
  <c r="K312" i="30"/>
  <c r="N313" i="11"/>
  <c r="K313" i="30"/>
  <c r="N314" i="11"/>
  <c r="K314" i="30"/>
  <c r="N315" i="11" s="1"/>
  <c r="K315" i="30"/>
  <c r="N316" i="11" s="1"/>
  <c r="K316" i="30"/>
  <c r="N317" i="11" s="1"/>
  <c r="K317" i="30"/>
  <c r="N318" i="11" s="1"/>
  <c r="K318" i="30"/>
  <c r="N319" i="11"/>
  <c r="K319" i="30"/>
  <c r="N320" i="11" s="1"/>
  <c r="K320" i="30"/>
  <c r="N321" i="11" s="1"/>
  <c r="K321" i="30"/>
  <c r="N322" i="11" s="1"/>
  <c r="K322" i="30"/>
  <c r="N323" i="11" s="1"/>
  <c r="K323" i="30"/>
  <c r="N324" i="11" s="1"/>
  <c r="K324" i="30"/>
  <c r="N325" i="11"/>
  <c r="K325" i="30"/>
  <c r="N326" i="11" s="1"/>
  <c r="K326" i="30"/>
  <c r="N327" i="11" s="1"/>
  <c r="K327" i="30"/>
  <c r="N328" i="11" s="1"/>
  <c r="K328" i="30"/>
  <c r="N329" i="11" s="1"/>
  <c r="K329" i="30"/>
  <c r="N330" i="11" s="1"/>
  <c r="K330" i="30"/>
  <c r="N331" i="11"/>
  <c r="K334" i="30"/>
  <c r="N335" i="11" s="1"/>
  <c r="K333" i="30"/>
  <c r="N334" i="11" s="1"/>
  <c r="K331" i="30"/>
  <c r="N332" i="11" s="1"/>
  <c r="K332" i="30"/>
  <c r="N333" i="11" s="1"/>
  <c r="K335" i="30"/>
  <c r="N336" i="11" s="1"/>
  <c r="K336" i="30"/>
  <c r="N337" i="11" s="1"/>
  <c r="K337" i="30"/>
  <c r="N338" i="11"/>
  <c r="K338" i="30"/>
  <c r="N339" i="11" s="1"/>
  <c r="K339" i="30"/>
  <c r="N340" i="11" s="1"/>
  <c r="K340" i="30"/>
  <c r="N341" i="11" s="1"/>
  <c r="K341" i="30"/>
  <c r="N342" i="11" s="1"/>
  <c r="K342" i="30"/>
  <c r="N343" i="11" s="1"/>
  <c r="K343" i="30"/>
  <c r="N344" i="11"/>
  <c r="K344" i="30"/>
  <c r="N345" i="11" s="1"/>
  <c r="K345" i="30"/>
  <c r="N346" i="11" s="1"/>
  <c r="K346" i="30"/>
  <c r="N347" i="11" s="1"/>
  <c r="K347" i="30"/>
  <c r="N348" i="11" s="1"/>
  <c r="K348" i="30"/>
  <c r="N349" i="11"/>
  <c r="K349" i="30"/>
  <c r="N350" i="11"/>
  <c r="K350" i="30"/>
  <c r="N351" i="11" s="1"/>
  <c r="K351" i="30"/>
  <c r="N352" i="11" s="1"/>
  <c r="K352" i="30"/>
  <c r="N353" i="11" s="1"/>
  <c r="K353" i="30"/>
  <c r="N354" i="11" s="1"/>
  <c r="K354" i="30"/>
  <c r="N355" i="11"/>
  <c r="K355" i="30"/>
  <c r="N356" i="11" s="1"/>
  <c r="K356" i="30"/>
  <c r="N357" i="11" s="1"/>
  <c r="K357" i="30"/>
  <c r="N358" i="11" s="1"/>
  <c r="K358" i="30"/>
  <c r="N359" i="11" s="1"/>
  <c r="K372" i="30"/>
  <c r="N373" i="11" s="1"/>
  <c r="K373" i="30"/>
  <c r="N374" i="11" s="1"/>
  <c r="K374" i="30"/>
  <c r="N375" i="11"/>
  <c r="K375" i="30"/>
  <c r="N376" i="11" s="1"/>
  <c r="K376" i="30"/>
  <c r="N377" i="11" s="1"/>
  <c r="K377" i="30"/>
  <c r="N378" i="11" s="1"/>
  <c r="K359" i="30"/>
  <c r="N360" i="11" s="1"/>
  <c r="K360" i="30"/>
  <c r="N361" i="11" s="1"/>
  <c r="K361" i="30"/>
  <c r="N362" i="11" s="1"/>
  <c r="K362" i="30"/>
  <c r="N363" i="11" s="1"/>
  <c r="K363" i="30"/>
  <c r="N364" i="11" s="1"/>
  <c r="K364" i="30"/>
  <c r="N365" i="11" s="1"/>
  <c r="K365" i="30"/>
  <c r="N366" i="11" s="1"/>
  <c r="K366" i="30"/>
  <c r="N367" i="11" s="1"/>
  <c r="K367" i="30"/>
  <c r="N368" i="11" s="1"/>
  <c r="K368" i="30"/>
  <c r="N369" i="11" s="1"/>
  <c r="K369" i="30"/>
  <c r="N370" i="11" s="1"/>
  <c r="K370" i="30"/>
  <c r="N371" i="11" s="1"/>
  <c r="K371" i="30"/>
  <c r="N372" i="11" s="1"/>
  <c r="K378" i="30"/>
  <c r="N379" i="11"/>
  <c r="K379" i="30"/>
  <c r="N380" i="11"/>
  <c r="K380" i="30"/>
  <c r="N381" i="11" s="1"/>
  <c r="K381" i="30"/>
  <c r="N382" i="11" s="1"/>
  <c r="K382" i="30"/>
  <c r="N383" i="11" s="1"/>
  <c r="K383" i="30"/>
  <c r="N384" i="11" s="1"/>
  <c r="K384" i="30"/>
  <c r="N385" i="11"/>
  <c r="K385" i="30"/>
  <c r="N386" i="11" s="1"/>
  <c r="K386" i="30"/>
  <c r="N387" i="11" s="1"/>
  <c r="K387" i="30"/>
  <c r="N388" i="11" s="1"/>
  <c r="K388" i="30"/>
  <c r="N389" i="11" s="1"/>
  <c r="K389" i="30"/>
  <c r="N390" i="11" s="1"/>
  <c r="K390" i="30"/>
  <c r="N391" i="11"/>
  <c r="K391" i="30"/>
  <c r="N392" i="11" s="1"/>
  <c r="K392" i="30"/>
  <c r="N393" i="11" s="1"/>
  <c r="K393" i="30"/>
  <c r="N394" i="11" s="1"/>
  <c r="K394" i="30"/>
  <c r="N395" i="11" s="1"/>
  <c r="K395" i="30"/>
  <c r="N396" i="11" s="1"/>
  <c r="K396" i="30"/>
  <c r="N397" i="11" s="1"/>
  <c r="K397" i="30"/>
  <c r="N398" i="11"/>
  <c r="K398" i="30"/>
  <c r="N399" i="11" s="1"/>
  <c r="K399" i="30"/>
  <c r="N400" i="11" s="1"/>
  <c r="K400" i="30"/>
  <c r="N401" i="11" s="1"/>
  <c r="K401" i="30"/>
  <c r="N402" i="11" s="1"/>
  <c r="K402" i="30"/>
  <c r="N403" i="11"/>
  <c r="K403" i="30"/>
  <c r="N404" i="11" s="1"/>
  <c r="K404" i="30"/>
  <c r="N405" i="11" s="1"/>
  <c r="K406" i="30"/>
  <c r="N407" i="11" s="1"/>
  <c r="K405" i="30"/>
  <c r="N406" i="11" s="1"/>
  <c r="K407" i="30"/>
  <c r="N408" i="11" s="1"/>
  <c r="K408" i="30"/>
  <c r="N409" i="11"/>
  <c r="K409" i="30"/>
  <c r="N410" i="11"/>
  <c r="K410" i="30"/>
  <c r="N411" i="11" s="1"/>
  <c r="K411" i="30"/>
  <c r="N412" i="11" s="1"/>
  <c r="K412" i="30"/>
  <c r="N413" i="11" s="1"/>
  <c r="K413" i="30"/>
  <c r="N414" i="11" s="1"/>
  <c r="K414" i="30"/>
  <c r="N415" i="11"/>
  <c r="C415" i="30"/>
  <c r="D415" i="30"/>
  <c r="E415" i="30"/>
  <c r="F415" i="30"/>
  <c r="G415" i="30"/>
  <c r="H415" i="30"/>
  <c r="I415" i="30"/>
  <c r="J415" i="30"/>
  <c r="K415" i="42"/>
  <c r="G416" i="42"/>
  <c r="K415" i="43"/>
  <c r="J416" i="43"/>
  <c r="K415" i="40"/>
  <c r="O416" i="11" s="1"/>
  <c r="E416" i="43"/>
  <c r="K415" i="41"/>
  <c r="K417" i="43"/>
  <c r="P418" i="11" s="1"/>
  <c r="K415" i="39"/>
  <c r="K416" i="39" s="1"/>
  <c r="C416" i="11"/>
  <c r="C416" i="39"/>
  <c r="K417" i="31"/>
  <c r="D418" i="11" s="1"/>
  <c r="K415" i="31"/>
  <c r="K415" i="32"/>
  <c r="I416" i="32" s="1"/>
  <c r="D416" i="32"/>
  <c r="K417" i="32"/>
  <c r="E418" i="11" s="1"/>
  <c r="K415" i="35"/>
  <c r="F416" i="35" s="1"/>
  <c r="K416" i="35"/>
  <c r="K415" i="38"/>
  <c r="G416" i="38" s="1"/>
  <c r="K417" i="42"/>
  <c r="Q418" i="11" s="1"/>
  <c r="K416" i="42"/>
  <c r="K415" i="44"/>
  <c r="G416" i="44"/>
  <c r="S416" i="11"/>
  <c r="S417" i="11" s="1"/>
  <c r="K417" i="44"/>
  <c r="S418" i="11" s="1"/>
  <c r="F416" i="44"/>
  <c r="K417" i="45"/>
  <c r="T418" i="11" s="1"/>
  <c r="K415" i="47"/>
  <c r="J416" i="47" s="1"/>
  <c r="F416" i="39"/>
  <c r="D416" i="39"/>
  <c r="G416" i="39"/>
  <c r="I416" i="39"/>
  <c r="F416" i="31"/>
  <c r="E416" i="31"/>
  <c r="H416" i="31"/>
  <c r="D416" i="11"/>
  <c r="K416" i="31"/>
  <c r="G416" i="32"/>
  <c r="E416" i="11"/>
  <c r="E417" i="11" s="1"/>
  <c r="J416" i="35"/>
  <c r="H416" i="44"/>
  <c r="U53" i="11"/>
  <c r="U135" i="11"/>
  <c r="U67" i="11"/>
  <c r="U159" i="11"/>
  <c r="U187" i="11"/>
  <c r="U111" i="11"/>
  <c r="U151" i="11"/>
  <c r="U230" i="11"/>
  <c r="U97" i="11"/>
  <c r="U199" i="11"/>
  <c r="U60" i="11"/>
  <c r="U64" i="11"/>
  <c r="U10" i="11"/>
  <c r="U242" i="11"/>
  <c r="U295" i="11"/>
  <c r="U155" i="11"/>
  <c r="U234" i="11"/>
  <c r="U308" i="11"/>
  <c r="U400" i="11"/>
  <c r="U75" i="11"/>
  <c r="U78" i="11"/>
  <c r="U85" i="11"/>
  <c r="U11" i="11"/>
  <c r="U20" i="11"/>
  <c r="U49" i="11"/>
  <c r="U62" i="11"/>
  <c r="U109" i="11"/>
  <c r="U68" i="11"/>
  <c r="U18" i="11"/>
  <c r="U106" i="11"/>
  <c r="U110" i="11"/>
  <c r="U77" i="11"/>
  <c r="U176" i="11"/>
  <c r="U107" i="11"/>
  <c r="U258" i="11"/>
  <c r="U38" i="11"/>
  <c r="U63" i="11"/>
  <c r="U42" i="11"/>
  <c r="U32" i="11"/>
  <c r="U200" i="11"/>
  <c r="U82" i="11"/>
  <c r="U126" i="11"/>
  <c r="U164" i="11"/>
  <c r="U214" i="11"/>
  <c r="U154" i="11"/>
  <c r="U119" i="11"/>
  <c r="U349" i="11"/>
  <c r="U24" i="11"/>
  <c r="U194" i="11"/>
  <c r="U26" i="11"/>
  <c r="U162" i="11"/>
  <c r="U207" i="11"/>
  <c r="U231" i="11"/>
  <c r="U30" i="11"/>
  <c r="U140" i="11"/>
  <c r="U208" i="11"/>
  <c r="U331" i="11"/>
  <c r="U100" i="11"/>
  <c r="U152" i="11"/>
  <c r="U204" i="11"/>
  <c r="U321" i="11"/>
  <c r="U254" i="11"/>
  <c r="U221" i="11"/>
  <c r="U144" i="11"/>
  <c r="U328" i="11"/>
  <c r="U73" i="11"/>
  <c r="U219" i="11"/>
  <c r="U412" i="11"/>
  <c r="U12" i="11"/>
  <c r="U147" i="11"/>
  <c r="U143" i="11"/>
  <c r="U70" i="11"/>
  <c r="U163" i="11"/>
  <c r="U380" i="11"/>
  <c r="U74" i="11"/>
  <c r="U90" i="11"/>
  <c r="U66" i="11"/>
  <c r="U80" i="11"/>
  <c r="U92" i="11"/>
  <c r="U61" i="11"/>
  <c r="U299" i="11"/>
  <c r="U9" i="11"/>
  <c r="U330" i="11"/>
  <c r="U191" i="11"/>
  <c r="U5" i="11"/>
  <c r="U128" i="11"/>
  <c r="U123" i="11"/>
  <c r="U55" i="11"/>
  <c r="U169" i="11"/>
  <c r="U226" i="11"/>
  <c r="U158" i="11"/>
  <c r="U23" i="11"/>
  <c r="U96" i="11"/>
  <c r="U148" i="11"/>
  <c r="U185" i="11"/>
  <c r="U269" i="11"/>
  <c r="U303" i="11"/>
  <c r="U173" i="11"/>
  <c r="U232" i="11"/>
  <c r="U65" i="11"/>
  <c r="U212" i="11"/>
  <c r="U384" i="11"/>
  <c r="U27" i="11"/>
  <c r="U227" i="11"/>
  <c r="U189" i="11"/>
  <c r="U139" i="11"/>
  <c r="U180" i="11"/>
  <c r="U198" i="11"/>
  <c r="U273" i="11"/>
  <c r="U326" i="11"/>
  <c r="U31" i="11"/>
  <c r="U167" i="11"/>
  <c r="U317" i="11"/>
  <c r="U21" i="11"/>
  <c r="U115" i="11"/>
  <c r="U153" i="11"/>
  <c r="U206" i="11"/>
  <c r="U292" i="11"/>
  <c r="U359" i="11"/>
  <c r="U392" i="11"/>
  <c r="U94" i="11"/>
  <c r="U265" i="11"/>
  <c r="U315" i="11"/>
  <c r="U351" i="11"/>
  <c r="U309" i="11"/>
  <c r="U386" i="11"/>
  <c r="U6" i="11"/>
  <c r="U28" i="11"/>
  <c r="U396" i="11"/>
  <c r="U218" i="11"/>
  <c r="U56" i="11"/>
  <c r="U25" i="11"/>
  <c r="U48" i="11"/>
  <c r="U37" i="11"/>
  <c r="U323" i="11"/>
  <c r="U288" i="11"/>
  <c r="U13" i="11"/>
  <c r="U137" i="11"/>
  <c r="U238" i="11"/>
  <c r="U116" i="11"/>
  <c r="U46" i="11"/>
  <c r="U291" i="11"/>
  <c r="U45" i="11"/>
  <c r="U8" i="11"/>
  <c r="U99" i="11"/>
  <c r="U183" i="11"/>
  <c r="U368" i="11"/>
  <c r="U34" i="11"/>
  <c r="U105" i="11"/>
  <c r="U149" i="11"/>
  <c r="U372" i="11"/>
  <c r="U186" i="11"/>
  <c r="U51" i="11"/>
  <c r="U79" i="11"/>
  <c r="U237" i="11"/>
  <c r="U101" i="11"/>
  <c r="U261" i="11"/>
  <c r="U40" i="11"/>
  <c r="U146" i="11"/>
  <c r="U284" i="11"/>
  <c r="U202" i="11"/>
  <c r="U222" i="11"/>
  <c r="U281" i="11"/>
  <c r="U168" i="11"/>
  <c r="U225" i="11"/>
  <c r="U333" i="11"/>
  <c r="U376" i="11"/>
  <c r="U171" i="11"/>
  <c r="U138" i="11"/>
  <c r="U274" i="11"/>
  <c r="U58" i="11"/>
  <c r="U340" i="11"/>
  <c r="U360" i="11"/>
  <c r="U50" i="11"/>
  <c r="U404" i="11"/>
  <c r="U195" i="11"/>
  <c r="U88" i="11"/>
  <c r="U103" i="11"/>
  <c r="U276" i="11"/>
  <c r="U324" i="11"/>
  <c r="U364" i="11"/>
  <c r="U391" i="11"/>
  <c r="K415" i="46"/>
  <c r="G416" i="46" s="1"/>
  <c r="K416" i="47"/>
  <c r="J416" i="44"/>
  <c r="I416" i="44"/>
  <c r="I416" i="42"/>
  <c r="H416" i="39"/>
  <c r="E416" i="39"/>
  <c r="F416" i="42"/>
  <c r="D416" i="42"/>
  <c r="C416" i="42"/>
  <c r="H416" i="40"/>
  <c r="K415" i="33"/>
  <c r="F416" i="11" s="1"/>
  <c r="R194" i="11"/>
  <c r="R367" i="11"/>
  <c r="R295" i="11"/>
  <c r="R215" i="11"/>
  <c r="R35" i="11"/>
  <c r="R108" i="11"/>
  <c r="R14" i="11"/>
  <c r="R263" i="11"/>
  <c r="R49" i="11"/>
  <c r="R9" i="11"/>
  <c r="R106" i="11"/>
  <c r="R259" i="11"/>
  <c r="R179" i="11"/>
  <c r="R121" i="11"/>
  <c r="R48" i="11"/>
  <c r="R37" i="11"/>
  <c r="R53" i="11"/>
  <c r="R129" i="11"/>
  <c r="R235" i="11"/>
  <c r="R13" i="11"/>
  <c r="R137" i="11"/>
  <c r="R116" i="11"/>
  <c r="R169" i="11"/>
  <c r="R158" i="11"/>
  <c r="R99" i="11"/>
  <c r="R183" i="11"/>
  <c r="R17" i="11"/>
  <c r="R113" i="11"/>
  <c r="R159" i="11"/>
  <c r="R187" i="11"/>
  <c r="R111" i="11"/>
  <c r="R95" i="11"/>
  <c r="R267" i="11"/>
  <c r="R10" i="11"/>
  <c r="R104" i="11"/>
  <c r="R26" i="11"/>
  <c r="R69" i="11"/>
  <c r="R132" i="11"/>
  <c r="R162" i="11"/>
  <c r="R198" i="11"/>
  <c r="R222" i="11"/>
  <c r="R281" i="11"/>
  <c r="R66" i="11"/>
  <c r="R168" i="11"/>
  <c r="R275" i="11"/>
  <c r="R365" i="11"/>
  <c r="R16" i="11"/>
  <c r="R100" i="11"/>
  <c r="R152" i="11"/>
  <c r="R204" i="11"/>
  <c r="R409" i="11"/>
  <c r="R321" i="11"/>
  <c r="R254" i="11"/>
  <c r="R6" i="11"/>
  <c r="R292" i="11"/>
  <c r="R359" i="11"/>
  <c r="R363" i="11"/>
  <c r="R392" i="11"/>
  <c r="R314" i="11"/>
  <c r="R87" i="11"/>
  <c r="R94" i="11"/>
  <c r="R351" i="11"/>
  <c r="R309" i="11"/>
  <c r="R386" i="11"/>
  <c r="R56" i="11"/>
  <c r="R19" i="11"/>
  <c r="R29" i="11"/>
  <c r="R223" i="11"/>
  <c r="R243" i="11"/>
  <c r="R308" i="11"/>
  <c r="R81" i="11"/>
  <c r="R287" i="11"/>
  <c r="R80" i="11"/>
  <c r="R62" i="11"/>
  <c r="R39" i="11"/>
  <c r="R68" i="11"/>
  <c r="R18" i="11"/>
  <c r="R375" i="11"/>
  <c r="R5" i="11"/>
  <c r="R128" i="11"/>
  <c r="R107" i="11"/>
  <c r="R192" i="11"/>
  <c r="R38" i="11"/>
  <c r="R173" i="11"/>
  <c r="R59" i="11"/>
  <c r="R180" i="11"/>
  <c r="R134" i="11"/>
  <c r="R96" i="11"/>
  <c r="R148" i="11"/>
  <c r="R303" i="11"/>
  <c r="R371" i="11"/>
  <c r="R232" i="11"/>
  <c r="R65" i="11"/>
  <c r="R212" i="11"/>
  <c r="R27" i="11"/>
  <c r="R227" i="11"/>
  <c r="R407" i="11"/>
  <c r="R40" i="11"/>
  <c r="R181" i="11"/>
  <c r="R205" i="11"/>
  <c r="R231" i="11"/>
  <c r="R379" i="11"/>
  <c r="R264" i="11"/>
  <c r="R30" i="11"/>
  <c r="R140" i="11"/>
  <c r="R208" i="11"/>
  <c r="R317" i="11"/>
  <c r="R347" i="11"/>
  <c r="R85" i="11"/>
  <c r="R122" i="11"/>
  <c r="R193" i="11"/>
  <c r="R261" i="11"/>
  <c r="R171" i="11"/>
  <c r="R138" i="11"/>
  <c r="R201" i="11"/>
  <c r="R411" i="11"/>
  <c r="R118" i="11"/>
  <c r="R60" i="11"/>
  <c r="R43" i="11"/>
  <c r="R331" i="11"/>
  <c r="R89" i="11"/>
  <c r="R156" i="11"/>
  <c r="R286" i="11"/>
  <c r="R325" i="11"/>
  <c r="R91" i="11"/>
  <c r="R64" i="11"/>
  <c r="R11" i="11"/>
  <c r="R110" i="11"/>
  <c r="R83" i="11"/>
  <c r="R103" i="11"/>
  <c r="R391" i="11"/>
  <c r="R190" i="11"/>
  <c r="R343" i="11"/>
  <c r="R72" i="11"/>
  <c r="R155" i="11"/>
  <c r="R211" i="11"/>
  <c r="R399" i="11"/>
  <c r="R7" i="11"/>
  <c r="R172" i="11"/>
  <c r="R312" i="11"/>
  <c r="R175" i="11"/>
  <c r="R33" i="11"/>
  <c r="R203" i="11"/>
  <c r="R323" i="11"/>
  <c r="R22" i="11"/>
  <c r="R239" i="11"/>
  <c r="R123" i="11"/>
  <c r="R55" i="11"/>
  <c r="R63" i="11"/>
  <c r="R42" i="11"/>
  <c r="R32" i="11"/>
  <c r="R34" i="11"/>
  <c r="R105" i="11"/>
  <c r="R149" i="11"/>
  <c r="R271" i="11"/>
  <c r="R186" i="11"/>
  <c r="R51" i="11"/>
  <c r="R79" i="11"/>
  <c r="R237" i="11"/>
  <c r="R101" i="11"/>
  <c r="R15" i="11"/>
  <c r="R44" i="11"/>
  <c r="R127" i="11"/>
  <c r="R151" i="11"/>
  <c r="R182" i="11"/>
  <c r="R207" i="11"/>
  <c r="R273" i="11"/>
  <c r="R395" i="11"/>
  <c r="R31" i="11"/>
  <c r="R225" i="11"/>
  <c r="R97" i="11"/>
  <c r="R141" i="11"/>
  <c r="R199" i="11"/>
  <c r="R178" i="11"/>
  <c r="R221" i="11"/>
  <c r="R144" i="11"/>
  <c r="R328" i="11"/>
  <c r="R219" i="11"/>
  <c r="R200" i="11"/>
  <c r="R102" i="11"/>
  <c r="K416" i="41"/>
  <c r="I416" i="41"/>
  <c r="E416" i="41"/>
  <c r="K415" i="45"/>
  <c r="F416" i="45" s="1"/>
  <c r="I415" i="48"/>
  <c r="H416" i="48" s="1"/>
  <c r="D416" i="48"/>
  <c r="E416" i="36"/>
  <c r="D416" i="36"/>
  <c r="C416" i="41"/>
  <c r="K417" i="35"/>
  <c r="H418" i="11" s="1"/>
  <c r="K417" i="40"/>
  <c r="O418" i="11"/>
  <c r="R23" i="11"/>
  <c r="K417" i="47"/>
  <c r="V418" i="11" s="1"/>
  <c r="K417" i="46"/>
  <c r="U418" i="11"/>
  <c r="K416" i="44"/>
  <c r="E416" i="35"/>
  <c r="E416" i="44"/>
  <c r="D416" i="44"/>
  <c r="K415" i="29"/>
  <c r="C416" i="29" s="1"/>
  <c r="R416" i="11"/>
  <c r="F416" i="48"/>
  <c r="H416" i="41"/>
  <c r="T416" i="11"/>
  <c r="C416" i="48"/>
  <c r="I417" i="48"/>
  <c r="W418" i="11" s="1"/>
  <c r="H416" i="35"/>
  <c r="C416" i="44"/>
  <c r="K417" i="34"/>
  <c r="G418" i="11" s="1"/>
  <c r="X232" i="11"/>
  <c r="X146" i="11"/>
  <c r="X31" i="11"/>
  <c r="X130" i="11"/>
  <c r="X300" i="11"/>
  <c r="X142" i="11"/>
  <c r="X7" i="11"/>
  <c r="X175" i="11"/>
  <c r="X33" i="11"/>
  <c r="X179" i="11"/>
  <c r="X393" i="11"/>
  <c r="X106" i="11"/>
  <c r="X110" i="11"/>
  <c r="X77" i="11"/>
  <c r="X107" i="11"/>
  <c r="X38" i="11"/>
  <c r="X341" i="11"/>
  <c r="X63" i="11"/>
  <c r="X413" i="11"/>
  <c r="X158" i="11"/>
  <c r="X99" i="11"/>
  <c r="X183" i="11"/>
  <c r="X17" i="11"/>
  <c r="X75" i="11"/>
  <c r="X113" i="11"/>
  <c r="X159" i="11"/>
  <c r="X272" i="11"/>
  <c r="X187" i="11"/>
  <c r="X111" i="11"/>
  <c r="X95" i="11"/>
  <c r="X10" i="11"/>
  <c r="X104" i="11"/>
  <c r="X26" i="11"/>
  <c r="X69" i="11"/>
  <c r="X132" i="11"/>
  <c r="X162" i="11"/>
  <c r="X198" i="11"/>
  <c r="X222" i="11"/>
  <c r="X281" i="11"/>
  <c r="X29" i="11"/>
  <c r="X98" i="11"/>
  <c r="X184" i="11"/>
  <c r="X284" i="11"/>
  <c r="X21" i="11"/>
  <c r="X115" i="11"/>
  <c r="X153" i="11"/>
  <c r="X206" i="11"/>
  <c r="X78" i="11"/>
  <c r="X274" i="11"/>
  <c r="X58" i="11"/>
  <c r="X340" i="11"/>
  <c r="X360" i="11"/>
  <c r="X50" i="11"/>
  <c r="X195" i="11"/>
  <c r="X88" i="11"/>
  <c r="X103" i="11"/>
  <c r="X276" i="11"/>
  <c r="X324" i="11"/>
  <c r="X364" i="11"/>
  <c r="X57" i="11"/>
  <c r="X391" i="11"/>
  <c r="X11" i="11"/>
  <c r="X23" i="11"/>
  <c r="X212" i="11"/>
  <c r="X252" i="11"/>
  <c r="X224" i="11"/>
  <c r="X304" i="11"/>
  <c r="X47" i="11"/>
  <c r="X256" i="11"/>
  <c r="X35" i="11"/>
  <c r="X14" i="11"/>
  <c r="X49" i="11"/>
  <c r="X9" i="11"/>
  <c r="X25" i="11"/>
  <c r="X68" i="11"/>
  <c r="X18" i="11"/>
  <c r="X268" i="11"/>
  <c r="X166" i="11"/>
  <c r="X5" i="11"/>
  <c r="X128" i="11"/>
  <c r="X123" i="11"/>
  <c r="X260" i="11"/>
  <c r="X55" i="11"/>
  <c r="X373" i="11"/>
  <c r="X169" i="11"/>
  <c r="X45" i="11"/>
  <c r="X8" i="11"/>
  <c r="X240" i="11"/>
  <c r="X280" i="11"/>
  <c r="X19" i="11"/>
  <c r="X82" i="11"/>
  <c r="X126" i="11"/>
  <c r="X164" i="11"/>
  <c r="X369" i="11"/>
  <c r="X397" i="11"/>
  <c r="X214" i="11"/>
  <c r="X154" i="11"/>
  <c r="X119" i="11"/>
  <c r="X349" i="11"/>
  <c r="X24" i="11"/>
  <c r="X194" i="11"/>
  <c r="X189" i="11"/>
  <c r="X36" i="11"/>
  <c r="X93" i="11"/>
  <c r="X139" i="11"/>
  <c r="X180" i="11"/>
  <c r="X202" i="11"/>
  <c r="X230" i="11"/>
  <c r="X293" i="11"/>
  <c r="X301" i="11"/>
  <c r="X83" i="11"/>
  <c r="X30" i="11"/>
  <c r="X140" i="11"/>
  <c r="X208" i="11"/>
  <c r="X317" i="11"/>
  <c r="X85" i="11"/>
  <c r="X122" i="11"/>
  <c r="X193" i="11"/>
  <c r="X261" i="11"/>
  <c r="X171" i="11"/>
  <c r="X138" i="11"/>
  <c r="X342" i="11"/>
  <c r="X201" i="11"/>
  <c r="X118" i="11"/>
  <c r="X60" i="11"/>
  <c r="X43" i="11"/>
  <c r="X331" i="11"/>
  <c r="X89" i="11"/>
  <c r="X156" i="11"/>
  <c r="X286" i="11"/>
  <c r="X325" i="11"/>
  <c r="X91" i="11"/>
  <c r="X64" i="11"/>
  <c r="X39" i="11"/>
  <c r="X134" i="11"/>
  <c r="X27" i="11"/>
  <c r="X264" i="11"/>
  <c r="X200" i="11"/>
  <c r="X353" i="11"/>
  <c r="X150" i="11"/>
  <c r="X389" i="11"/>
  <c r="X71" i="11"/>
  <c r="X228" i="11"/>
  <c r="X81" i="11"/>
  <c r="X80" i="11"/>
  <c r="X313" i="11"/>
  <c r="X236" i="11"/>
  <c r="X62" i="11"/>
  <c r="X109" i="11"/>
  <c r="X48" i="11"/>
  <c r="X37" i="11"/>
  <c r="X401" i="11"/>
  <c r="X345" i="11"/>
  <c r="X53" i="11"/>
  <c r="X135" i="11"/>
  <c r="X67" i="11"/>
  <c r="X117" i="11"/>
  <c r="X59" i="11"/>
  <c r="X405" i="11"/>
  <c r="X216" i="11"/>
  <c r="X42" i="11"/>
  <c r="X32" i="11"/>
  <c r="X34" i="11"/>
  <c r="X105" i="11"/>
  <c r="X149" i="11"/>
  <c r="X186" i="11"/>
  <c r="X51" i="11"/>
  <c r="X79" i="11"/>
  <c r="X237" i="11"/>
  <c r="X101" i="11"/>
  <c r="X15" i="11"/>
  <c r="X44" i="11"/>
  <c r="X127" i="11"/>
  <c r="X151" i="11"/>
  <c r="X182" i="11"/>
  <c r="X207" i="11"/>
  <c r="X273" i="11"/>
  <c r="X337" i="11"/>
  <c r="X28" i="11"/>
  <c r="X66" i="11"/>
  <c r="X168" i="11"/>
  <c r="X275" i="11"/>
  <c r="X365" i="11"/>
  <c r="X16" i="11"/>
  <c r="X100" i="11"/>
  <c r="X152" i="11"/>
  <c r="X204" i="11"/>
  <c r="X409" i="11"/>
  <c r="X321" i="11"/>
  <c r="X254" i="11"/>
  <c r="X6" i="11"/>
  <c r="X292" i="11"/>
  <c r="X359" i="11"/>
  <c r="X363" i="11"/>
  <c r="X314" i="11"/>
  <c r="X87" i="11"/>
  <c r="X94" i="11"/>
  <c r="X265" i="11"/>
  <c r="X315" i="11"/>
  <c r="X351" i="11"/>
  <c r="X309" i="11"/>
  <c r="X386" i="11"/>
  <c r="I415" i="49"/>
  <c r="E416" i="49" s="1"/>
  <c r="X416" i="11"/>
  <c r="I417" i="49"/>
  <c r="X418" i="11" s="1"/>
  <c r="D416" i="49"/>
  <c r="Y148" i="11"/>
  <c r="Y20" i="11"/>
  <c r="Y56" i="11"/>
  <c r="Y235" i="11"/>
  <c r="Y46" i="11"/>
  <c r="Y41" i="11"/>
  <c r="Y149" i="11"/>
  <c r="Y173" i="11"/>
  <c r="Y212" i="11"/>
  <c r="Y227" i="11"/>
  <c r="Y40" i="11"/>
  <c r="Y181" i="11"/>
  <c r="Y264" i="11"/>
  <c r="Y168" i="11"/>
  <c r="Y356" i="11"/>
  <c r="Y142" i="11"/>
  <c r="Y294" i="11"/>
  <c r="Y221" i="11"/>
  <c r="Y73" i="11"/>
  <c r="Y92" i="11"/>
  <c r="Y353" i="11"/>
  <c r="Y306" i="11"/>
  <c r="Y174" i="11"/>
  <c r="Y62" i="11"/>
  <c r="Y59" i="11"/>
  <c r="Y42" i="11"/>
  <c r="Y368" i="11"/>
  <c r="Y150" i="11"/>
  <c r="Y271" i="11"/>
  <c r="Y186" i="11"/>
  <c r="Y237" i="11"/>
  <c r="Y44" i="11"/>
  <c r="Y182" i="11"/>
  <c r="Y169" i="11"/>
  <c r="Y153" i="11"/>
  <c r="Y321" i="11"/>
  <c r="Y292" i="11"/>
  <c r="Y392" i="11"/>
  <c r="Y94" i="11"/>
  <c r="Y351" i="11"/>
  <c r="Y18" i="11"/>
  <c r="Y89" i="11"/>
  <c r="Y234" i="11"/>
  <c r="Y258" i="11"/>
  <c r="Y63" i="11"/>
  <c r="Y159" i="11"/>
  <c r="Y17" i="11"/>
  <c r="Y160" i="11"/>
  <c r="Y187" i="11"/>
  <c r="Y282" i="11"/>
  <c r="Y69" i="11"/>
  <c r="Y198" i="11"/>
  <c r="Y184" i="11"/>
  <c r="Y154" i="11"/>
  <c r="Y340" i="11"/>
  <c r="Y404" i="11"/>
  <c r="Y103" i="11"/>
  <c r="Y364" i="11"/>
  <c r="Y391" i="11"/>
  <c r="Y137" i="11"/>
  <c r="Y403" i="11"/>
  <c r="Y5" i="11"/>
  <c r="Y170" i="11"/>
  <c r="Y19" i="11"/>
  <c r="Y165" i="11"/>
  <c r="Y214" i="11"/>
  <c r="Y93" i="11"/>
  <c r="Y202" i="11"/>
  <c r="Y208" i="11"/>
  <c r="Y193" i="11"/>
  <c r="Y139" i="11"/>
  <c r="Y43" i="11"/>
  <c r="Y157" i="11"/>
  <c r="Y91" i="11"/>
  <c r="Y90" i="11"/>
  <c r="Y270" i="11"/>
  <c r="Y61" i="11"/>
  <c r="Y39" i="11"/>
  <c r="Y22" i="11"/>
  <c r="Y13" i="11"/>
  <c r="Y23" i="11"/>
  <c r="Y185" i="11"/>
  <c r="Y232" i="11"/>
  <c r="Y125" i="11"/>
  <c r="Y205" i="11"/>
  <c r="Y225" i="11"/>
  <c r="Y199" i="11"/>
  <c r="Y178" i="11"/>
  <c r="Y145" i="11"/>
  <c r="Y219" i="11"/>
  <c r="Y200" i="11"/>
  <c r="Y122" i="11"/>
  <c r="Y295" i="11"/>
  <c r="Y37" i="11"/>
  <c r="Y53" i="11"/>
  <c r="Y67" i="11"/>
  <c r="Y32" i="11"/>
  <c r="Y34" i="11"/>
  <c r="Y51" i="11"/>
  <c r="Y283" i="11"/>
  <c r="Y128" i="11"/>
  <c r="Y207" i="11"/>
  <c r="Y28" i="11"/>
  <c r="Y275" i="11"/>
  <c r="Y16" i="11"/>
  <c r="Y204" i="11"/>
  <c r="Y314" i="11"/>
  <c r="Y265" i="11"/>
  <c r="Y309" i="11"/>
  <c r="Y367" i="11"/>
  <c r="Y308" i="11"/>
  <c r="Y7" i="11"/>
  <c r="Y33" i="11"/>
  <c r="Y415" i="11"/>
  <c r="Y107" i="11"/>
  <c r="Y77" i="11"/>
  <c r="Y108" i="11"/>
  <c r="Y38" i="11"/>
  <c r="Y99" i="11"/>
  <c r="Y75" i="11"/>
  <c r="Y246" i="11"/>
  <c r="Y112" i="11"/>
  <c r="Y10" i="11"/>
  <c r="Y133" i="11"/>
  <c r="Y222" i="11"/>
  <c r="Y29" i="11"/>
  <c r="Y284" i="11"/>
  <c r="Y21" i="11"/>
  <c r="Y206" i="11"/>
  <c r="Y274" i="11"/>
  <c r="Y360" i="11"/>
  <c r="Y195" i="11"/>
  <c r="Y276" i="11"/>
  <c r="Y57" i="11"/>
  <c r="Y54" i="11"/>
  <c r="Y35" i="11"/>
  <c r="Y49" i="11"/>
  <c r="Y25" i="11"/>
  <c r="Y68" i="11"/>
  <c r="Y124" i="11"/>
  <c r="Y55" i="11"/>
  <c r="Y45" i="11"/>
  <c r="Y82" i="11"/>
  <c r="Y247" i="11"/>
  <c r="Y155" i="11"/>
  <c r="Y24" i="11"/>
  <c r="Y189" i="11"/>
  <c r="Y140" i="11"/>
  <c r="Y230" i="11"/>
  <c r="Y355" i="11"/>
  <c r="Y30" i="11"/>
  <c r="Y85" i="11"/>
  <c r="Y261" i="11"/>
  <c r="Y342" i="11"/>
  <c r="Y119" i="11"/>
  <c r="Y331" i="11"/>
  <c r="Y286" i="11"/>
  <c r="Y64" i="11"/>
  <c r="Y343" i="11"/>
  <c r="Y11" i="11"/>
  <c r="Y130" i="11"/>
  <c r="Y117" i="11"/>
  <c r="Y135" i="11"/>
  <c r="Y96" i="11"/>
  <c r="Y65" i="11"/>
  <c r="Y27" i="11"/>
  <c r="Y147" i="11"/>
  <c r="Y231" i="11"/>
  <c r="Y379" i="11"/>
  <c r="Y31" i="11"/>
  <c r="Y97" i="11"/>
  <c r="Y320" i="11"/>
  <c r="Y328" i="11"/>
  <c r="Y290" i="11"/>
  <c r="Y102" i="11"/>
  <c r="Y223" i="11"/>
  <c r="Y380" i="11"/>
  <c r="Y319" i="11"/>
  <c r="Y110" i="11"/>
  <c r="Y48" i="11"/>
  <c r="Y136" i="11"/>
  <c r="Y118" i="11"/>
  <c r="Y332" i="11"/>
  <c r="Y105" i="11"/>
  <c r="Y79" i="11"/>
  <c r="Y101" i="11"/>
  <c r="Y15" i="11"/>
  <c r="Y152" i="11"/>
  <c r="Y273" i="11"/>
  <c r="Y66" i="11"/>
  <c r="Y100" i="11"/>
  <c r="Y6" i="11"/>
  <c r="Y363" i="11"/>
  <c r="Y87" i="11"/>
  <c r="Y315" i="11"/>
  <c r="Y386" i="11"/>
  <c r="I418" i="50"/>
  <c r="Y418" i="11"/>
  <c r="Y254" i="11"/>
  <c r="I420" i="53"/>
  <c r="AB418" i="11" s="1"/>
  <c r="I419" i="52"/>
  <c r="AA418" i="11" s="1"/>
  <c r="I417" i="52"/>
  <c r="AA416" i="11" s="1"/>
  <c r="D418" i="52"/>
  <c r="AC6" i="11"/>
  <c r="AD280" i="11"/>
  <c r="AD292" i="11"/>
  <c r="AD41" i="11"/>
  <c r="AD125" i="11"/>
  <c r="AD185" i="11"/>
  <c r="AD197" i="11"/>
  <c r="AD209" i="11"/>
  <c r="AD221" i="11"/>
  <c r="AD245" i="11"/>
  <c r="AD269" i="11"/>
  <c r="AD281" i="11"/>
  <c r="AD293" i="11"/>
  <c r="AD305" i="11"/>
  <c r="AD317" i="11"/>
  <c r="AD329" i="11"/>
  <c r="AD341" i="11"/>
  <c r="AD353" i="11"/>
  <c r="AD365" i="11"/>
  <c r="AD389" i="11"/>
  <c r="AD401" i="11"/>
  <c r="AD413" i="11"/>
  <c r="AD30" i="11"/>
  <c r="AD78" i="11"/>
  <c r="AD90" i="11"/>
  <c r="AD102" i="11"/>
  <c r="AD114" i="11"/>
  <c r="AD138" i="11"/>
  <c r="AD162" i="11"/>
  <c r="AD174" i="11"/>
  <c r="AD186" i="11"/>
  <c r="AD210" i="11"/>
  <c r="AD222" i="11"/>
  <c r="AD234" i="11"/>
  <c r="AD246" i="11"/>
  <c r="AD258" i="11"/>
  <c r="AD270" i="11"/>
  <c r="AD282" i="11"/>
  <c r="AD294" i="11"/>
  <c r="AD306" i="11"/>
  <c r="AD330" i="11"/>
  <c r="AD342" i="11"/>
  <c r="AD354" i="11"/>
  <c r="AD366" i="11"/>
  <c r="AD378" i="11"/>
  <c r="AD390" i="11"/>
  <c r="AD402" i="11"/>
  <c r="AD414" i="11"/>
  <c r="AD31" i="11"/>
  <c r="AD79" i="11"/>
  <c r="AD103" i="11"/>
  <c r="AD127" i="11"/>
  <c r="AD139" i="11"/>
  <c r="AD163" i="11"/>
  <c r="AD175" i="11"/>
  <c r="AD187" i="11"/>
  <c r="AD211" i="11"/>
  <c r="AD247" i="11"/>
  <c r="AD259" i="11"/>
  <c r="AD271" i="11"/>
  <c r="AD283" i="11"/>
  <c r="AD307" i="11"/>
  <c r="AD319" i="11"/>
  <c r="AD331" i="11"/>
  <c r="AD343" i="11"/>
  <c r="AD355" i="11"/>
  <c r="AD367" i="11"/>
  <c r="AD379" i="11"/>
  <c r="AD391" i="11"/>
  <c r="AD403" i="11"/>
  <c r="AD415" i="11"/>
  <c r="AD32" i="11"/>
  <c r="AD44" i="11"/>
  <c r="AD56" i="11"/>
  <c r="AD104" i="11"/>
  <c r="AD116" i="11"/>
  <c r="AD140" i="11"/>
  <c r="AD176" i="11"/>
  <c r="AD188" i="11"/>
  <c r="AD212" i="11"/>
  <c r="AD236" i="11"/>
  <c r="AD260" i="11"/>
  <c r="AD272" i="11"/>
  <c r="AD284" i="11"/>
  <c r="AD296" i="11"/>
  <c r="AD308" i="11"/>
  <c r="AD320" i="11"/>
  <c r="AD332" i="11"/>
  <c r="AD344" i="11"/>
  <c r="AD356" i="11"/>
  <c r="AD380" i="11"/>
  <c r="AD392" i="11"/>
  <c r="AD404" i="11"/>
  <c r="AD105" i="11"/>
  <c r="AD177" i="11"/>
  <c r="AD189" i="11"/>
  <c r="AD249" i="11"/>
  <c r="AD285" i="11"/>
  <c r="AD321" i="11"/>
  <c r="AD345" i="11"/>
  <c r="AD381" i="11"/>
  <c r="AD393" i="11"/>
  <c r="AD10" i="11"/>
  <c r="AD22" i="11"/>
  <c r="AD34" i="11"/>
  <c r="AD82" i="11"/>
  <c r="AD142" i="11"/>
  <c r="AD154" i="11"/>
  <c r="AD178" i="11"/>
  <c r="AD250" i="11"/>
  <c r="AD274" i="11"/>
  <c r="AD298" i="11"/>
  <c r="AD346" i="11"/>
  <c r="AD394" i="11"/>
  <c r="AD406" i="11"/>
  <c r="AD71" i="11"/>
  <c r="AD95" i="11"/>
  <c r="AD131" i="11"/>
  <c r="AD239" i="11"/>
  <c r="AD287" i="11"/>
  <c r="AD371" i="11"/>
  <c r="AD407" i="11"/>
  <c r="AD24" i="11"/>
  <c r="AD60" i="11"/>
  <c r="AD84" i="11"/>
  <c r="AD96" i="11"/>
  <c r="AD132" i="11"/>
  <c r="AD144" i="11"/>
  <c r="AD156" i="11"/>
  <c r="AD168" i="11"/>
  <c r="AD180" i="11"/>
  <c r="AD192" i="11"/>
  <c r="AD204" i="11"/>
  <c r="AD216" i="11"/>
  <c r="AD228" i="11"/>
  <c r="AD264" i="11"/>
  <c r="AD276" i="11"/>
  <c r="AD288" i="11"/>
  <c r="AD300" i="11"/>
  <c r="AD312" i="11"/>
  <c r="AD324" i="11"/>
  <c r="AD348" i="11"/>
  <c r="AD360" i="11"/>
  <c r="AD372" i="11"/>
  <c r="AD384" i="11"/>
  <c r="AD396" i="11"/>
  <c r="AD408" i="11"/>
  <c r="AD157" i="11"/>
  <c r="AD385" i="11"/>
  <c r="AD14" i="11"/>
  <c r="AD50" i="11"/>
  <c r="AD74" i="11"/>
  <c r="AD98" i="11"/>
  <c r="AD110" i="11"/>
  <c r="AD122" i="11"/>
  <c r="AD134" i="11"/>
  <c r="AD146" i="11"/>
  <c r="AD158" i="11"/>
  <c r="AD182" i="11"/>
  <c r="AD194" i="11"/>
  <c r="AD206" i="11"/>
  <c r="AD242" i="11"/>
  <c r="AD254" i="11"/>
  <c r="AD278" i="11"/>
  <c r="AD290" i="11"/>
  <c r="AD302" i="11"/>
  <c r="AD314" i="11"/>
  <c r="AD338" i="11"/>
  <c r="AD350" i="11"/>
  <c r="AD362" i="11"/>
  <c r="AD374" i="11"/>
  <c r="AD386" i="11"/>
  <c r="AD410" i="11"/>
  <c r="AD15" i="11"/>
  <c r="AD63" i="11"/>
  <c r="AD87" i="11"/>
  <c r="AD123" i="11"/>
  <c r="AD183" i="11"/>
  <c r="AD195" i="11"/>
  <c r="AD207" i="11"/>
  <c r="AD267" i="11"/>
  <c r="AD279" i="11"/>
  <c r="AD291" i="11"/>
  <c r="AD339" i="11"/>
  <c r="AD351" i="11"/>
  <c r="AD363" i="11"/>
  <c r="AD399" i="11"/>
  <c r="AD411" i="11"/>
  <c r="I418" i="54"/>
  <c r="E419" i="54" s="1"/>
  <c r="AC416" i="11"/>
  <c r="I420" i="54"/>
  <c r="AC418" i="11" s="1"/>
  <c r="AC106" i="11"/>
  <c r="AC105" i="11"/>
  <c r="AC239" i="11"/>
  <c r="G419" i="54"/>
  <c r="C419" i="54"/>
  <c r="I419" i="54"/>
  <c r="D419" i="54"/>
  <c r="I419" i="51"/>
  <c r="Z418" i="11" s="1"/>
  <c r="I417" i="51"/>
  <c r="D418" i="51" s="1"/>
  <c r="Z416" i="11"/>
  <c r="Z414" i="11"/>
  <c r="I418" i="53"/>
  <c r="D419" i="53" s="1"/>
  <c r="H419" i="53"/>
  <c r="F418" i="51"/>
  <c r="I418" i="51"/>
  <c r="E418" i="51"/>
  <c r="C419" i="53"/>
  <c r="I419" i="53"/>
  <c r="I416" i="50"/>
  <c r="C417" i="50" s="1"/>
  <c r="G417" i="50"/>
  <c r="H419" i="54"/>
  <c r="D417" i="11" l="1"/>
  <c r="D416" i="34"/>
  <c r="K416" i="34"/>
  <c r="C416" i="34"/>
  <c r="I416" i="34"/>
  <c r="G416" i="34"/>
  <c r="G416" i="11"/>
  <c r="G417" i="11" s="1"/>
  <c r="J416" i="34"/>
  <c r="H416" i="34"/>
  <c r="F416" i="34"/>
  <c r="E416" i="34"/>
  <c r="P417" i="11"/>
  <c r="D416" i="37"/>
  <c r="G416" i="37"/>
  <c r="K416" i="37"/>
  <c r="H416" i="37"/>
  <c r="I416" i="37"/>
  <c r="E416" i="37"/>
  <c r="J416" i="11"/>
  <c r="F416" i="37"/>
  <c r="C416" i="37"/>
  <c r="H416" i="36"/>
  <c r="D416" i="40"/>
  <c r="G416" i="36"/>
  <c r="J416" i="36"/>
  <c r="K417" i="36"/>
  <c r="I418" i="11" s="1"/>
  <c r="D416" i="43"/>
  <c r="G416" i="43"/>
  <c r="E416" i="42"/>
  <c r="Q416" i="11"/>
  <c r="E416" i="46"/>
  <c r="H416" i="46"/>
  <c r="K417" i="38"/>
  <c r="K418" i="11" s="1"/>
  <c r="K416" i="38"/>
  <c r="K416" i="11"/>
  <c r="J416" i="40"/>
  <c r="C416" i="40"/>
  <c r="G416" i="40"/>
  <c r="E416" i="29"/>
  <c r="H418" i="51"/>
  <c r="C416" i="35"/>
  <c r="J416" i="42"/>
  <c r="D416" i="35"/>
  <c r="F416" i="32"/>
  <c r="K415" i="30"/>
  <c r="E416" i="30" s="1"/>
  <c r="M416" i="11"/>
  <c r="F416" i="40"/>
  <c r="K417" i="39"/>
  <c r="C418" i="11" s="1"/>
  <c r="H416" i="32"/>
  <c r="G416" i="31"/>
  <c r="I416" i="31"/>
  <c r="M5" i="11"/>
  <c r="D416" i="38"/>
  <c r="H416" i="11"/>
  <c r="H417" i="11" s="1"/>
  <c r="H416" i="42"/>
  <c r="H416" i="29"/>
  <c r="E416" i="32"/>
  <c r="W416" i="11"/>
  <c r="X417" i="11" s="1"/>
  <c r="G416" i="48"/>
  <c r="I416" i="48"/>
  <c r="K416" i="32"/>
  <c r="P416" i="11"/>
  <c r="G416" i="29"/>
  <c r="K416" i="43"/>
  <c r="I416" i="40"/>
  <c r="AA417" i="11"/>
  <c r="F418" i="52"/>
  <c r="J416" i="32"/>
  <c r="I416" i="46"/>
  <c r="C416" i="36"/>
  <c r="J416" i="46"/>
  <c r="I416" i="43"/>
  <c r="J7" i="11"/>
  <c r="K417" i="37"/>
  <c r="J418" i="11" s="1"/>
  <c r="E418" i="52"/>
  <c r="C418" i="52"/>
  <c r="H416" i="38"/>
  <c r="C416" i="46"/>
  <c r="I416" i="11"/>
  <c r="I417" i="11" s="1"/>
  <c r="C416" i="43"/>
  <c r="F416" i="36"/>
  <c r="C416" i="38"/>
  <c r="F416" i="43"/>
  <c r="H418" i="52"/>
  <c r="I417" i="50"/>
  <c r="I418" i="52"/>
  <c r="H416" i="33"/>
  <c r="C416" i="33"/>
  <c r="F416" i="46"/>
  <c r="H416" i="43"/>
  <c r="F416" i="41"/>
  <c r="D416" i="41"/>
  <c r="J416" i="41"/>
  <c r="G416" i="41"/>
  <c r="K211" i="12"/>
  <c r="L211" i="11" s="1"/>
  <c r="C415" i="12"/>
  <c r="I416" i="36"/>
  <c r="AB416" i="11"/>
  <c r="AB417" i="11" s="1"/>
  <c r="J416" i="39"/>
  <c r="AE148" i="11"/>
  <c r="AD128" i="11"/>
  <c r="AE389" i="11"/>
  <c r="AE70" i="11"/>
  <c r="AE130" i="11"/>
  <c r="AE250" i="11"/>
  <c r="AD148" i="11"/>
  <c r="AE71" i="11"/>
  <c r="AE151" i="11"/>
  <c r="AE251" i="11"/>
  <c r="AD167" i="11"/>
  <c r="AE33" i="11"/>
  <c r="AE53" i="11"/>
  <c r="AE113" i="11"/>
  <c r="AE133" i="11"/>
  <c r="AE153" i="11"/>
  <c r="AE213" i="11"/>
  <c r="AE233" i="11"/>
  <c r="AE253" i="11"/>
  <c r="AE273" i="11"/>
  <c r="AE393" i="11"/>
  <c r="AD359" i="11"/>
  <c r="AE34" i="11"/>
  <c r="AE54" i="11"/>
  <c r="AE94" i="11"/>
  <c r="AE134" i="11"/>
  <c r="AE234" i="11"/>
  <c r="AE334" i="11"/>
  <c r="AE354" i="11"/>
  <c r="AD38" i="11"/>
  <c r="AD117" i="11"/>
  <c r="AD263" i="11"/>
  <c r="AE15" i="11"/>
  <c r="AE35" i="11"/>
  <c r="AE75" i="11"/>
  <c r="AE195" i="11"/>
  <c r="AE335" i="11"/>
  <c r="AE375" i="11"/>
  <c r="AD68" i="11"/>
  <c r="AE16" i="11"/>
  <c r="AE196" i="11"/>
  <c r="AD229" i="11"/>
  <c r="AD303" i="11"/>
  <c r="AE17" i="11"/>
  <c r="AE117" i="11"/>
  <c r="AE137" i="11"/>
  <c r="AE177" i="11"/>
  <c r="AE237" i="11"/>
  <c r="AE297" i="11"/>
  <c r="AD8" i="11"/>
  <c r="AE39" i="11"/>
  <c r="AE59" i="11"/>
  <c r="AE79" i="11"/>
  <c r="AE99" i="11"/>
  <c r="AE159" i="11"/>
  <c r="AE179" i="11"/>
  <c r="AE199" i="11"/>
  <c r="AE219" i="11"/>
  <c r="AE21" i="11"/>
  <c r="AE61" i="11"/>
  <c r="AE81" i="11"/>
  <c r="AE141" i="11"/>
  <c r="AE161" i="11"/>
  <c r="AE201" i="11"/>
  <c r="AE221" i="11"/>
  <c r="AE261" i="11"/>
  <c r="AE321" i="11"/>
  <c r="AE381" i="11"/>
  <c r="AE42" i="11"/>
  <c r="AE62" i="11"/>
  <c r="AE82" i="11"/>
  <c r="AE222" i="11"/>
  <c r="AE302" i="11"/>
  <c r="AE382" i="11"/>
  <c r="AE63" i="11"/>
  <c r="AE223" i="11"/>
  <c r="AE383" i="11"/>
  <c r="AD159" i="11"/>
  <c r="AE5" i="11"/>
  <c r="AE45" i="11"/>
  <c r="AE145" i="11"/>
  <c r="AE225" i="11"/>
  <c r="AE265" i="11"/>
  <c r="AE285" i="11"/>
  <c r="AE345" i="11"/>
  <c r="AE6" i="11"/>
  <c r="AE66" i="11"/>
  <c r="AE86" i="11"/>
  <c r="AE126" i="11"/>
  <c r="AE146" i="11"/>
  <c r="AE266" i="11"/>
  <c r="AE7" i="11"/>
  <c r="AE27" i="11"/>
  <c r="AE47" i="11"/>
  <c r="AE127" i="11"/>
  <c r="AE147" i="11"/>
  <c r="AE167" i="11"/>
  <c r="AE227" i="11"/>
  <c r="AE104" i="11"/>
  <c r="AE176" i="11"/>
  <c r="AE188" i="11"/>
  <c r="AE212" i="11"/>
  <c r="AE236" i="11"/>
  <c r="AE248" i="11"/>
  <c r="AE260" i="11"/>
  <c r="AE272" i="11"/>
  <c r="AE284" i="11"/>
  <c r="AE296" i="11"/>
  <c r="AE308" i="11"/>
  <c r="AE320" i="11"/>
  <c r="AE344" i="11"/>
  <c r="AE356" i="11"/>
  <c r="AE368" i="11"/>
  <c r="AE380" i="11"/>
  <c r="AE392" i="11"/>
  <c r="AE404" i="11"/>
  <c r="AE142" i="11"/>
  <c r="AE154" i="11"/>
  <c r="AE178" i="11"/>
  <c r="AE202" i="11"/>
  <c r="AE214" i="11"/>
  <c r="AE226" i="11"/>
  <c r="AE238" i="11"/>
  <c r="AE274" i="11"/>
  <c r="AE286" i="11"/>
  <c r="AE310" i="11"/>
  <c r="AE322" i="11"/>
  <c r="AE346" i="11"/>
  <c r="AE358" i="11"/>
  <c r="AE370" i="11"/>
  <c r="AE394" i="11"/>
  <c r="AE406" i="11"/>
  <c r="AE95" i="11"/>
  <c r="AE119" i="11"/>
  <c r="AE131" i="11"/>
  <c r="AE143" i="11"/>
  <c r="AE155" i="11"/>
  <c r="AE203" i="11"/>
  <c r="AE215" i="11"/>
  <c r="AE239" i="11"/>
  <c r="AE263" i="11"/>
  <c r="AE275" i="11"/>
  <c r="AE287" i="11"/>
  <c r="AE299" i="11"/>
  <c r="AE323" i="11"/>
  <c r="AE347" i="11"/>
  <c r="AE359" i="11"/>
  <c r="AE371" i="11"/>
  <c r="AE395" i="11"/>
  <c r="AE407" i="11"/>
  <c r="AE132" i="11"/>
  <c r="AE144" i="11"/>
  <c r="AE156" i="11"/>
  <c r="AE168" i="11"/>
  <c r="AE180" i="11"/>
  <c r="AE192" i="11"/>
  <c r="AE204" i="11"/>
  <c r="AE216" i="11"/>
  <c r="AE240" i="11"/>
  <c r="AE276" i="11"/>
  <c r="AE288" i="11"/>
  <c r="AE324" i="11"/>
  <c r="AE348" i="11"/>
  <c r="AE360" i="11"/>
  <c r="AE384" i="11"/>
  <c r="AE396" i="11"/>
  <c r="AE408" i="11"/>
  <c r="AE73" i="11"/>
  <c r="AE97" i="11"/>
  <c r="AE157" i="11"/>
  <c r="AE169" i="11"/>
  <c r="AE193" i="11"/>
  <c r="AE205" i="11"/>
  <c r="AE217" i="11"/>
  <c r="AE241" i="11"/>
  <c r="AE277" i="11"/>
  <c r="AE289" i="11"/>
  <c r="AE325" i="11"/>
  <c r="AE337" i="11"/>
  <c r="AE349" i="11"/>
  <c r="AE361" i="11"/>
  <c r="AE373" i="11"/>
  <c r="AE385" i="11"/>
  <c r="AE397" i="11"/>
  <c r="AE409" i="11"/>
  <c r="AE14" i="11"/>
  <c r="AE74" i="11"/>
  <c r="AE98" i="11"/>
  <c r="AE110" i="11"/>
  <c r="AE122" i="11"/>
  <c r="AE170" i="11"/>
  <c r="AE182" i="11"/>
  <c r="AE206" i="11"/>
  <c r="AE242" i="11"/>
  <c r="AE254" i="11"/>
  <c r="AE278" i="11"/>
  <c r="AE290" i="11"/>
  <c r="AE314" i="11"/>
  <c r="AE326" i="11"/>
  <c r="AE338" i="11"/>
  <c r="AE350" i="11"/>
  <c r="AE362" i="11"/>
  <c r="AE386" i="11"/>
  <c r="AE398" i="11"/>
  <c r="AE410" i="11"/>
  <c r="AE87" i="11"/>
  <c r="AE171" i="11"/>
  <c r="AE183" i="11"/>
  <c r="AE207" i="11"/>
  <c r="AE231" i="11"/>
  <c r="AE243" i="11"/>
  <c r="AE255" i="11"/>
  <c r="AE267" i="11"/>
  <c r="AE279" i="11"/>
  <c r="AE291" i="11"/>
  <c r="AE315" i="11"/>
  <c r="AE327" i="11"/>
  <c r="AE339" i="11"/>
  <c r="AE351" i="11"/>
  <c r="AE363" i="11"/>
  <c r="AE387" i="11"/>
  <c r="AE399" i="11"/>
  <c r="AE411" i="11"/>
  <c r="AE76" i="11"/>
  <c r="AE88" i="11"/>
  <c r="AE100" i="11"/>
  <c r="AE112" i="11"/>
  <c r="AE124" i="11"/>
  <c r="AE136" i="11"/>
  <c r="AE172" i="11"/>
  <c r="AE208" i="11"/>
  <c r="AE220" i="11"/>
  <c r="AE244" i="11"/>
  <c r="AE256" i="11"/>
  <c r="AE280" i="11"/>
  <c r="AE292" i="11"/>
  <c r="AE316" i="11"/>
  <c r="AE328" i="11"/>
  <c r="AE340" i="11"/>
  <c r="AE352" i="11"/>
  <c r="AE364" i="11"/>
  <c r="AE376" i="11"/>
  <c r="AE388" i="11"/>
  <c r="AE400" i="11"/>
  <c r="AE412" i="11"/>
  <c r="AE125" i="11"/>
  <c r="AE197" i="11"/>
  <c r="AE209" i="11"/>
  <c r="AE245" i="11"/>
  <c r="AE257" i="11"/>
  <c r="AE269" i="11"/>
  <c r="AE281" i="11"/>
  <c r="AE293" i="11"/>
  <c r="AE317" i="11"/>
  <c r="AE329" i="11"/>
  <c r="AE341" i="11"/>
  <c r="AE353" i="11"/>
  <c r="AE377" i="11"/>
  <c r="AE401" i="11"/>
  <c r="AE413" i="11"/>
  <c r="AE30" i="11"/>
  <c r="AE90" i="11"/>
  <c r="AE102" i="11"/>
  <c r="AE186" i="11"/>
  <c r="AE198" i="11"/>
  <c r="AE210" i="11"/>
  <c r="AE246" i="11"/>
  <c r="AE258" i="11"/>
  <c r="AE270" i="11"/>
  <c r="AE282" i="11"/>
  <c r="AE318" i="11"/>
  <c r="AE342" i="11"/>
  <c r="AE366" i="11"/>
  <c r="AE378" i="11"/>
  <c r="AE390" i="11"/>
  <c r="AE402" i="11"/>
  <c r="AE414" i="11"/>
  <c r="AE67" i="11"/>
  <c r="AE91" i="11"/>
  <c r="AE103" i="11"/>
  <c r="AE139" i="11"/>
  <c r="AE175" i="11"/>
  <c r="AE187" i="11"/>
  <c r="AE211" i="11"/>
  <c r="AE247" i="11"/>
  <c r="AE259" i="11"/>
  <c r="AE271" i="11"/>
  <c r="AE283" i="11"/>
  <c r="AE319" i="11"/>
  <c r="AE331" i="11"/>
  <c r="AE343" i="11"/>
  <c r="AE355" i="11"/>
  <c r="AE367" i="11"/>
  <c r="AE379" i="11"/>
  <c r="AE391" i="11"/>
  <c r="AE403" i="11"/>
  <c r="AE415" i="11"/>
  <c r="AE106" i="11"/>
  <c r="AE138" i="11"/>
  <c r="AE295" i="11"/>
  <c r="AE294" i="11"/>
  <c r="AD26" i="11"/>
  <c r="AD170" i="11"/>
  <c r="AD214" i="11"/>
  <c r="AD289" i="11"/>
  <c r="AD171" i="11"/>
  <c r="AD257" i="11"/>
  <c r="AD333" i="11"/>
  <c r="AD398" i="11"/>
  <c r="AD315" i="11"/>
  <c r="AD107" i="11"/>
  <c r="AD368" i="11"/>
  <c r="AD164" i="11"/>
  <c r="AD347" i="11"/>
  <c r="AD358" i="11"/>
  <c r="I419" i="55"/>
  <c r="AD418" i="11" s="1"/>
  <c r="AD318" i="11"/>
  <c r="AD370" i="11"/>
  <c r="AD297" i="11"/>
  <c r="AD179" i="11"/>
  <c r="AD190" i="11"/>
  <c r="AD244" i="11"/>
  <c r="AD309" i="11"/>
  <c r="AD405" i="11"/>
  <c r="AD91" i="11"/>
  <c r="AD299" i="11"/>
  <c r="AD310" i="11"/>
  <c r="AD43" i="11"/>
  <c r="AD202" i="11"/>
  <c r="AD322" i="11"/>
  <c r="AD395" i="11"/>
  <c r="AD377" i="11"/>
  <c r="AD21" i="11"/>
  <c r="AD81" i="11"/>
  <c r="AD47" i="11"/>
  <c r="AD193" i="11"/>
  <c r="AD199" i="11"/>
  <c r="AD217" i="11"/>
  <c r="AD218" i="11"/>
  <c r="AD80" i="11"/>
  <c r="AD328" i="11"/>
  <c r="AD67" i="11"/>
  <c r="AD25" i="11"/>
  <c r="AD265" i="11"/>
  <c r="AD200" i="11"/>
  <c r="AD230" i="11"/>
  <c r="AD369" i="11"/>
  <c r="AD136" i="11"/>
  <c r="AD147" i="11"/>
  <c r="AD201" i="11"/>
  <c r="AD52" i="11"/>
  <c r="AD75" i="11"/>
  <c r="AD311" i="11"/>
  <c r="AD375" i="11"/>
  <c r="AD97" i="11"/>
  <c r="AD243" i="11"/>
  <c r="AD133" i="11"/>
  <c r="AD109" i="11"/>
  <c r="AD337" i="11"/>
  <c r="AD205" i="11"/>
  <c r="AD277" i="11"/>
  <c r="AD7" i="11"/>
  <c r="AD223" i="11"/>
  <c r="AD295" i="11"/>
  <c r="AD65" i="11"/>
  <c r="AD268" i="11"/>
  <c r="AD382" i="11"/>
  <c r="AD118" i="11"/>
  <c r="AD313" i="11"/>
  <c r="AD248" i="11"/>
  <c r="AD59" i="11"/>
  <c r="AD196" i="11"/>
  <c r="AD233" i="11"/>
  <c r="AD383" i="11"/>
  <c r="AD19" i="11"/>
  <c r="AD27" i="11"/>
  <c r="AD101" i="11"/>
  <c r="AD85" i="11"/>
  <c r="AD145" i="11"/>
  <c r="AD215" i="11"/>
  <c r="AD77" i="11"/>
  <c r="AD198" i="11"/>
  <c r="AD16" i="11"/>
  <c r="AD352" i="11"/>
  <c r="AD225" i="11"/>
  <c r="AD364" i="11"/>
  <c r="AD409" i="11"/>
  <c r="AD151" i="11"/>
  <c r="AD51" i="11"/>
  <c r="AD226" i="11"/>
  <c r="AD18" i="11"/>
  <c r="AD39" i="11"/>
  <c r="AD72" i="11"/>
  <c r="I417" i="55"/>
  <c r="AD273" i="11"/>
  <c r="AD88" i="11"/>
  <c r="AD137" i="11"/>
  <c r="AD86" i="11"/>
  <c r="AD55" i="11"/>
  <c r="AD17" i="11"/>
  <c r="AD94" i="11"/>
  <c r="AD400" i="11"/>
  <c r="AD235" i="11"/>
  <c r="I417" i="56"/>
  <c r="E418" i="56" s="1"/>
  <c r="F417" i="11"/>
  <c r="T417" i="11"/>
  <c r="R417" i="11"/>
  <c r="J416" i="30"/>
  <c r="G416" i="30"/>
  <c r="F416" i="30"/>
  <c r="I416" i="45"/>
  <c r="K416" i="45"/>
  <c r="H416" i="47"/>
  <c r="H417" i="50"/>
  <c r="C416" i="49"/>
  <c r="J416" i="29"/>
  <c r="E416" i="45"/>
  <c r="Q417" i="11"/>
  <c r="G416" i="47"/>
  <c r="I416" i="38"/>
  <c r="C416" i="47"/>
  <c r="K416" i="40"/>
  <c r="E417" i="50"/>
  <c r="E419" i="53"/>
  <c r="G418" i="52"/>
  <c r="G416" i="49"/>
  <c r="F416" i="29"/>
  <c r="F416" i="47"/>
  <c r="F417" i="50"/>
  <c r="D417" i="50"/>
  <c r="G419" i="53"/>
  <c r="F419" i="53"/>
  <c r="H416" i="49"/>
  <c r="K416" i="29"/>
  <c r="G416" i="33"/>
  <c r="E416" i="33"/>
  <c r="E416" i="47"/>
  <c r="H416" i="45"/>
  <c r="E416" i="38"/>
  <c r="Y416" i="11"/>
  <c r="Y417" i="11" s="1"/>
  <c r="F419" i="54"/>
  <c r="C418" i="51"/>
  <c r="I416" i="49"/>
  <c r="I416" i="29"/>
  <c r="I416" i="35"/>
  <c r="I416" i="33"/>
  <c r="G416" i="45"/>
  <c r="J416" i="33"/>
  <c r="U416" i="11"/>
  <c r="U417" i="11" s="1"/>
  <c r="E416" i="48"/>
  <c r="F416" i="33"/>
  <c r="D416" i="46"/>
  <c r="F416" i="38"/>
  <c r="G416" i="35"/>
  <c r="C416" i="31"/>
  <c r="I416" i="47"/>
  <c r="E416" i="40"/>
  <c r="D416" i="31"/>
  <c r="K417" i="30"/>
  <c r="N418" i="11" s="1"/>
  <c r="G418" i="51"/>
  <c r="F416" i="49"/>
  <c r="D416" i="29"/>
  <c r="D416" i="33"/>
  <c r="K416" i="46"/>
  <c r="J416" i="45"/>
  <c r="K416" i="33"/>
  <c r="D416" i="47"/>
  <c r="J416" i="37"/>
  <c r="J416" i="31"/>
  <c r="V416" i="11"/>
  <c r="C416" i="45"/>
  <c r="D416" i="45"/>
  <c r="J416" i="38"/>
  <c r="K417" i="41"/>
  <c r="R418" i="11" s="1"/>
  <c r="I419" i="56"/>
  <c r="AE418" i="11" s="1"/>
  <c r="AC417" i="11" l="1"/>
  <c r="J417" i="11"/>
  <c r="N416" i="11"/>
  <c r="K417" i="11"/>
  <c r="K416" i="30"/>
  <c r="K415" i="12"/>
  <c r="C416" i="12"/>
  <c r="C416" i="30"/>
  <c r="D416" i="30"/>
  <c r="I416" i="30"/>
  <c r="K417" i="12"/>
  <c r="L418" i="11" s="1"/>
  <c r="H416" i="30"/>
  <c r="G418" i="55"/>
  <c r="AD416" i="11"/>
  <c r="I418" i="55"/>
  <c r="D418" i="55"/>
  <c r="C418" i="55"/>
  <c r="F418" i="55"/>
  <c r="E418" i="55"/>
  <c r="H418" i="55"/>
  <c r="D418" i="56"/>
  <c r="C418" i="56"/>
  <c r="AE416" i="11"/>
  <c r="G418" i="56"/>
  <c r="H418" i="56"/>
  <c r="I418" i="56"/>
  <c r="F418" i="56"/>
  <c r="W417" i="11"/>
  <c r="V417" i="11"/>
  <c r="N417" i="11"/>
  <c r="O417" i="11"/>
  <c r="Z417" i="11"/>
  <c r="F416" i="12" l="1"/>
  <c r="J416" i="12"/>
  <c r="H416" i="12"/>
  <c r="K416" i="12"/>
  <c r="G416" i="12"/>
  <c r="L416" i="11"/>
  <c r="D416" i="12"/>
  <c r="E416" i="12"/>
  <c r="I416" i="12"/>
  <c r="AD417" i="11"/>
  <c r="AE417" i="11"/>
  <c r="L417" i="11" l="1"/>
  <c r="M417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O'Cain, Steve</author>
  </authors>
  <commentList>
    <comment ref="Y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Verified revenues reported as of February 2, 2023.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Verified revenues reported as of February 2, 2023.</t>
        </r>
      </text>
    </comment>
    <comment ref="AA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Verified revenues reported as of February 2, 2023.</t>
        </r>
      </text>
    </comment>
    <comment ref="AB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Verified revenues reported as of February 2, 2023.
</t>
        </r>
      </text>
    </comment>
    <comment ref="AC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 xml:space="preserve">Verified revenues reported as of August 14, 2024.
</t>
        </r>
      </text>
    </comment>
    <comment ref="AD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Verified revenues reported as of August 14, 2024.</t>
        </r>
      </text>
    </comment>
    <comment ref="AE3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Verified revenues reported as of August 14, 2024.</t>
        </r>
      </text>
    </comment>
    <comment ref="AF3" authorId="0" shapeId="0" xr:uid="{0450C683-F24F-42DD-A6D2-B8FA101066B1}">
      <text>
        <r>
          <rPr>
            <b/>
            <sz val="9"/>
            <color indexed="81"/>
            <rFont val="Tahoma"/>
            <family val="2"/>
          </rPr>
          <t>Verified revenues reported as of December 17, 2024.</t>
        </r>
      </text>
    </comment>
    <comment ref="AG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Verified revenues reported as of January 21, 2025.</t>
        </r>
      </text>
    </comment>
  </commentList>
</comments>
</file>

<file path=xl/sharedStrings.xml><?xml version="1.0" encoding="utf-8"?>
<sst xmlns="http://schemas.openxmlformats.org/spreadsheetml/2006/main" count="26848" uniqueCount="532">
  <si>
    <t>Alachua</t>
  </si>
  <si>
    <t>Lee</t>
  </si>
  <si>
    <t>Madison</t>
  </si>
  <si>
    <t>Okeechobee</t>
  </si>
  <si>
    <t>Palm Beach</t>
  </si>
  <si>
    <t>Seminole</t>
  </si>
  <si>
    <t>Sarasota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</si>
  <si>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</si>
  <si>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</si>
  <si>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</si>
  <si>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</si>
  <si>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</si>
  <si>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</si>
  <si>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</si>
  <si>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</si>
  <si>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</si>
  <si>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</si>
  <si>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</si>
  <si>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Dixie</t>
  </si>
  <si>
    <t>Duval</t>
  </si>
  <si>
    <t>Flagler</t>
  </si>
  <si>
    <t>Escambia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</si>
  <si>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</si>
  <si>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</si>
  <si>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</si>
  <si>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</si>
  <si>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</si>
  <si>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</si>
  <si>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</si>
  <si>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</si>
  <si>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</si>
  <si>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</si>
  <si>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</si>
  <si>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</si>
  <si>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</si>
  <si>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</si>
  <si>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</si>
  <si>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</si>
  <si>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</si>
  <si>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Leon</t>
  </si>
  <si>
    <t>Levy</t>
  </si>
  <si>
    <t>Liberty</t>
  </si>
  <si>
    <t>Manatee</t>
  </si>
  <si>
    <t>Marion</t>
  </si>
  <si>
    <t>Martin</t>
  </si>
  <si>
    <t>Miami-Dade</t>
  </si>
  <si>
    <t>Monroe</t>
  </si>
  <si>
    <t>Nassau</t>
  </si>
  <si>
    <t>Okaloosa</t>
  </si>
  <si>
    <t>Orange</t>
  </si>
  <si>
    <t>Osceola</t>
  </si>
  <si>
    <t>Pasco</t>
  </si>
  <si>
    <t>Pinellas</t>
  </si>
  <si>
    <t>Polk</t>
  </si>
  <si>
    <t>Putnam</t>
  </si>
  <si>
    <t>Santa Rosa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</si>
  <si>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</si>
  <si>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</si>
  <si>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</si>
  <si>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</si>
  <si>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</si>
  <si>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</si>
  <si>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</si>
  <si>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</si>
  <si>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Other</t>
  </si>
  <si>
    <t>Revenues</t>
  </si>
  <si>
    <t>Municipality</t>
  </si>
  <si>
    <t>Archer</t>
  </si>
  <si>
    <t>Gainesville</t>
  </si>
  <si>
    <t>Hawthorne</t>
  </si>
  <si>
    <t>High Springs</t>
  </si>
  <si>
    <t>Micanopy</t>
  </si>
  <si>
    <t>Newberry</t>
  </si>
  <si>
    <t>Waldo</t>
  </si>
  <si>
    <t>Macclenny</t>
  </si>
  <si>
    <t>Callaway</t>
  </si>
  <si>
    <t>Lynn Haven</t>
  </si>
  <si>
    <t>Mexico Beach</t>
  </si>
  <si>
    <t>Panama City</t>
  </si>
  <si>
    <t>Panama City Beach</t>
  </si>
  <si>
    <t>Parker</t>
  </si>
  <si>
    <t>Springfield</t>
  </si>
  <si>
    <t>Brooker</t>
  </si>
  <si>
    <t>Hampton</t>
  </si>
  <si>
    <t>Lawtey</t>
  </si>
  <si>
    <t>Starke</t>
  </si>
  <si>
    <t>Cape Canaveral</t>
  </si>
  <si>
    <t>Cocoa</t>
  </si>
  <si>
    <t>Cocoa Beach</t>
  </si>
  <si>
    <t>Indialantic</t>
  </si>
  <si>
    <t>Indian Harbour Beach</t>
  </si>
  <si>
    <t>Malabar</t>
  </si>
  <si>
    <t>Melbourne</t>
  </si>
  <si>
    <t>Melbourne Beach</t>
  </si>
  <si>
    <t>Melbourne Village</t>
  </si>
  <si>
    <t>Palm Bay</t>
  </si>
  <si>
    <t>Palm Shores</t>
  </si>
  <si>
    <t>Rockledge</t>
  </si>
  <si>
    <t>Satellite Beach</t>
  </si>
  <si>
    <t>Titusville</t>
  </si>
  <si>
    <t>West Melbourne</t>
  </si>
  <si>
    <t>Coconut Creek</t>
  </si>
  <si>
    <t>Cooper City</t>
  </si>
  <si>
    <t>Coral Springs</t>
  </si>
  <si>
    <t>Davie</t>
  </si>
  <si>
    <t>Deerfield Beach</t>
  </si>
  <si>
    <t>Fort Lauderdale</t>
  </si>
  <si>
    <t>Hillsboro Beach</t>
  </si>
  <si>
    <t>Hollywood</t>
  </si>
  <si>
    <t>Lauderdale Lakes</t>
  </si>
  <si>
    <t>Lauderhill</t>
  </si>
  <si>
    <t>Lazy Lake</t>
  </si>
  <si>
    <t>Lighthouse Point</t>
  </si>
  <si>
    <t>Margate</t>
  </si>
  <si>
    <t>Miramar</t>
  </si>
  <si>
    <t>North Lauderdale</t>
  </si>
  <si>
    <t>Oakland Park</t>
  </si>
  <si>
    <t>Parkland</t>
  </si>
  <si>
    <t>Pembroke Park</t>
  </si>
  <si>
    <t>Pembroke Pines</t>
  </si>
  <si>
    <t>Plantation</t>
  </si>
  <si>
    <t>Pompano Beach</t>
  </si>
  <si>
    <t>Sea Ranch Lakes</t>
  </si>
  <si>
    <t>Southwest Ranches</t>
  </si>
  <si>
    <t>Sunrise</t>
  </si>
  <si>
    <t>Tamarac</t>
  </si>
  <si>
    <t>Weston</t>
  </si>
  <si>
    <t>Wilton Manors</t>
  </si>
  <si>
    <t>Altha</t>
  </si>
  <si>
    <t>Blountstown</t>
  </si>
  <si>
    <t>Punta Gorda</t>
  </si>
  <si>
    <t>Crystal River</t>
  </si>
  <si>
    <t>Inverness</t>
  </si>
  <si>
    <t>Green Cove Springs</t>
  </si>
  <si>
    <t>Keystone Heights</t>
  </si>
  <si>
    <t>Orange Park</t>
  </si>
  <si>
    <t>Penney Farms</t>
  </si>
  <si>
    <t>Everglades</t>
  </si>
  <si>
    <t>Marco Island</t>
  </si>
  <si>
    <t>Naples</t>
  </si>
  <si>
    <t>Fort White</t>
  </si>
  <si>
    <t>Lake City</t>
  </si>
  <si>
    <t>Arcadia</t>
  </si>
  <si>
    <t>Cross City</t>
  </si>
  <si>
    <t>Horseshoe Beach</t>
  </si>
  <si>
    <t>Atlantic Beach</t>
  </si>
  <si>
    <t>Baldwin</t>
  </si>
  <si>
    <t>Jacksonville Beach</t>
  </si>
  <si>
    <t>Neptune Beach</t>
  </si>
  <si>
    <t>Century</t>
  </si>
  <si>
    <t>Pensacola</t>
  </si>
  <si>
    <t>Beverly Beach</t>
  </si>
  <si>
    <t>Bunnell</t>
  </si>
  <si>
    <t>Marineland</t>
  </si>
  <si>
    <t>Flagler Beach</t>
  </si>
  <si>
    <t>Flagler/Volusia</t>
  </si>
  <si>
    <t>Apalachicola</t>
  </si>
  <si>
    <t>Carrabelle</t>
  </si>
  <si>
    <t>Chattahoochee</t>
  </si>
  <si>
    <t>Greensboro</t>
  </si>
  <si>
    <t>Gretna</t>
  </si>
  <si>
    <t>Havana</t>
  </si>
  <si>
    <t>Midway</t>
  </si>
  <si>
    <t>Quincy</t>
  </si>
  <si>
    <t>Bell</t>
  </si>
  <si>
    <t>Trenton</t>
  </si>
  <si>
    <t>Fanning Springs</t>
  </si>
  <si>
    <t>Gilchrist/Levy</t>
  </si>
  <si>
    <t>Moore Haven</t>
  </si>
  <si>
    <t>Wewahitchka</t>
  </si>
  <si>
    <t>Jasper</t>
  </si>
  <si>
    <t>Jennings</t>
  </si>
  <si>
    <t>White Springs</t>
  </si>
  <si>
    <t>Bowling Green</t>
  </si>
  <si>
    <t>Wauchula</t>
  </si>
  <si>
    <t>Zolfo Springs</t>
  </si>
  <si>
    <t>Clewiston</t>
  </si>
  <si>
    <t>Brooksville</t>
  </si>
  <si>
    <t>Weeki Wachee</t>
  </si>
  <si>
    <t>Avon Park</t>
  </si>
  <si>
    <t>Lake Placid</t>
  </si>
  <si>
    <t>Sebring</t>
  </si>
  <si>
    <t>Plant City</t>
  </si>
  <si>
    <t>Tampa</t>
  </si>
  <si>
    <t>Temple Terrace</t>
  </si>
  <si>
    <t>Bonifay</t>
  </si>
  <si>
    <t>Esto</t>
  </si>
  <si>
    <t>Noma</t>
  </si>
  <si>
    <t>Ponce de Leon</t>
  </si>
  <si>
    <t>Westville</t>
  </si>
  <si>
    <t>Fellsmere</t>
  </si>
  <si>
    <t>Indian River Shores</t>
  </si>
  <si>
    <t>Orchid</t>
  </si>
  <si>
    <t>Sebastian</t>
  </si>
  <si>
    <t>Vero Beach</t>
  </si>
  <si>
    <t>Alford</t>
  </si>
  <si>
    <t>Bascom</t>
  </si>
  <si>
    <t>Campbellton</t>
  </si>
  <si>
    <t>Cottondale</t>
  </si>
  <si>
    <t>Graceville</t>
  </si>
  <si>
    <t>Grand Ridge</t>
  </si>
  <si>
    <t>Greenwood</t>
  </si>
  <si>
    <t>Jacob City</t>
  </si>
  <si>
    <t>Malone</t>
  </si>
  <si>
    <t>Marianna</t>
  </si>
  <si>
    <t>Sneads</t>
  </si>
  <si>
    <t>Monticello</t>
  </si>
  <si>
    <t>Mayo</t>
  </si>
  <si>
    <t>Astatula</t>
  </si>
  <si>
    <t>Clermont</t>
  </si>
  <si>
    <t>Eustis</t>
  </si>
  <si>
    <t>Fruitland Park</t>
  </si>
  <si>
    <t>Groveland</t>
  </si>
  <si>
    <t>Howey-in-the-Hills</t>
  </si>
  <si>
    <t>Lady Lake</t>
  </si>
  <si>
    <t>Leesburg</t>
  </si>
  <si>
    <t>Mascotte</t>
  </si>
  <si>
    <t>Minneola</t>
  </si>
  <si>
    <t>Montverde</t>
  </si>
  <si>
    <t>Mount Dora</t>
  </si>
  <si>
    <t>Tavares</t>
  </si>
  <si>
    <t>Umatilla</t>
  </si>
  <si>
    <t>Bonita Springs</t>
  </si>
  <si>
    <t>Cape Coral</t>
  </si>
  <si>
    <t>Fort Myers</t>
  </si>
  <si>
    <t>Fort Myers Beach</t>
  </si>
  <si>
    <t>Sanibel</t>
  </si>
  <si>
    <t>Tallahassee</t>
  </si>
  <si>
    <t>Bronson</t>
  </si>
  <si>
    <t>Cedar Key</t>
  </si>
  <si>
    <t>Chiefland</t>
  </si>
  <si>
    <t>Inglis</t>
  </si>
  <si>
    <t>Otter Creek</t>
  </si>
  <si>
    <t>Williston</t>
  </si>
  <si>
    <t>Yankeetown</t>
  </si>
  <si>
    <t>Bristol</t>
  </si>
  <si>
    <t>Greenville</t>
  </si>
  <si>
    <t>Anna Maria</t>
  </si>
  <si>
    <t>Bradenton</t>
  </si>
  <si>
    <t>Bradenton Beach</t>
  </si>
  <si>
    <t>Holmes Beach</t>
  </si>
  <si>
    <t>Palmetto</t>
  </si>
  <si>
    <t>Longboat Key</t>
  </si>
  <si>
    <t>Manatee/Sarasota</t>
  </si>
  <si>
    <t>Belleview</t>
  </si>
  <si>
    <t>Dunnellon</t>
  </si>
  <si>
    <t>McIntosh</t>
  </si>
  <si>
    <t>Ocala</t>
  </si>
  <si>
    <t>Reddick</t>
  </si>
  <si>
    <t>Jupiter Island</t>
  </si>
  <si>
    <t>Sewall's Point</t>
  </si>
  <si>
    <t>Stuart</t>
  </si>
  <si>
    <t>Aventura</t>
  </si>
  <si>
    <t>Bay Harbor Islands</t>
  </si>
  <si>
    <t>Biscayne Park</t>
  </si>
  <si>
    <t>Coral Gables</t>
  </si>
  <si>
    <t>El Portal</t>
  </si>
  <si>
    <t>Florida City</t>
  </si>
  <si>
    <t>Golden Beach</t>
  </si>
  <si>
    <t>Hialeah</t>
  </si>
  <si>
    <t>Hialeah Gardens</t>
  </si>
  <si>
    <t>Homestead</t>
  </si>
  <si>
    <t>Indian Creek</t>
  </si>
  <si>
    <t>Key Biscayne</t>
  </si>
  <si>
    <t>Medley</t>
  </si>
  <si>
    <t>Miami Beach</t>
  </si>
  <si>
    <t>Miami Lakes</t>
  </si>
  <si>
    <t>Miami Shores</t>
  </si>
  <si>
    <t>Miami Springs</t>
  </si>
  <si>
    <t>North Bay</t>
  </si>
  <si>
    <t>North Miami</t>
  </si>
  <si>
    <t>North Miami Beach</t>
  </si>
  <si>
    <t>Opa-locka</t>
  </si>
  <si>
    <t>Pinecrest</t>
  </si>
  <si>
    <t>South Miami</t>
  </si>
  <si>
    <t>Sunny Isles Beach</t>
  </si>
  <si>
    <t>Surfside</t>
  </si>
  <si>
    <t>Sweetwater</t>
  </si>
  <si>
    <t>Virginia Gardens</t>
  </si>
  <si>
    <t>West Miami</t>
  </si>
  <si>
    <t>Islamorada</t>
  </si>
  <si>
    <t>Key Colony Beach</t>
  </si>
  <si>
    <t>Layton</t>
  </si>
  <si>
    <t>Callahan</t>
  </si>
  <si>
    <t>Fernandina Beach</t>
  </si>
  <si>
    <t>Hilliard</t>
  </si>
  <si>
    <t>Cinco Bayou</t>
  </si>
  <si>
    <t>Crestview</t>
  </si>
  <si>
    <t>Destin</t>
  </si>
  <si>
    <t>Fort Walton Beach</t>
  </si>
  <si>
    <t>Laurel Hill</t>
  </si>
  <si>
    <t>Mary Esther</t>
  </si>
  <si>
    <t>Niceville</t>
  </si>
  <si>
    <t>Shalimar</t>
  </si>
  <si>
    <t>Valparaiso</t>
  </si>
  <si>
    <t>Apopka</t>
  </si>
  <si>
    <t>Belle Isle</t>
  </si>
  <si>
    <t>Eatonville</t>
  </si>
  <si>
    <t>Edgewood</t>
  </si>
  <si>
    <t>Lake Buena Vista</t>
  </si>
  <si>
    <t>Maitland</t>
  </si>
  <si>
    <t>Oakland</t>
  </si>
  <si>
    <t>Ocoee</t>
  </si>
  <si>
    <t>Windermere</t>
  </si>
  <si>
    <t>Winter Garden</t>
  </si>
  <si>
    <t>Winter Park</t>
  </si>
  <si>
    <t>Atlantis</t>
  </si>
  <si>
    <t>Belle Glade</t>
  </si>
  <si>
    <t>Boca Raton</t>
  </si>
  <si>
    <t>Boynton Beach</t>
  </si>
  <si>
    <t>Cloud Lake</t>
  </si>
  <si>
    <t>Delray Beach</t>
  </si>
  <si>
    <t>Glen Ridge</t>
  </si>
  <si>
    <t>Golf</t>
  </si>
  <si>
    <t>Greenacres</t>
  </si>
  <si>
    <t>Haverhill</t>
  </si>
  <si>
    <t>Highland Beach</t>
  </si>
  <si>
    <t>Hypoluxo</t>
  </si>
  <si>
    <t>Juno Beach</t>
  </si>
  <si>
    <t>Jupiter</t>
  </si>
  <si>
    <t>Jupiter Inlet Colony</t>
  </si>
  <si>
    <t>Lake Clarke Shores</t>
  </si>
  <si>
    <t>Lake Park</t>
  </si>
  <si>
    <t>Lantana</t>
  </si>
  <si>
    <t>Manalapan</t>
  </si>
  <si>
    <t>Mangonia Park</t>
  </si>
  <si>
    <t>North Palm Beach</t>
  </si>
  <si>
    <t>Ocean Ridge</t>
  </si>
  <si>
    <t>Pahokee</t>
  </si>
  <si>
    <t>Palm Beach Gardens</t>
  </si>
  <si>
    <t>Palm Beach Shores</t>
  </si>
  <si>
    <t>Palm Springs</t>
  </si>
  <si>
    <t>Riviera Beach</t>
  </si>
  <si>
    <t>Royal Palm Beach</t>
  </si>
  <si>
    <t>South Bay</t>
  </si>
  <si>
    <t>South Palm Beach</t>
  </si>
  <si>
    <t>Tequesta</t>
  </si>
  <si>
    <t>Wellington</t>
  </si>
  <si>
    <t>West Palm Beach</t>
  </si>
  <si>
    <t>Dade City</t>
  </si>
  <si>
    <t>New Port Richey</t>
  </si>
  <si>
    <t>Port Richey</t>
  </si>
  <si>
    <t>San Antonio</t>
  </si>
  <si>
    <t>Zephyrhills</t>
  </si>
  <si>
    <t>Belleair</t>
  </si>
  <si>
    <t>Belleair Beach</t>
  </si>
  <si>
    <t>Belleair Bluffs</t>
  </si>
  <si>
    <t>Belleair Shore</t>
  </si>
  <si>
    <t>Clearwater</t>
  </si>
  <si>
    <t>Dunedin</t>
  </si>
  <si>
    <t>Gulfport</t>
  </si>
  <si>
    <t>Indian Rocks Beach</t>
  </si>
  <si>
    <t>Indian Shores</t>
  </si>
  <si>
    <t>Kenneth City</t>
  </si>
  <si>
    <t>Largo</t>
  </si>
  <si>
    <t>Madeira Beach</t>
  </si>
  <si>
    <t>North Redington Beach</t>
  </si>
  <si>
    <t>Oldsmar</t>
  </si>
  <si>
    <t>Pinellas Park</t>
  </si>
  <si>
    <t>Redington Beach</t>
  </si>
  <si>
    <t>Redington Shores</t>
  </si>
  <si>
    <t>Safety Harbor</t>
  </si>
  <si>
    <t>South Pasadena</t>
  </si>
  <si>
    <t>Tarpon Springs</t>
  </si>
  <si>
    <t>Treasure Island</t>
  </si>
  <si>
    <t>Auburndale</t>
  </si>
  <si>
    <t>Bartow</t>
  </si>
  <si>
    <t>Davenport</t>
  </si>
  <si>
    <t>Dundee</t>
  </si>
  <si>
    <t>Eagle Lake</t>
  </si>
  <si>
    <t>Fort Meade</t>
  </si>
  <si>
    <t>Frostproof</t>
  </si>
  <si>
    <t>Haines City</t>
  </si>
  <si>
    <t>Highland Park</t>
  </si>
  <si>
    <t>Hillcrest Heights</t>
  </si>
  <si>
    <t>Lake Alfred</t>
  </si>
  <si>
    <t>Lake Hamilton</t>
  </si>
  <si>
    <t>Lake Wales</t>
  </si>
  <si>
    <t>Lakeland</t>
  </si>
  <si>
    <t>Mulberry</t>
  </si>
  <si>
    <t>Polk City</t>
  </si>
  <si>
    <t>Winter Haven</t>
  </si>
  <si>
    <t>Crescent City</t>
  </si>
  <si>
    <t>Interlachen</t>
  </si>
  <si>
    <t>Palatka</t>
  </si>
  <si>
    <t>Pomona Park</t>
  </si>
  <si>
    <t>Welaka</t>
  </si>
  <si>
    <t>Hastings</t>
  </si>
  <si>
    <t>Gulf Breeze</t>
  </si>
  <si>
    <t>Jay</t>
  </si>
  <si>
    <t>Milton</t>
  </si>
  <si>
    <t>North Port</t>
  </si>
  <si>
    <t>Venice</t>
  </si>
  <si>
    <t>Altamonte Springs</t>
  </si>
  <si>
    <t>Casselberry</t>
  </si>
  <si>
    <t>Lake Mary</t>
  </si>
  <si>
    <t>Longwood</t>
  </si>
  <si>
    <t>Oviedo</t>
  </si>
  <si>
    <t>Sanford</t>
  </si>
  <si>
    <t>Winter Springs</t>
  </si>
  <si>
    <t>Bushnell</t>
  </si>
  <si>
    <t>Center Hill</t>
  </si>
  <si>
    <t>Coleman</t>
  </si>
  <si>
    <t>Webster</t>
  </si>
  <si>
    <t>Wildwood</t>
  </si>
  <si>
    <t>Branford</t>
  </si>
  <si>
    <t>Live Oak</t>
  </si>
  <si>
    <t>Perry</t>
  </si>
  <si>
    <t>Lake Butler</t>
  </si>
  <si>
    <t>Raiford</t>
  </si>
  <si>
    <t>Worthington Springs</t>
  </si>
  <si>
    <t>Daytona Beach</t>
  </si>
  <si>
    <t>Daytona Beach Shores</t>
  </si>
  <si>
    <t>Deltona</t>
  </si>
  <si>
    <t>Edgewater</t>
  </si>
  <si>
    <t>Holly Hill</t>
  </si>
  <si>
    <t>Lake Helen</t>
  </si>
  <si>
    <t>New Smyrna Beach</t>
  </si>
  <si>
    <t>Oak Hill</t>
  </si>
  <si>
    <t>Orange City</t>
  </si>
  <si>
    <t>Ormond Beach</t>
  </si>
  <si>
    <t>Pierson</t>
  </si>
  <si>
    <t>Ponce Inlet</t>
  </si>
  <si>
    <t>Port Orange</t>
  </si>
  <si>
    <t>South Daytona</t>
  </si>
  <si>
    <t>Sopchoppy</t>
  </si>
  <si>
    <t>DeFuniak Springs</t>
  </si>
  <si>
    <t>Freeport</t>
  </si>
  <si>
    <t>Paxton</t>
  </si>
  <si>
    <t>Caryville</t>
  </si>
  <si>
    <t>Chipley</t>
  </si>
  <si>
    <t>Ebro</t>
  </si>
  <si>
    <t>Vernon</t>
  </si>
  <si>
    <t>Wausau</t>
  </si>
  <si>
    <t>County</t>
  </si>
  <si>
    <t>Total</t>
  </si>
  <si>
    <t>Category as % of Total</t>
  </si>
  <si>
    <t>Palm Coast</t>
  </si>
  <si>
    <t>Marathon</t>
  </si>
  <si>
    <t>Data Source: Florida Department of Financial Services.</t>
  </si>
  <si>
    <t>Dania Beach</t>
  </si>
  <si>
    <t>Hallandale Beach</t>
  </si>
  <si>
    <t>Jacksonville</t>
  </si>
  <si>
    <t>Bal Harbour</t>
  </si>
  <si>
    <t>Miami</t>
  </si>
  <si>
    <t>Palmetto Bay</t>
  </si>
  <si>
    <t>Key West</t>
  </si>
  <si>
    <t>Bay Lake</t>
  </si>
  <si>
    <t>Orlando</t>
  </si>
  <si>
    <t>Kissimmee</t>
  </si>
  <si>
    <t>Gulf Stream</t>
  </si>
  <si>
    <t>Fort Pierce</t>
  </si>
  <si>
    <t>DeBary</t>
  </si>
  <si>
    <t>DeLand</t>
  </si>
  <si>
    <t>Local Fiscal Year Ended September 30, 2002</t>
  </si>
  <si>
    <t>Local Fiscal Year Ended September 30, 2001</t>
  </si>
  <si>
    <t>Telecom-</t>
  </si>
  <si>
    <t>Electricity</t>
  </si>
  <si>
    <t>munications</t>
  </si>
  <si>
    <t>Water</t>
  </si>
  <si>
    <t>Cable TV</t>
  </si>
  <si>
    <t>Local Fiscal Year Ended September 30, 2000</t>
  </si>
  <si>
    <t>Local Fiscal Year Ended September 30, 1999</t>
  </si>
  <si>
    <t>Local Fiscal Year Ended September 30, 1998</t>
  </si>
  <si>
    <t>Summary of Total Reported Municipal Public Service Tax Revenues</t>
  </si>
  <si>
    <t>Fuel Oil</t>
  </si>
  <si>
    <t>Propane</t>
  </si>
  <si>
    <t>Reported Municipal Public Service Tax Revenues by Product or Utility Category</t>
  </si>
  <si>
    <t>Statewide Total</t>
  </si>
  <si>
    <t># Reporting</t>
  </si>
  <si>
    <t>% Change</t>
  </si>
  <si>
    <t>Local Fiscal Year Ended September 30, 2004</t>
  </si>
  <si>
    <t>Local Fiscal Year Ended September 30, 2003</t>
  </si>
  <si>
    <t>Local Fiscal Year Ended September 30, 1997</t>
  </si>
  <si>
    <t>Local Fiscal Year Ended September 30, 1996</t>
  </si>
  <si>
    <t>Local Fiscal Year Ended September 30, 1995</t>
  </si>
  <si>
    <t>Local Fiscal Year Ended September 30, 1994</t>
  </si>
  <si>
    <t>Local Fiscal Year Ended September 30, 1993</t>
  </si>
  <si>
    <t>-</t>
  </si>
  <si>
    <t>Local Fiscal Year Ended September 30, 2005</t>
  </si>
  <si>
    <t>Port St. Joe</t>
  </si>
  <si>
    <t>Port St. Lucie</t>
  </si>
  <si>
    <t>St. Augustine</t>
  </si>
  <si>
    <t>St. Augustine Beach</t>
  </si>
  <si>
    <t>St. Cloud</t>
  </si>
  <si>
    <t>St. Leo</t>
  </si>
  <si>
    <t>St. Lucie Village</t>
  </si>
  <si>
    <t>St. Marks</t>
  </si>
  <si>
    <t>St. Petersburg</t>
  </si>
  <si>
    <t>St. Pete Beach</t>
  </si>
  <si>
    <t>St. Lucie</t>
  </si>
  <si>
    <t>Glen St. Mary</t>
  </si>
  <si>
    <t>St. Johns</t>
  </si>
  <si>
    <t>Flagler/St. Johns</t>
  </si>
  <si>
    <t>Doral</t>
  </si>
  <si>
    <t>Miami Gardens</t>
  </si>
  <si>
    <t>Loxahatchee Groves</t>
  </si>
  <si>
    <t>Grant-Valkaria</t>
  </si>
  <si>
    <t>West Park</t>
  </si>
  <si>
    <t>Cutler Bay</t>
  </si>
  <si>
    <t>Local Fiscal Year Ended September 30, 2006</t>
  </si>
  <si>
    <t>Local Fiscal Year Ended September 30, 2008</t>
  </si>
  <si>
    <t>Local Fiscal Year Ended September 30, 2007</t>
  </si>
  <si>
    <t>Local Fiscal Year Ended September 30, 2009</t>
  </si>
  <si>
    <t>LaBelle</t>
  </si>
  <si>
    <t>La Crosse</t>
  </si>
  <si>
    <t>Lauderdale-By-The-Sea</t>
  </si>
  <si>
    <t>Islandia</t>
  </si>
  <si>
    <t>Local Fiscal Year Ended September 30, 2010</t>
  </si>
  <si>
    <t>DeSoto</t>
  </si>
  <si>
    <t>Local Fiscal Year Ended September 30, 2011</t>
  </si>
  <si>
    <t>Gas</t>
  </si>
  <si>
    <t>Local Fiscal Year Ended September 30, 2012</t>
  </si>
  <si>
    <t>Local Fiscal Year Ended September 30, 2013</t>
  </si>
  <si>
    <t>Local Fiscal Year Ended September 30, 2014</t>
  </si>
  <si>
    <t>Ocean Breeze</t>
  </si>
  <si>
    <t>Estero</t>
  </si>
  <si>
    <t>Local Fiscal Year Ended September 30, 2015</t>
  </si>
  <si>
    <t>Briny Breezes</t>
  </si>
  <si>
    <t>Local Fiscal Year Ended September 30, 2016</t>
  </si>
  <si>
    <t>Westlake</t>
  </si>
  <si>
    <t>Local Fiscal Year Ended September 30, 2017</t>
  </si>
  <si>
    <t>Local Fiscal Year Ended September 30, 2018</t>
  </si>
  <si>
    <t>Indiantown</t>
  </si>
  <si>
    <t>Local Fiscal Year Ended September 30, 2019</t>
  </si>
  <si>
    <t>Lake Worth Beach</t>
  </si>
  <si>
    <t>Local Fiscal Year Ended September 30, 2020</t>
  </si>
  <si>
    <t>Local Fiscal Year Ended September 30, 2021</t>
  </si>
  <si>
    <t>Note:  This summary reflects aggregate revenues reported across all fund types within current Uniform Accounting System (UAS) Revenue Code series 314.XXX - Utility Services Taxes.  The historical data summarized in this file are subject to future change if additional reporting occurs.</t>
  </si>
  <si>
    <t>Local Fiscal Year Ended September 30, 2022</t>
  </si>
  <si>
    <t>Local Fiscal Years Ended September 30, 1993 - 2023</t>
  </si>
  <si>
    <t>Local Fiscal Year Ended September 30,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</si>
</sst>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</numFmts>
  <fonts count="14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8"/>
      <name val="Arial"/>
      <family val="2"/>
    </font>
    <font>
      <b/>
      <sz val="2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87">
    <xf numFmtId="0" fontId="0" fillId="0" borderId="0" xfId="0"/>
    <xf numFmtId="42" fontId="0" fillId="0" borderId="0" xfId="0" applyNumberFormat="1"/>
    <xf numFmtId="0" fontId="4" fillId="0" borderId="0" xfId="0" applyFont="1"/>
    <xf numFmtId="0" fontId="6" fillId="0" borderId="1" xfId="0" applyFont="1" applyBorder="1" applyAlignment="1">
      <alignment horizontal="centerContinuous"/>
    </xf>
    <xf numFmtId="0" fontId="6" fillId="0" borderId="2" xfId="0" applyFont="1" applyBorder="1" applyAlignment="1">
      <alignment horizontal="centerContinuous"/>
    </xf>
    <xf numFmtId="0" fontId="3" fillId="0" borderId="2" xfId="0" applyFont="1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0" fontId="5" fillId="0" borderId="0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4" xfId="0" applyBorder="1"/>
    <xf numFmtId="0" fontId="0" fillId="0" borderId="0" xfId="0" applyBorder="1"/>
    <xf numFmtId="0" fontId="8" fillId="2" borderId="6" xfId="0" applyFont="1" applyFill="1" applyBorder="1"/>
    <xf numFmtId="0" fontId="8" fillId="2" borderId="7" xfId="0" applyFont="1" applyFill="1" applyBorder="1"/>
    <xf numFmtId="0" fontId="8" fillId="2" borderId="7" xfId="0" applyFont="1" applyFill="1" applyBorder="1" applyAlignment="1">
      <alignment horizontal="center"/>
    </xf>
    <xf numFmtId="0" fontId="0" fillId="0" borderId="8" xfId="0" applyBorder="1"/>
    <xf numFmtId="0" fontId="0" fillId="0" borderId="9" xfId="0" applyBorder="1"/>
    <xf numFmtId="42" fontId="0" fillId="0" borderId="9" xfId="0" applyNumberFormat="1" applyBorder="1"/>
    <xf numFmtId="42" fontId="0" fillId="0" borderId="9" xfId="0" applyNumberFormat="1" applyBorder="1" applyProtection="1"/>
    <xf numFmtId="42" fontId="0" fillId="0" borderId="9" xfId="1" applyNumberFormat="1" applyFont="1" applyBorder="1"/>
    <xf numFmtId="0" fontId="0" fillId="0" borderId="10" xfId="0" applyBorder="1"/>
    <xf numFmtId="0" fontId="0" fillId="0" borderId="11" xfId="0" applyBorder="1"/>
    <xf numFmtId="42" fontId="0" fillId="0" borderId="0" xfId="0" applyNumberFormat="1" applyBorder="1"/>
    <xf numFmtId="42" fontId="0" fillId="0" borderId="5" xfId="0" applyNumberFormat="1" applyBorder="1"/>
    <xf numFmtId="0" fontId="9" fillId="0" borderId="0" xfId="0" applyFont="1" applyBorder="1"/>
    <xf numFmtId="0" fontId="4" fillId="0" borderId="0" xfId="0" applyFont="1" applyBorder="1"/>
    <xf numFmtId="0" fontId="0" fillId="0" borderId="12" xfId="0" applyBorder="1"/>
    <xf numFmtId="0" fontId="4" fillId="0" borderId="13" xfId="0" applyFont="1" applyBorder="1"/>
    <xf numFmtId="0" fontId="0" fillId="0" borderId="13" xfId="0" applyBorder="1"/>
    <xf numFmtId="42" fontId="0" fillId="0" borderId="13" xfId="0" applyNumberFormat="1" applyBorder="1"/>
    <xf numFmtId="42" fontId="0" fillId="0" borderId="14" xfId="0" applyNumberFormat="1" applyBorder="1"/>
    <xf numFmtId="0" fontId="8" fillId="2" borderId="15" xfId="0" applyFont="1" applyFill="1" applyBorder="1" applyAlignment="1">
      <alignment horizontal="center"/>
    </xf>
    <xf numFmtId="42" fontId="0" fillId="0" borderId="16" xfId="0" applyNumberFormat="1" applyBorder="1"/>
    <xf numFmtId="42" fontId="0" fillId="0" borderId="17" xfId="0" applyNumberFormat="1" applyBorder="1"/>
    <xf numFmtId="0" fontId="4" fillId="0" borderId="4" xfId="0" applyFont="1" applyBorder="1"/>
    <xf numFmtId="0" fontId="8" fillId="2" borderId="1" xfId="0" applyFont="1" applyFill="1" applyBorder="1"/>
    <xf numFmtId="0" fontId="8" fillId="2" borderId="3" xfId="0" applyFont="1" applyFill="1" applyBorder="1" applyAlignment="1">
      <alignment horizontal="center"/>
    </xf>
    <xf numFmtId="0" fontId="8" fillId="2" borderId="12" xfId="0" applyFont="1" applyFill="1" applyBorder="1"/>
    <xf numFmtId="0" fontId="8" fillId="2" borderId="14" xfId="0" applyFont="1" applyFill="1" applyBorder="1" applyAlignment="1">
      <alignment horizontal="center"/>
    </xf>
    <xf numFmtId="0" fontId="8" fillId="2" borderId="18" xfId="0" applyFont="1" applyFill="1" applyBorder="1"/>
    <xf numFmtId="0" fontId="8" fillId="2" borderId="18" xfId="0" applyFont="1" applyFill="1" applyBorder="1" applyAlignment="1">
      <alignment horizontal="center"/>
    </xf>
    <xf numFmtId="0" fontId="8" fillId="2" borderId="19" xfId="0" applyFont="1" applyFill="1" applyBorder="1"/>
    <xf numFmtId="0" fontId="8" fillId="2" borderId="19" xfId="0" applyFont="1" applyFill="1" applyBorder="1" applyAlignment="1">
      <alignment horizontal="center"/>
    </xf>
    <xf numFmtId="42" fontId="0" fillId="0" borderId="9" xfId="2" applyNumberFormat="1" applyFont="1" applyBorder="1"/>
    <xf numFmtId="0" fontId="8" fillId="2" borderId="20" xfId="0" applyFont="1" applyFill="1" applyBorder="1" applyAlignment="1">
      <alignment horizontal="center"/>
    </xf>
    <xf numFmtId="0" fontId="8" fillId="2" borderId="21" xfId="0" applyFont="1" applyFill="1" applyBorder="1" applyAlignment="1">
      <alignment horizontal="center"/>
    </xf>
    <xf numFmtId="0" fontId="1" fillId="2" borderId="10" xfId="0" applyFont="1" applyFill="1" applyBorder="1"/>
    <xf numFmtId="0" fontId="8" fillId="2" borderId="10" xfId="0" applyFont="1" applyFill="1" applyBorder="1"/>
    <xf numFmtId="0" fontId="8" fillId="2" borderId="22" xfId="0" applyFont="1" applyFill="1" applyBorder="1"/>
    <xf numFmtId="42" fontId="8" fillId="2" borderId="22" xfId="0" applyNumberFormat="1" applyFont="1" applyFill="1" applyBorder="1"/>
    <xf numFmtId="42" fontId="8" fillId="2" borderId="23" xfId="0" applyNumberFormat="1" applyFont="1" applyFill="1" applyBorder="1"/>
    <xf numFmtId="164" fontId="8" fillId="2" borderId="22" xfId="0" applyNumberFormat="1" applyFont="1" applyFill="1" applyBorder="1"/>
    <xf numFmtId="9" fontId="8" fillId="2" borderId="23" xfId="0" applyNumberFormat="1" applyFont="1" applyFill="1" applyBorder="1"/>
    <xf numFmtId="0" fontId="8" fillId="2" borderId="11" xfId="0" applyFont="1" applyFill="1" applyBorder="1"/>
    <xf numFmtId="41" fontId="8" fillId="2" borderId="11" xfId="0" applyNumberFormat="1" applyFont="1" applyFill="1" applyBorder="1"/>
    <xf numFmtId="41" fontId="8" fillId="2" borderId="24" xfId="0" applyNumberFormat="1" applyFont="1" applyFill="1" applyBorder="1"/>
    <xf numFmtId="0" fontId="1" fillId="2" borderId="25" xfId="0" applyFont="1" applyFill="1" applyBorder="1"/>
    <xf numFmtId="0" fontId="8" fillId="2" borderId="25" xfId="0" applyFont="1" applyFill="1" applyBorder="1"/>
    <xf numFmtId="0" fontId="8" fillId="2" borderId="26" xfId="0" applyFont="1" applyFill="1" applyBorder="1"/>
    <xf numFmtId="42" fontId="8" fillId="2" borderId="11" xfId="0" applyNumberFormat="1" applyFont="1" applyFill="1" applyBorder="1"/>
    <xf numFmtId="42" fontId="8" fillId="2" borderId="27" xfId="0" applyNumberFormat="1" applyFont="1" applyFill="1" applyBorder="1"/>
    <xf numFmtId="41" fontId="8" fillId="2" borderId="28" xfId="0" applyNumberFormat="1" applyFont="1" applyFill="1" applyBorder="1"/>
    <xf numFmtId="42" fontId="8" fillId="2" borderId="11" xfId="0" applyNumberFormat="1" applyFont="1" applyFill="1" applyBorder="1" applyAlignment="1">
      <alignment horizontal="right"/>
    </xf>
    <xf numFmtId="164" fontId="8" fillId="2" borderId="11" xfId="0" applyNumberFormat="1" applyFont="1" applyFill="1" applyBorder="1"/>
    <xf numFmtId="41" fontId="8" fillId="2" borderId="27" xfId="0" applyNumberFormat="1" applyFont="1" applyFill="1" applyBorder="1"/>
    <xf numFmtId="0" fontId="4" fillId="0" borderId="10" xfId="0" applyFont="1" applyBorder="1"/>
    <xf numFmtId="0" fontId="4" fillId="0" borderId="11" xfId="0" applyFont="1" applyBorder="1"/>
    <xf numFmtId="0" fontId="8" fillId="2" borderId="29" xfId="0" applyFont="1" applyFill="1" applyBorder="1" applyAlignment="1">
      <alignment horizontal="center"/>
    </xf>
    <xf numFmtId="42" fontId="8" fillId="2" borderId="24" xfId="0" applyNumberFormat="1" applyFont="1" applyFill="1" applyBorder="1"/>
    <xf numFmtId="0" fontId="8" fillId="2" borderId="30" xfId="0" applyFont="1" applyFill="1" applyBorder="1"/>
    <xf numFmtId="0" fontId="8" fillId="2" borderId="31" xfId="0" applyFont="1" applyFill="1" applyBorder="1"/>
    <xf numFmtId="42" fontId="4" fillId="0" borderId="5" xfId="0" applyNumberFormat="1" applyFont="1" applyBorder="1"/>
    <xf numFmtId="0" fontId="2" fillId="0" borderId="10" xfId="0" applyFont="1" applyBorder="1"/>
    <xf numFmtId="0" fontId="2" fillId="0" borderId="11" xfId="0" applyFont="1" applyBorder="1"/>
    <xf numFmtId="42" fontId="0" fillId="0" borderId="11" xfId="0" applyNumberFormat="1" applyBorder="1"/>
    <xf numFmtId="42" fontId="0" fillId="0" borderId="11" xfId="1" applyNumberFormat="1" applyFont="1" applyBorder="1"/>
    <xf numFmtId="42" fontId="0" fillId="0" borderId="24" xfId="0" applyNumberFormat="1" applyBorder="1"/>
    <xf numFmtId="42" fontId="0" fillId="0" borderId="11" xfId="0" applyNumberFormat="1" applyBorder="1" applyProtection="1"/>
    <xf numFmtId="42" fontId="0" fillId="0" borderId="27" xfId="0" applyNumberFormat="1" applyBorder="1"/>
    <xf numFmtId="42" fontId="0" fillId="0" borderId="11" xfId="0" applyNumberFormat="1" applyBorder="1" applyAlignment="1">
      <alignment horizontal="right"/>
    </xf>
    <xf numFmtId="0" fontId="2" fillId="0" borderId="4" xfId="0" applyFont="1" applyBorder="1"/>
    <xf numFmtId="164" fontId="8" fillId="2" borderId="24" xfId="0" applyNumberFormat="1" applyFont="1" applyFill="1" applyBorder="1"/>
    <xf numFmtId="0" fontId="12" fillId="0" borderId="1" xfId="0" applyFont="1" applyBorder="1" applyAlignment="1">
      <alignment horizontal="centerContinuous"/>
    </xf>
    <xf numFmtId="0" fontId="13" fillId="0" borderId="4" xfId="0" applyFont="1" applyBorder="1" applyAlignment="1">
      <alignment horizontal="centerContinuous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425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RowHeight="13.2" x14ac:dyDescent="0.25"/>
  <cols>
    <col min="1" max="1" width="22.6640625" customWidth="1"/>
    <col min="2" max="2" width="17.6640625" customWidth="1"/>
    <col min="3" max="27" width="13.77734375" customWidth="1"/>
    <col min="28" max="33" width="15.77734375" customWidth="1"/>
  </cols>
  <sheetData>
    <row r="1" spans="1:33" ht="35.4" x14ac:dyDescent="0.6">
      <c r="A1" s="85" t="s">
        <v>464</v>
      </c>
      <c r="B1" s="4"/>
      <c r="C1" s="4"/>
      <c r="D1" s="5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7"/>
    </row>
    <row r="2" spans="1:33" ht="28.8" thickBot="1" x14ac:dyDescent="0.55000000000000004">
      <c r="A2" s="86" t="s">
        <v>530</v>
      </c>
      <c r="B2" s="9"/>
      <c r="C2" s="9"/>
      <c r="D2" s="10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2"/>
    </row>
    <row r="3" spans="1:33" ht="13.8" thickBot="1" x14ac:dyDescent="0.3">
      <c r="A3" s="15" t="s">
        <v>66</v>
      </c>
      <c r="B3" s="16" t="s">
        <v>434</v>
      </c>
      <c r="C3" s="17">
        <v>1993</v>
      </c>
      <c r="D3" s="17">
        <v>1994</v>
      </c>
      <c r="E3" s="17">
        <v>1995</v>
      </c>
      <c r="F3" s="17">
        <v>1996</v>
      </c>
      <c r="G3" s="17">
        <v>1997</v>
      </c>
      <c r="H3" s="17">
        <v>1998</v>
      </c>
      <c r="I3" s="17">
        <v>1999</v>
      </c>
      <c r="J3" s="17">
        <v>2000</v>
      </c>
      <c r="K3" s="34">
        <v>2001</v>
      </c>
      <c r="L3" s="34">
        <v>2002</v>
      </c>
      <c r="M3" s="34">
        <v>2003</v>
      </c>
      <c r="N3" s="34">
        <v>2004</v>
      </c>
      <c r="O3" s="34">
        <v>2005</v>
      </c>
      <c r="P3" s="34">
        <v>2006</v>
      </c>
      <c r="Q3" s="34">
        <v>2007</v>
      </c>
      <c r="R3" s="17">
        <v>2008</v>
      </c>
      <c r="S3" s="17">
        <v>2009</v>
      </c>
      <c r="T3" s="17">
        <v>2010</v>
      </c>
      <c r="U3" s="17">
        <v>2011</v>
      </c>
      <c r="V3" s="17">
        <v>2012</v>
      </c>
      <c r="W3" s="17">
        <v>2013</v>
      </c>
      <c r="X3" s="17">
        <v>2014</v>
      </c>
      <c r="Y3" s="17">
        <v>2015</v>
      </c>
      <c r="Z3" s="17">
        <v>2016</v>
      </c>
      <c r="AA3" s="17">
        <v>2017</v>
      </c>
      <c r="AB3" s="17">
        <v>2018</v>
      </c>
      <c r="AC3" s="17">
        <v>2019</v>
      </c>
      <c r="AD3" s="17">
        <v>2020</v>
      </c>
      <c r="AE3" s="17">
        <v>2021</v>
      </c>
      <c r="AF3" s="17">
        <v>2022</v>
      </c>
      <c r="AG3" s="70">
        <v>2023</v>
      </c>
    </row>
    <row r="4" spans="1:33" x14ac:dyDescent="0.25">
      <c r="A4" s="18" t="s">
        <v>0</v>
      </c>
      <c r="B4" s="19" t="s">
        <v>0</v>
      </c>
      <c r="C4" s="20">
        <f>'1993'!K5</f>
        <v>311054</v>
      </c>
      <c r="D4" s="20">
        <f>'1994'!K5</f>
        <v>329627</v>
      </c>
      <c r="E4" s="21">
        <f>'1995'!K5</f>
        <v>415133</v>
      </c>
      <c r="F4" s="22">
        <f>'1996'!K5</f>
        <v>459152</v>
      </c>
      <c r="G4" s="22">
        <f>'1997'!K5</f>
        <v>472832</v>
      </c>
      <c r="H4" s="20">
        <f>'1998'!K5</f>
        <v>533102</v>
      </c>
      <c r="I4" s="20">
        <f>'1999'!K5</f>
        <v>503991</v>
      </c>
      <c r="J4" s="20">
        <f>'2000'!K5</f>
        <v>643933</v>
      </c>
      <c r="K4" s="35">
        <f>'2001'!K5</f>
        <v>0</v>
      </c>
      <c r="L4" s="35">
        <f>'2002'!K5</f>
        <v>577950</v>
      </c>
      <c r="M4" s="35">
        <f>'2003'!K5</f>
        <v>541404</v>
      </c>
      <c r="N4" s="35">
        <f>'2004'!K5</f>
        <v>543939</v>
      </c>
      <c r="O4" s="35">
        <f>'2005'!K5</f>
        <v>643971</v>
      </c>
      <c r="P4" s="35">
        <f>'2006'!K5</f>
        <v>582241</v>
      </c>
      <c r="Q4" s="35">
        <f>'2007'!K5</f>
        <v>638777</v>
      </c>
      <c r="R4" s="20">
        <f>'2008'!K5</f>
        <v>632621</v>
      </c>
      <c r="S4" s="20">
        <f>'2009'!K5</f>
        <v>666161</v>
      </c>
      <c r="T4" s="20">
        <f>'2010'!K5</f>
        <v>959321</v>
      </c>
      <c r="U4" s="20">
        <f>'2011'!K5</f>
        <v>1233555</v>
      </c>
      <c r="V4" s="20">
        <f>'2012'!K5</f>
        <v>1191592</v>
      </c>
      <c r="W4" s="20">
        <f>'2013'!I5</f>
        <v>1120707</v>
      </c>
      <c r="X4" s="20">
        <f>'2014'!I5</f>
        <v>1118050</v>
      </c>
      <c r="Y4" s="20">
        <f>'2015'!I5</f>
        <v>1165925</v>
      </c>
      <c r="Z4" s="20">
        <f>'2016'!I5</f>
        <v>1387113</v>
      </c>
      <c r="AA4" s="20">
        <f>'2017'!I5</f>
        <v>1423860</v>
      </c>
      <c r="AB4" s="20">
        <f>'2018'!I5</f>
        <v>1450979</v>
      </c>
      <c r="AC4" s="20">
        <f>'2019'!I5</f>
        <v>1506043</v>
      </c>
      <c r="AD4" s="20">
        <f>'2020'!I5</f>
        <v>1481057</v>
      </c>
      <c r="AE4" s="20">
        <f>'2021'!I5</f>
        <v>1608171</v>
      </c>
      <c r="AF4" s="20">
        <f>'2022'!I5</f>
        <v>1670498</v>
      </c>
      <c r="AG4" s="36">
        <f>'2023'!I5</f>
        <v>1742543</v>
      </c>
    </row>
    <row r="5" spans="1:33" x14ac:dyDescent="0.25">
      <c r="A5" s="23" t="s">
        <v>67</v>
      </c>
      <c r="B5" s="24" t="s">
        <v>0</v>
      </c>
      <c r="C5" s="77">
        <f>'1993'!K6</f>
        <v>49947</v>
      </c>
      <c r="D5" s="77">
        <f>'1994'!K6</f>
        <v>53487</v>
      </c>
      <c r="E5" s="80">
        <f>'1995'!K6</f>
        <v>54588</v>
      </c>
      <c r="F5" s="78">
        <f>'1996'!K6</f>
        <v>57489</v>
      </c>
      <c r="G5" s="78">
        <f>'1997'!K6</f>
        <v>57494</v>
      </c>
      <c r="H5" s="77">
        <f>'1998'!K6</f>
        <v>56110</v>
      </c>
      <c r="I5" s="77">
        <f>'1999'!K6</f>
        <v>59276</v>
      </c>
      <c r="J5" s="77">
        <f>'2000'!K6</f>
        <v>58020</v>
      </c>
      <c r="K5" s="81">
        <f>'2001'!K6</f>
        <v>59642</v>
      </c>
      <c r="L5" s="81">
        <f>'2002'!K6</f>
        <v>51148</v>
      </c>
      <c r="M5" s="81">
        <f>'2003'!K6</f>
        <v>47749</v>
      </c>
      <c r="N5" s="81">
        <f>'2004'!K6</f>
        <v>53841</v>
      </c>
      <c r="O5" s="81">
        <f>'2005'!K6</f>
        <v>73537</v>
      </c>
      <c r="P5" s="81">
        <f>'2006'!K6</f>
        <v>19020</v>
      </c>
      <c r="Q5" s="81">
        <f>'2007'!K6</f>
        <v>4011</v>
      </c>
      <c r="R5" s="77">
        <f>'2008'!K6</f>
        <v>14520</v>
      </c>
      <c r="S5" s="77">
        <f>'2009'!K6</f>
        <v>13995</v>
      </c>
      <c r="T5" s="77">
        <f>'2010'!K6</f>
        <v>84662</v>
      </c>
      <c r="U5" s="77">
        <f>'2011'!K6</f>
        <v>90110</v>
      </c>
      <c r="V5" s="77">
        <f>'2012'!K6</f>
        <v>95733</v>
      </c>
      <c r="W5" s="77">
        <f>'2013'!I6</f>
        <v>95012</v>
      </c>
      <c r="X5" s="77">
        <f>'2014'!I6</f>
        <v>96716</v>
      </c>
      <c r="Y5" s="77">
        <f>'2015'!I6</f>
        <v>101904</v>
      </c>
      <c r="Z5" s="77">
        <f>'2016'!I6</f>
        <v>100501</v>
      </c>
      <c r="AA5" s="77">
        <f>'2017'!I6</f>
        <v>97340</v>
      </c>
      <c r="AB5" s="77">
        <f>'2018'!I6</f>
        <v>114040</v>
      </c>
      <c r="AC5" s="77">
        <f>'2019'!I6</f>
        <v>106407</v>
      </c>
      <c r="AD5" s="77">
        <f>'2020'!I6</f>
        <v>0</v>
      </c>
      <c r="AE5" s="77">
        <f>'2021'!I6</f>
        <v>125176</v>
      </c>
      <c r="AF5" s="77">
        <f>'2022'!I6</f>
        <v>93322</v>
      </c>
      <c r="AG5" s="79">
        <f>'2023'!I6</f>
        <v>0</v>
      </c>
    </row>
    <row r="6" spans="1:33" x14ac:dyDescent="0.25">
      <c r="A6" s="23" t="s">
        <v>68</v>
      </c>
      <c r="B6" s="24" t="s">
        <v>0</v>
      </c>
      <c r="C6" s="77">
        <f>'1993'!K7</f>
        <v>6537147</v>
      </c>
      <c r="D6" s="77">
        <f>'1994'!K7</f>
        <v>7159867</v>
      </c>
      <c r="E6" s="80">
        <f>'1995'!K7</f>
        <v>7938141</v>
      </c>
      <c r="F6" s="78">
        <f>'1996'!K7</f>
        <v>8402586</v>
      </c>
      <c r="G6" s="78">
        <f>'1997'!K7</f>
        <v>8101539</v>
      </c>
      <c r="H6" s="77">
        <f>'1998'!K7</f>
        <v>8754429</v>
      </c>
      <c r="I6" s="77">
        <f>'1999'!K7</f>
        <v>8797106</v>
      </c>
      <c r="J6" s="77">
        <f>'2000'!K7</f>
        <v>9239234</v>
      </c>
      <c r="K6" s="81">
        <f>'2001'!K7</f>
        <v>9567829</v>
      </c>
      <c r="L6" s="81">
        <f>'2002'!K7</f>
        <v>10887643</v>
      </c>
      <c r="M6" s="81">
        <f>'2003'!K7</f>
        <v>12291507</v>
      </c>
      <c r="N6" s="81">
        <f>'2004'!K7</f>
        <v>12503223</v>
      </c>
      <c r="O6" s="81">
        <f>'2005'!K7</f>
        <v>12259165</v>
      </c>
      <c r="P6" s="81">
        <f>'2006'!K7</f>
        <v>14685972</v>
      </c>
      <c r="Q6" s="81">
        <f>'2007'!K7</f>
        <v>14875910</v>
      </c>
      <c r="R6" s="77">
        <f>'2008'!K7</f>
        <v>15542058</v>
      </c>
      <c r="S6" s="77">
        <f>'2009'!K7</f>
        <v>14778441</v>
      </c>
      <c r="T6" s="77">
        <f>'2010'!K7</f>
        <v>16155704</v>
      </c>
      <c r="U6" s="77">
        <f>'2011'!K7</f>
        <v>16371560</v>
      </c>
      <c r="V6" s="77">
        <f>'2012'!K7</f>
        <v>15755544</v>
      </c>
      <c r="W6" s="77">
        <f>'2013'!I7</f>
        <v>15457387</v>
      </c>
      <c r="X6" s="77">
        <f>'2014'!I7</f>
        <v>14844028</v>
      </c>
      <c r="Y6" s="77">
        <f>'2015'!I7</f>
        <v>14371532</v>
      </c>
      <c r="Z6" s="77">
        <f>'2016'!I7</f>
        <v>14410059</v>
      </c>
      <c r="AA6" s="77">
        <f>'2017'!I7</f>
        <v>14344867</v>
      </c>
      <c r="AB6" s="77">
        <f>'2018'!I7</f>
        <v>15837552</v>
      </c>
      <c r="AC6" s="77">
        <f>'2019'!I7</f>
        <v>18609743</v>
      </c>
      <c r="AD6" s="77">
        <f>'2020'!I7</f>
        <v>16569013</v>
      </c>
      <c r="AE6" s="77">
        <f>'2021'!I7</f>
        <v>17680758</v>
      </c>
      <c r="AF6" s="77">
        <f>'2022'!I7</f>
        <v>18705381</v>
      </c>
      <c r="AG6" s="79">
        <f>'2023'!I7</f>
        <v>15428167</v>
      </c>
    </row>
    <row r="7" spans="1:33" x14ac:dyDescent="0.25">
      <c r="A7" s="23" t="s">
        <v>69</v>
      </c>
      <c r="B7" s="24" t="s">
        <v>0</v>
      </c>
      <c r="C7" s="77">
        <f>'1993'!K8</f>
        <v>75043</v>
      </c>
      <c r="D7" s="77">
        <f>'1994'!K8</f>
        <v>83225</v>
      </c>
      <c r="E7" s="80">
        <f>'1995'!K8</f>
        <v>74007</v>
      </c>
      <c r="F7" s="78">
        <f>'1996'!K8</f>
        <v>86510</v>
      </c>
      <c r="G7" s="78">
        <f>'1997'!K8</f>
        <v>81951</v>
      </c>
      <c r="H7" s="77">
        <f>'1998'!K8</f>
        <v>87769</v>
      </c>
      <c r="I7" s="77">
        <f>'1999'!K8</f>
        <v>84889</v>
      </c>
      <c r="J7" s="77">
        <f>'2000'!K8</f>
        <v>85190</v>
      </c>
      <c r="K7" s="81">
        <f>'2001'!K8</f>
        <v>82805</v>
      </c>
      <c r="L7" s="81">
        <f>'2002'!K8</f>
        <v>103960</v>
      </c>
      <c r="M7" s="81">
        <f>'2003'!K8</f>
        <v>74837</v>
      </c>
      <c r="N7" s="81">
        <f>'2004'!K8</f>
        <v>73372</v>
      </c>
      <c r="O7" s="81">
        <f>'2005'!K8</f>
        <v>75382</v>
      </c>
      <c r="P7" s="81">
        <f>'2006'!K8</f>
        <v>79876</v>
      </c>
      <c r="Q7" s="81">
        <f>'2007'!K8</f>
        <v>76409</v>
      </c>
      <c r="R7" s="77">
        <f>'2008'!K8</f>
        <v>79745</v>
      </c>
      <c r="S7" s="77">
        <f>'2009'!K8</f>
        <v>140704</v>
      </c>
      <c r="T7" s="77">
        <f>'2010'!K8</f>
        <v>101609</v>
      </c>
      <c r="U7" s="77">
        <f>'2011'!K8</f>
        <v>98471</v>
      </c>
      <c r="V7" s="77">
        <f>'2012'!K8</f>
        <v>100733</v>
      </c>
      <c r="W7" s="77">
        <f>'2013'!I8</f>
        <v>105773</v>
      </c>
      <c r="X7" s="77">
        <f>'2014'!I8</f>
        <v>111695</v>
      </c>
      <c r="Y7" s="77">
        <f>'2015'!I8</f>
        <v>104862</v>
      </c>
      <c r="Z7" s="77">
        <f>'2016'!I8</f>
        <v>109430</v>
      </c>
      <c r="AA7" s="77">
        <f>'2017'!I8</f>
        <v>117691</v>
      </c>
      <c r="AB7" s="77">
        <f>'2018'!I8</f>
        <v>130883</v>
      </c>
      <c r="AC7" s="77">
        <f>'2019'!I8</f>
        <v>127027</v>
      </c>
      <c r="AD7" s="77">
        <f>'2020'!I8</f>
        <v>127885</v>
      </c>
      <c r="AE7" s="77">
        <f>'2021'!I8</f>
        <v>130630</v>
      </c>
      <c r="AF7" s="77">
        <f>'2022'!I8</f>
        <v>140389</v>
      </c>
      <c r="AG7" s="79">
        <f>'2023'!I8</f>
        <v>0</v>
      </c>
    </row>
    <row r="8" spans="1:33" x14ac:dyDescent="0.25">
      <c r="A8" s="23" t="s">
        <v>70</v>
      </c>
      <c r="B8" s="24" t="s">
        <v>0</v>
      </c>
      <c r="C8" s="77">
        <f>'1993'!K9</f>
        <v>169977</v>
      </c>
      <c r="D8" s="77">
        <f>'1994'!K9</f>
        <v>210899</v>
      </c>
      <c r="E8" s="80">
        <f>'1995'!K9</f>
        <v>220983</v>
      </c>
      <c r="F8" s="78">
        <f>'1996'!K9</f>
        <v>209903</v>
      </c>
      <c r="G8" s="78">
        <f>'1997'!K9</f>
        <v>200049</v>
      </c>
      <c r="H8" s="77">
        <f>'1998'!K9</f>
        <v>248233</v>
      </c>
      <c r="I8" s="77">
        <f>'1999'!K9</f>
        <v>140052</v>
      </c>
      <c r="J8" s="77">
        <f>'2000'!K9</f>
        <v>234860</v>
      </c>
      <c r="K8" s="81">
        <f>'2001'!K9</f>
        <v>242854</v>
      </c>
      <c r="L8" s="81">
        <f>'2002'!K9</f>
        <v>216275</v>
      </c>
      <c r="M8" s="81">
        <f>'2003'!K9</f>
        <v>228038</v>
      </c>
      <c r="N8" s="81">
        <f>'2004'!K9</f>
        <v>222408</v>
      </c>
      <c r="O8" s="81">
        <f>'2005'!K9</f>
        <v>0</v>
      </c>
      <c r="P8" s="81">
        <f>'2006'!K9</f>
        <v>241920</v>
      </c>
      <c r="Q8" s="81">
        <f>'2007'!K9</f>
        <v>269458</v>
      </c>
      <c r="R8" s="77">
        <f>'2008'!K9</f>
        <v>274363</v>
      </c>
      <c r="S8" s="77">
        <f>'2009'!K9</f>
        <v>288599</v>
      </c>
      <c r="T8" s="77">
        <f>'2010'!K9</f>
        <v>332178</v>
      </c>
      <c r="U8" s="77">
        <f>'2011'!K9</f>
        <v>315654</v>
      </c>
      <c r="V8" s="77">
        <f>'2012'!K9</f>
        <v>287707</v>
      </c>
      <c r="W8" s="77">
        <f>'2013'!I9</f>
        <v>0</v>
      </c>
      <c r="X8" s="77">
        <f>'2014'!I9</f>
        <v>311668</v>
      </c>
      <c r="Y8" s="77">
        <f>'2015'!I9</f>
        <v>328921</v>
      </c>
      <c r="Z8" s="77">
        <f>'2016'!I9</f>
        <v>341767</v>
      </c>
      <c r="AA8" s="77">
        <f>'2017'!I9</f>
        <v>327288</v>
      </c>
      <c r="AB8" s="77">
        <f>'2018'!I9</f>
        <v>363027</v>
      </c>
      <c r="AC8" s="77">
        <f>'2019'!I9</f>
        <v>394556</v>
      </c>
      <c r="AD8" s="77">
        <f>'2020'!I9</f>
        <v>425586</v>
      </c>
      <c r="AE8" s="77">
        <f>'2021'!I9</f>
        <v>446956</v>
      </c>
      <c r="AF8" s="77">
        <f>'2022'!I9</f>
        <v>487263</v>
      </c>
      <c r="AG8" s="79">
        <f>'2023'!I9</f>
        <v>0</v>
      </c>
    </row>
    <row r="9" spans="1:33" x14ac:dyDescent="0.25">
      <c r="A9" s="23" t="s">
        <v>505</v>
      </c>
      <c r="B9" s="24" t="s">
        <v>0</v>
      </c>
      <c r="C9" s="77">
        <f>'1993'!K10</f>
        <v>6060</v>
      </c>
      <c r="D9" s="77">
        <f>'1994'!K10</f>
        <v>6483</v>
      </c>
      <c r="E9" s="80">
        <f>'1995'!K10</f>
        <v>6077</v>
      </c>
      <c r="F9" s="78">
        <f>'1996'!K10</f>
        <v>6749</v>
      </c>
      <c r="G9" s="78">
        <f>'1997'!K10</f>
        <v>6972</v>
      </c>
      <c r="H9" s="77">
        <f>'1998'!K10</f>
        <v>7739</v>
      </c>
      <c r="I9" s="77">
        <f>'1999'!K10</f>
        <v>6881</v>
      </c>
      <c r="J9" s="77">
        <f>'2000'!K10</f>
        <v>7790</v>
      </c>
      <c r="K9" s="81">
        <f>'2001'!K10</f>
        <v>7075</v>
      </c>
      <c r="L9" s="81">
        <f>'2002'!K10</f>
        <v>5505</v>
      </c>
      <c r="M9" s="81">
        <f>'2003'!K10</f>
        <v>5610</v>
      </c>
      <c r="N9" s="81">
        <f>'2004'!K10</f>
        <v>10220</v>
      </c>
      <c r="O9" s="81">
        <f>'2005'!K10</f>
        <v>13122</v>
      </c>
      <c r="P9" s="81">
        <f>'2006'!K10</f>
        <v>13804</v>
      </c>
      <c r="Q9" s="81">
        <f>'2007'!K10</f>
        <v>13946</v>
      </c>
      <c r="R9" s="77">
        <f>'2008'!K10</f>
        <v>14703</v>
      </c>
      <c r="S9" s="77">
        <f>'2009'!K10</f>
        <v>19121</v>
      </c>
      <c r="T9" s="77">
        <f>'2010'!K10</f>
        <v>17040</v>
      </c>
      <c r="U9" s="77">
        <f>'2011'!K10</f>
        <v>16693</v>
      </c>
      <c r="V9" s="77">
        <f>'2012'!K10</f>
        <v>15260</v>
      </c>
      <c r="W9" s="77">
        <f>'2013'!I10</f>
        <v>9018</v>
      </c>
      <c r="X9" s="77">
        <f>'2014'!I10</f>
        <v>15126</v>
      </c>
      <c r="Y9" s="77">
        <f>'2015'!I10</f>
        <v>13389</v>
      </c>
      <c r="Z9" s="77">
        <f>'2016'!I10</f>
        <v>13253</v>
      </c>
      <c r="AA9" s="77">
        <f>'2017'!I10</f>
        <v>13102</v>
      </c>
      <c r="AB9" s="77">
        <f>'2018'!I10</f>
        <v>14764</v>
      </c>
      <c r="AC9" s="77">
        <f>'2019'!I10</f>
        <v>15017</v>
      </c>
      <c r="AD9" s="77">
        <f>'2020'!I10</f>
        <v>22371</v>
      </c>
      <c r="AE9" s="77">
        <f>'2021'!I10</f>
        <v>26686</v>
      </c>
      <c r="AF9" s="77">
        <f>'2022'!I10</f>
        <v>31483</v>
      </c>
      <c r="AG9" s="79">
        <f>'2023'!I10</f>
        <v>34274</v>
      </c>
    </row>
    <row r="10" spans="1:33" x14ac:dyDescent="0.25">
      <c r="A10" s="23" t="s">
        <v>71</v>
      </c>
      <c r="B10" s="24" t="s">
        <v>0</v>
      </c>
      <c r="C10" s="77">
        <f>'1993'!K11</f>
        <v>12084</v>
      </c>
      <c r="D10" s="77">
        <f>'1994'!K11</f>
        <v>13599</v>
      </c>
      <c r="E10" s="80">
        <f>'1995'!K11</f>
        <v>15290</v>
      </c>
      <c r="F10" s="78">
        <f>'1996'!K11</f>
        <v>16114</v>
      </c>
      <c r="G10" s="78">
        <f>'1997'!K11</f>
        <v>16002</v>
      </c>
      <c r="H10" s="77">
        <f>'1998'!K11</f>
        <v>16414</v>
      </c>
      <c r="I10" s="77">
        <f>'1999'!K11</f>
        <v>16557</v>
      </c>
      <c r="J10" s="77">
        <f>'2000'!K11</f>
        <v>17791</v>
      </c>
      <c r="K10" s="81">
        <f>'2001'!K11</f>
        <v>18687</v>
      </c>
      <c r="L10" s="81">
        <f>'2002'!K11</f>
        <v>13790</v>
      </c>
      <c r="M10" s="81">
        <f>'2003'!K11</f>
        <v>33825</v>
      </c>
      <c r="N10" s="81">
        <f>'2004'!K11</f>
        <v>10496</v>
      </c>
      <c r="O10" s="81">
        <f>'2005'!K11</f>
        <v>35186</v>
      </c>
      <c r="P10" s="81">
        <f>'2006'!K11</f>
        <v>36519</v>
      </c>
      <c r="Q10" s="81">
        <f>'2007'!K11</f>
        <v>35327</v>
      </c>
      <c r="R10" s="77">
        <f>'2008'!K11</f>
        <v>35483</v>
      </c>
      <c r="S10" s="77">
        <f>'2009'!K11</f>
        <v>38442</v>
      </c>
      <c r="T10" s="77">
        <f>'2010'!K11</f>
        <v>46571</v>
      </c>
      <c r="U10" s="77">
        <f>'2011'!K11</f>
        <v>41949</v>
      </c>
      <c r="V10" s="77">
        <f>'2012'!K11</f>
        <v>36922</v>
      </c>
      <c r="W10" s="77">
        <f>'2013'!I11</f>
        <v>40967</v>
      </c>
      <c r="X10" s="77">
        <f>'2014'!I11</f>
        <v>42453</v>
      </c>
      <c r="Y10" s="77">
        <f>'2015'!I11</f>
        <v>42347</v>
      </c>
      <c r="Z10" s="77">
        <f>'2016'!I11</f>
        <v>57384</v>
      </c>
      <c r="AA10" s="77">
        <f>'2017'!I11</f>
        <v>55445</v>
      </c>
      <c r="AB10" s="77">
        <f>'2018'!I11</f>
        <v>56793</v>
      </c>
      <c r="AC10" s="77">
        <f>'2019'!I11</f>
        <v>64630</v>
      </c>
      <c r="AD10" s="77">
        <f>'2020'!I11</f>
        <v>68706</v>
      </c>
      <c r="AE10" s="77">
        <f>'2021'!I11</f>
        <v>70113</v>
      </c>
      <c r="AF10" s="77">
        <f>'2022'!I11</f>
        <v>60651</v>
      </c>
      <c r="AG10" s="79">
        <f>'2023'!I11</f>
        <v>64683</v>
      </c>
    </row>
    <row r="11" spans="1:33" x14ac:dyDescent="0.25">
      <c r="A11" s="23" t="s">
        <v>72</v>
      </c>
      <c r="B11" s="24" t="s">
        <v>0</v>
      </c>
      <c r="C11" s="77">
        <f>'1993'!K12</f>
        <v>161369</v>
      </c>
      <c r="D11" s="77">
        <f>'1994'!K12</f>
        <v>181070</v>
      </c>
      <c r="E11" s="80">
        <f>'1995'!K12</f>
        <v>214487</v>
      </c>
      <c r="F11" s="78">
        <f>'1996'!K12</f>
        <v>226458</v>
      </c>
      <c r="G11" s="78">
        <f>'1997'!K12</f>
        <v>230874</v>
      </c>
      <c r="H11" s="77">
        <f>'1998'!K12</f>
        <v>261216</v>
      </c>
      <c r="I11" s="77">
        <f>'1999'!K12</f>
        <v>274844</v>
      </c>
      <c r="J11" s="77">
        <f>'2000'!K12</f>
        <v>427053</v>
      </c>
      <c r="K11" s="81">
        <f>'2001'!K12</f>
        <v>449800</v>
      </c>
      <c r="L11" s="81">
        <f>'2002'!K12</f>
        <v>606714</v>
      </c>
      <c r="M11" s="81">
        <f>'2003'!K12</f>
        <v>560457</v>
      </c>
      <c r="N11" s="81">
        <f>'2004'!K12</f>
        <v>596160</v>
      </c>
      <c r="O11" s="81">
        <f>'2005'!K12</f>
        <v>652918</v>
      </c>
      <c r="P11" s="81">
        <f>'2006'!K12</f>
        <v>739089</v>
      </c>
      <c r="Q11" s="81">
        <f>'2007'!K12</f>
        <v>808276</v>
      </c>
      <c r="R11" s="77">
        <f>'2008'!K12</f>
        <v>785349</v>
      </c>
      <c r="S11" s="77">
        <f>'2009'!K12</f>
        <v>653068</v>
      </c>
      <c r="T11" s="77">
        <f>'2010'!K12</f>
        <v>779423</v>
      </c>
      <c r="U11" s="77">
        <f>'2011'!K12</f>
        <v>584867</v>
      </c>
      <c r="V11" s="77">
        <f>'2012'!K12</f>
        <v>587485</v>
      </c>
      <c r="W11" s="77">
        <f>'2013'!I12</f>
        <v>639895</v>
      </c>
      <c r="X11" s="77">
        <f>'2014'!I12</f>
        <v>693668</v>
      </c>
      <c r="Y11" s="77">
        <f>'2015'!I12</f>
        <v>934778</v>
      </c>
      <c r="Z11" s="77">
        <f>'2016'!I12</f>
        <v>816835</v>
      </c>
      <c r="AA11" s="77">
        <f>'2017'!I12</f>
        <v>814060</v>
      </c>
      <c r="AB11" s="77">
        <f>'2018'!I12</f>
        <v>761772</v>
      </c>
      <c r="AC11" s="77">
        <f>'2019'!I12</f>
        <v>797823</v>
      </c>
      <c r="AD11" s="77">
        <f>'2020'!I12</f>
        <v>819318</v>
      </c>
      <c r="AE11" s="77">
        <f>'2021'!I12</f>
        <v>976302</v>
      </c>
      <c r="AF11" s="77">
        <f>'2022'!I12</f>
        <v>1075783</v>
      </c>
      <c r="AG11" s="79">
        <f>'2023'!I12</f>
        <v>1213992</v>
      </c>
    </row>
    <row r="12" spans="1:33" x14ac:dyDescent="0.25">
      <c r="A12" s="23" t="s">
        <v>73</v>
      </c>
      <c r="B12" s="24" t="s">
        <v>0</v>
      </c>
      <c r="C12" s="77">
        <f>'1993'!K13</f>
        <v>0</v>
      </c>
      <c r="D12" s="77">
        <f>'1994'!K13</f>
        <v>0</v>
      </c>
      <c r="E12" s="80">
        <f>'1995'!K13</f>
        <v>0</v>
      </c>
      <c r="F12" s="78">
        <f>'1996'!K13</f>
        <v>0</v>
      </c>
      <c r="G12" s="78">
        <f>'1997'!K13</f>
        <v>0</v>
      </c>
      <c r="H12" s="77">
        <f>'1998'!K13</f>
        <v>0</v>
      </c>
      <c r="I12" s="77">
        <f>'1999'!K13</f>
        <v>13375</v>
      </c>
      <c r="J12" s="77">
        <f>'2000'!K13</f>
        <v>0</v>
      </c>
      <c r="K12" s="81">
        <f>'2001'!K13</f>
        <v>0</v>
      </c>
      <c r="L12" s="81">
        <f>'2002'!K13</f>
        <v>0</v>
      </c>
      <c r="M12" s="81">
        <f>'2003'!K13</f>
        <v>0</v>
      </c>
      <c r="N12" s="81">
        <f>'2004'!K13</f>
        <v>0</v>
      </c>
      <c r="O12" s="81">
        <f>'2005'!K13</f>
        <v>0</v>
      </c>
      <c r="P12" s="81">
        <f>'2006'!K13</f>
        <v>10108</v>
      </c>
      <c r="Q12" s="81">
        <f>'2007'!K13</f>
        <v>0</v>
      </c>
      <c r="R12" s="77">
        <f>'2008'!K13</f>
        <v>116699</v>
      </c>
      <c r="S12" s="77">
        <f>'2009'!K13</f>
        <v>66992</v>
      </c>
      <c r="T12" s="77">
        <f>'2010'!K13</f>
        <v>59995</v>
      </c>
      <c r="U12" s="77">
        <f>'2011'!K13</f>
        <v>70528</v>
      </c>
      <c r="V12" s="77">
        <f>'2012'!K13</f>
        <v>60226</v>
      </c>
      <c r="W12" s="77">
        <f>'2013'!I13</f>
        <v>117073</v>
      </c>
      <c r="X12" s="77">
        <f>'2014'!I13</f>
        <v>68254</v>
      </c>
      <c r="Y12" s="77">
        <f>'2015'!I13</f>
        <v>64821</v>
      </c>
      <c r="Z12" s="77">
        <f>'2016'!I13</f>
        <v>66039</v>
      </c>
      <c r="AA12" s="77">
        <f>'2017'!I13</f>
        <v>71687</v>
      </c>
      <c r="AB12" s="77">
        <f>'2018'!I13</f>
        <v>75570</v>
      </c>
      <c r="AC12" s="77">
        <f>'2019'!I13</f>
        <v>77534</v>
      </c>
      <c r="AD12" s="77">
        <f>'2020'!I13</f>
        <v>142698</v>
      </c>
      <c r="AE12" s="77">
        <f>'2021'!I13</f>
        <v>96938</v>
      </c>
      <c r="AF12" s="77">
        <f>'2022'!I13</f>
        <v>102131</v>
      </c>
      <c r="AG12" s="79">
        <f>'2023'!I13</f>
        <v>0</v>
      </c>
    </row>
    <row r="13" spans="1:33" x14ac:dyDescent="0.25">
      <c r="A13" s="23" t="s">
        <v>491</v>
      </c>
      <c r="B13" s="24" t="s">
        <v>7</v>
      </c>
      <c r="C13" s="77">
        <f>'1993'!K14</f>
        <v>5731</v>
      </c>
      <c r="D13" s="77">
        <f>'1994'!K14</f>
        <v>5931</v>
      </c>
      <c r="E13" s="77">
        <f>'1995'!K14</f>
        <v>6170</v>
      </c>
      <c r="F13" s="78">
        <f>'1996'!K14</f>
        <v>6413</v>
      </c>
      <c r="G13" s="78">
        <f>'1997'!K14</f>
        <v>0</v>
      </c>
      <c r="H13" s="77">
        <f>'1998'!K14</f>
        <v>7903</v>
      </c>
      <c r="I13" s="77">
        <f>'1999'!K14</f>
        <v>7683</v>
      </c>
      <c r="J13" s="77">
        <f>'2000'!K14</f>
        <v>6599</v>
      </c>
      <c r="K13" s="81">
        <f>'2001'!K14</f>
        <v>10163</v>
      </c>
      <c r="L13" s="81">
        <f>'2002'!K14</f>
        <v>10061</v>
      </c>
      <c r="M13" s="81">
        <f>'2003'!K14</f>
        <v>2979</v>
      </c>
      <c r="N13" s="81">
        <f>'2004'!K14</f>
        <v>2847</v>
      </c>
      <c r="O13" s="81">
        <f>'2005'!K14</f>
        <v>9749</v>
      </c>
      <c r="P13" s="81">
        <f>'2006'!K14</f>
        <v>18252</v>
      </c>
      <c r="Q13" s="81">
        <f>'2007'!K14</f>
        <v>35316</v>
      </c>
      <c r="R13" s="77">
        <f>'2008'!K14</f>
        <v>33604</v>
      </c>
      <c r="S13" s="77">
        <f>'2009'!K14</f>
        <v>36664</v>
      </c>
      <c r="T13" s="77">
        <f>'2010'!K14</f>
        <v>38526</v>
      </c>
      <c r="U13" s="77">
        <f>'2011'!K14</f>
        <v>39461</v>
      </c>
      <c r="V13" s="77">
        <f>'2012'!K14</f>
        <v>35556</v>
      </c>
      <c r="W13" s="77">
        <f>'2013'!I14</f>
        <v>38952</v>
      </c>
      <c r="X13" s="77">
        <f>'2014'!I14</f>
        <v>43167</v>
      </c>
      <c r="Y13" s="77">
        <f>'2015'!I14</f>
        <v>51769</v>
      </c>
      <c r="Z13" s="77">
        <f>'2016'!I14</f>
        <v>47079</v>
      </c>
      <c r="AA13" s="77">
        <f>'2017'!I14</f>
        <v>48415</v>
      </c>
      <c r="AB13" s="77">
        <f>'2018'!I14</f>
        <v>52242</v>
      </c>
      <c r="AC13" s="77">
        <f>'2019'!I14</f>
        <v>52115</v>
      </c>
      <c r="AD13" s="77">
        <f>'2020'!I14</f>
        <v>48924</v>
      </c>
      <c r="AE13" s="77">
        <f>'2021'!I14</f>
        <v>49653</v>
      </c>
      <c r="AF13" s="77">
        <f>'2022'!I14</f>
        <v>52535</v>
      </c>
      <c r="AG13" s="79">
        <f>'2023'!I14</f>
        <v>57618</v>
      </c>
    </row>
    <row r="14" spans="1:33" x14ac:dyDescent="0.25">
      <c r="A14" s="23" t="s">
        <v>74</v>
      </c>
      <c r="B14" s="24" t="s">
        <v>7</v>
      </c>
      <c r="C14" s="77">
        <f>'1993'!K15</f>
        <v>0</v>
      </c>
      <c r="D14" s="77">
        <f>'1994'!K15</f>
        <v>300191</v>
      </c>
      <c r="E14" s="77">
        <f>'1995'!K15</f>
        <v>312429</v>
      </c>
      <c r="F14" s="78">
        <f>'1996'!K15</f>
        <v>344750</v>
      </c>
      <c r="G14" s="78">
        <f>'1997'!K15</f>
        <v>334694</v>
      </c>
      <c r="H14" s="77">
        <f>'1998'!K15</f>
        <v>23582</v>
      </c>
      <c r="I14" s="77">
        <f>'1999'!K15</f>
        <v>25523</v>
      </c>
      <c r="J14" s="77">
        <f>'2000'!K15</f>
        <v>28336</v>
      </c>
      <c r="K14" s="81">
        <f>'2001'!K15</f>
        <v>0</v>
      </c>
      <c r="L14" s="81">
        <f>'2002'!K15</f>
        <v>0</v>
      </c>
      <c r="M14" s="81">
        <f>'2003'!K15</f>
        <v>0</v>
      </c>
      <c r="N14" s="81">
        <f>'2004'!K15</f>
        <v>0</v>
      </c>
      <c r="O14" s="81">
        <f>'2005'!K15</f>
        <v>0</v>
      </c>
      <c r="P14" s="81">
        <f>'2006'!K15</f>
        <v>58560</v>
      </c>
      <c r="Q14" s="81">
        <f>'2007'!K15</f>
        <v>60394</v>
      </c>
      <c r="R14" s="77">
        <f>'2008'!K15</f>
        <v>420534</v>
      </c>
      <c r="S14" s="77">
        <f>'2009'!K15</f>
        <v>760511</v>
      </c>
      <c r="T14" s="77">
        <f>'2010'!K15</f>
        <v>767232</v>
      </c>
      <c r="U14" s="77">
        <f>'2011'!K15</f>
        <v>516549</v>
      </c>
      <c r="V14" s="77">
        <f>'2012'!K15</f>
        <v>497569</v>
      </c>
      <c r="W14" s="77">
        <f>'2013'!I15</f>
        <v>507438</v>
      </c>
      <c r="X14" s="77">
        <f>'2014'!I15</f>
        <v>518323</v>
      </c>
      <c r="Y14" s="77">
        <f>'2015'!I15</f>
        <v>573526</v>
      </c>
      <c r="Z14" s="77">
        <f>'2016'!I15</f>
        <v>557025</v>
      </c>
      <c r="AA14" s="77">
        <f>'2017'!I15</f>
        <v>581794</v>
      </c>
      <c r="AB14" s="77">
        <f>'2018'!I15</f>
        <v>625687</v>
      </c>
      <c r="AC14" s="77">
        <f>'2019'!I15</f>
        <v>636339</v>
      </c>
      <c r="AD14" s="77">
        <f>'2020'!I15</f>
        <v>644062</v>
      </c>
      <c r="AE14" s="77">
        <f>'2021'!I15</f>
        <v>665661</v>
      </c>
      <c r="AF14" s="77">
        <f>'2022'!I15</f>
        <v>703626</v>
      </c>
      <c r="AG14" s="79">
        <f>'2023'!I15</f>
        <v>783567</v>
      </c>
    </row>
    <row r="15" spans="1:33" x14ac:dyDescent="0.25">
      <c r="A15" s="23" t="s">
        <v>75</v>
      </c>
      <c r="B15" s="24" t="s">
        <v>8</v>
      </c>
      <c r="C15" s="77">
        <f>'1993'!K16</f>
        <v>598237</v>
      </c>
      <c r="D15" s="77">
        <f>'1994'!K16</f>
        <v>638987</v>
      </c>
      <c r="E15" s="77">
        <f>'1995'!K16</f>
        <v>651723</v>
      </c>
      <c r="F15" s="78">
        <f>'1996'!K16</f>
        <v>718760</v>
      </c>
      <c r="G15" s="78">
        <f>'1997'!K16</f>
        <v>718191</v>
      </c>
      <c r="H15" s="77">
        <f>'1998'!K16</f>
        <v>765569</v>
      </c>
      <c r="I15" s="77">
        <f>'1999'!K16</f>
        <v>798246</v>
      </c>
      <c r="J15" s="77">
        <f>'2000'!K16</f>
        <v>891983</v>
      </c>
      <c r="K15" s="81">
        <f>'2001'!K16</f>
        <v>937286</v>
      </c>
      <c r="L15" s="81">
        <f>'2002'!K16</f>
        <v>1092900</v>
      </c>
      <c r="M15" s="81">
        <f>'2003'!K16</f>
        <v>846770</v>
      </c>
      <c r="N15" s="81">
        <f>'2004'!K16</f>
        <v>894079</v>
      </c>
      <c r="O15" s="81">
        <f>'2005'!K16</f>
        <v>943768</v>
      </c>
      <c r="P15" s="81">
        <f>'2006'!K16</f>
        <v>979694</v>
      </c>
      <c r="Q15" s="81">
        <f>'2007'!K16</f>
        <v>990749</v>
      </c>
      <c r="R15" s="77">
        <f>'2008'!K16</f>
        <v>1002246</v>
      </c>
      <c r="S15" s="77">
        <f>'2009'!K16</f>
        <v>1012041</v>
      </c>
      <c r="T15" s="77">
        <f>'2010'!K16</f>
        <v>1110577</v>
      </c>
      <c r="U15" s="77">
        <f>'2011'!K16</f>
        <v>1103317</v>
      </c>
      <c r="V15" s="77">
        <f>'2012'!K16</f>
        <v>1059580</v>
      </c>
      <c r="W15" s="77">
        <f>'2013'!I16</f>
        <v>1076131</v>
      </c>
      <c r="X15" s="77">
        <f>'2014'!I16</f>
        <v>1224446</v>
      </c>
      <c r="Y15" s="77">
        <f>'2015'!I16</f>
        <v>1321295</v>
      </c>
      <c r="Z15" s="77">
        <f>'2016'!I16</f>
        <v>1422287</v>
      </c>
      <c r="AA15" s="77">
        <f>'2017'!I16</f>
        <v>1380800</v>
      </c>
      <c r="AB15" s="77">
        <f>'2018'!I16</f>
        <v>1428578</v>
      </c>
      <c r="AC15" s="77">
        <f>'2019'!I16</f>
        <v>1113047</v>
      </c>
      <c r="AD15" s="77">
        <f>'2020'!I16</f>
        <v>1306946</v>
      </c>
      <c r="AE15" s="77">
        <f>'2021'!I16</f>
        <v>1376065</v>
      </c>
      <c r="AF15" s="77">
        <f>'2022'!I16</f>
        <v>1468760</v>
      </c>
      <c r="AG15" s="79">
        <f>'2023'!I16</f>
        <v>1556592</v>
      </c>
    </row>
    <row r="16" spans="1:33" x14ac:dyDescent="0.25">
      <c r="A16" s="23" t="s">
        <v>76</v>
      </c>
      <c r="B16" s="24" t="s">
        <v>8</v>
      </c>
      <c r="C16" s="77">
        <f>'1993'!K17</f>
        <v>438695</v>
      </c>
      <c r="D16" s="77">
        <f>'1994'!K17</f>
        <v>482213</v>
      </c>
      <c r="E16" s="77">
        <f>'1995'!K17</f>
        <v>480528</v>
      </c>
      <c r="F16" s="78">
        <f>'1996'!K17</f>
        <v>551480</v>
      </c>
      <c r="G16" s="78">
        <f>'1997'!K17</f>
        <v>561938</v>
      </c>
      <c r="H16" s="77">
        <f>'1998'!K17</f>
        <v>632940</v>
      </c>
      <c r="I16" s="77">
        <f>'1999'!K17</f>
        <v>687304</v>
      </c>
      <c r="J16" s="77">
        <f>'2000'!K17</f>
        <v>746911</v>
      </c>
      <c r="K16" s="81">
        <f>'2001'!K17</f>
        <v>799544</v>
      </c>
      <c r="L16" s="81">
        <f>'2002'!K17</f>
        <v>627614</v>
      </c>
      <c r="M16" s="81">
        <f>'2003'!K17</f>
        <v>718984</v>
      </c>
      <c r="N16" s="81">
        <f>'2004'!K17</f>
        <v>773066</v>
      </c>
      <c r="O16" s="81">
        <f>'2005'!K17</f>
        <v>814844</v>
      </c>
      <c r="P16" s="81">
        <f>'2006'!K17</f>
        <v>931331</v>
      </c>
      <c r="Q16" s="81">
        <f>'2007'!K17</f>
        <v>936253</v>
      </c>
      <c r="R16" s="77">
        <f>'2008'!K17</f>
        <v>981657</v>
      </c>
      <c r="S16" s="77">
        <f>'2009'!K17</f>
        <v>1018185</v>
      </c>
      <c r="T16" s="77">
        <f>'2010'!K17</f>
        <v>1136557</v>
      </c>
      <c r="U16" s="77">
        <f>'2011'!K17</f>
        <v>1164540</v>
      </c>
      <c r="V16" s="77">
        <f>'2012'!K17</f>
        <v>1150533</v>
      </c>
      <c r="W16" s="77">
        <f>'2013'!I17</f>
        <v>1176023</v>
      </c>
      <c r="X16" s="77">
        <f>'2014'!I17</f>
        <v>1312394</v>
      </c>
      <c r="Y16" s="77">
        <f>'2015'!I17</f>
        <v>1429327</v>
      </c>
      <c r="Z16" s="77">
        <f>'2016'!I17</f>
        <v>1575198</v>
      </c>
      <c r="AA16" s="77">
        <f>'2017'!I17</f>
        <v>1536106</v>
      </c>
      <c r="AB16" s="77">
        <f>'2018'!I17</f>
        <v>1639483</v>
      </c>
      <c r="AC16" s="77">
        <f>'2019'!I17</f>
        <v>1384275</v>
      </c>
      <c r="AD16" s="77">
        <f>'2020'!I17</f>
        <v>1666088</v>
      </c>
      <c r="AE16" s="77">
        <f>'2021'!I17</f>
        <v>1565845</v>
      </c>
      <c r="AF16" s="77">
        <f>'2022'!I17</f>
        <v>77583</v>
      </c>
      <c r="AG16" s="79">
        <f>'2023'!I17</f>
        <v>59977</v>
      </c>
    </row>
    <row r="17" spans="1:33" x14ac:dyDescent="0.25">
      <c r="A17" s="23" t="s">
        <v>77</v>
      </c>
      <c r="B17" s="24" t="s">
        <v>8</v>
      </c>
      <c r="C17" s="77">
        <f>'1993'!K18</f>
        <v>31970</v>
      </c>
      <c r="D17" s="77">
        <f>'1994'!K18</f>
        <v>33609</v>
      </c>
      <c r="E17" s="77">
        <f>'1995'!K18</f>
        <v>34347</v>
      </c>
      <c r="F17" s="78">
        <f>'1996'!K18</f>
        <v>37997</v>
      </c>
      <c r="G17" s="78">
        <f>'1997'!K18</f>
        <v>41892</v>
      </c>
      <c r="H17" s="77">
        <f>'1998'!K18</f>
        <v>47681</v>
      </c>
      <c r="I17" s="77">
        <f>'1999'!K18</f>
        <v>49413</v>
      </c>
      <c r="J17" s="77">
        <f>'2000'!K18</f>
        <v>51749</v>
      </c>
      <c r="K17" s="81">
        <f>'2001'!K18</f>
        <v>62202</v>
      </c>
      <c r="L17" s="81">
        <f>'2002'!K18</f>
        <v>73377</v>
      </c>
      <c r="M17" s="81">
        <f>'2003'!K18</f>
        <v>100643</v>
      </c>
      <c r="N17" s="81">
        <f>'2004'!K18</f>
        <v>57668</v>
      </c>
      <c r="O17" s="81">
        <f>'2005'!K18</f>
        <v>62897</v>
      </c>
      <c r="P17" s="81">
        <f>'2006'!K18</f>
        <v>61866</v>
      </c>
      <c r="Q17" s="81">
        <f>'2007'!K18</f>
        <v>69171</v>
      </c>
      <c r="R17" s="77">
        <f>'2008'!K18</f>
        <v>127396</v>
      </c>
      <c r="S17" s="77">
        <f>'2009'!K18</f>
        <v>90109</v>
      </c>
      <c r="T17" s="77">
        <f>'2010'!K18</f>
        <v>93666</v>
      </c>
      <c r="U17" s="77">
        <f>'2011'!K18</f>
        <v>94352</v>
      </c>
      <c r="V17" s="77">
        <f>'2012'!K18</f>
        <v>87915</v>
      </c>
      <c r="W17" s="77">
        <f>'2013'!I18</f>
        <v>91429</v>
      </c>
      <c r="X17" s="77">
        <f>'2014'!I18</f>
        <v>101573</v>
      </c>
      <c r="Y17" s="77">
        <f>'2015'!I18</f>
        <v>100303</v>
      </c>
      <c r="Z17" s="77">
        <f>'2016'!I18</f>
        <v>104160</v>
      </c>
      <c r="AA17" s="77">
        <f>'2017'!I18</f>
        <v>134655</v>
      </c>
      <c r="AB17" s="77">
        <f>'2018'!I18</f>
        <v>116329</v>
      </c>
      <c r="AC17" s="77">
        <f>'2019'!I18</f>
        <v>190878</v>
      </c>
      <c r="AD17" s="77">
        <f>'2020'!I18</f>
        <v>190078</v>
      </c>
      <c r="AE17" s="77">
        <f>'2021'!I18</f>
        <v>84329</v>
      </c>
      <c r="AF17" s="77">
        <f>'2022'!I18</f>
        <v>106545</v>
      </c>
      <c r="AG17" s="79">
        <f>'2023'!I18</f>
        <v>0</v>
      </c>
    </row>
    <row r="18" spans="1:33" x14ac:dyDescent="0.25">
      <c r="A18" s="23" t="s">
        <v>78</v>
      </c>
      <c r="B18" s="24" t="s">
        <v>8</v>
      </c>
      <c r="C18" s="77">
        <f>'1993'!K19</f>
        <v>2087176</v>
      </c>
      <c r="D18" s="77">
        <f>'1994'!K19</f>
        <v>2266885</v>
      </c>
      <c r="E18" s="77">
        <f>'1995'!K19</f>
        <v>2665681</v>
      </c>
      <c r="F18" s="78">
        <f>'1996'!K19</f>
        <v>2980884</v>
      </c>
      <c r="G18" s="78">
        <f>'1997'!K19</f>
        <v>3047932</v>
      </c>
      <c r="H18" s="77">
        <f>'1998'!K19</f>
        <v>3261300</v>
      </c>
      <c r="I18" s="77">
        <f>'1999'!K19</f>
        <v>3340315</v>
      </c>
      <c r="J18" s="77">
        <f>'2000'!K19</f>
        <v>3424916</v>
      </c>
      <c r="K18" s="81">
        <f>'2001'!K19</f>
        <v>3681306</v>
      </c>
      <c r="L18" s="81">
        <f>'2002'!K19</f>
        <v>2526012</v>
      </c>
      <c r="M18" s="81">
        <f>'2003'!K19</f>
        <v>2671193</v>
      </c>
      <c r="N18" s="81">
        <f>'2004'!K19</f>
        <v>2760810</v>
      </c>
      <c r="O18" s="81">
        <f>'2005'!K19</f>
        <v>2878815</v>
      </c>
      <c r="P18" s="81">
        <f>'2006'!K19</f>
        <v>3124967</v>
      </c>
      <c r="Q18" s="81">
        <f>'2007'!K19</f>
        <v>3095354</v>
      </c>
      <c r="R18" s="77">
        <f>'2008'!K19</f>
        <v>3007323</v>
      </c>
      <c r="S18" s="77">
        <f>'2009'!K19</f>
        <v>3011492</v>
      </c>
      <c r="T18" s="77">
        <f>'2010'!K19</f>
        <v>3309913</v>
      </c>
      <c r="U18" s="77">
        <f>'2011'!K19</f>
        <v>3462259</v>
      </c>
      <c r="V18" s="77">
        <f>'2012'!K19</f>
        <v>3420267</v>
      </c>
      <c r="W18" s="77">
        <f>'2013'!I19</f>
        <v>3479636</v>
      </c>
      <c r="X18" s="77">
        <f>'2014'!I19</f>
        <v>3879714</v>
      </c>
      <c r="Y18" s="77">
        <f>'2015'!I19</f>
        <v>4176778</v>
      </c>
      <c r="Z18" s="77">
        <f>'2016'!I19</f>
        <v>4276080</v>
      </c>
      <c r="AA18" s="77">
        <f>'2017'!I19</f>
        <v>4287390</v>
      </c>
      <c r="AB18" s="77">
        <f>'2018'!I19</f>
        <v>4540420</v>
      </c>
      <c r="AC18" s="77">
        <f>'2019'!I19</f>
        <v>3719556</v>
      </c>
      <c r="AD18" s="77">
        <f>'2020'!I19</f>
        <v>3901790</v>
      </c>
      <c r="AE18" s="77">
        <f>'2021'!I19</f>
        <v>4365383</v>
      </c>
      <c r="AF18" s="77">
        <f>'2022'!I19</f>
        <v>4864265</v>
      </c>
      <c r="AG18" s="79">
        <f>'2023'!I19</f>
        <v>5406841</v>
      </c>
    </row>
    <row r="19" spans="1:33" x14ac:dyDescent="0.25">
      <c r="A19" s="23" t="s">
        <v>79</v>
      </c>
      <c r="B19" s="24" t="s">
        <v>8</v>
      </c>
      <c r="C19" s="77">
        <f>'1993'!K20</f>
        <v>0</v>
      </c>
      <c r="D19" s="77">
        <f>'1994'!K20</f>
        <v>877700</v>
      </c>
      <c r="E19" s="77">
        <f>'1995'!K20</f>
        <v>922481</v>
      </c>
      <c r="F19" s="78">
        <f>'1996'!K20</f>
        <v>954652</v>
      </c>
      <c r="G19" s="78">
        <f>'1997'!K20</f>
        <v>949153</v>
      </c>
      <c r="H19" s="77">
        <f>'1998'!K20</f>
        <v>1038271</v>
      </c>
      <c r="I19" s="77">
        <f>'1999'!K20</f>
        <v>1142957</v>
      </c>
      <c r="J19" s="77">
        <f>'2000'!K20</f>
        <v>1267566</v>
      </c>
      <c r="K19" s="81">
        <f>'2001'!K20</f>
        <v>1347938</v>
      </c>
      <c r="L19" s="81">
        <f>'2002'!K20</f>
        <v>1173359</v>
      </c>
      <c r="M19" s="81">
        <f>'2003'!K20</f>
        <v>1271976</v>
      </c>
      <c r="N19" s="81">
        <f>'2004'!K20</f>
        <v>0</v>
      </c>
      <c r="O19" s="81">
        <f>'2005'!K20</f>
        <v>0</v>
      </c>
      <c r="P19" s="81">
        <f>'2006'!K20</f>
        <v>1630678</v>
      </c>
      <c r="Q19" s="81">
        <f>'2007'!K20</f>
        <v>1847119</v>
      </c>
      <c r="R19" s="77">
        <f>'2008'!K20</f>
        <v>2030711</v>
      </c>
      <c r="S19" s="77">
        <f>'2009'!K20</f>
        <v>2137931</v>
      </c>
      <c r="T19" s="77">
        <f>'2010'!K20</f>
        <v>2398142</v>
      </c>
      <c r="U19" s="77">
        <f>'2011'!K20</f>
        <v>2423657</v>
      </c>
      <c r="V19" s="77">
        <f>'2012'!K20</f>
        <v>2493825</v>
      </c>
      <c r="W19" s="77">
        <f>'2013'!I20</f>
        <v>2620152</v>
      </c>
      <c r="X19" s="77">
        <f>'2014'!I20</f>
        <v>2972052</v>
      </c>
      <c r="Y19" s="77">
        <f>'2015'!I20</f>
        <v>3247299</v>
      </c>
      <c r="Z19" s="77">
        <f>'2016'!I20</f>
        <v>3450648</v>
      </c>
      <c r="AA19" s="77">
        <f>'2017'!I20</f>
        <v>3435753</v>
      </c>
      <c r="AB19" s="77">
        <f>'2018'!I20</f>
        <v>3598844</v>
      </c>
      <c r="AC19" s="77">
        <f>'2019'!I20</f>
        <v>3653300</v>
      </c>
      <c r="AD19" s="77">
        <f>'2020'!I20</f>
        <v>3599122</v>
      </c>
      <c r="AE19" s="77">
        <f>'2021'!I20</f>
        <v>4021875</v>
      </c>
      <c r="AF19" s="77">
        <f>'2022'!I20</f>
        <v>4555130</v>
      </c>
      <c r="AG19" s="79">
        <f>'2023'!I20</f>
        <v>5003448</v>
      </c>
    </row>
    <row r="20" spans="1:33" x14ac:dyDescent="0.25">
      <c r="A20" s="23" t="s">
        <v>80</v>
      </c>
      <c r="B20" s="24" t="s">
        <v>8</v>
      </c>
      <c r="C20" s="77">
        <f>'1993'!K21</f>
        <v>204641</v>
      </c>
      <c r="D20" s="77">
        <f>'1994'!K21</f>
        <v>221124</v>
      </c>
      <c r="E20" s="77">
        <f>'1995'!K21</f>
        <v>221466</v>
      </c>
      <c r="F20" s="78">
        <f>'1996'!K21</f>
        <v>235481</v>
      </c>
      <c r="G20" s="78">
        <f>'1997'!K21</f>
        <v>224421</v>
      </c>
      <c r="H20" s="77">
        <f>'1998'!K21</f>
        <v>242897</v>
      </c>
      <c r="I20" s="77">
        <f>'1999'!K21</f>
        <v>257346</v>
      </c>
      <c r="J20" s="77">
        <f>'2000'!K21</f>
        <v>251424</v>
      </c>
      <c r="K20" s="81">
        <f>'2001'!K21</f>
        <v>249569</v>
      </c>
      <c r="L20" s="81">
        <f>'2002'!K21</f>
        <v>202687</v>
      </c>
      <c r="M20" s="81">
        <f>'2003'!K21</f>
        <v>248661</v>
      </c>
      <c r="N20" s="81">
        <f>'2004'!K21</f>
        <v>295487</v>
      </c>
      <c r="O20" s="81">
        <f>'2005'!K21</f>
        <v>324302</v>
      </c>
      <c r="P20" s="81">
        <f>'2006'!K21</f>
        <v>349454</v>
      </c>
      <c r="Q20" s="81">
        <f>'2007'!K21</f>
        <v>327395</v>
      </c>
      <c r="R20" s="77">
        <f>'2008'!K21</f>
        <v>340334</v>
      </c>
      <c r="S20" s="77">
        <f>'2009'!K21</f>
        <v>330915</v>
      </c>
      <c r="T20" s="77">
        <f>'2010'!K21</f>
        <v>360686</v>
      </c>
      <c r="U20" s="77">
        <f>'2011'!K21</f>
        <v>350250</v>
      </c>
      <c r="V20" s="77">
        <f>'2012'!K21</f>
        <v>360673</v>
      </c>
      <c r="W20" s="77">
        <f>'2013'!I21</f>
        <v>417891</v>
      </c>
      <c r="X20" s="77">
        <f>'2014'!I21</f>
        <v>468146</v>
      </c>
      <c r="Y20" s="77">
        <f>'2015'!I21</f>
        <v>500321</v>
      </c>
      <c r="Z20" s="77">
        <f>'2016'!I21</f>
        <v>502535</v>
      </c>
      <c r="AA20" s="77">
        <f>'2017'!I21</f>
        <v>465607</v>
      </c>
      <c r="AB20" s="77">
        <f>'2018'!I21</f>
        <v>515363</v>
      </c>
      <c r="AC20" s="77">
        <f>'2019'!I21</f>
        <v>396836</v>
      </c>
      <c r="AD20" s="77">
        <f>'2020'!I21</f>
        <v>429014</v>
      </c>
      <c r="AE20" s="77">
        <f>'2021'!I21</f>
        <v>446907</v>
      </c>
      <c r="AF20" s="77">
        <f>'2022'!I21</f>
        <v>475210</v>
      </c>
      <c r="AG20" s="79">
        <f>'2023'!I21</f>
        <v>0</v>
      </c>
    </row>
    <row r="21" spans="1:33" x14ac:dyDescent="0.25">
      <c r="A21" s="23" t="s">
        <v>81</v>
      </c>
      <c r="B21" s="24" t="s">
        <v>8</v>
      </c>
      <c r="C21" s="77">
        <f>'1993'!K22</f>
        <v>323261</v>
      </c>
      <c r="D21" s="77">
        <f>'1994'!K22</f>
        <v>336454</v>
      </c>
      <c r="E21" s="77">
        <f>'1995'!K22</f>
        <v>337330</v>
      </c>
      <c r="F21" s="78">
        <f>'1996'!K22</f>
        <v>381895</v>
      </c>
      <c r="G21" s="78">
        <f>'1997'!K22</f>
        <v>386015</v>
      </c>
      <c r="H21" s="77">
        <f>'1998'!K22</f>
        <v>418428</v>
      </c>
      <c r="I21" s="77">
        <f>'1999'!K22</f>
        <v>389234</v>
      </c>
      <c r="J21" s="77">
        <f>'2000'!K22</f>
        <v>424963</v>
      </c>
      <c r="K21" s="81">
        <f>'2001'!K22</f>
        <v>403756</v>
      </c>
      <c r="L21" s="81">
        <f>'2002'!K22</f>
        <v>498111</v>
      </c>
      <c r="M21" s="81">
        <f>'2003'!K22</f>
        <v>587042</v>
      </c>
      <c r="N21" s="81">
        <f>'2004'!K22</f>
        <v>609132</v>
      </c>
      <c r="O21" s="81">
        <f>'2005'!K22</f>
        <v>631918</v>
      </c>
      <c r="P21" s="81">
        <f>'2006'!K22</f>
        <v>673764</v>
      </c>
      <c r="Q21" s="81">
        <f>'2007'!K22</f>
        <v>730323</v>
      </c>
      <c r="R21" s="77">
        <f>'2008'!K22</f>
        <v>672770</v>
      </c>
      <c r="S21" s="77">
        <f>'2009'!K22</f>
        <v>418706</v>
      </c>
      <c r="T21" s="77">
        <f>'2010'!K22</f>
        <v>462911</v>
      </c>
      <c r="U21" s="77">
        <f>'2011'!K22</f>
        <v>453609</v>
      </c>
      <c r="V21" s="77">
        <f>'2012'!K22</f>
        <v>433236</v>
      </c>
      <c r="W21" s="77">
        <f>'2013'!I22</f>
        <v>451701</v>
      </c>
      <c r="X21" s="77">
        <f>'2014'!I22</f>
        <v>509923</v>
      </c>
      <c r="Y21" s="77">
        <f>'2015'!I22</f>
        <v>554564</v>
      </c>
      <c r="Z21" s="77">
        <f>'2016'!I22</f>
        <v>747900</v>
      </c>
      <c r="AA21" s="77">
        <f>'2017'!I22</f>
        <v>633037</v>
      </c>
      <c r="AB21" s="77">
        <f>'2018'!I22</f>
        <v>682155</v>
      </c>
      <c r="AC21" s="77">
        <f>'2019'!I22</f>
        <v>504877</v>
      </c>
      <c r="AD21" s="77">
        <f>'2020'!I22</f>
        <v>569957</v>
      </c>
      <c r="AE21" s="77">
        <f>'2021'!I22</f>
        <v>584621</v>
      </c>
      <c r="AF21" s="77">
        <f>'2022'!I22</f>
        <v>613187</v>
      </c>
      <c r="AG21" s="79">
        <f>'2023'!I22</f>
        <v>637695</v>
      </c>
    </row>
    <row r="22" spans="1:33" x14ac:dyDescent="0.25">
      <c r="A22" s="23" t="s">
        <v>82</v>
      </c>
      <c r="B22" s="24" t="s">
        <v>9</v>
      </c>
      <c r="C22" s="77">
        <f>'1993'!K23</f>
        <v>0</v>
      </c>
      <c r="D22" s="77">
        <f>'1994'!K23</f>
        <v>649</v>
      </c>
      <c r="E22" s="77">
        <f>'1995'!K23</f>
        <v>8408</v>
      </c>
      <c r="F22" s="78">
        <f>'1996'!K23</f>
        <v>12607</v>
      </c>
      <c r="G22" s="78">
        <f>'1997'!K23</f>
        <v>10466</v>
      </c>
      <c r="H22" s="77">
        <f>'1998'!K23</f>
        <v>11469</v>
      </c>
      <c r="I22" s="77">
        <f>'1999'!K23</f>
        <v>10701</v>
      </c>
      <c r="J22" s="77">
        <f>'2000'!K23</f>
        <v>10441</v>
      </c>
      <c r="K22" s="81">
        <f>'2001'!K23</f>
        <v>10907</v>
      </c>
      <c r="L22" s="81">
        <f>'2002'!K23</f>
        <v>8709</v>
      </c>
      <c r="M22" s="81">
        <f>'2003'!K23</f>
        <v>9205</v>
      </c>
      <c r="N22" s="81">
        <f>'2004'!K23</f>
        <v>8527</v>
      </c>
      <c r="O22" s="81">
        <f>'2005'!K23</f>
        <v>19495</v>
      </c>
      <c r="P22" s="81">
        <f>'2006'!K23</f>
        <v>19967</v>
      </c>
      <c r="Q22" s="81">
        <f>'2007'!K23</f>
        <v>21272</v>
      </c>
      <c r="R22" s="77">
        <f>'2008'!K23</f>
        <v>18186</v>
      </c>
      <c r="S22" s="77">
        <f>'2009'!K23</f>
        <v>21833</v>
      </c>
      <c r="T22" s="77">
        <f>'2010'!K23</f>
        <v>19421</v>
      </c>
      <c r="U22" s="77">
        <f>'2011'!K23</f>
        <v>8943</v>
      </c>
      <c r="V22" s="77">
        <f>'2012'!K23</f>
        <v>9280</v>
      </c>
      <c r="W22" s="77">
        <f>'2013'!I23</f>
        <v>9327</v>
      </c>
      <c r="X22" s="77">
        <f>'2014'!I23</f>
        <v>10175</v>
      </c>
      <c r="Y22" s="77">
        <f>'2015'!I23</f>
        <v>10730</v>
      </c>
      <c r="Z22" s="77">
        <f>'2016'!I23</f>
        <v>10443</v>
      </c>
      <c r="AA22" s="77">
        <f>'2017'!I23</f>
        <v>10639</v>
      </c>
      <c r="AB22" s="77">
        <f>'2018'!I23</f>
        <v>9508</v>
      </c>
      <c r="AC22" s="77">
        <f>'2019'!I23</f>
        <v>10282</v>
      </c>
      <c r="AD22" s="77">
        <f>'2020'!I23</f>
        <v>10230</v>
      </c>
      <c r="AE22" s="77">
        <f>'2021'!I23</f>
        <v>10574</v>
      </c>
      <c r="AF22" s="77">
        <f>'2022'!I23</f>
        <v>10715</v>
      </c>
      <c r="AG22" s="79">
        <f>'2023'!I23</f>
        <v>11611</v>
      </c>
    </row>
    <row r="23" spans="1:33" x14ac:dyDescent="0.25">
      <c r="A23" s="23" t="s">
        <v>83</v>
      </c>
      <c r="B23" s="24" t="s">
        <v>9</v>
      </c>
      <c r="C23" s="77">
        <f>'1993'!K24</f>
        <v>12361</v>
      </c>
      <c r="D23" s="77">
        <f>'1994'!K24</f>
        <v>13977</v>
      </c>
      <c r="E23" s="77">
        <f>'1995'!K24</f>
        <v>14844</v>
      </c>
      <c r="F23" s="78">
        <f>'1996'!K24</f>
        <v>16659</v>
      </c>
      <c r="G23" s="78">
        <f>'1997'!K24</f>
        <v>16587</v>
      </c>
      <c r="H23" s="77">
        <f>'1998'!K24</f>
        <v>17962</v>
      </c>
      <c r="I23" s="77">
        <f>'1999'!K24</f>
        <v>18710</v>
      </c>
      <c r="J23" s="77">
        <f>'2000'!K24</f>
        <v>18366</v>
      </c>
      <c r="K23" s="81">
        <f>'2001'!K24</f>
        <v>20076</v>
      </c>
      <c r="L23" s="81">
        <f>'2002'!K24</f>
        <v>22930</v>
      </c>
      <c r="M23" s="81">
        <f>'2003'!K24</f>
        <v>24857</v>
      </c>
      <c r="N23" s="81">
        <f>'2004'!K24</f>
        <v>19348</v>
      </c>
      <c r="O23" s="81">
        <f>'2005'!K24</f>
        <v>19478</v>
      </c>
      <c r="P23" s="81">
        <f>'2006'!K24</f>
        <v>22212</v>
      </c>
      <c r="Q23" s="81">
        <f>'2007'!K24</f>
        <v>26763</v>
      </c>
      <c r="R23" s="77">
        <f>'2008'!K24</f>
        <v>18639</v>
      </c>
      <c r="S23" s="77">
        <f>'2009'!K24</f>
        <v>22041</v>
      </c>
      <c r="T23" s="77">
        <f>'2010'!K24</f>
        <v>29166</v>
      </c>
      <c r="U23" s="77">
        <f>'2011'!K24</f>
        <v>22043</v>
      </c>
      <c r="V23" s="77">
        <f>'2012'!K24</f>
        <v>22603</v>
      </c>
      <c r="W23" s="77">
        <f>'2013'!I24</f>
        <v>0</v>
      </c>
      <c r="X23" s="77">
        <f>'2014'!I24</f>
        <v>0</v>
      </c>
      <c r="Y23" s="77">
        <f>'2015'!I24</f>
        <v>24901</v>
      </c>
      <c r="Z23" s="77">
        <f>'2016'!I24</f>
        <v>24376</v>
      </c>
      <c r="AA23" s="77">
        <f>'2017'!I24</f>
        <v>24944</v>
      </c>
      <c r="AB23" s="77">
        <f>'2018'!I24</f>
        <v>26845</v>
      </c>
      <c r="AC23" s="77">
        <f>'2019'!I24</f>
        <v>28215</v>
      </c>
      <c r="AD23" s="77">
        <f>'2020'!I24</f>
        <v>28110</v>
      </c>
      <c r="AE23" s="77">
        <f>'2021'!I24</f>
        <v>28770</v>
      </c>
      <c r="AF23" s="77">
        <f>'2022'!I24</f>
        <v>30746</v>
      </c>
      <c r="AG23" s="79">
        <f>'2023'!I24</f>
        <v>35595</v>
      </c>
    </row>
    <row r="24" spans="1:33" x14ac:dyDescent="0.25">
      <c r="A24" s="23" t="s">
        <v>84</v>
      </c>
      <c r="B24" s="24" t="s">
        <v>9</v>
      </c>
      <c r="C24" s="77">
        <f>'1993'!K25</f>
        <v>42002</v>
      </c>
      <c r="D24" s="77">
        <f>'1994'!K25</f>
        <v>45259</v>
      </c>
      <c r="E24" s="77">
        <f>'1995'!K25</f>
        <v>12957</v>
      </c>
      <c r="F24" s="78">
        <f>'1996'!K25</f>
        <v>0</v>
      </c>
      <c r="G24" s="78">
        <f>'1997'!K25</f>
        <v>0</v>
      </c>
      <c r="H24" s="77">
        <f>'1998'!K25</f>
        <v>0</v>
      </c>
      <c r="I24" s="77">
        <f>'1999'!K25</f>
        <v>0</v>
      </c>
      <c r="J24" s="77">
        <f>'2000'!K25</f>
        <v>0</v>
      </c>
      <c r="K24" s="81">
        <f>'2001'!K25</f>
        <v>0</v>
      </c>
      <c r="L24" s="81">
        <f>'2002'!K25</f>
        <v>0</v>
      </c>
      <c r="M24" s="81">
        <f>'2003'!K25</f>
        <v>0</v>
      </c>
      <c r="N24" s="81">
        <f>'2004'!K25</f>
        <v>0</v>
      </c>
      <c r="O24" s="81">
        <f>'2005'!K25</f>
        <v>37397</v>
      </c>
      <c r="P24" s="81">
        <f>'2006'!K25</f>
        <v>43023</v>
      </c>
      <c r="Q24" s="81">
        <f>'2007'!K25</f>
        <v>47081</v>
      </c>
      <c r="R24" s="77">
        <f>'2008'!K25</f>
        <v>4000</v>
      </c>
      <c r="S24" s="77">
        <f>'2009'!K25</f>
        <v>34592</v>
      </c>
      <c r="T24" s="77">
        <f>'2010'!K25</f>
        <v>13278</v>
      </c>
      <c r="U24" s="77">
        <f>'2011'!K25</f>
        <v>8167</v>
      </c>
      <c r="V24" s="77">
        <f>'2012'!K25</f>
        <v>0</v>
      </c>
      <c r="W24" s="77">
        <f>'2013'!I25</f>
        <v>0</v>
      </c>
      <c r="X24" s="77">
        <f>'2014'!I25</f>
        <v>0</v>
      </c>
      <c r="Y24" s="77">
        <f>'2015'!I25</f>
        <v>0</v>
      </c>
      <c r="Z24" s="77">
        <f>'2016'!I25</f>
        <v>0</v>
      </c>
      <c r="AA24" s="77">
        <f>'2017'!I25</f>
        <v>0</v>
      </c>
      <c r="AB24" s="77">
        <f>'2018'!I25</f>
        <v>0</v>
      </c>
      <c r="AC24" s="77">
        <f>'2019'!I25</f>
        <v>0</v>
      </c>
      <c r="AD24" s="77">
        <f>'2020'!I25</f>
        <v>0</v>
      </c>
      <c r="AE24" s="77">
        <f>'2021'!I25</f>
        <v>0</v>
      </c>
      <c r="AF24" s="77">
        <f>'2022'!I25</f>
        <v>0</v>
      </c>
      <c r="AG24" s="79">
        <f>'2023'!I25</f>
        <v>0</v>
      </c>
    </row>
    <row r="25" spans="1:33" x14ac:dyDescent="0.25">
      <c r="A25" s="23" t="s">
        <v>85</v>
      </c>
      <c r="B25" s="24" t="s">
        <v>9</v>
      </c>
      <c r="C25" s="77">
        <f>'1993'!K26</f>
        <v>461826</v>
      </c>
      <c r="D25" s="77">
        <f>'1994'!K26</f>
        <v>417389</v>
      </c>
      <c r="E25" s="77">
        <f>'1995'!K26</f>
        <v>505882</v>
      </c>
      <c r="F25" s="78">
        <f>'1996'!K26</f>
        <v>552587</v>
      </c>
      <c r="G25" s="78">
        <f>'1997'!K26</f>
        <v>522106</v>
      </c>
      <c r="H25" s="77">
        <f>'1998'!K26</f>
        <v>592035</v>
      </c>
      <c r="I25" s="77">
        <f>'1999'!K26</f>
        <v>531075</v>
      </c>
      <c r="J25" s="77">
        <f>'2000'!K26</f>
        <v>604777</v>
      </c>
      <c r="K25" s="81">
        <f>'2001'!K26</f>
        <v>603828</v>
      </c>
      <c r="L25" s="81">
        <f>'2002'!K26</f>
        <v>494688</v>
      </c>
      <c r="M25" s="81">
        <f>'2003'!K26</f>
        <v>516997</v>
      </c>
      <c r="N25" s="81">
        <f>'2004'!K26</f>
        <v>575965</v>
      </c>
      <c r="O25" s="81">
        <f>'2005'!K26</f>
        <v>776932</v>
      </c>
      <c r="P25" s="81">
        <f>'2006'!K26</f>
        <v>993298</v>
      </c>
      <c r="Q25" s="81">
        <f>'2007'!K26</f>
        <v>727953</v>
      </c>
      <c r="R25" s="77">
        <f>'2008'!K26</f>
        <v>997245</v>
      </c>
      <c r="S25" s="77">
        <f>'2009'!K26</f>
        <v>715355</v>
      </c>
      <c r="T25" s="77">
        <f>'2010'!K26</f>
        <v>679508</v>
      </c>
      <c r="U25" s="77">
        <f>'2011'!K26</f>
        <v>649809</v>
      </c>
      <c r="V25" s="77">
        <f>'2012'!K26</f>
        <v>609708</v>
      </c>
      <c r="W25" s="77">
        <f>'2013'!I26</f>
        <v>648301</v>
      </c>
      <c r="X25" s="77">
        <f>'2014'!I26</f>
        <v>810319</v>
      </c>
      <c r="Y25" s="77">
        <f>'2015'!I26</f>
        <v>699747</v>
      </c>
      <c r="Z25" s="77">
        <f>'2016'!I26</f>
        <v>766896</v>
      </c>
      <c r="AA25" s="77">
        <f>'2017'!I26</f>
        <v>738661</v>
      </c>
      <c r="AB25" s="77">
        <f>'2018'!I26</f>
        <v>748595</v>
      </c>
      <c r="AC25" s="77">
        <f>'2019'!I26</f>
        <v>880344</v>
      </c>
      <c r="AD25" s="77">
        <f>'2020'!I26</f>
        <v>771052</v>
      </c>
      <c r="AE25" s="77">
        <f>'2021'!I26</f>
        <v>510823</v>
      </c>
      <c r="AF25" s="77">
        <f>'2022'!I26</f>
        <v>421193</v>
      </c>
      <c r="AG25" s="79">
        <f>'2023'!I26</f>
        <v>458703</v>
      </c>
    </row>
    <row r="26" spans="1:33" x14ac:dyDescent="0.25">
      <c r="A26" s="23" t="s">
        <v>86</v>
      </c>
      <c r="B26" s="24" t="s">
        <v>10</v>
      </c>
      <c r="C26" s="77">
        <f>'1993'!K27</f>
        <v>521035</v>
      </c>
      <c r="D26" s="77">
        <f>'1994'!K27</f>
        <v>582832</v>
      </c>
      <c r="E26" s="77">
        <f>'1995'!K27</f>
        <v>624224</v>
      </c>
      <c r="F26" s="78">
        <f>'1996'!K27</f>
        <v>651506</v>
      </c>
      <c r="G26" s="78">
        <f>'1997'!K27</f>
        <v>646336</v>
      </c>
      <c r="H26" s="77">
        <f>'1998'!K27</f>
        <v>721409</v>
      </c>
      <c r="I26" s="77">
        <f>'1999'!K27</f>
        <v>726051</v>
      </c>
      <c r="J26" s="77">
        <f>'2000'!K27</f>
        <v>716560</v>
      </c>
      <c r="K26" s="81">
        <f>'2001'!K27</f>
        <v>732663</v>
      </c>
      <c r="L26" s="81">
        <f>'2002'!K27</f>
        <v>582335</v>
      </c>
      <c r="M26" s="81">
        <f>'2003'!K27</f>
        <v>605415</v>
      </c>
      <c r="N26" s="81">
        <f>'2004'!K27</f>
        <v>718835</v>
      </c>
      <c r="O26" s="81">
        <f>'2005'!K27</f>
        <v>682819</v>
      </c>
      <c r="P26" s="81">
        <f>'2006'!K27</f>
        <v>690643</v>
      </c>
      <c r="Q26" s="81">
        <f>'2007'!K27</f>
        <v>699296</v>
      </c>
      <c r="R26" s="77">
        <f>'2008'!K27</f>
        <v>691490</v>
      </c>
      <c r="S26" s="77">
        <f>'2009'!K27</f>
        <v>704646</v>
      </c>
      <c r="T26" s="77">
        <f>'2010'!K27</f>
        <v>790222</v>
      </c>
      <c r="U26" s="77">
        <f>'2011'!K27</f>
        <v>758774</v>
      </c>
      <c r="V26" s="77">
        <f>'2012'!K27</f>
        <v>753595</v>
      </c>
      <c r="W26" s="77">
        <f>'2013'!I27</f>
        <v>866864</v>
      </c>
      <c r="X26" s="77">
        <f>'2014'!I27</f>
        <v>1097468</v>
      </c>
      <c r="Y26" s="77">
        <f>'2015'!I27</f>
        <v>1114195</v>
      </c>
      <c r="Z26" s="77">
        <f>'2016'!I27</f>
        <v>1168905</v>
      </c>
      <c r="AA26" s="77">
        <f>'2017'!I27</f>
        <v>1193793</v>
      </c>
      <c r="AB26" s="77">
        <f>'2018'!I27</f>
        <v>1209018</v>
      </c>
      <c r="AC26" s="77">
        <f>'2019'!I27</f>
        <v>1255854</v>
      </c>
      <c r="AD26" s="77">
        <f>'2020'!I27</f>
        <v>1218866</v>
      </c>
      <c r="AE26" s="77">
        <f>'2021'!I27</f>
        <v>1243643</v>
      </c>
      <c r="AF26" s="77">
        <f>'2022'!I27</f>
        <v>1344456</v>
      </c>
      <c r="AG26" s="79">
        <f>'2023'!I27</f>
        <v>1523520</v>
      </c>
    </row>
    <row r="27" spans="1:33" x14ac:dyDescent="0.25">
      <c r="A27" s="23" t="s">
        <v>87</v>
      </c>
      <c r="B27" s="24" t="s">
        <v>10</v>
      </c>
      <c r="C27" s="77">
        <f>'1993'!K28</f>
        <v>1096208</v>
      </c>
      <c r="D27" s="77">
        <f>'1994'!K28</f>
        <v>1120085</v>
      </c>
      <c r="E27" s="77">
        <f>'1995'!K28</f>
        <v>1136373</v>
      </c>
      <c r="F27" s="78">
        <f>'1996'!K28</f>
        <v>1179131</v>
      </c>
      <c r="G27" s="78">
        <f>'1997'!K28</f>
        <v>1176799</v>
      </c>
      <c r="H27" s="77">
        <f>'1998'!K28</f>
        <v>1272680</v>
      </c>
      <c r="I27" s="77">
        <f>'1999'!K28</f>
        <v>1245062</v>
      </c>
      <c r="J27" s="77">
        <f>'2000'!K28</f>
        <v>1239794</v>
      </c>
      <c r="K27" s="81">
        <f>'2001'!K28</f>
        <v>1287682</v>
      </c>
      <c r="L27" s="81">
        <f>'2002'!K28</f>
        <v>961300</v>
      </c>
      <c r="M27" s="81">
        <f>'2003'!K28</f>
        <v>1003281</v>
      </c>
      <c r="N27" s="81">
        <f>'2004'!K28</f>
        <v>994789</v>
      </c>
      <c r="O27" s="81">
        <f>'2005'!K28</f>
        <v>1185856</v>
      </c>
      <c r="P27" s="81">
        <f>'2006'!K28</f>
        <v>1198138</v>
      </c>
      <c r="Q27" s="81">
        <f>'2007'!K28</f>
        <v>1187353</v>
      </c>
      <c r="R27" s="77">
        <f>'2008'!K28</f>
        <v>1133011</v>
      </c>
      <c r="S27" s="77">
        <f>'2009'!K28</f>
        <v>1170384</v>
      </c>
      <c r="T27" s="77">
        <f>'2010'!K28</f>
        <v>1259480</v>
      </c>
      <c r="U27" s="77">
        <f>'2011'!K28</f>
        <v>1241994</v>
      </c>
      <c r="V27" s="77">
        <f>'2012'!K28</f>
        <v>1236592</v>
      </c>
      <c r="W27" s="77">
        <f>'2013'!I28</f>
        <v>1343698</v>
      </c>
      <c r="X27" s="77">
        <f>'2014'!I28</f>
        <v>1302570</v>
      </c>
      <c r="Y27" s="77">
        <f>'2015'!I28</f>
        <v>1477396</v>
      </c>
      <c r="Z27" s="77">
        <f>'2016'!I28</f>
        <v>1535659</v>
      </c>
      <c r="AA27" s="77">
        <f>'2017'!I28</f>
        <v>1538791</v>
      </c>
      <c r="AB27" s="77">
        <f>'2018'!I28</f>
        <v>1963952</v>
      </c>
      <c r="AC27" s="77">
        <f>'2019'!I28</f>
        <v>2096495</v>
      </c>
      <c r="AD27" s="77">
        <f>'2020'!I28</f>
        <v>2084804</v>
      </c>
      <c r="AE27" s="77">
        <f>'2021'!I28</f>
        <v>2234978</v>
      </c>
      <c r="AF27" s="77">
        <f>'2022'!I28</f>
        <v>2397581</v>
      </c>
      <c r="AG27" s="79">
        <f>'2023'!I28</f>
        <v>2776922</v>
      </c>
    </row>
    <row r="28" spans="1:33" x14ac:dyDescent="0.25">
      <c r="A28" s="23" t="s">
        <v>88</v>
      </c>
      <c r="B28" s="24" t="s">
        <v>10</v>
      </c>
      <c r="C28" s="77">
        <f>'1993'!K29</f>
        <v>1214486</v>
      </c>
      <c r="D28" s="77">
        <f>'1994'!K29</f>
        <v>1241916</v>
      </c>
      <c r="E28" s="77">
        <f>'1995'!K29</f>
        <v>1284301</v>
      </c>
      <c r="F28" s="78">
        <f>'1996'!K29</f>
        <v>1313826</v>
      </c>
      <c r="G28" s="78">
        <f>'1997'!K29</f>
        <v>1482617</v>
      </c>
      <c r="H28" s="77">
        <f>'1998'!K29</f>
        <v>1570740</v>
      </c>
      <c r="I28" s="77">
        <f>'1999'!K29</f>
        <v>1713263</v>
      </c>
      <c r="J28" s="77">
        <f>'2000'!K29</f>
        <v>1568223</v>
      </c>
      <c r="K28" s="81">
        <f>'2001'!K29</f>
        <v>1609597</v>
      </c>
      <c r="L28" s="81">
        <f>'2002'!K29</f>
        <v>1943202</v>
      </c>
      <c r="M28" s="81">
        <f>'2003'!K29</f>
        <v>1891561</v>
      </c>
      <c r="N28" s="81">
        <f>'2004'!K29</f>
        <v>1836706</v>
      </c>
      <c r="O28" s="81">
        <f>'2005'!K29</f>
        <v>1865377</v>
      </c>
      <c r="P28" s="81">
        <f>'2006'!K29</f>
        <v>1878965</v>
      </c>
      <c r="Q28" s="81">
        <f>'2007'!K29</f>
        <v>1833416</v>
      </c>
      <c r="R28" s="77">
        <f>'2008'!K29</f>
        <v>1811006</v>
      </c>
      <c r="S28" s="77">
        <f>'2009'!K29</f>
        <v>1915443</v>
      </c>
      <c r="T28" s="77">
        <f>'2010'!K29</f>
        <v>1977281</v>
      </c>
      <c r="U28" s="77">
        <f>'2011'!K29</f>
        <v>1193455</v>
      </c>
      <c r="V28" s="77">
        <f>'2012'!K29</f>
        <v>1170452</v>
      </c>
      <c r="W28" s="77">
        <f>'2013'!I29</f>
        <v>1258051</v>
      </c>
      <c r="X28" s="77">
        <f>'2014'!I29</f>
        <v>1349951</v>
      </c>
      <c r="Y28" s="77">
        <f>'2015'!I29</f>
        <v>1371747</v>
      </c>
      <c r="Z28" s="77">
        <f>'2016'!I29</f>
        <v>1414079</v>
      </c>
      <c r="AA28" s="77">
        <f>'2017'!I29</f>
        <v>1400849</v>
      </c>
      <c r="AB28" s="77">
        <f>'2018'!I29</f>
        <v>1442412</v>
      </c>
      <c r="AC28" s="77">
        <f>'2019'!I29</f>
        <v>1460736</v>
      </c>
      <c r="AD28" s="77">
        <f>'2020'!I29</f>
        <v>1438836</v>
      </c>
      <c r="AE28" s="77">
        <f>'2021'!I29</f>
        <v>1453745</v>
      </c>
      <c r="AF28" s="77">
        <f>'2022'!I29</f>
        <v>1568123</v>
      </c>
      <c r="AG28" s="79">
        <f>'2023'!I29</f>
        <v>-1780843</v>
      </c>
    </row>
    <row r="29" spans="1:33" x14ac:dyDescent="0.25">
      <c r="A29" s="68" t="s">
        <v>497</v>
      </c>
      <c r="B29" s="69" t="s">
        <v>10</v>
      </c>
      <c r="C29" s="77">
        <f>'1993'!K30</f>
        <v>0</v>
      </c>
      <c r="D29" s="77">
        <f>'1994'!K30</f>
        <v>0</v>
      </c>
      <c r="E29" s="77">
        <f>'1995'!K30</f>
        <v>0</v>
      </c>
      <c r="F29" s="78">
        <f>'1996'!K30</f>
        <v>0</v>
      </c>
      <c r="G29" s="78">
        <f>'1997'!K30</f>
        <v>0</v>
      </c>
      <c r="H29" s="77">
        <f>'1998'!K30</f>
        <v>0</v>
      </c>
      <c r="I29" s="77">
        <f>'1999'!K30</f>
        <v>0</v>
      </c>
      <c r="J29" s="77">
        <f>'2000'!K30</f>
        <v>0</v>
      </c>
      <c r="K29" s="81">
        <f>'2001'!K30</f>
        <v>0</v>
      </c>
      <c r="L29" s="81">
        <f>'2002'!K30</f>
        <v>0</v>
      </c>
      <c r="M29" s="81">
        <f>'2003'!K30</f>
        <v>0</v>
      </c>
      <c r="N29" s="81">
        <f>'2004'!K30</f>
        <v>0</v>
      </c>
      <c r="O29" s="81">
        <f>'2005'!K30</f>
        <v>0</v>
      </c>
      <c r="P29" s="81">
        <f>'2006'!K30</f>
        <v>0</v>
      </c>
      <c r="Q29" s="81">
        <f>'2007'!K30</f>
        <v>0</v>
      </c>
      <c r="R29" s="77">
        <f>'2008'!K30</f>
        <v>0</v>
      </c>
      <c r="S29" s="77">
        <f>'2009'!K30</f>
        <v>0</v>
      </c>
      <c r="T29" s="77">
        <f>'2010'!K30</f>
        <v>0</v>
      </c>
      <c r="U29" s="77">
        <f>'2011'!K30</f>
        <v>0</v>
      </c>
      <c r="V29" s="77">
        <f>'2012'!K30</f>
        <v>0</v>
      </c>
      <c r="W29" s="77">
        <f>'2013'!I30</f>
        <v>0</v>
      </c>
      <c r="X29" s="77">
        <f>'2014'!I30</f>
        <v>0</v>
      </c>
      <c r="Y29" s="77">
        <f>'2015'!I30</f>
        <v>0</v>
      </c>
      <c r="Z29" s="77">
        <f>'2016'!I30</f>
        <v>0</v>
      </c>
      <c r="AA29" s="77">
        <f>'2017'!I30</f>
        <v>0</v>
      </c>
      <c r="AB29" s="77">
        <f>'2018'!I30</f>
        <v>0</v>
      </c>
      <c r="AC29" s="77">
        <f>'2019'!I30</f>
        <v>0</v>
      </c>
      <c r="AD29" s="77">
        <f>'2020'!I30</f>
        <v>0</v>
      </c>
      <c r="AE29" s="77">
        <f>'2021'!I30</f>
        <v>0</v>
      </c>
      <c r="AF29" s="77">
        <f>'2022'!I30</f>
        <v>0</v>
      </c>
      <c r="AG29" s="79">
        <f>'2023'!I30</f>
        <v>0</v>
      </c>
    </row>
    <row r="30" spans="1:33" x14ac:dyDescent="0.25">
      <c r="A30" s="23" t="s">
        <v>89</v>
      </c>
      <c r="B30" s="24" t="s">
        <v>10</v>
      </c>
      <c r="C30" s="77">
        <f>'1993'!K31</f>
        <v>285097</v>
      </c>
      <c r="D30" s="77">
        <f>'1994'!K31</f>
        <v>0</v>
      </c>
      <c r="E30" s="77">
        <f>'1995'!K31</f>
        <v>291365</v>
      </c>
      <c r="F30" s="78">
        <f>'1996'!K31</f>
        <v>306423</v>
      </c>
      <c r="G30" s="78">
        <f>'1997'!K31</f>
        <v>305973</v>
      </c>
      <c r="H30" s="77">
        <f>'1998'!K31</f>
        <v>322966</v>
      </c>
      <c r="I30" s="77">
        <f>'1999'!K31</f>
        <v>316410</v>
      </c>
      <c r="J30" s="77">
        <f>'2000'!K31</f>
        <v>303875</v>
      </c>
      <c r="K30" s="81">
        <f>'2001'!K31</f>
        <v>301482</v>
      </c>
      <c r="L30" s="81">
        <f>'2002'!K31</f>
        <v>242705</v>
      </c>
      <c r="M30" s="81">
        <f>'2003'!K31</f>
        <v>281506</v>
      </c>
      <c r="N30" s="81">
        <f>'2004'!K31</f>
        <v>255421</v>
      </c>
      <c r="O30" s="81">
        <f>'2005'!K31</f>
        <v>294083</v>
      </c>
      <c r="P30" s="81">
        <f>'2006'!K31</f>
        <v>264929</v>
      </c>
      <c r="Q30" s="81">
        <f>'2007'!K31</f>
        <v>275919</v>
      </c>
      <c r="R30" s="77">
        <f>'2008'!K31</f>
        <v>274285</v>
      </c>
      <c r="S30" s="77">
        <f>'2009'!K31</f>
        <v>282129</v>
      </c>
      <c r="T30" s="77">
        <f>'2010'!K31</f>
        <v>303292</v>
      </c>
      <c r="U30" s="77">
        <f>'2011'!K31</f>
        <v>298513</v>
      </c>
      <c r="V30" s="77">
        <f>'2012'!K31</f>
        <v>298585</v>
      </c>
      <c r="W30" s="77">
        <f>'2013'!I31</f>
        <v>317832</v>
      </c>
      <c r="X30" s="77">
        <f>'2014'!I31</f>
        <v>334441</v>
      </c>
      <c r="Y30" s="77">
        <f>'2015'!I31</f>
        <v>339477</v>
      </c>
      <c r="Z30" s="77">
        <f>'2016'!I31</f>
        <v>354205</v>
      </c>
      <c r="AA30" s="77">
        <f>'2017'!I31</f>
        <v>349947</v>
      </c>
      <c r="AB30" s="77">
        <f>'2018'!I31</f>
        <v>356916</v>
      </c>
      <c r="AC30" s="77">
        <f>'2019'!I31</f>
        <v>361058</v>
      </c>
      <c r="AD30" s="77">
        <f>'2020'!I31</f>
        <v>365519</v>
      </c>
      <c r="AE30" s="77">
        <f>'2021'!I31</f>
        <v>377259</v>
      </c>
      <c r="AF30" s="77">
        <f>'2022'!I31</f>
        <v>394723</v>
      </c>
      <c r="AG30" s="79">
        <f>'2023'!I31</f>
        <v>446944</v>
      </c>
    </row>
    <row r="31" spans="1:33" x14ac:dyDescent="0.25">
      <c r="A31" s="23" t="s">
        <v>90</v>
      </c>
      <c r="B31" s="24" t="s">
        <v>10</v>
      </c>
      <c r="C31" s="77">
        <f>'1993'!K32</f>
        <v>266512</v>
      </c>
      <c r="D31" s="77">
        <f>'1994'!K32</f>
        <v>358593</v>
      </c>
      <c r="E31" s="77">
        <f>'1995'!K32</f>
        <v>379152</v>
      </c>
      <c r="F31" s="78">
        <f>'1996'!K32</f>
        <v>448194</v>
      </c>
      <c r="G31" s="78">
        <f>'1997'!K32</f>
        <v>413947</v>
      </c>
      <c r="H31" s="77">
        <f>'1998'!K32</f>
        <v>448089</v>
      </c>
      <c r="I31" s="77">
        <f>'1999'!K32</f>
        <v>433234</v>
      </c>
      <c r="J31" s="77">
        <f>'2000'!K32</f>
        <v>497851</v>
      </c>
      <c r="K31" s="81">
        <f>'2001'!K32</f>
        <v>557431</v>
      </c>
      <c r="L31" s="81">
        <f>'2002'!K32</f>
        <v>650460</v>
      </c>
      <c r="M31" s="81">
        <f>'2003'!K32</f>
        <v>363077</v>
      </c>
      <c r="N31" s="81">
        <f>'2004'!K32</f>
        <v>376283</v>
      </c>
      <c r="O31" s="81">
        <f>'2005'!K32</f>
        <v>379777</v>
      </c>
      <c r="P31" s="81">
        <f>'2006'!K32</f>
        <v>395102</v>
      </c>
      <c r="Q31" s="81">
        <f>'2007'!K32</f>
        <v>400364</v>
      </c>
      <c r="R31" s="77">
        <f>'2008'!K32</f>
        <v>816352</v>
      </c>
      <c r="S31" s="77">
        <f>'2009'!K32</f>
        <v>413391</v>
      </c>
      <c r="T31" s="77">
        <f>'2010'!K32</f>
        <v>453343</v>
      </c>
      <c r="U31" s="77">
        <f>'2011'!K32</f>
        <v>454450</v>
      </c>
      <c r="V31" s="77">
        <f>'2012'!K32</f>
        <v>457028</v>
      </c>
      <c r="W31" s="77">
        <f>'2013'!I32</f>
        <v>481104</v>
      </c>
      <c r="X31" s="77">
        <f>'2014'!I32</f>
        <v>518788</v>
      </c>
      <c r="Y31" s="77">
        <f>'2015'!I32</f>
        <v>527543</v>
      </c>
      <c r="Z31" s="77">
        <f>'2016'!I32</f>
        <v>542546</v>
      </c>
      <c r="AA31" s="77">
        <f>'2017'!I32</f>
        <v>548273</v>
      </c>
      <c r="AB31" s="77">
        <f>'2018'!I32</f>
        <v>565331</v>
      </c>
      <c r="AC31" s="77">
        <f>'2019'!I32</f>
        <v>563643</v>
      </c>
      <c r="AD31" s="77">
        <f>'2020'!I32</f>
        <v>572198</v>
      </c>
      <c r="AE31" s="77">
        <f>'2021'!I32</f>
        <v>572924</v>
      </c>
      <c r="AF31" s="77">
        <f>'2022'!I32</f>
        <v>584279</v>
      </c>
      <c r="AG31" s="79">
        <f>'2023'!I32</f>
        <v>651723</v>
      </c>
    </row>
    <row r="32" spans="1:33" x14ac:dyDescent="0.25">
      <c r="A32" s="23" t="s">
        <v>91</v>
      </c>
      <c r="B32" s="24" t="s">
        <v>10</v>
      </c>
      <c r="C32" s="77">
        <f>'1993'!K33</f>
        <v>209886</v>
      </c>
      <c r="D32" s="77">
        <f>'1994'!K33</f>
        <v>187511</v>
      </c>
      <c r="E32" s="77">
        <f>'1995'!K33</f>
        <v>208417</v>
      </c>
      <c r="F32" s="78">
        <f>'1996'!K33</f>
        <v>217449</v>
      </c>
      <c r="G32" s="78">
        <f>'1997'!K33</f>
        <v>200037</v>
      </c>
      <c r="H32" s="77">
        <f>'1998'!K33</f>
        <v>218655</v>
      </c>
      <c r="I32" s="77">
        <f>'1999'!K33</f>
        <v>225068</v>
      </c>
      <c r="J32" s="77">
        <f>'2000'!K33</f>
        <v>238535</v>
      </c>
      <c r="K32" s="81">
        <f>'2001'!K33</f>
        <v>231652</v>
      </c>
      <c r="L32" s="81">
        <f>'2002'!K33</f>
        <v>282011</v>
      </c>
      <c r="M32" s="81">
        <f>'2003'!K33</f>
        <v>193054</v>
      </c>
      <c r="N32" s="81">
        <f>'2004'!K33</f>
        <v>211087</v>
      </c>
      <c r="O32" s="81">
        <f>'2005'!K33</f>
        <v>204242</v>
      </c>
      <c r="P32" s="81">
        <f>'2006'!K33</f>
        <v>219974</v>
      </c>
      <c r="Q32" s="81">
        <f>'2007'!K33</f>
        <v>206423</v>
      </c>
      <c r="R32" s="77">
        <f>'2008'!K33</f>
        <v>208362</v>
      </c>
      <c r="S32" s="77">
        <f>'2009'!K33</f>
        <v>213320</v>
      </c>
      <c r="T32" s="77">
        <f>'2010'!K33</f>
        <v>235346</v>
      </c>
      <c r="U32" s="77">
        <f>'2011'!K33</f>
        <v>228365</v>
      </c>
      <c r="V32" s="77">
        <f>'2012'!K33</f>
        <v>229160</v>
      </c>
      <c r="W32" s="77">
        <f>'2013'!I33</f>
        <v>257725</v>
      </c>
      <c r="X32" s="77">
        <f>'2014'!I33</f>
        <v>270286</v>
      </c>
      <c r="Y32" s="77">
        <f>'2015'!I33</f>
        <v>277332</v>
      </c>
      <c r="Z32" s="77">
        <f>'2016'!I33</f>
        <v>283801</v>
      </c>
      <c r="AA32" s="77">
        <f>'2017'!I33</f>
        <v>296348</v>
      </c>
      <c r="AB32" s="77">
        <f>'2018'!I33</f>
        <v>304726</v>
      </c>
      <c r="AC32" s="77">
        <f>'2019'!I33</f>
        <v>315813</v>
      </c>
      <c r="AD32" s="77">
        <f>'2020'!I33</f>
        <v>313739</v>
      </c>
      <c r="AE32" s="77">
        <f>'2021'!I33</f>
        <v>332570</v>
      </c>
      <c r="AF32" s="77">
        <f>'2022'!I33</f>
        <v>346814</v>
      </c>
      <c r="AG32" s="79">
        <f>'2023'!I33</f>
        <v>379639</v>
      </c>
    </row>
    <row r="33" spans="1:33" x14ac:dyDescent="0.25">
      <c r="A33" s="23" t="s">
        <v>92</v>
      </c>
      <c r="B33" s="24" t="s">
        <v>10</v>
      </c>
      <c r="C33" s="77">
        <f>'1993'!K34</f>
        <v>5508805</v>
      </c>
      <c r="D33" s="77">
        <f>'1994'!K34</f>
        <v>5794238</v>
      </c>
      <c r="E33" s="77">
        <f>'1995'!K34</f>
        <v>5980710</v>
      </c>
      <c r="F33" s="78">
        <f>'1996'!K34</f>
        <v>6221198</v>
      </c>
      <c r="G33" s="78">
        <f>'1997'!K34</f>
        <v>6337865</v>
      </c>
      <c r="H33" s="77">
        <f>'1998'!K34</f>
        <v>7068551</v>
      </c>
      <c r="I33" s="77">
        <f>'1999'!K34</f>
        <v>7485122</v>
      </c>
      <c r="J33" s="77">
        <f>'2000'!K34</f>
        <v>7657825</v>
      </c>
      <c r="K33" s="81">
        <f>'2001'!K34</f>
        <v>7904017</v>
      </c>
      <c r="L33" s="81">
        <f>'2002'!K34</f>
        <v>5040534</v>
      </c>
      <c r="M33" s="81">
        <f>'2003'!K34</f>
        <v>5068792</v>
      </c>
      <c r="N33" s="81">
        <f>'2004'!K34</f>
        <v>5089093</v>
      </c>
      <c r="O33" s="81">
        <f>'2005'!K34</f>
        <v>5586570</v>
      </c>
      <c r="P33" s="81">
        <f>'2006'!K34</f>
        <v>5716140</v>
      </c>
      <c r="Q33" s="81">
        <f>'2007'!K34</f>
        <v>5812941</v>
      </c>
      <c r="R33" s="77">
        <f>'2008'!K34</f>
        <v>5694086</v>
      </c>
      <c r="S33" s="77">
        <f>'2009'!K34</f>
        <v>5907203</v>
      </c>
      <c r="T33" s="77">
        <f>'2010'!K34</f>
        <v>6376670</v>
      </c>
      <c r="U33" s="77">
        <f>'2011'!K34</f>
        <v>6389132</v>
      </c>
      <c r="V33" s="77">
        <f>'2012'!K34</f>
        <v>6426055</v>
      </c>
      <c r="W33" s="77">
        <f>'2013'!I34</f>
        <v>6901061</v>
      </c>
      <c r="X33" s="77">
        <f>'2014'!I34</f>
        <v>7393615</v>
      </c>
      <c r="Y33" s="77">
        <f>'2015'!I34</f>
        <v>7543411</v>
      </c>
      <c r="Z33" s="77">
        <f>'2016'!I34</f>
        <v>7853722</v>
      </c>
      <c r="AA33" s="77">
        <f>'2017'!I34</f>
        <v>8076949</v>
      </c>
      <c r="AB33" s="77">
        <f>'2018'!I34</f>
        <v>8307386</v>
      </c>
      <c r="AC33" s="77">
        <f>'2019'!I34</f>
        <v>8434058</v>
      </c>
      <c r="AD33" s="77">
        <f>'2020'!I34</f>
        <v>8349952</v>
      </c>
      <c r="AE33" s="77">
        <f>'2021'!I34</f>
        <v>8592465</v>
      </c>
      <c r="AF33" s="77">
        <f>'2022'!I34</f>
        <v>9239390</v>
      </c>
      <c r="AG33" s="79">
        <f>'2023'!I34</f>
        <v>10646818</v>
      </c>
    </row>
    <row r="34" spans="1:33" x14ac:dyDescent="0.25">
      <c r="A34" s="23" t="s">
        <v>93</v>
      </c>
      <c r="B34" s="24" t="s">
        <v>10</v>
      </c>
      <c r="C34" s="77">
        <f>'1993'!K35</f>
        <v>49618</v>
      </c>
      <c r="D34" s="77">
        <f>'1994'!K35</f>
        <v>46203</v>
      </c>
      <c r="E34" s="77">
        <f>'1995'!K35</f>
        <v>49985</v>
      </c>
      <c r="F34" s="78">
        <f>'1996'!K35</f>
        <v>50041</v>
      </c>
      <c r="G34" s="78">
        <f>'1997'!K35</f>
        <v>49892</v>
      </c>
      <c r="H34" s="77">
        <f>'1998'!K35</f>
        <v>73147</v>
      </c>
      <c r="I34" s="77">
        <f>'1999'!K35</f>
        <v>156650</v>
      </c>
      <c r="J34" s="77">
        <f>'2000'!K35</f>
        <v>177678</v>
      </c>
      <c r="K34" s="81">
        <f>'2001'!K35</f>
        <v>215959</v>
      </c>
      <c r="L34" s="81">
        <f>'2002'!K35</f>
        <v>131221</v>
      </c>
      <c r="M34" s="81">
        <f>'2003'!K35</f>
        <v>139410</v>
      </c>
      <c r="N34" s="81">
        <f>'2004'!K35</f>
        <v>122369</v>
      </c>
      <c r="O34" s="81">
        <f>'2005'!K35</f>
        <v>135903</v>
      </c>
      <c r="P34" s="81">
        <f>'2006'!K35</f>
        <v>135454</v>
      </c>
      <c r="Q34" s="81">
        <f>'2007'!K35</f>
        <v>134458</v>
      </c>
      <c r="R34" s="77">
        <f>'2008'!K35</f>
        <v>135145</v>
      </c>
      <c r="S34" s="77">
        <f>'2009'!K35</f>
        <v>220520</v>
      </c>
      <c r="T34" s="77">
        <f>'2010'!K35</f>
        <v>258085</v>
      </c>
      <c r="U34" s="77">
        <f>'2011'!K35</f>
        <v>259349</v>
      </c>
      <c r="V34" s="77">
        <f>'2012'!K35</f>
        <v>261158</v>
      </c>
      <c r="W34" s="77">
        <f>'2013'!I35</f>
        <v>269005</v>
      </c>
      <c r="X34" s="77">
        <f>'2014'!I35</f>
        <v>286047</v>
      </c>
      <c r="Y34" s="77">
        <f>'2015'!I35</f>
        <v>290679</v>
      </c>
      <c r="Z34" s="77">
        <f>'2016'!I35</f>
        <v>298040</v>
      </c>
      <c r="AA34" s="77">
        <f>'2017'!I35</f>
        <v>304862</v>
      </c>
      <c r="AB34" s="77">
        <f>'2018'!I35</f>
        <v>312940</v>
      </c>
      <c r="AC34" s="77">
        <f>'2019'!I35</f>
        <v>317915</v>
      </c>
      <c r="AD34" s="77">
        <f>'2020'!I35</f>
        <v>328570</v>
      </c>
      <c r="AE34" s="77">
        <f>'2021'!I35</f>
        <v>331648</v>
      </c>
      <c r="AF34" s="77">
        <f>'2022'!I35</f>
        <v>349173</v>
      </c>
      <c r="AG34" s="79">
        <f>'2023'!I35</f>
        <v>383362</v>
      </c>
    </row>
    <row r="35" spans="1:33" x14ac:dyDescent="0.25">
      <c r="A35" s="23" t="s">
        <v>94</v>
      </c>
      <c r="B35" s="24" t="s">
        <v>10</v>
      </c>
      <c r="C35" s="77">
        <f>'1993'!K36</f>
        <v>34345</v>
      </c>
      <c r="D35" s="77">
        <f>'1994'!K36</f>
        <v>32817</v>
      </c>
      <c r="E35" s="77">
        <f>'1995'!K36</f>
        <v>46991</v>
      </c>
      <c r="F35" s="78">
        <f>'1996'!K36</f>
        <v>68356</v>
      </c>
      <c r="G35" s="78">
        <f>'1997'!K36</f>
        <v>62018</v>
      </c>
      <c r="H35" s="77">
        <f>'1998'!K36</f>
        <v>0</v>
      </c>
      <c r="I35" s="77">
        <f>'1999'!K36</f>
        <v>80694</v>
      </c>
      <c r="J35" s="77">
        <f>'2000'!K36</f>
        <v>81777</v>
      </c>
      <c r="K35" s="81">
        <f>'2001'!K36</f>
        <v>83764</v>
      </c>
      <c r="L35" s="81">
        <f>'2002'!K36</f>
        <v>70675</v>
      </c>
      <c r="M35" s="81">
        <f>'2003'!K36</f>
        <v>74563</v>
      </c>
      <c r="N35" s="81">
        <f>'2004'!K36</f>
        <v>72982</v>
      </c>
      <c r="O35" s="81">
        <f>'2005'!K36</f>
        <v>73885</v>
      </c>
      <c r="P35" s="81">
        <f>'2006'!K36</f>
        <v>76683</v>
      </c>
      <c r="Q35" s="81">
        <f>'2007'!K36</f>
        <v>72551</v>
      </c>
      <c r="R35" s="77">
        <f>'2008'!K36</f>
        <v>73897</v>
      </c>
      <c r="S35" s="77">
        <f>'2009'!K36</f>
        <v>58125</v>
      </c>
      <c r="T35" s="77">
        <f>'2010'!K36</f>
        <v>59801</v>
      </c>
      <c r="U35" s="77">
        <f>'2011'!K36</f>
        <v>58838</v>
      </c>
      <c r="V35" s="77">
        <f>'2012'!K36</f>
        <v>56092</v>
      </c>
      <c r="W35" s="77">
        <f>'2013'!I36</f>
        <v>60014</v>
      </c>
      <c r="X35" s="77">
        <f>'2014'!I36</f>
        <v>64368</v>
      </c>
      <c r="Y35" s="77">
        <f>'2015'!I36</f>
        <v>66561</v>
      </c>
      <c r="Z35" s="77">
        <f>'2016'!I36</f>
        <v>65967</v>
      </c>
      <c r="AA35" s="77">
        <f>'2017'!I36</f>
        <v>66986</v>
      </c>
      <c r="AB35" s="77">
        <f>'2018'!I36</f>
        <v>64694</v>
      </c>
      <c r="AC35" s="77">
        <f>'2019'!I36</f>
        <v>69425</v>
      </c>
      <c r="AD35" s="77">
        <f>'2020'!I36</f>
        <v>67388</v>
      </c>
      <c r="AE35" s="77">
        <f>'2021'!I36</f>
        <v>67764</v>
      </c>
      <c r="AF35" s="77">
        <f>'2022'!I36</f>
        <v>71039</v>
      </c>
      <c r="AG35" s="79">
        <f>'2023'!I36</f>
        <v>79670</v>
      </c>
    </row>
    <row r="36" spans="1:33" x14ac:dyDescent="0.25">
      <c r="A36" s="23" t="s">
        <v>95</v>
      </c>
      <c r="B36" s="24" t="s">
        <v>10</v>
      </c>
      <c r="C36" s="77">
        <f>'1993'!K37</f>
        <v>5065570</v>
      </c>
      <c r="D36" s="77">
        <f>'1994'!K37</f>
        <v>5154996</v>
      </c>
      <c r="E36" s="77">
        <f>'1995'!K37</f>
        <v>5212360</v>
      </c>
      <c r="F36" s="78">
        <f>'1996'!K37</f>
        <v>5378054</v>
      </c>
      <c r="G36" s="78">
        <f>'1997'!K37</f>
        <v>5353257</v>
      </c>
      <c r="H36" s="77">
        <f>'1998'!K37</f>
        <v>5737212</v>
      </c>
      <c r="I36" s="77">
        <f>'1999'!K37</f>
        <v>5933635</v>
      </c>
      <c r="J36" s="77">
        <f>'2000'!K37</f>
        <v>6042185</v>
      </c>
      <c r="K36" s="81">
        <f>'2001'!K37</f>
        <v>6232497</v>
      </c>
      <c r="L36" s="81">
        <f>'2002'!K37</f>
        <v>5008651</v>
      </c>
      <c r="M36" s="81">
        <f>'2003'!K37</f>
        <v>5130736</v>
      </c>
      <c r="N36" s="81">
        <f>'2004'!K37</f>
        <v>5213947</v>
      </c>
      <c r="O36" s="81">
        <f>'2005'!K37</f>
        <v>5675237</v>
      </c>
      <c r="P36" s="81">
        <f>'2006'!K37</f>
        <v>6045059</v>
      </c>
      <c r="Q36" s="81">
        <f>'2007'!K37</f>
        <v>6223557</v>
      </c>
      <c r="R36" s="77">
        <f>'2008'!K37</f>
        <v>6138775</v>
      </c>
      <c r="S36" s="77">
        <f>'2009'!K37</f>
        <v>6317399</v>
      </c>
      <c r="T36" s="77">
        <f>'2010'!K37</f>
        <v>6847450</v>
      </c>
      <c r="U36" s="77">
        <f>'2011'!K37</f>
        <v>6732890</v>
      </c>
      <c r="V36" s="77">
        <f>'2012'!K37</f>
        <v>6865193</v>
      </c>
      <c r="W36" s="77">
        <f>'2013'!I37</f>
        <v>7304617</v>
      </c>
      <c r="X36" s="77">
        <f>'2014'!I37</f>
        <v>7883592</v>
      </c>
      <c r="Y36" s="77">
        <f>'2015'!I37</f>
        <v>7978611</v>
      </c>
      <c r="Z36" s="77">
        <f>'2016'!I37</f>
        <v>8288194</v>
      </c>
      <c r="AA36" s="77">
        <f>'2017'!I37</f>
        <v>8529879</v>
      </c>
      <c r="AB36" s="77">
        <f>'2018'!I37</f>
        <v>8878776</v>
      </c>
      <c r="AC36" s="77">
        <f>'2019'!I37</f>
        <v>9111670</v>
      </c>
      <c r="AD36" s="77">
        <f>'2020'!I37</f>
        <v>9347939</v>
      </c>
      <c r="AE36" s="77">
        <f>'2021'!I37</f>
        <v>9814779</v>
      </c>
      <c r="AF36" s="77">
        <f>'2022'!I37</f>
        <v>10429242</v>
      </c>
      <c r="AG36" s="79">
        <f>'2023'!I37</f>
        <v>12257026</v>
      </c>
    </row>
    <row r="37" spans="1:33" x14ac:dyDescent="0.25">
      <c r="A37" s="23" t="s">
        <v>96</v>
      </c>
      <c r="B37" s="24" t="s">
        <v>10</v>
      </c>
      <c r="C37" s="77">
        <f>'1993'!K38</f>
        <v>0</v>
      </c>
      <c r="D37" s="77">
        <f>'1994'!K38</f>
        <v>11198</v>
      </c>
      <c r="E37" s="77">
        <f>'1995'!K38</f>
        <v>12450</v>
      </c>
      <c r="F37" s="78">
        <f>'1996'!K38</f>
        <v>13132</v>
      </c>
      <c r="G37" s="78">
        <f>'1997'!K38</f>
        <v>14030</v>
      </c>
      <c r="H37" s="77">
        <f>'1998'!K38</f>
        <v>22016</v>
      </c>
      <c r="I37" s="77">
        <f>'1999'!K38</f>
        <v>21992</v>
      </c>
      <c r="J37" s="77">
        <f>'2000'!K38</f>
        <v>21732</v>
      </c>
      <c r="K37" s="81">
        <f>'2001'!K38</f>
        <v>24109</v>
      </c>
      <c r="L37" s="81">
        <f>'2002'!K38</f>
        <v>17914</v>
      </c>
      <c r="M37" s="81">
        <f>'2003'!K38</f>
        <v>28715</v>
      </c>
      <c r="N37" s="81">
        <f>'2004'!K38</f>
        <v>29673</v>
      </c>
      <c r="O37" s="81">
        <f>'2005'!K38</f>
        <v>42932</v>
      </c>
      <c r="P37" s="81">
        <f>'2006'!K38</f>
        <v>41799</v>
      </c>
      <c r="Q37" s="81">
        <f>'2007'!K38</f>
        <v>31118</v>
      </c>
      <c r="R37" s="77">
        <f>'2008'!K38</f>
        <v>33937</v>
      </c>
      <c r="S37" s="77">
        <f>'2009'!K38</f>
        <v>36542</v>
      </c>
      <c r="T37" s="77">
        <f>'2010'!K38</f>
        <v>37680</v>
      </c>
      <c r="U37" s="77">
        <f>'2011'!K38</f>
        <v>39489</v>
      </c>
      <c r="V37" s="77">
        <f>'2012'!K38</f>
        <v>40122</v>
      </c>
      <c r="W37" s="77">
        <f>'2013'!I38</f>
        <v>42172</v>
      </c>
      <c r="X37" s="77">
        <f>'2014'!I38</f>
        <v>41903</v>
      </c>
      <c r="Y37" s="77">
        <f>'2015'!I38</f>
        <v>46065</v>
      </c>
      <c r="Z37" s="77">
        <f>'2016'!I38</f>
        <v>47507</v>
      </c>
      <c r="AA37" s="77">
        <f>'2017'!I38</f>
        <v>50930</v>
      </c>
      <c r="AB37" s="77">
        <f>'2018'!I38</f>
        <v>85851</v>
      </c>
      <c r="AC37" s="77">
        <f>'2019'!I38</f>
        <v>105038</v>
      </c>
      <c r="AD37" s="77">
        <f>'2020'!I38</f>
        <v>121377</v>
      </c>
      <c r="AE37" s="77">
        <f>'2021'!I38</f>
        <v>123527</v>
      </c>
      <c r="AF37" s="77">
        <f>'2022'!I38</f>
        <v>128527</v>
      </c>
      <c r="AG37" s="79">
        <f>'2023'!I38</f>
        <v>198248</v>
      </c>
    </row>
    <row r="38" spans="1:33" x14ac:dyDescent="0.25">
      <c r="A38" s="23" t="s">
        <v>97</v>
      </c>
      <c r="B38" s="24" t="s">
        <v>10</v>
      </c>
      <c r="C38" s="77">
        <f>'1993'!K39</f>
        <v>1269720</v>
      </c>
      <c r="D38" s="77">
        <f>'1994'!K39</f>
        <v>1286171</v>
      </c>
      <c r="E38" s="77">
        <f>'1995'!K39</f>
        <v>1351450</v>
      </c>
      <c r="F38" s="78">
        <f>'1996'!K39</f>
        <v>1438561</v>
      </c>
      <c r="G38" s="78">
        <f>'1997'!K39</f>
        <v>1399411</v>
      </c>
      <c r="H38" s="77">
        <f>'1998'!K39</f>
        <v>1508200</v>
      </c>
      <c r="I38" s="77">
        <f>'1999'!K39</f>
        <v>1547896</v>
      </c>
      <c r="J38" s="77">
        <f>'2000'!K39</f>
        <v>1547920</v>
      </c>
      <c r="K38" s="81">
        <f>'2001'!K39</f>
        <v>1635460</v>
      </c>
      <c r="L38" s="81">
        <f>'2002'!K39</f>
        <v>1362667</v>
      </c>
      <c r="M38" s="81">
        <f>'2003'!K39</f>
        <v>1449914</v>
      </c>
      <c r="N38" s="81">
        <f>'2004'!K39</f>
        <v>1415415</v>
      </c>
      <c r="O38" s="81">
        <f>'2005'!K39</f>
        <v>1628949</v>
      </c>
      <c r="P38" s="81">
        <f>'2006'!K39</f>
        <v>1670345</v>
      </c>
      <c r="Q38" s="81">
        <f>'2007'!K39</f>
        <v>1662944</v>
      </c>
      <c r="R38" s="77">
        <f>'2008'!K39</f>
        <v>1659354</v>
      </c>
      <c r="S38" s="77">
        <f>'2009'!K39</f>
        <v>1698301</v>
      </c>
      <c r="T38" s="77">
        <f>'2010'!K39</f>
        <v>1848331</v>
      </c>
      <c r="U38" s="77">
        <f>'2011'!K39</f>
        <v>1811811</v>
      </c>
      <c r="V38" s="77">
        <f>'2012'!K39</f>
        <v>1816360</v>
      </c>
      <c r="W38" s="77">
        <f>'2013'!I39</f>
        <v>1959186</v>
      </c>
      <c r="X38" s="77">
        <f>'2014'!I39</f>
        <v>2109444</v>
      </c>
      <c r="Y38" s="77">
        <f>'2015'!I39</f>
        <v>2158188</v>
      </c>
      <c r="Z38" s="77">
        <f>'2016'!I39</f>
        <v>2162893</v>
      </c>
      <c r="AA38" s="77">
        <f>'2017'!I39</f>
        <v>2193248</v>
      </c>
      <c r="AB38" s="77">
        <f>'2018'!I39</f>
        <v>2356537</v>
      </c>
      <c r="AC38" s="77">
        <f>'2019'!I39</f>
        <v>2376564</v>
      </c>
      <c r="AD38" s="77">
        <f>'2020'!I39</f>
        <v>2376743</v>
      </c>
      <c r="AE38" s="77">
        <f>'2021'!I39</f>
        <v>2448301</v>
      </c>
      <c r="AF38" s="77">
        <f>'2022'!I39</f>
        <v>2625699</v>
      </c>
      <c r="AG38" s="79">
        <f>'2023'!I39</f>
        <v>2982128</v>
      </c>
    </row>
    <row r="39" spans="1:33" x14ac:dyDescent="0.25">
      <c r="A39" s="23" t="s">
        <v>98</v>
      </c>
      <c r="B39" s="24" t="s">
        <v>10</v>
      </c>
      <c r="C39" s="77">
        <f>'1993'!K40</f>
        <v>422372</v>
      </c>
      <c r="D39" s="77">
        <f>'1994'!K40</f>
        <v>0</v>
      </c>
      <c r="E39" s="77">
        <f>'1995'!K40</f>
        <v>0</v>
      </c>
      <c r="F39" s="78">
        <f>'1996'!K40</f>
        <v>0</v>
      </c>
      <c r="G39" s="78">
        <f>'1997'!K40</f>
        <v>0</v>
      </c>
      <c r="H39" s="77">
        <f>'1998'!K40</f>
        <v>268528</v>
      </c>
      <c r="I39" s="77">
        <f>'1999'!K40</f>
        <v>254125</v>
      </c>
      <c r="J39" s="77">
        <f>'2000'!K40</f>
        <v>301243</v>
      </c>
      <c r="K39" s="81">
        <f>'2001'!K40</f>
        <v>323667</v>
      </c>
      <c r="L39" s="81">
        <f>'2002'!K40</f>
        <v>333303</v>
      </c>
      <c r="M39" s="81">
        <f>'2003'!K40</f>
        <v>340466</v>
      </c>
      <c r="N39" s="81">
        <f>'2004'!K40</f>
        <v>334992</v>
      </c>
      <c r="O39" s="81">
        <f>'2005'!K40</f>
        <v>363019</v>
      </c>
      <c r="P39" s="81">
        <f>'2006'!K40</f>
        <v>369560</v>
      </c>
      <c r="Q39" s="81">
        <f>'2007'!K40</f>
        <v>356952</v>
      </c>
      <c r="R39" s="77">
        <f>'2008'!K40</f>
        <v>355879</v>
      </c>
      <c r="S39" s="77">
        <f>'2009'!K40</f>
        <v>362588</v>
      </c>
      <c r="T39" s="77">
        <f>'2010'!K40</f>
        <v>405446</v>
      </c>
      <c r="U39" s="77">
        <f>'2011'!K40</f>
        <v>397134</v>
      </c>
      <c r="V39" s="77">
        <f>'2012'!K40</f>
        <v>389577</v>
      </c>
      <c r="W39" s="77">
        <f>'2013'!I40</f>
        <v>382000</v>
      </c>
      <c r="X39" s="77">
        <f>'2014'!I40</f>
        <v>455258</v>
      </c>
      <c r="Y39" s="77">
        <f>'2015'!I40</f>
        <v>460400</v>
      </c>
      <c r="Z39" s="77">
        <f>'2016'!I40</f>
        <v>761499</v>
      </c>
      <c r="AA39" s="77">
        <f>'2017'!I40</f>
        <v>794312</v>
      </c>
      <c r="AB39" s="77">
        <f>'2018'!I40</f>
        <v>810102</v>
      </c>
      <c r="AC39" s="77">
        <f>'2019'!I40</f>
        <v>831039</v>
      </c>
      <c r="AD39" s="77">
        <f>'2020'!I40</f>
        <v>859419</v>
      </c>
      <c r="AE39" s="77">
        <f>'2021'!I40</f>
        <v>868792</v>
      </c>
      <c r="AF39" s="77">
        <f>'2022'!I40</f>
        <v>32458</v>
      </c>
      <c r="AG39" s="79">
        <f>'2023'!I40</f>
        <v>1037525</v>
      </c>
    </row>
    <row r="40" spans="1:33" x14ac:dyDescent="0.25">
      <c r="A40" s="23" t="s">
        <v>99</v>
      </c>
      <c r="B40" s="24" t="s">
        <v>10</v>
      </c>
      <c r="C40" s="77">
        <f>'1993'!K41</f>
        <v>2781372</v>
      </c>
      <c r="D40" s="77">
        <f>'1994'!K41</f>
        <v>3037770</v>
      </c>
      <c r="E40" s="77">
        <f>'1995'!K41</f>
        <v>3132759</v>
      </c>
      <c r="F40" s="78">
        <f>'1996'!K41</f>
        <v>3218923</v>
      </c>
      <c r="G40" s="78">
        <f>'1997'!K41</f>
        <v>0</v>
      </c>
      <c r="H40" s="77">
        <f>'1998'!K41</f>
        <v>0</v>
      </c>
      <c r="I40" s="77">
        <f>'1999'!K41</f>
        <v>3580841</v>
      </c>
      <c r="J40" s="77">
        <f>'2000'!K41</f>
        <v>3702881</v>
      </c>
      <c r="K40" s="81">
        <f>'2001'!K41</f>
        <v>2704747</v>
      </c>
      <c r="L40" s="81">
        <f>'2002'!K41</f>
        <v>2729246</v>
      </c>
      <c r="M40" s="81">
        <f>'2003'!K41</f>
        <v>2790035</v>
      </c>
      <c r="N40" s="81">
        <f>'2004'!K41</f>
        <v>2742915</v>
      </c>
      <c r="O40" s="81">
        <f>'2005'!K41</f>
        <v>2927035</v>
      </c>
      <c r="P40" s="81">
        <f>'2006'!K41</f>
        <v>3079789</v>
      </c>
      <c r="Q40" s="81">
        <f>'2007'!K41</f>
        <v>3351210</v>
      </c>
      <c r="R40" s="77">
        <f>'2008'!K41</f>
        <v>3095857</v>
      </c>
      <c r="S40" s="77">
        <f>'2009'!K41</f>
        <v>3143692</v>
      </c>
      <c r="T40" s="77">
        <f>'2010'!K41</f>
        <v>5395711</v>
      </c>
      <c r="U40" s="77">
        <f>'2011'!K41</f>
        <v>5276637</v>
      </c>
      <c r="V40" s="77">
        <f>'2012'!K41</f>
        <v>3420976</v>
      </c>
      <c r="W40" s="77">
        <f>'2013'!I41</f>
        <v>3607615</v>
      </c>
      <c r="X40" s="77">
        <f>'2014'!I41</f>
        <v>3897913</v>
      </c>
      <c r="Y40" s="77">
        <f>'2015'!I41</f>
        <v>4006686</v>
      </c>
      <c r="Z40" s="77">
        <f>'2016'!I41</f>
        <v>4169422</v>
      </c>
      <c r="AA40" s="77">
        <f>'2017'!I41</f>
        <v>4409344</v>
      </c>
      <c r="AB40" s="77">
        <f>'2018'!I41</f>
        <v>4467078</v>
      </c>
      <c r="AC40" s="77">
        <f>'2019'!I41</f>
        <v>4517680</v>
      </c>
      <c r="AD40" s="77">
        <f>'2020'!I41</f>
        <v>4548603</v>
      </c>
      <c r="AE40" s="77">
        <f>'2021'!I41</f>
        <v>4720310</v>
      </c>
      <c r="AF40" s="77">
        <f>'2022'!I41</f>
        <v>5002942</v>
      </c>
      <c r="AG40" s="79">
        <f>'2023'!I41</f>
        <v>5669403</v>
      </c>
    </row>
    <row r="41" spans="1:33" x14ac:dyDescent="0.25">
      <c r="A41" s="23" t="s">
        <v>100</v>
      </c>
      <c r="B41" s="24" t="s">
        <v>10</v>
      </c>
      <c r="C41" s="77">
        <f>'1993'!K42</f>
        <v>919727</v>
      </c>
      <c r="D41" s="77">
        <f>'1994'!K42</f>
        <v>916605</v>
      </c>
      <c r="E41" s="77">
        <f>'1995'!K42</f>
        <v>929835</v>
      </c>
      <c r="F41" s="78">
        <f>'1996'!K42</f>
        <v>973748</v>
      </c>
      <c r="G41" s="78">
        <f>'1997'!K42</f>
        <v>987885</v>
      </c>
      <c r="H41" s="77">
        <f>'1998'!K42</f>
        <v>1073077</v>
      </c>
      <c r="I41" s="77">
        <f>'1999'!K42</f>
        <v>1138280</v>
      </c>
      <c r="J41" s="77">
        <f>'2000'!K42</f>
        <v>1180465</v>
      </c>
      <c r="K41" s="81">
        <f>'2001'!K42</f>
        <v>1242532</v>
      </c>
      <c r="L41" s="81">
        <f>'2002'!K42</f>
        <v>965306</v>
      </c>
      <c r="M41" s="81">
        <f>'2003'!K42</f>
        <v>1650600</v>
      </c>
      <c r="N41" s="81">
        <f>'2004'!K42</f>
        <v>1738134</v>
      </c>
      <c r="O41" s="81">
        <f>'2005'!K42</f>
        <v>1914727</v>
      </c>
      <c r="P41" s="81">
        <f>'2006'!K42</f>
        <v>2062193</v>
      </c>
      <c r="Q41" s="81">
        <f>'2007'!K42</f>
        <v>1647834</v>
      </c>
      <c r="R41" s="77">
        <f>'2008'!K42</f>
        <v>1400649</v>
      </c>
      <c r="S41" s="77">
        <f>'2009'!K42</f>
        <v>2460916</v>
      </c>
      <c r="T41" s="77">
        <f>'2010'!K42</f>
        <v>2607033</v>
      </c>
      <c r="U41" s="77">
        <f>'2011'!K42</f>
        <v>2556429</v>
      </c>
      <c r="V41" s="77">
        <f>'2012'!K42</f>
        <v>1825537</v>
      </c>
      <c r="W41" s="77">
        <f>'2013'!I42</f>
        <v>1970026</v>
      </c>
      <c r="X41" s="77">
        <f>'2014'!I42</f>
        <v>2085071</v>
      </c>
      <c r="Y41" s="77">
        <f>'2015'!I42</f>
        <v>2166013</v>
      </c>
      <c r="Z41" s="77">
        <f>'2016'!I42</f>
        <v>2295191</v>
      </c>
      <c r="AA41" s="77">
        <f>'2017'!I42</f>
        <v>2400245</v>
      </c>
      <c r="AB41" s="77">
        <f>'2018'!I42</f>
        <v>2533934</v>
      </c>
      <c r="AC41" s="77">
        <f>'2019'!I42</f>
        <v>2669674</v>
      </c>
      <c r="AD41" s="77">
        <f>'2020'!I42</f>
        <v>2714039</v>
      </c>
      <c r="AE41" s="77">
        <f>'2021'!I42</f>
        <v>2916121</v>
      </c>
      <c r="AF41" s="77">
        <f>'2022'!I42</f>
        <v>3120398</v>
      </c>
      <c r="AG41" s="79">
        <f>'2023'!I42</f>
        <v>3605506</v>
      </c>
    </row>
    <row r="42" spans="1:33" x14ac:dyDescent="0.25">
      <c r="A42" s="23" t="s">
        <v>101</v>
      </c>
      <c r="B42" s="24" t="s">
        <v>11</v>
      </c>
      <c r="C42" s="77">
        <f>'1993'!K43</f>
        <v>1760869</v>
      </c>
      <c r="D42" s="77">
        <f>'1994'!K43</f>
        <v>1866402</v>
      </c>
      <c r="E42" s="77">
        <f>'1995'!K43</f>
        <v>2231611</v>
      </c>
      <c r="F42" s="78">
        <f>'1996'!K43</f>
        <v>2483455</v>
      </c>
      <c r="G42" s="78">
        <f>'1997'!K43</f>
        <v>2734150</v>
      </c>
      <c r="H42" s="77">
        <f>'1998'!K43</f>
        <v>3084435</v>
      </c>
      <c r="I42" s="77">
        <f>'1999'!K43</f>
        <v>3476072</v>
      </c>
      <c r="J42" s="77">
        <f>'2000'!K43</f>
        <v>3595549</v>
      </c>
      <c r="K42" s="81">
        <f>'2001'!K43</f>
        <v>3971679</v>
      </c>
      <c r="L42" s="81">
        <f>'2002'!K43</f>
        <v>2693983</v>
      </c>
      <c r="M42" s="81">
        <f>'2003'!K43</f>
        <v>2906569</v>
      </c>
      <c r="N42" s="81">
        <f>'2004'!K43</f>
        <v>2946520</v>
      </c>
      <c r="O42" s="81">
        <f>'2005'!K43</f>
        <v>3069536</v>
      </c>
      <c r="P42" s="81">
        <f>'2006'!K43</f>
        <v>3077271</v>
      </c>
      <c r="Q42" s="81">
        <f>'2007'!K43</f>
        <v>3146532</v>
      </c>
      <c r="R42" s="77">
        <f>'2008'!K43</f>
        <v>3194399</v>
      </c>
      <c r="S42" s="77">
        <f>'2009'!K43</f>
        <v>3236982</v>
      </c>
      <c r="T42" s="77">
        <f>'2010'!K43</f>
        <v>3605376</v>
      </c>
      <c r="U42" s="77">
        <f>'2011'!K43</f>
        <v>3678131</v>
      </c>
      <c r="V42" s="77">
        <f>'2012'!K43</f>
        <v>3777476</v>
      </c>
      <c r="W42" s="77">
        <f>'2013'!I43</f>
        <v>3986298</v>
      </c>
      <c r="X42" s="77">
        <f>'2014'!I43</f>
        <v>4364700</v>
      </c>
      <c r="Y42" s="77">
        <f>'2015'!I43</f>
        <v>4475255</v>
      </c>
      <c r="Z42" s="77">
        <f>'2016'!I43</f>
        <v>4587718</v>
      </c>
      <c r="AA42" s="77">
        <f>'2017'!I43</f>
        <v>4757664</v>
      </c>
      <c r="AB42" s="77">
        <f>'2018'!I43</f>
        <v>4830251</v>
      </c>
      <c r="AC42" s="77">
        <f>'2019'!I43</f>
        <v>5008508</v>
      </c>
      <c r="AD42" s="77">
        <f>'2020'!I43</f>
        <v>4948217</v>
      </c>
      <c r="AE42" s="77">
        <f>'2021'!I43</f>
        <v>4950921</v>
      </c>
      <c r="AF42" s="77">
        <f>'2022'!I43</f>
        <v>5207679</v>
      </c>
      <c r="AG42" s="79">
        <f>'2023'!I43</f>
        <v>5835938</v>
      </c>
    </row>
    <row r="43" spans="1:33" x14ac:dyDescent="0.25">
      <c r="A43" s="23" t="s">
        <v>102</v>
      </c>
      <c r="B43" s="24" t="s">
        <v>11</v>
      </c>
      <c r="C43" s="77">
        <f>'1993'!K44</f>
        <v>1477212</v>
      </c>
      <c r="D43" s="77">
        <f>'1994'!K44</f>
        <v>1584668</v>
      </c>
      <c r="E43" s="77">
        <f>'1995'!K44</f>
        <v>1636848</v>
      </c>
      <c r="F43" s="78">
        <f>'1996'!K44</f>
        <v>1721501</v>
      </c>
      <c r="G43" s="78">
        <f>'1997'!K44</f>
        <v>1748013</v>
      </c>
      <c r="H43" s="77">
        <f>'1998'!K44</f>
        <v>1850136</v>
      </c>
      <c r="I43" s="77">
        <f>'1999'!K44</f>
        <v>2007144</v>
      </c>
      <c r="J43" s="77">
        <f>'2000'!K44</f>
        <v>2145954</v>
      </c>
      <c r="K43" s="81">
        <f>'2001'!K44</f>
        <v>2166893</v>
      </c>
      <c r="L43" s="81">
        <f>'2002'!K44</f>
        <v>1496822</v>
      </c>
      <c r="M43" s="81">
        <f>'2003'!K44</f>
        <v>1524165</v>
      </c>
      <c r="N43" s="81">
        <f>'2004'!K44</f>
        <v>1496250</v>
      </c>
      <c r="O43" s="81">
        <f>'2005'!K44</f>
        <v>1572242</v>
      </c>
      <c r="P43" s="81">
        <f>'2006'!K44</f>
        <v>1624324</v>
      </c>
      <c r="Q43" s="81">
        <f>'2007'!K44</f>
        <v>1643657</v>
      </c>
      <c r="R43" s="77">
        <f>'2008'!K44</f>
        <v>1667213</v>
      </c>
      <c r="S43" s="77">
        <f>'2009'!K44</f>
        <v>1633418</v>
      </c>
      <c r="T43" s="77">
        <f>'2010'!K44</f>
        <v>1795703</v>
      </c>
      <c r="U43" s="77">
        <f>'2011'!K44</f>
        <v>1795418</v>
      </c>
      <c r="V43" s="77">
        <f>'2012'!K44</f>
        <v>1892218</v>
      </c>
      <c r="W43" s="77">
        <f>'2013'!I44</f>
        <v>2044086</v>
      </c>
      <c r="X43" s="77">
        <f>'2014'!I44</f>
        <v>2271253</v>
      </c>
      <c r="Y43" s="77">
        <f>'2015'!I44</f>
        <v>2310643</v>
      </c>
      <c r="Z43" s="77">
        <f>'2016'!I44</f>
        <v>2337118</v>
      </c>
      <c r="AA43" s="77">
        <f>'2017'!I44</f>
        <v>2378115</v>
      </c>
      <c r="AB43" s="77">
        <f>'2018'!I44</f>
        <v>2445987</v>
      </c>
      <c r="AC43" s="77">
        <f>'2019'!I44</f>
        <v>2500080</v>
      </c>
      <c r="AD43" s="77">
        <f>'2020'!I44</f>
        <v>2556807</v>
      </c>
      <c r="AE43" s="77">
        <f>'2021'!I44</f>
        <v>2512716</v>
      </c>
      <c r="AF43" s="77">
        <f>'2022'!I44</f>
        <v>2583418</v>
      </c>
      <c r="AG43" s="79">
        <f>'2023'!I44</f>
        <v>3099264</v>
      </c>
    </row>
    <row r="44" spans="1:33" x14ac:dyDescent="0.25">
      <c r="A44" s="23" t="s">
        <v>103</v>
      </c>
      <c r="B44" s="24" t="s">
        <v>11</v>
      </c>
      <c r="C44" s="77">
        <f>'1993'!K45</f>
        <v>7297560</v>
      </c>
      <c r="D44" s="77">
        <f>'1994'!K45</f>
        <v>7738758</v>
      </c>
      <c r="E44" s="77">
        <f>'1995'!K45</f>
        <v>7955378</v>
      </c>
      <c r="F44" s="78">
        <f>'1996'!K45</f>
        <v>6898719</v>
      </c>
      <c r="G44" s="78">
        <f>'1997'!K45</f>
        <v>9467998</v>
      </c>
      <c r="H44" s="77">
        <f>'1998'!K45</f>
        <v>10311528</v>
      </c>
      <c r="I44" s="77">
        <f>'1999'!K45</f>
        <v>10738578</v>
      </c>
      <c r="J44" s="77">
        <f>'2000'!K45</f>
        <v>11540333</v>
      </c>
      <c r="K44" s="81">
        <f>'2001'!K45</f>
        <v>12181592</v>
      </c>
      <c r="L44" s="81">
        <f>'2002'!K45</f>
        <v>14611847</v>
      </c>
      <c r="M44" s="81">
        <f>'2003'!K45</f>
        <v>14439435</v>
      </c>
      <c r="N44" s="81">
        <f>'2004'!K45</f>
        <v>14244293</v>
      </c>
      <c r="O44" s="81">
        <f>'2005'!K45</f>
        <v>14413064</v>
      </c>
      <c r="P44" s="81">
        <f>'2006'!K45</f>
        <v>14902364</v>
      </c>
      <c r="Q44" s="81">
        <f>'2007'!K45</f>
        <v>14744580</v>
      </c>
      <c r="R44" s="77">
        <f>'2008'!K45</f>
        <v>15095069</v>
      </c>
      <c r="S44" s="77">
        <f>'2009'!K45</f>
        <v>15744159</v>
      </c>
      <c r="T44" s="77">
        <f>'2010'!K45</f>
        <v>15663423</v>
      </c>
      <c r="U44" s="77">
        <f>'2011'!K45</f>
        <v>9551411</v>
      </c>
      <c r="V44" s="77">
        <f>'2012'!K45</f>
        <v>9726733</v>
      </c>
      <c r="W44" s="77">
        <f>'2013'!I45</f>
        <v>10170739</v>
      </c>
      <c r="X44" s="77">
        <f>'2014'!I45</f>
        <v>10859975</v>
      </c>
      <c r="Y44" s="77">
        <f>'2015'!I45</f>
        <v>11054809</v>
      </c>
      <c r="Z44" s="77">
        <f>'2016'!I45</f>
        <v>11164101</v>
      </c>
      <c r="AA44" s="77">
        <f>'2017'!I45</f>
        <v>11351304</v>
      </c>
      <c r="AB44" s="77">
        <f>'2018'!I45</f>
        <v>11655950</v>
      </c>
      <c r="AC44" s="77">
        <f>'2019'!I45</f>
        <v>11706237</v>
      </c>
      <c r="AD44" s="77">
        <f>'2020'!I45</f>
        <v>11837977</v>
      </c>
      <c r="AE44" s="77">
        <f>'2021'!I45</f>
        <v>12019722</v>
      </c>
      <c r="AF44" s="77">
        <f>'2022'!I45</f>
        <v>12411961</v>
      </c>
      <c r="AG44" s="79">
        <f>'2023'!I45</f>
        <v>14167898</v>
      </c>
    </row>
    <row r="45" spans="1:33" x14ac:dyDescent="0.25">
      <c r="A45" s="23" t="s">
        <v>440</v>
      </c>
      <c r="B45" s="24" t="s">
        <v>11</v>
      </c>
      <c r="C45" s="77">
        <f>'1993'!K46</f>
        <v>2040796</v>
      </c>
      <c r="D45" s="77">
        <f>'1994'!K46</f>
        <v>2147554</v>
      </c>
      <c r="E45" s="77">
        <f>'1995'!K46</f>
        <v>2119972</v>
      </c>
      <c r="F45" s="78">
        <f>'1996'!K46</f>
        <v>2231622</v>
      </c>
      <c r="G45" s="78">
        <f>'1997'!K46</f>
        <v>2301763</v>
      </c>
      <c r="H45" s="77">
        <f>'1998'!K46</f>
        <v>2416906</v>
      </c>
      <c r="I45" s="77">
        <f>'1999'!K46</f>
        <v>2590965</v>
      </c>
      <c r="J45" s="77">
        <f>'2000'!K46</f>
        <v>2606508</v>
      </c>
      <c r="K45" s="81">
        <f>'2001'!K46</f>
        <v>2681833</v>
      </c>
      <c r="L45" s="81">
        <f>'2002'!K46</f>
        <v>2149489</v>
      </c>
      <c r="M45" s="81">
        <f>'2003'!K46</f>
        <v>2380271</v>
      </c>
      <c r="N45" s="81">
        <f>'2004'!K46</f>
        <v>2425977</v>
      </c>
      <c r="O45" s="81">
        <f>'2005'!K46</f>
        <v>2533433</v>
      </c>
      <c r="P45" s="81">
        <f>'2006'!K46</f>
        <v>2528237</v>
      </c>
      <c r="Q45" s="81">
        <f>'2007'!K46</f>
        <v>2584158</v>
      </c>
      <c r="R45" s="77">
        <f>'2008'!K46</f>
        <v>2707162</v>
      </c>
      <c r="S45" s="77">
        <f>'2009'!K46</f>
        <v>2667647</v>
      </c>
      <c r="T45" s="77">
        <f>'2010'!K46</f>
        <v>2891054</v>
      </c>
      <c r="U45" s="77">
        <f>'2011'!K46</f>
        <v>2997843</v>
      </c>
      <c r="V45" s="77">
        <f>'2012'!K46</f>
        <v>3067240</v>
      </c>
      <c r="W45" s="77">
        <f>'2013'!I46</f>
        <v>3297837</v>
      </c>
      <c r="X45" s="77">
        <f>'2014'!I46</f>
        <v>3543297</v>
      </c>
      <c r="Y45" s="77">
        <f>'2015'!I46</f>
        <v>3582609</v>
      </c>
      <c r="Z45" s="77">
        <f>'2016'!I46</f>
        <v>3627385</v>
      </c>
      <c r="AA45" s="77">
        <f>'2017'!I46</f>
        <v>3834189</v>
      </c>
      <c r="AB45" s="77">
        <f>'2018'!I46</f>
        <v>3909123</v>
      </c>
      <c r="AC45" s="77">
        <f>'2019'!I46</f>
        <v>4108466</v>
      </c>
      <c r="AD45" s="77">
        <f>'2020'!I46</f>
        <v>4065872</v>
      </c>
      <c r="AE45" s="77">
        <f>'2021'!I46</f>
        <v>4115657</v>
      </c>
      <c r="AF45" s="77">
        <f>'2022'!I46</f>
        <v>4472143</v>
      </c>
      <c r="AG45" s="79">
        <f>'2023'!I46</f>
        <v>5165296</v>
      </c>
    </row>
    <row r="46" spans="1:33" x14ac:dyDescent="0.25">
      <c r="A46" s="23" t="s">
        <v>104</v>
      </c>
      <c r="B46" s="24" t="s">
        <v>11</v>
      </c>
      <c r="C46" s="77">
        <f>'1993'!K47</f>
        <v>4540326</v>
      </c>
      <c r="D46" s="77">
        <f>'1994'!K47</f>
        <v>4801328</v>
      </c>
      <c r="E46" s="77">
        <f>'1995'!K47</f>
        <v>4912082</v>
      </c>
      <c r="F46" s="78">
        <f>'1996'!K47</f>
        <v>5287878</v>
      </c>
      <c r="G46" s="78">
        <f>'1997'!K47</f>
        <v>5814706</v>
      </c>
      <c r="H46" s="77">
        <f>'1998'!K47</f>
        <v>6121911</v>
      </c>
      <c r="I46" s="77">
        <f>'1999'!K47</f>
        <v>6660567</v>
      </c>
      <c r="J46" s="77">
        <f>'2000'!K47</f>
        <v>7107217</v>
      </c>
      <c r="K46" s="81">
        <f>'2001'!K47</f>
        <v>7610816</v>
      </c>
      <c r="L46" s="81">
        <f>'2002'!K47</f>
        <v>0</v>
      </c>
      <c r="M46" s="81">
        <f>'2003'!K47</f>
        <v>4304704</v>
      </c>
      <c r="N46" s="81">
        <f>'2004'!K47</f>
        <v>5354224</v>
      </c>
      <c r="O46" s="81">
        <f>'2005'!K47</f>
        <v>5714900</v>
      </c>
      <c r="P46" s="81">
        <f>'2006'!K47</f>
        <v>0</v>
      </c>
      <c r="Q46" s="81">
        <f>'2007'!K47</f>
        <v>6329012</v>
      </c>
      <c r="R46" s="77">
        <f>'2008'!K47</f>
        <v>6415524</v>
      </c>
      <c r="S46" s="77">
        <f>'2009'!K47</f>
        <v>6286343</v>
      </c>
      <c r="T46" s="77">
        <f>'2010'!K47</f>
        <v>6758400</v>
      </c>
      <c r="U46" s="77">
        <f>'2011'!K47</f>
        <v>6750247</v>
      </c>
      <c r="V46" s="77">
        <f>'2012'!K47</f>
        <v>6917439</v>
      </c>
      <c r="W46" s="77">
        <f>'2013'!I47</f>
        <v>7289144</v>
      </c>
      <c r="X46" s="77">
        <f>'2014'!I47</f>
        <v>8078298</v>
      </c>
      <c r="Y46" s="77">
        <f>'2015'!I47</f>
        <v>8209059</v>
      </c>
      <c r="Z46" s="77">
        <f>'2016'!I47</f>
        <v>8402373</v>
      </c>
      <c r="AA46" s="77">
        <f>'2017'!I47</f>
        <v>8630327</v>
      </c>
      <c r="AB46" s="77">
        <f>'2018'!I47</f>
        <v>8932428</v>
      </c>
      <c r="AC46" s="77">
        <f>'2019'!I47</f>
        <v>9192055</v>
      </c>
      <c r="AD46" s="77">
        <f>'2020'!I47</f>
        <v>9265030</v>
      </c>
      <c r="AE46" s="77">
        <f>'2021'!I47</f>
        <v>9374155</v>
      </c>
      <c r="AF46" s="77">
        <f>'2022'!I47</f>
        <v>9841440</v>
      </c>
      <c r="AG46" s="79">
        <f>'2023'!I47</f>
        <v>11320472</v>
      </c>
    </row>
    <row r="47" spans="1:33" x14ac:dyDescent="0.25">
      <c r="A47" s="23" t="s">
        <v>105</v>
      </c>
      <c r="B47" s="24" t="s">
        <v>11</v>
      </c>
      <c r="C47" s="77">
        <f>'1993'!K48</f>
        <v>0</v>
      </c>
      <c r="D47" s="77">
        <f>'1994'!K48</f>
        <v>0</v>
      </c>
      <c r="E47" s="77">
        <f>'1995'!K48</f>
        <v>0</v>
      </c>
      <c r="F47" s="78">
        <f>'1996'!K48</f>
        <v>0</v>
      </c>
      <c r="G47" s="78">
        <f>'1997'!K48</f>
        <v>0</v>
      </c>
      <c r="H47" s="77">
        <f>'1998'!K48</f>
        <v>0</v>
      </c>
      <c r="I47" s="77">
        <f>'1999'!K48</f>
        <v>0</v>
      </c>
      <c r="J47" s="77">
        <f>'2000'!K48</f>
        <v>0</v>
      </c>
      <c r="K47" s="81">
        <f>'2001'!K48</f>
        <v>0</v>
      </c>
      <c r="L47" s="81">
        <f>'2002'!K48</f>
        <v>0</v>
      </c>
      <c r="M47" s="81">
        <f>'2003'!K48</f>
        <v>0</v>
      </c>
      <c r="N47" s="81">
        <f>'2004'!K48</f>
        <v>0</v>
      </c>
      <c r="O47" s="81">
        <f>'2005'!K48</f>
        <v>0</v>
      </c>
      <c r="P47" s="81">
        <f>'2006'!K48</f>
        <v>0</v>
      </c>
      <c r="Q47" s="81">
        <f>'2007'!K48</f>
        <v>0</v>
      </c>
      <c r="R47" s="77">
        <f>'2008'!K48</f>
        <v>0</v>
      </c>
      <c r="S47" s="77">
        <f>'2009'!K48</f>
        <v>0</v>
      </c>
      <c r="T47" s="77">
        <f>'2010'!K48</f>
        <v>0</v>
      </c>
      <c r="U47" s="77">
        <f>'2011'!K48</f>
        <v>0</v>
      </c>
      <c r="V47" s="77">
        <f>'2012'!K48</f>
        <v>6705241</v>
      </c>
      <c r="W47" s="77">
        <f>'2013'!I48</f>
        <v>7343575</v>
      </c>
      <c r="X47" s="77">
        <f>'2014'!I48</f>
        <v>7907567</v>
      </c>
      <c r="Y47" s="77">
        <f>'2015'!I48</f>
        <v>7976554</v>
      </c>
      <c r="Z47" s="77">
        <f>'2016'!I48</f>
        <v>8074781</v>
      </c>
      <c r="AA47" s="77">
        <f>'2017'!I48</f>
        <v>8307025</v>
      </c>
      <c r="AB47" s="77">
        <f>'2018'!I48</f>
        <v>8429194</v>
      </c>
      <c r="AC47" s="77">
        <f>'2019'!I48</f>
        <v>8709365</v>
      </c>
      <c r="AD47" s="77">
        <f>'2020'!I48</f>
        <v>8421784</v>
      </c>
      <c r="AE47" s="77">
        <f>'2021'!I48</f>
        <v>8694444</v>
      </c>
      <c r="AF47" s="77">
        <f>'2022'!I48</f>
        <v>9690469</v>
      </c>
      <c r="AG47" s="79">
        <f>'2023'!I48</f>
        <v>0</v>
      </c>
    </row>
    <row r="48" spans="1:33" x14ac:dyDescent="0.25">
      <c r="A48" s="23" t="s">
        <v>106</v>
      </c>
      <c r="B48" s="24" t="s">
        <v>11</v>
      </c>
      <c r="C48" s="77">
        <f>'1993'!K49</f>
        <v>21293828</v>
      </c>
      <c r="D48" s="77">
        <f>'1994'!K49</f>
        <v>22472605</v>
      </c>
      <c r="E48" s="77">
        <f>'1995'!K49</f>
        <v>22646351</v>
      </c>
      <c r="F48" s="78">
        <f>'1996'!K49</f>
        <v>23942783</v>
      </c>
      <c r="G48" s="78">
        <f>'1997'!K49</f>
        <v>24922817</v>
      </c>
      <c r="H48" s="77">
        <f>'1998'!K49</f>
        <v>25873734</v>
      </c>
      <c r="I48" s="77">
        <f>'1999'!K49</f>
        <v>27448778</v>
      </c>
      <c r="J48" s="77">
        <f>'2000'!K49</f>
        <v>27405988</v>
      </c>
      <c r="K48" s="81">
        <f>'2001'!K49</f>
        <v>27920272</v>
      </c>
      <c r="L48" s="81">
        <f>'2002'!K49</f>
        <v>35195157</v>
      </c>
      <c r="M48" s="81">
        <f>'2003'!K49</f>
        <v>34912119</v>
      </c>
      <c r="N48" s="81">
        <f>'2004'!K49</f>
        <v>33622403</v>
      </c>
      <c r="O48" s="81">
        <f>'2005'!K49</f>
        <v>33467636</v>
      </c>
      <c r="P48" s="81">
        <f>'2006'!K49</f>
        <v>33546383</v>
      </c>
      <c r="Q48" s="81">
        <f>'2007'!K49</f>
        <v>33343709</v>
      </c>
      <c r="R48" s="77">
        <f>'2008'!K49</f>
        <v>33935730</v>
      </c>
      <c r="S48" s="77">
        <f>'2009'!K49</f>
        <v>35441037</v>
      </c>
      <c r="T48" s="77">
        <f>'2010'!K49</f>
        <v>34754319</v>
      </c>
      <c r="U48" s="77">
        <f>'2011'!K49</f>
        <v>21214616</v>
      </c>
      <c r="V48" s="77">
        <f>'2012'!K49</f>
        <v>21623183</v>
      </c>
      <c r="W48" s="77">
        <f>'2013'!I49</f>
        <v>22847944</v>
      </c>
      <c r="X48" s="77">
        <f>'2014'!I49</f>
        <v>24771080</v>
      </c>
      <c r="Y48" s="77">
        <f>'2015'!I49</f>
        <v>25578892</v>
      </c>
      <c r="Z48" s="77">
        <f>'2016'!I49</f>
        <v>25916508</v>
      </c>
      <c r="AA48" s="77">
        <f>'2017'!I49</f>
        <v>26862108</v>
      </c>
      <c r="AB48" s="77">
        <f>'2018'!I49</f>
        <v>27527515</v>
      </c>
      <c r="AC48" s="77">
        <f>'2019'!I49</f>
        <v>28739875</v>
      </c>
      <c r="AD48" s="77">
        <f>'2020'!I49</f>
        <v>27859322</v>
      </c>
      <c r="AE48" s="77">
        <f>'2021'!I49</f>
        <v>28962318</v>
      </c>
      <c r="AF48" s="77">
        <f>'2022'!I49</f>
        <v>31458754</v>
      </c>
      <c r="AG48" s="79">
        <f>'2023'!I49</f>
        <v>33753634</v>
      </c>
    </row>
    <row r="49" spans="1:33" x14ac:dyDescent="0.25">
      <c r="A49" s="23" t="s">
        <v>441</v>
      </c>
      <c r="B49" s="24" t="s">
        <v>11</v>
      </c>
      <c r="C49" s="77">
        <f>'1993'!K50</f>
        <v>3331645</v>
      </c>
      <c r="D49" s="77">
        <f>'1994'!K50</f>
        <v>3379741</v>
      </c>
      <c r="E49" s="77">
        <f>'1995'!K50</f>
        <v>3297076</v>
      </c>
      <c r="F49" s="78">
        <f>'1996'!K50</f>
        <v>3436977</v>
      </c>
      <c r="G49" s="78">
        <f>'1997'!K50</f>
        <v>3554136</v>
      </c>
      <c r="H49" s="77">
        <f>'1998'!K50</f>
        <v>3562827</v>
      </c>
      <c r="I49" s="77">
        <f>'1999'!K50</f>
        <v>3658754</v>
      </c>
      <c r="J49" s="77">
        <f>'2000'!K50</f>
        <v>3672318</v>
      </c>
      <c r="K49" s="81">
        <f>'2001'!K50</f>
        <v>4042776</v>
      </c>
      <c r="L49" s="81">
        <f>'2002'!K50</f>
        <v>2684084</v>
      </c>
      <c r="M49" s="81">
        <f>'2003'!K50</f>
        <v>2829124</v>
      </c>
      <c r="N49" s="81">
        <f>'2004'!K50</f>
        <v>2810591</v>
      </c>
      <c r="O49" s="81">
        <f>'2005'!K50</f>
        <v>2939355</v>
      </c>
      <c r="P49" s="81">
        <f>'2006'!K50</f>
        <v>2988218</v>
      </c>
      <c r="Q49" s="81">
        <f>'2007'!K50</f>
        <v>3123749</v>
      </c>
      <c r="R49" s="77">
        <f>'2008'!K50</f>
        <v>3366644</v>
      </c>
      <c r="S49" s="77">
        <f>'2009'!K50</f>
        <v>3560004</v>
      </c>
      <c r="T49" s="77">
        <f>'2010'!K50</f>
        <v>3783580</v>
      </c>
      <c r="U49" s="77">
        <f>'2011'!K50</f>
        <v>3853125</v>
      </c>
      <c r="V49" s="77">
        <f>'2012'!K50</f>
        <v>3948123</v>
      </c>
      <c r="W49" s="77">
        <f>'2013'!I50</f>
        <v>4123076</v>
      </c>
      <c r="X49" s="77">
        <f>'2014'!I50</f>
        <v>4362844</v>
      </c>
      <c r="Y49" s="77">
        <f>'2015'!I50</f>
        <v>4419613</v>
      </c>
      <c r="Z49" s="77">
        <f>'2016'!I50</f>
        <v>4382761</v>
      </c>
      <c r="AA49" s="77">
        <f>'2017'!I50</f>
        <v>4557194</v>
      </c>
      <c r="AB49" s="77">
        <f>'2018'!I50</f>
        <v>4647231</v>
      </c>
      <c r="AC49" s="77">
        <f>'2019'!I50</f>
        <v>4705322</v>
      </c>
      <c r="AD49" s="77">
        <f>'2020'!I50</f>
        <v>4725275</v>
      </c>
      <c r="AE49" s="77">
        <f>'2021'!I50</f>
        <v>4797145</v>
      </c>
      <c r="AF49" s="77">
        <f>'2022'!I50</f>
        <v>5095917</v>
      </c>
      <c r="AG49" s="79">
        <f>'2023'!I50</f>
        <v>6203511</v>
      </c>
    </row>
    <row r="50" spans="1:33" x14ac:dyDescent="0.25">
      <c r="A50" s="23" t="s">
        <v>107</v>
      </c>
      <c r="B50" s="24" t="s">
        <v>11</v>
      </c>
      <c r="C50" s="77">
        <f>'1993'!K51</f>
        <v>0</v>
      </c>
      <c r="D50" s="77">
        <f>'1994'!K51</f>
        <v>0</v>
      </c>
      <c r="E50" s="77">
        <f>'1995'!K51</f>
        <v>0</v>
      </c>
      <c r="F50" s="78">
        <f>'1996'!K51</f>
        <v>0</v>
      </c>
      <c r="G50" s="78">
        <f>'1997'!K51</f>
        <v>0</v>
      </c>
      <c r="H50" s="77">
        <f>'1998'!K51</f>
        <v>0</v>
      </c>
      <c r="I50" s="77">
        <f>'1999'!K51</f>
        <v>0</v>
      </c>
      <c r="J50" s="77">
        <f>'2000'!K51</f>
        <v>0</v>
      </c>
      <c r="K50" s="81">
        <f>'2001'!K51</f>
        <v>0</v>
      </c>
      <c r="L50" s="81">
        <f>'2002'!K51</f>
        <v>0</v>
      </c>
      <c r="M50" s="81">
        <f>'2003'!K51</f>
        <v>0</v>
      </c>
      <c r="N50" s="81">
        <f>'2004'!K51</f>
        <v>0</v>
      </c>
      <c r="O50" s="81">
        <f>'2005'!K51</f>
        <v>0</v>
      </c>
      <c r="P50" s="81">
        <f>'2006'!K51</f>
        <v>0</v>
      </c>
      <c r="Q50" s="81">
        <f>'2007'!K51</f>
        <v>0</v>
      </c>
      <c r="R50" s="77">
        <f>'2008'!K51</f>
        <v>0</v>
      </c>
      <c r="S50" s="77">
        <f>'2009'!K51</f>
        <v>0</v>
      </c>
      <c r="T50" s="77">
        <f>'2010'!K51</f>
        <v>0</v>
      </c>
      <c r="U50" s="77">
        <f>'2011'!K51</f>
        <v>0</v>
      </c>
      <c r="V50" s="77">
        <f>'2012'!K51</f>
        <v>0</v>
      </c>
      <c r="W50" s="77">
        <f>'2013'!I51</f>
        <v>0</v>
      </c>
      <c r="X50" s="77">
        <f>'2014'!I51</f>
        <v>0</v>
      </c>
      <c r="Y50" s="77">
        <f>'2015'!I51</f>
        <v>0</v>
      </c>
      <c r="Z50" s="77">
        <f>'2016'!I51</f>
        <v>0</v>
      </c>
      <c r="AA50" s="77">
        <f>'2017'!I51</f>
        <v>0</v>
      </c>
      <c r="AB50" s="77">
        <f>'2018'!I51</f>
        <v>0</v>
      </c>
      <c r="AC50" s="77">
        <f>'2019'!I51</f>
        <v>0</v>
      </c>
      <c r="AD50" s="77">
        <f>'2020'!I51</f>
        <v>0</v>
      </c>
      <c r="AE50" s="77">
        <f>'2021'!I51</f>
        <v>0</v>
      </c>
      <c r="AF50" s="77">
        <f>'2022'!I51</f>
        <v>0</v>
      </c>
      <c r="AG50" s="79">
        <f>'2023'!I51</f>
        <v>0</v>
      </c>
    </row>
    <row r="51" spans="1:33" x14ac:dyDescent="0.25">
      <c r="A51" s="23" t="s">
        <v>108</v>
      </c>
      <c r="B51" s="24" t="s">
        <v>11</v>
      </c>
      <c r="C51" s="77">
        <f>'1993'!K52</f>
        <v>12081225</v>
      </c>
      <c r="D51" s="77">
        <f>'1994'!K52</f>
        <v>12403907</v>
      </c>
      <c r="E51" s="77">
        <f>'1995'!K52</f>
        <v>12884543</v>
      </c>
      <c r="F51" s="78">
        <f>'1996'!K52</f>
        <v>12965830</v>
      </c>
      <c r="G51" s="78">
        <f>'1997'!K52</f>
        <v>13472361</v>
      </c>
      <c r="H51" s="77">
        <f>'1998'!K52</f>
        <v>14224963</v>
      </c>
      <c r="I51" s="77">
        <f>'1999'!K52</f>
        <v>15127546</v>
      </c>
      <c r="J51" s="77">
        <f>'2000'!K52</f>
        <v>15327956</v>
      </c>
      <c r="K51" s="81">
        <f>'2001'!K52</f>
        <v>15531499</v>
      </c>
      <c r="L51" s="81">
        <f>'2002'!K52</f>
        <v>10173514</v>
      </c>
      <c r="M51" s="81">
        <f>'2003'!K52</f>
        <v>10612562</v>
      </c>
      <c r="N51" s="81">
        <f>'2004'!K52</f>
        <v>10607815</v>
      </c>
      <c r="O51" s="81">
        <f>'2005'!K52</f>
        <v>10842016</v>
      </c>
      <c r="P51" s="81">
        <f>'2006'!K52</f>
        <v>11111984</v>
      </c>
      <c r="Q51" s="81">
        <f>'2007'!K52</f>
        <v>11384920</v>
      </c>
      <c r="R51" s="77">
        <f>'2008'!K52</f>
        <v>11401351</v>
      </c>
      <c r="S51" s="77">
        <f>'2009'!K52</f>
        <v>11375462</v>
      </c>
      <c r="T51" s="77">
        <f>'2010'!K52</f>
        <v>12211877</v>
      </c>
      <c r="U51" s="77">
        <f>'2011'!K52</f>
        <v>12692441</v>
      </c>
      <c r="V51" s="77">
        <f>'2012'!K52</f>
        <v>12919923</v>
      </c>
      <c r="W51" s="77">
        <f>'2013'!I52</f>
        <v>13649044</v>
      </c>
      <c r="X51" s="77">
        <f>'2014'!I52</f>
        <v>14757458</v>
      </c>
      <c r="Y51" s="77">
        <f>'2015'!I52</f>
        <v>14912882</v>
      </c>
      <c r="Z51" s="77">
        <f>'2016'!I52</f>
        <v>15107194</v>
      </c>
      <c r="AA51" s="77">
        <f>'2017'!I52</f>
        <v>15576270</v>
      </c>
      <c r="AB51" s="77">
        <f>'2018'!I52</f>
        <v>15993102</v>
      </c>
      <c r="AC51" s="77">
        <f>'2019'!I52</f>
        <v>16040460</v>
      </c>
      <c r="AD51" s="77">
        <f>'2020'!I52</f>
        <v>16225373</v>
      </c>
      <c r="AE51" s="77">
        <f>'2021'!I52</f>
        <v>16478260</v>
      </c>
      <c r="AF51" s="77">
        <f>'2022'!I52</f>
        <v>17483581</v>
      </c>
      <c r="AG51" s="79">
        <f>'2023'!I52</f>
        <v>19779901</v>
      </c>
    </row>
    <row r="52" spans="1:33" x14ac:dyDescent="0.25">
      <c r="A52" s="23" t="s">
        <v>109</v>
      </c>
      <c r="B52" s="24" t="s">
        <v>11</v>
      </c>
      <c r="C52" s="77">
        <f>'1993'!K53</f>
        <v>0</v>
      </c>
      <c r="D52" s="77">
        <f>'1994'!K53</f>
        <v>716307</v>
      </c>
      <c r="E52" s="77">
        <f>'1995'!K53</f>
        <v>853112</v>
      </c>
      <c r="F52" s="78">
        <f>'1996'!K53</f>
        <v>1274221</v>
      </c>
      <c r="G52" s="78">
        <f>'1997'!K53</f>
        <v>2066410</v>
      </c>
      <c r="H52" s="77">
        <f>'1998'!K53</f>
        <v>2368806</v>
      </c>
      <c r="I52" s="77">
        <f>'1999'!K53</f>
        <v>2356774</v>
      </c>
      <c r="J52" s="77">
        <f>'2000'!K53</f>
        <v>2527876</v>
      </c>
      <c r="K52" s="81">
        <f>'2001'!K53</f>
        <v>2586870</v>
      </c>
      <c r="L52" s="81">
        <f>'2002'!K53</f>
        <v>1668757</v>
      </c>
      <c r="M52" s="81">
        <f>'2003'!K53</f>
        <v>1723810</v>
      </c>
      <c r="N52" s="81">
        <f>'2004'!K53</f>
        <v>1700960</v>
      </c>
      <c r="O52" s="81">
        <f>'2005'!K53</f>
        <v>1705067</v>
      </c>
      <c r="P52" s="81">
        <f>'2006'!K53</f>
        <v>1825123</v>
      </c>
      <c r="Q52" s="81">
        <f>'2007'!K53</f>
        <v>1794330</v>
      </c>
      <c r="R52" s="77">
        <f>'2008'!K53</f>
        <v>1808850</v>
      </c>
      <c r="S52" s="77">
        <f>'2009'!K53</f>
        <v>1812819</v>
      </c>
      <c r="T52" s="77">
        <f>'2010'!K53</f>
        <v>1948540</v>
      </c>
      <c r="U52" s="77">
        <f>'2011'!K53</f>
        <v>1975967</v>
      </c>
      <c r="V52" s="77">
        <f>'2012'!K53</f>
        <v>2025466</v>
      </c>
      <c r="W52" s="77">
        <f>'2013'!I53</f>
        <v>2184695</v>
      </c>
      <c r="X52" s="77">
        <f>'2014'!I53</f>
        <v>2347673</v>
      </c>
      <c r="Y52" s="77">
        <f>'2015'!I53</f>
        <v>2424037</v>
      </c>
      <c r="Z52" s="77">
        <f>'2016'!I53</f>
        <v>2438876</v>
      </c>
      <c r="AA52" s="77">
        <f>'2017'!I53</f>
        <v>2496090</v>
      </c>
      <c r="AB52" s="77">
        <f>'2018'!I53</f>
        <v>2626888</v>
      </c>
      <c r="AC52" s="77">
        <f>'2019'!I53</f>
        <v>2701854</v>
      </c>
      <c r="AD52" s="77">
        <f>'2020'!I53</f>
        <v>2680467</v>
      </c>
      <c r="AE52" s="77">
        <f>'2021'!I53</f>
        <v>2785428</v>
      </c>
      <c r="AF52" s="77">
        <f>'2022'!I53</f>
        <v>2891483.96</v>
      </c>
      <c r="AG52" s="79">
        <f>'2023'!I53</f>
        <v>3434984</v>
      </c>
    </row>
    <row r="53" spans="1:33" x14ac:dyDescent="0.25">
      <c r="A53" s="68" t="s">
        <v>506</v>
      </c>
      <c r="B53" s="24" t="s">
        <v>11</v>
      </c>
      <c r="C53" s="77">
        <f>'1993'!K54</f>
        <v>360710</v>
      </c>
      <c r="D53" s="77">
        <f>'1994'!K54</f>
        <v>367588</v>
      </c>
      <c r="E53" s="77">
        <f>'1995'!K54</f>
        <v>377175</v>
      </c>
      <c r="F53" s="78">
        <f>'1996'!K54</f>
        <v>393195</v>
      </c>
      <c r="G53" s="78">
        <f>'1997'!K54</f>
        <v>394167</v>
      </c>
      <c r="H53" s="77">
        <f>'1998'!K54</f>
        <v>492477</v>
      </c>
      <c r="I53" s="77">
        <f>'1999'!K54</f>
        <v>536279</v>
      </c>
      <c r="J53" s="77">
        <f>'2000'!K54</f>
        <v>607927</v>
      </c>
      <c r="K53" s="81">
        <f>'2001'!K54</f>
        <v>645380</v>
      </c>
      <c r="L53" s="81">
        <f>'2002'!K54</f>
        <v>778079</v>
      </c>
      <c r="M53" s="81">
        <f>'2003'!K54</f>
        <v>763202</v>
      </c>
      <c r="N53" s="81">
        <f>'2004'!K54</f>
        <v>759758</v>
      </c>
      <c r="O53" s="81">
        <f>'2005'!K54</f>
        <v>784728</v>
      </c>
      <c r="P53" s="81">
        <f>'2006'!K54</f>
        <v>781712</v>
      </c>
      <c r="Q53" s="81">
        <f>'2007'!K54</f>
        <v>843958</v>
      </c>
      <c r="R53" s="77">
        <f>'2008'!K54</f>
        <v>906960</v>
      </c>
      <c r="S53" s="77">
        <f>'2009'!K54</f>
        <v>943068</v>
      </c>
      <c r="T53" s="77">
        <f>'2010'!K54</f>
        <v>1398121</v>
      </c>
      <c r="U53" s="77">
        <f>'2011'!K54</f>
        <v>1006343</v>
      </c>
      <c r="V53" s="77">
        <f>'2012'!K54</f>
        <v>995399</v>
      </c>
      <c r="W53" s="77">
        <f>'2013'!I54</f>
        <v>931735</v>
      </c>
      <c r="X53" s="77">
        <f>'2014'!I54</f>
        <v>970328</v>
      </c>
      <c r="Y53" s="77">
        <f>'2015'!I54</f>
        <v>847190</v>
      </c>
      <c r="Z53" s="77">
        <f>'2016'!I54</f>
        <v>998965</v>
      </c>
      <c r="AA53" s="77">
        <f>'2017'!I54</f>
        <v>1050332</v>
      </c>
      <c r="AB53" s="77">
        <f>'2018'!I54</f>
        <v>1059342</v>
      </c>
      <c r="AC53" s="77">
        <f>'2019'!I54</f>
        <v>1083804</v>
      </c>
      <c r="AD53" s="77">
        <f>'2020'!I54</f>
        <v>1066415</v>
      </c>
      <c r="AE53" s="77">
        <f>'2021'!I54</f>
        <v>1078410</v>
      </c>
      <c r="AF53" s="77">
        <f>'2022'!I54</f>
        <v>1164909</v>
      </c>
      <c r="AG53" s="79">
        <f>'2023'!I54</f>
        <v>1331705</v>
      </c>
    </row>
    <row r="54" spans="1:33" x14ac:dyDescent="0.25">
      <c r="A54" s="23" t="s">
        <v>110</v>
      </c>
      <c r="B54" s="24" t="s">
        <v>11</v>
      </c>
      <c r="C54" s="77">
        <f>'1993'!K55</f>
        <v>3023370</v>
      </c>
      <c r="D54" s="77">
        <f>'1994'!K55</f>
        <v>3348724</v>
      </c>
      <c r="E54" s="77">
        <f>'1995'!K55</f>
        <v>3258321</v>
      </c>
      <c r="F54" s="78">
        <f>'1996'!K55</f>
        <v>3370889</v>
      </c>
      <c r="G54" s="78">
        <f>'1997'!K55</f>
        <v>3452363</v>
      </c>
      <c r="H54" s="77">
        <f>'1998'!K55</f>
        <v>3522317</v>
      </c>
      <c r="I54" s="77">
        <f>'1999'!K55</f>
        <v>3630615</v>
      </c>
      <c r="J54" s="77">
        <f>'2000'!K55</f>
        <v>3724231</v>
      </c>
      <c r="K54" s="81">
        <f>'2001'!K55</f>
        <v>2245459</v>
      </c>
      <c r="L54" s="81">
        <f>'2002'!K55</f>
        <v>2295410</v>
      </c>
      <c r="M54" s="81">
        <f>'2003'!K55</f>
        <v>4482374</v>
      </c>
      <c r="N54" s="81">
        <f>'2004'!K55</f>
        <v>4747318</v>
      </c>
      <c r="O54" s="81">
        <f>'2005'!K55</f>
        <v>6013913</v>
      </c>
      <c r="P54" s="81">
        <f>'2006'!K55</f>
        <v>6666162</v>
      </c>
      <c r="Q54" s="81">
        <f>'2007'!K55</f>
        <v>6974379</v>
      </c>
      <c r="R54" s="77">
        <f>'2008'!K55</f>
        <v>7029721</v>
      </c>
      <c r="S54" s="77">
        <f>'2009'!K55</f>
        <v>7560864</v>
      </c>
      <c r="T54" s="77">
        <f>'2010'!K55</f>
        <v>7709645</v>
      </c>
      <c r="U54" s="77">
        <f>'2011'!K55</f>
        <v>4874362</v>
      </c>
      <c r="V54" s="77">
        <f>'2012'!K55</f>
        <v>4952924</v>
      </c>
      <c r="W54" s="77">
        <f>'2013'!I55</f>
        <v>5199278</v>
      </c>
      <c r="X54" s="77">
        <f>'2014'!I55</f>
        <v>5616525</v>
      </c>
      <c r="Y54" s="77">
        <f>'2015'!I55</f>
        <v>5815094</v>
      </c>
      <c r="Z54" s="77">
        <f>'2016'!I55</f>
        <v>6216769</v>
      </c>
      <c r="AA54" s="77">
        <f>'2017'!I55</f>
        <v>6371053</v>
      </c>
      <c r="AB54" s="77">
        <f>'2018'!I55</f>
        <v>6606095</v>
      </c>
      <c r="AC54" s="77">
        <f>'2019'!I55</f>
        <v>6784650</v>
      </c>
      <c r="AD54" s="77">
        <f>'2020'!I55</f>
        <v>6571129</v>
      </c>
      <c r="AE54" s="77">
        <f>'2021'!I55</f>
        <v>6867771</v>
      </c>
      <c r="AF54" s="77">
        <f>'2022'!I55</f>
        <v>7013337</v>
      </c>
      <c r="AG54" s="79">
        <f>'2023'!I55</f>
        <v>7850024</v>
      </c>
    </row>
    <row r="55" spans="1:33" x14ac:dyDescent="0.25">
      <c r="A55" s="23" t="s">
        <v>111</v>
      </c>
      <c r="B55" s="24" t="s">
        <v>11</v>
      </c>
      <c r="C55" s="77">
        <f>'1993'!K56</f>
        <v>0</v>
      </c>
      <c r="D55" s="77">
        <f>'1994'!K56</f>
        <v>0</v>
      </c>
      <c r="E55" s="77">
        <f>'1995'!K56</f>
        <v>0</v>
      </c>
      <c r="F55" s="78">
        <f>'1996'!K56</f>
        <v>0</v>
      </c>
      <c r="G55" s="78">
        <f>'1997'!K56</f>
        <v>0</v>
      </c>
      <c r="H55" s="77">
        <f>'1998'!K56</f>
        <v>0</v>
      </c>
      <c r="I55" s="77">
        <f>'1999'!K56</f>
        <v>0</v>
      </c>
      <c r="J55" s="77">
        <f>'2000'!K56</f>
        <v>0</v>
      </c>
      <c r="K55" s="81">
        <f>'2001'!K56</f>
        <v>0</v>
      </c>
      <c r="L55" s="81">
        <f>'2002'!K56</f>
        <v>0</v>
      </c>
      <c r="M55" s="81">
        <f>'2003'!K56</f>
        <v>0</v>
      </c>
      <c r="N55" s="81">
        <f>'2004'!K56</f>
        <v>0</v>
      </c>
      <c r="O55" s="81">
        <f>'2005'!K56</f>
        <v>60</v>
      </c>
      <c r="P55" s="81">
        <f>'2006'!K56</f>
        <v>0</v>
      </c>
      <c r="Q55" s="81">
        <f>'2007'!K56</f>
        <v>0</v>
      </c>
      <c r="R55" s="77">
        <f>'2008'!K56</f>
        <v>2954</v>
      </c>
      <c r="S55" s="77">
        <f>'2009'!K56</f>
        <v>0</v>
      </c>
      <c r="T55" s="77">
        <f>'2010'!K56</f>
        <v>0</v>
      </c>
      <c r="U55" s="77">
        <f>'2011'!K56</f>
        <v>0</v>
      </c>
      <c r="V55" s="77">
        <f>'2012'!K56</f>
        <v>0</v>
      </c>
      <c r="W55" s="77">
        <f>'2013'!I56</f>
        <v>0</v>
      </c>
      <c r="X55" s="77">
        <f>'2014'!I56</f>
        <v>0</v>
      </c>
      <c r="Y55" s="77">
        <f>'2015'!I56</f>
        <v>0</v>
      </c>
      <c r="Z55" s="77">
        <f>'2016'!I56</f>
        <v>0</v>
      </c>
      <c r="AA55" s="77">
        <f>'2017'!I56</f>
        <v>0</v>
      </c>
      <c r="AB55" s="77">
        <f>'2018'!I56</f>
        <v>1585</v>
      </c>
      <c r="AC55" s="77">
        <f>'2019'!I56</f>
        <v>1814</v>
      </c>
      <c r="AD55" s="77">
        <f>'2020'!I56</f>
        <v>977</v>
      </c>
      <c r="AE55" s="77">
        <f>'2021'!I56</f>
        <v>0</v>
      </c>
      <c r="AF55" s="77">
        <f>'2022'!I56</f>
        <v>0</v>
      </c>
      <c r="AG55" s="79">
        <f>'2023'!I56</f>
        <v>0</v>
      </c>
    </row>
    <row r="56" spans="1:33" x14ac:dyDescent="0.25">
      <c r="A56" s="23" t="s">
        <v>112</v>
      </c>
      <c r="B56" s="24" t="s">
        <v>11</v>
      </c>
      <c r="C56" s="77">
        <f>'1993'!K57</f>
        <v>1151991</v>
      </c>
      <c r="D56" s="77">
        <f>'1994'!K57</f>
        <v>1157996</v>
      </c>
      <c r="E56" s="77">
        <f>'1995'!K57</f>
        <v>1173709</v>
      </c>
      <c r="F56" s="78">
        <f>'1996'!K57</f>
        <v>1215491</v>
      </c>
      <c r="G56" s="78">
        <f>'1997'!K57</f>
        <v>1259879</v>
      </c>
      <c r="H56" s="77">
        <f>'1998'!K57</f>
        <v>1366270</v>
      </c>
      <c r="I56" s="77">
        <f>'1999'!K57</f>
        <v>1564191</v>
      </c>
      <c r="J56" s="77">
        <f>'2000'!K57</f>
        <v>1451111</v>
      </c>
      <c r="K56" s="81">
        <f>'2001'!K57</f>
        <v>1472817</v>
      </c>
      <c r="L56" s="81">
        <f>'2002'!K57</f>
        <v>1153767</v>
      </c>
      <c r="M56" s="81">
        <f>'2003'!K57</f>
        <v>1192484</v>
      </c>
      <c r="N56" s="81">
        <f>'2004'!K57</f>
        <v>1227713</v>
      </c>
      <c r="O56" s="81">
        <f>'2005'!K57</f>
        <v>1262354</v>
      </c>
      <c r="P56" s="81">
        <f>'2006'!K57</f>
        <v>1235992</v>
      </c>
      <c r="Q56" s="81">
        <f>'2007'!K57</f>
        <v>1222256</v>
      </c>
      <c r="R56" s="77">
        <f>'2008'!K57</f>
        <v>1242528</v>
      </c>
      <c r="S56" s="77">
        <f>'2009'!K57</f>
        <v>1328412</v>
      </c>
      <c r="T56" s="77">
        <f>'2010'!K57</f>
        <v>1400608</v>
      </c>
      <c r="U56" s="77">
        <f>'2011'!K57</f>
        <v>1465483</v>
      </c>
      <c r="V56" s="77">
        <f>'2012'!K57</f>
        <v>1461443</v>
      </c>
      <c r="W56" s="77">
        <f>'2013'!I57</f>
        <v>1515965</v>
      </c>
      <c r="X56" s="77">
        <f>'2014'!I57</f>
        <v>1634341</v>
      </c>
      <c r="Y56" s="77">
        <f>'2015'!I57</f>
        <v>1664085</v>
      </c>
      <c r="Z56" s="77">
        <f>'2016'!I57</f>
        <v>1665028</v>
      </c>
      <c r="AA56" s="77">
        <f>'2017'!I57</f>
        <v>1738038</v>
      </c>
      <c r="AB56" s="77">
        <f>'2018'!I57</f>
        <v>1769595</v>
      </c>
      <c r="AC56" s="77">
        <f>'2019'!I57</f>
        <v>1848081</v>
      </c>
      <c r="AD56" s="77">
        <f>'2020'!I57</f>
        <v>1805643</v>
      </c>
      <c r="AE56" s="77">
        <f>'2021'!I57</f>
        <v>1838356</v>
      </c>
      <c r="AF56" s="77">
        <f>'2022'!I57</f>
        <v>1944207</v>
      </c>
      <c r="AG56" s="79">
        <f>'2023'!I57</f>
        <v>2172231</v>
      </c>
    </row>
    <row r="57" spans="1:33" x14ac:dyDescent="0.25">
      <c r="A57" s="23" t="s">
        <v>113</v>
      </c>
      <c r="B57" s="24" t="s">
        <v>11</v>
      </c>
      <c r="C57" s="77">
        <f>'1993'!K58</f>
        <v>3498101</v>
      </c>
      <c r="D57" s="77">
        <f>'1994'!K58</f>
        <v>3618875</v>
      </c>
      <c r="E57" s="77">
        <f>'1995'!K58</f>
        <v>3724917</v>
      </c>
      <c r="F57" s="78">
        <f>'1996'!K58</f>
        <v>3898906</v>
      </c>
      <c r="G57" s="78">
        <f>'1997'!K58</f>
        <v>4052559</v>
      </c>
      <c r="H57" s="77">
        <f>'1998'!K58</f>
        <v>4364169</v>
      </c>
      <c r="I57" s="77">
        <f>'1999'!K58</f>
        <v>4615601</v>
      </c>
      <c r="J57" s="77">
        <f>'2000'!K58</f>
        <v>4712219</v>
      </c>
      <c r="K57" s="81">
        <f>'2001'!K58</f>
        <v>4920279</v>
      </c>
      <c r="L57" s="81">
        <f>'2002'!K58</f>
        <v>3499893</v>
      </c>
      <c r="M57" s="81">
        <f>'2003'!K58</f>
        <v>3660132</v>
      </c>
      <c r="N57" s="81">
        <f>'2004'!K58</f>
        <v>3615939</v>
      </c>
      <c r="O57" s="81">
        <f>'2005'!K58</f>
        <v>3738938</v>
      </c>
      <c r="P57" s="81">
        <f>'2006'!K58</f>
        <v>3799451</v>
      </c>
      <c r="Q57" s="81">
        <f>'2007'!K58</f>
        <v>3695799</v>
      </c>
      <c r="R57" s="77">
        <f>'2008'!K58</f>
        <v>3564972</v>
      </c>
      <c r="S57" s="77">
        <f>'2009'!K58</f>
        <v>3634301</v>
      </c>
      <c r="T57" s="77">
        <f>'2010'!K58</f>
        <v>3923746</v>
      </c>
      <c r="U57" s="77">
        <f>'2011'!K58</f>
        <v>3976665</v>
      </c>
      <c r="V57" s="77">
        <f>'2012'!K58</f>
        <v>4073046</v>
      </c>
      <c r="W57" s="77">
        <f>'2013'!I58</f>
        <v>4267581</v>
      </c>
      <c r="X57" s="77">
        <f>'2014'!I58</f>
        <v>4613312</v>
      </c>
      <c r="Y57" s="77">
        <f>'2015'!I58</f>
        <v>4689613</v>
      </c>
      <c r="Z57" s="77">
        <f>'2016'!I58</f>
        <v>4742319</v>
      </c>
      <c r="AA57" s="77">
        <f>'2017'!I58</f>
        <v>4858865</v>
      </c>
      <c r="AB57" s="77">
        <f>'2018'!I58</f>
        <v>4982494</v>
      </c>
      <c r="AC57" s="77">
        <f>'2019'!I58</f>
        <v>5102895</v>
      </c>
      <c r="AD57" s="77">
        <f>'2020'!I58</f>
        <v>5060064</v>
      </c>
      <c r="AE57" s="77">
        <f>'2021'!I58</f>
        <v>5129828</v>
      </c>
      <c r="AF57" s="77">
        <f>'2022'!I58</f>
        <v>5287356</v>
      </c>
      <c r="AG57" s="79">
        <f>'2023'!I58</f>
        <v>6024244</v>
      </c>
    </row>
    <row r="58" spans="1:33" x14ac:dyDescent="0.25">
      <c r="A58" s="23" t="s">
        <v>114</v>
      </c>
      <c r="B58" s="24" t="s">
        <v>11</v>
      </c>
      <c r="C58" s="77">
        <f>'1993'!K59</f>
        <v>2418942</v>
      </c>
      <c r="D58" s="77">
        <f>'1994'!K59</f>
        <v>3279146</v>
      </c>
      <c r="E58" s="77">
        <f>'1995'!K59</f>
        <v>3421702</v>
      </c>
      <c r="F58" s="78">
        <f>'1996'!K59</f>
        <v>3634486</v>
      </c>
      <c r="G58" s="78">
        <f>'1997'!K59</f>
        <v>4091509</v>
      </c>
      <c r="H58" s="77">
        <f>'1998'!K59</f>
        <v>4459300</v>
      </c>
      <c r="I58" s="77">
        <f>'1999'!K59</f>
        <v>4861761</v>
      </c>
      <c r="J58" s="77">
        <f>'2000'!K59</f>
        <v>5480043</v>
      </c>
      <c r="K58" s="81">
        <f>'2001'!K59</f>
        <v>6295638</v>
      </c>
      <c r="L58" s="81">
        <f>'2002'!K59</f>
        <v>4575555</v>
      </c>
      <c r="M58" s="81">
        <f>'2003'!K59</f>
        <v>5144314</v>
      </c>
      <c r="N58" s="81">
        <f>'2004'!K59</f>
        <v>5426919</v>
      </c>
      <c r="O58" s="81">
        <f>'2005'!K59</f>
        <v>6026746</v>
      </c>
      <c r="P58" s="81">
        <f>'2006'!K59</f>
        <v>6396260</v>
      </c>
      <c r="Q58" s="81">
        <f>'2007'!K59</f>
        <v>6529487</v>
      </c>
      <c r="R58" s="77">
        <f>'2008'!K59</f>
        <v>6932690</v>
      </c>
      <c r="S58" s="77">
        <f>'2009'!K59</f>
        <v>6992881</v>
      </c>
      <c r="T58" s="77">
        <f>'2010'!K59</f>
        <v>7689845</v>
      </c>
      <c r="U58" s="77">
        <f>'2011'!K59</f>
        <v>7767772</v>
      </c>
      <c r="V58" s="77">
        <f>'2012'!K59</f>
        <v>8083731</v>
      </c>
      <c r="W58" s="77">
        <f>'2013'!I59</f>
        <v>8602076</v>
      </c>
      <c r="X58" s="77">
        <f>'2014'!I59</f>
        <v>9558427</v>
      </c>
      <c r="Y58" s="77">
        <f>'2015'!I59</f>
        <v>9892382</v>
      </c>
      <c r="Z58" s="77">
        <f>'2016'!I59</f>
        <v>10079642</v>
      </c>
      <c r="AA58" s="77">
        <f>'2017'!I59</f>
        <v>10396662</v>
      </c>
      <c r="AB58" s="77">
        <f>'2018'!I59</f>
        <v>10793670</v>
      </c>
      <c r="AC58" s="77">
        <f>'2019'!I59</f>
        <v>10979733</v>
      </c>
      <c r="AD58" s="77">
        <f>'2020'!I59</f>
        <v>11183321</v>
      </c>
      <c r="AE58" s="77">
        <f>'2021'!I59</f>
        <v>11417143</v>
      </c>
      <c r="AF58" s="77">
        <f>'2022'!I59</f>
        <v>11828615</v>
      </c>
      <c r="AG58" s="79">
        <f>'2023'!I59</f>
        <v>14235990</v>
      </c>
    </row>
    <row r="59" spans="1:33" x14ac:dyDescent="0.25">
      <c r="A59" s="23" t="s">
        <v>115</v>
      </c>
      <c r="B59" s="24" t="s">
        <v>11</v>
      </c>
      <c r="C59" s="77">
        <f>'1993'!K60</f>
        <v>1516144</v>
      </c>
      <c r="D59" s="77">
        <f>'1994'!K60</f>
        <v>1506610</v>
      </c>
      <c r="E59" s="77">
        <f>'1995'!K60</f>
        <v>1633851</v>
      </c>
      <c r="F59" s="78">
        <f>'1996'!K60</f>
        <v>1487467</v>
      </c>
      <c r="G59" s="78">
        <f>'1997'!K60</f>
        <v>1693015</v>
      </c>
      <c r="H59" s="77">
        <f>'1998'!K60</f>
        <v>1845697</v>
      </c>
      <c r="I59" s="77">
        <f>'1999'!K60</f>
        <v>1869509</v>
      </c>
      <c r="J59" s="77">
        <f>'2000'!K60</f>
        <v>1787590</v>
      </c>
      <c r="K59" s="81">
        <f>'2001'!K60</f>
        <v>1827390</v>
      </c>
      <c r="L59" s="81">
        <f>'2002'!K60</f>
        <v>1487521</v>
      </c>
      <c r="M59" s="81">
        <f>'2003'!K60</f>
        <v>1587599</v>
      </c>
      <c r="N59" s="81">
        <f>'2004'!K60</f>
        <v>1780104</v>
      </c>
      <c r="O59" s="81">
        <f>'2005'!K60</f>
        <v>1862190</v>
      </c>
      <c r="P59" s="81">
        <f>'2006'!K60</f>
        <v>1885687</v>
      </c>
      <c r="Q59" s="81">
        <f>'2007'!K60</f>
        <v>1919340</v>
      </c>
      <c r="R59" s="77">
        <f>'2008'!K60</f>
        <v>1929707</v>
      </c>
      <c r="S59" s="77">
        <f>'2009'!K60</f>
        <v>1958705</v>
      </c>
      <c r="T59" s="77">
        <f>'2010'!K60</f>
        <v>2160799</v>
      </c>
      <c r="U59" s="77">
        <f>'2011'!K60</f>
        <v>2162795</v>
      </c>
      <c r="V59" s="77">
        <f>'2012'!K60</f>
        <v>2285527</v>
      </c>
      <c r="W59" s="77">
        <f>'2013'!I60</f>
        <v>2421234</v>
      </c>
      <c r="X59" s="77">
        <f>'2014'!I60</f>
        <v>2616319</v>
      </c>
      <c r="Y59" s="77">
        <f>'2015'!I60</f>
        <v>2664217</v>
      </c>
      <c r="Z59" s="77">
        <f>'2016'!I60</f>
        <v>2738056</v>
      </c>
      <c r="AA59" s="77">
        <f>'2017'!I60</f>
        <v>2867886</v>
      </c>
      <c r="AB59" s="77">
        <f>'2018'!I60</f>
        <v>2980857</v>
      </c>
      <c r="AC59" s="77">
        <f>'2019'!I60</f>
        <v>3004505</v>
      </c>
      <c r="AD59" s="77">
        <f>'2020'!I60</f>
        <v>3007092</v>
      </c>
      <c r="AE59" s="77">
        <f>'2021'!I60</f>
        <v>3121649</v>
      </c>
      <c r="AF59" s="77">
        <f>'2022'!I60</f>
        <v>3204046</v>
      </c>
      <c r="AG59" s="79">
        <f>'2023'!I60</f>
        <v>3679225</v>
      </c>
    </row>
    <row r="60" spans="1:33" x14ac:dyDescent="0.25">
      <c r="A60" s="23" t="s">
        <v>116</v>
      </c>
      <c r="B60" s="24" t="s">
        <v>11</v>
      </c>
      <c r="C60" s="77">
        <f>'1993'!K61</f>
        <v>0</v>
      </c>
      <c r="D60" s="77">
        <f>'1994'!K61</f>
        <v>3186282</v>
      </c>
      <c r="E60" s="77">
        <f>'1995'!K61</f>
        <v>3421692</v>
      </c>
      <c r="F60" s="78">
        <f>'1996'!K61</f>
        <v>3367693</v>
      </c>
      <c r="G60" s="78">
        <f>'1997'!K61</f>
        <v>3514163</v>
      </c>
      <c r="H60" s="77">
        <f>'1998'!K61</f>
        <v>3351953</v>
      </c>
      <c r="I60" s="77">
        <f>'1999'!K61</f>
        <v>9621116</v>
      </c>
      <c r="J60" s="77">
        <f>'2000'!K61</f>
        <v>3650839</v>
      </c>
      <c r="K60" s="81">
        <f>'2001'!K61</f>
        <v>3770529</v>
      </c>
      <c r="L60" s="81">
        <f>'2002'!K61</f>
        <v>2694228</v>
      </c>
      <c r="M60" s="81">
        <f>'2003'!K61</f>
        <v>2826050</v>
      </c>
      <c r="N60" s="81">
        <f>'2004'!K61</f>
        <v>2800636</v>
      </c>
      <c r="O60" s="81">
        <f>'2005'!K61</f>
        <v>2892366</v>
      </c>
      <c r="P60" s="81">
        <f>'2006'!K61</f>
        <v>3288220</v>
      </c>
      <c r="Q60" s="81">
        <f>'2007'!K61</f>
        <v>3368683</v>
      </c>
      <c r="R60" s="77">
        <f>'2008'!K61</f>
        <v>3376226</v>
      </c>
      <c r="S60" s="77">
        <f>'2009'!K61</f>
        <v>3275238</v>
      </c>
      <c r="T60" s="77">
        <f>'2010'!K61</f>
        <v>3576651</v>
      </c>
      <c r="U60" s="77">
        <f>'2011'!K61</f>
        <v>3676217</v>
      </c>
      <c r="V60" s="77">
        <f>'2012'!K61</f>
        <v>3760525</v>
      </c>
      <c r="W60" s="77">
        <f>'2013'!I61</f>
        <v>4059906</v>
      </c>
      <c r="X60" s="77">
        <f>'2014'!I61</f>
        <v>4364202</v>
      </c>
      <c r="Y60" s="77">
        <f>'2015'!I61</f>
        <v>4510535</v>
      </c>
      <c r="Z60" s="77">
        <f>'2016'!I61</f>
        <v>4566369</v>
      </c>
      <c r="AA60" s="77">
        <f>'2017'!I61</f>
        <v>4697743</v>
      </c>
      <c r="AB60" s="77">
        <f>'2018'!I61</f>
        <v>4870984</v>
      </c>
      <c r="AC60" s="77">
        <f>'2019'!I61</f>
        <v>4972469</v>
      </c>
      <c r="AD60" s="77">
        <f>'2020'!I61</f>
        <v>4876392</v>
      </c>
      <c r="AE60" s="77">
        <f>'2021'!I61</f>
        <v>4943903</v>
      </c>
      <c r="AF60" s="77">
        <f>'2022'!I61</f>
        <v>5213691</v>
      </c>
      <c r="AG60" s="79">
        <f>'2023'!I61</f>
        <v>5941490</v>
      </c>
    </row>
    <row r="61" spans="1:33" x14ac:dyDescent="0.25">
      <c r="A61" s="23" t="s">
        <v>117</v>
      </c>
      <c r="B61" s="24" t="s">
        <v>11</v>
      </c>
      <c r="C61" s="77">
        <f>'1993'!K62</f>
        <v>0</v>
      </c>
      <c r="D61" s="77">
        <f>'1994'!K62</f>
        <v>0</v>
      </c>
      <c r="E61" s="77">
        <f>'1995'!K62</f>
        <v>223358</v>
      </c>
      <c r="F61" s="78">
        <f>'1996'!K62</f>
        <v>303276</v>
      </c>
      <c r="G61" s="78">
        <f>'1997'!K62</f>
        <v>425867</v>
      </c>
      <c r="H61" s="77">
        <f>'1998'!K62</f>
        <v>672747</v>
      </c>
      <c r="I61" s="77">
        <f>'1999'!K62</f>
        <v>712234</v>
      </c>
      <c r="J61" s="77">
        <f>'2000'!K62</f>
        <v>744885</v>
      </c>
      <c r="K61" s="81">
        <f>'2001'!K62</f>
        <v>834820</v>
      </c>
      <c r="L61" s="81">
        <f>'2002'!K62</f>
        <v>935392</v>
      </c>
      <c r="M61" s="81">
        <f>'2003'!K62</f>
        <v>1061581</v>
      </c>
      <c r="N61" s="81">
        <f>'2004'!K62</f>
        <v>1104535</v>
      </c>
      <c r="O61" s="81">
        <f>'2005'!K62</f>
        <v>1209038</v>
      </c>
      <c r="P61" s="81">
        <f>'2006'!K62</f>
        <v>1281143</v>
      </c>
      <c r="Q61" s="81">
        <f>'2007'!K62</f>
        <v>1365030</v>
      </c>
      <c r="R61" s="77">
        <f>'2008'!K62</f>
        <v>1487939</v>
      </c>
      <c r="S61" s="77">
        <f>'2009'!K62</f>
        <v>2778104</v>
      </c>
      <c r="T61" s="77">
        <f>'2010'!K62</f>
        <v>2848999</v>
      </c>
      <c r="U61" s="77">
        <f>'2011'!K62</f>
        <v>1629998</v>
      </c>
      <c r="V61" s="77">
        <f>'2012'!K62</f>
        <v>1659228</v>
      </c>
      <c r="W61" s="77">
        <f>'2013'!I62</f>
        <v>1774608</v>
      </c>
      <c r="X61" s="77">
        <f>'2014'!I62</f>
        <v>1963836</v>
      </c>
      <c r="Y61" s="77">
        <f>'2015'!I62</f>
        <v>2069606</v>
      </c>
      <c r="Z61" s="77">
        <f>'2016'!I62</f>
        <v>2193455</v>
      </c>
      <c r="AA61" s="77">
        <f>'2017'!I62</f>
        <v>2299642</v>
      </c>
      <c r="AB61" s="77">
        <f>'2018'!I62</f>
        <v>2505208</v>
      </c>
      <c r="AC61" s="77">
        <f>'2019'!I62</f>
        <v>2743876</v>
      </c>
      <c r="AD61" s="77">
        <f>'2020'!I62</f>
        <v>2949272</v>
      </c>
      <c r="AE61" s="77">
        <f>'2021'!I62</f>
        <v>3046074</v>
      </c>
      <c r="AF61" s="77">
        <f>'2022'!I62</f>
        <v>3242554</v>
      </c>
      <c r="AG61" s="79">
        <f>'2023'!I62</f>
        <v>3872879</v>
      </c>
    </row>
    <row r="62" spans="1:33" x14ac:dyDescent="0.25">
      <c r="A62" s="23" t="s">
        <v>118</v>
      </c>
      <c r="B62" s="24" t="s">
        <v>11</v>
      </c>
      <c r="C62" s="77">
        <f>'1993'!K63</f>
        <v>469116</v>
      </c>
      <c r="D62" s="77">
        <f>'1994'!K63</f>
        <v>463052</v>
      </c>
      <c r="E62" s="77">
        <f>'1995'!K63</f>
        <v>461990</v>
      </c>
      <c r="F62" s="78">
        <f>'1996'!K63</f>
        <v>469948</v>
      </c>
      <c r="G62" s="78">
        <f>'1997'!K63</f>
        <v>468582</v>
      </c>
      <c r="H62" s="77">
        <f>'1998'!K63</f>
        <v>0</v>
      </c>
      <c r="I62" s="77">
        <f>'1999'!K63</f>
        <v>482716</v>
      </c>
      <c r="J62" s="77">
        <f>'2000'!K63</f>
        <v>451627</v>
      </c>
      <c r="K62" s="81">
        <f>'2001'!K63</f>
        <v>541084</v>
      </c>
      <c r="L62" s="81">
        <f>'2002'!K63</f>
        <v>387192</v>
      </c>
      <c r="M62" s="81">
        <f>'2003'!K63</f>
        <v>424609</v>
      </c>
      <c r="N62" s="81">
        <f>'2004'!K63</f>
        <v>552277</v>
      </c>
      <c r="O62" s="81">
        <f>'2005'!K63</f>
        <v>594458</v>
      </c>
      <c r="P62" s="81">
        <f>'2006'!K63</f>
        <v>608175</v>
      </c>
      <c r="Q62" s="81">
        <f>'2007'!K63</f>
        <v>649234</v>
      </c>
      <c r="R62" s="77">
        <f>'2008'!K63</f>
        <v>725201</v>
      </c>
      <c r="S62" s="77">
        <f>'2009'!K63</f>
        <v>770019</v>
      </c>
      <c r="T62" s="77">
        <f>'2010'!K63</f>
        <v>787702</v>
      </c>
      <c r="U62" s="77">
        <f>'2011'!K63</f>
        <v>823919</v>
      </c>
      <c r="V62" s="77">
        <f>'2012'!K63</f>
        <v>878036</v>
      </c>
      <c r="W62" s="77">
        <f>'2013'!I63</f>
        <v>895817</v>
      </c>
      <c r="X62" s="77">
        <f>'2014'!I63</f>
        <v>980807</v>
      </c>
      <c r="Y62" s="77">
        <f>'2015'!I63</f>
        <v>999821</v>
      </c>
      <c r="Z62" s="77">
        <f>'2016'!I63</f>
        <v>1027160</v>
      </c>
      <c r="AA62" s="77">
        <f>'2017'!I63</f>
        <v>1035519</v>
      </c>
      <c r="AB62" s="77">
        <f>'2018'!I63</f>
        <v>1151951</v>
      </c>
      <c r="AC62" s="77">
        <f>'2019'!I63</f>
        <v>1087375</v>
      </c>
      <c r="AD62" s="77">
        <f>'2020'!I63</f>
        <v>1083855</v>
      </c>
      <c r="AE62" s="77">
        <f>'2021'!I63</f>
        <v>1088616</v>
      </c>
      <c r="AF62" s="77">
        <f>'2022'!I63</f>
        <v>1251632</v>
      </c>
      <c r="AG62" s="79">
        <f>'2023'!I63</f>
        <v>1315955</v>
      </c>
    </row>
    <row r="63" spans="1:33" x14ac:dyDescent="0.25">
      <c r="A63" s="23" t="s">
        <v>119</v>
      </c>
      <c r="B63" s="24" t="s">
        <v>11</v>
      </c>
      <c r="C63" s="77">
        <f>'1993'!K64</f>
        <v>6046423</v>
      </c>
      <c r="D63" s="77">
        <f>'1994'!K64</f>
        <v>6587405</v>
      </c>
      <c r="E63" s="77">
        <f>'1995'!K64</f>
        <v>7223662</v>
      </c>
      <c r="F63" s="78">
        <f>'1996'!K64</f>
        <v>8071118</v>
      </c>
      <c r="G63" s="78">
        <f>'1997'!K64</f>
        <v>8916004</v>
      </c>
      <c r="H63" s="77">
        <f>'1998'!K64</f>
        <v>9915949</v>
      </c>
      <c r="I63" s="77">
        <f>'1999'!K64</f>
        <v>11002385</v>
      </c>
      <c r="J63" s="77">
        <f>'2000'!K64</f>
        <v>11628085</v>
      </c>
      <c r="K63" s="81">
        <f>'2001'!K64</f>
        <v>12549293</v>
      </c>
      <c r="L63" s="81">
        <f>'2002'!K64</f>
        <v>8530503</v>
      </c>
      <c r="M63" s="81">
        <f>'2003'!K64</f>
        <v>9044100</v>
      </c>
      <c r="N63" s="81">
        <f>'2004'!K64</f>
        <v>9116957</v>
      </c>
      <c r="O63" s="81">
        <f>'2005'!K64</f>
        <v>9461818</v>
      </c>
      <c r="P63" s="81">
        <f>'2006'!K64</f>
        <v>9673442</v>
      </c>
      <c r="Q63" s="81">
        <f>'2007'!K64</f>
        <v>9722816</v>
      </c>
      <c r="R63" s="77">
        <f>'2008'!K64</f>
        <v>9939666</v>
      </c>
      <c r="S63" s="77">
        <f>'2009'!K64</f>
        <v>10012093</v>
      </c>
      <c r="T63" s="77">
        <f>'2010'!K64</f>
        <v>10710284</v>
      </c>
      <c r="U63" s="77">
        <f>'2011'!K64</f>
        <v>10832357</v>
      </c>
      <c r="V63" s="77">
        <f>'2012'!K64</f>
        <v>11159960</v>
      </c>
      <c r="W63" s="77">
        <f>'2013'!I64</f>
        <v>11717590</v>
      </c>
      <c r="X63" s="77">
        <f>'2014'!I64</f>
        <v>12655027</v>
      </c>
      <c r="Y63" s="77">
        <f>'2015'!I64</f>
        <v>12865363</v>
      </c>
      <c r="Z63" s="77">
        <f>'2016'!I64</f>
        <v>12995836</v>
      </c>
      <c r="AA63" s="77">
        <f>'2017'!I64</f>
        <v>13284313</v>
      </c>
      <c r="AB63" s="77">
        <f>'2018'!I64</f>
        <v>14165682</v>
      </c>
      <c r="AC63" s="77">
        <f>'2019'!I64</f>
        <v>14379624</v>
      </c>
      <c r="AD63" s="77">
        <f>'2020'!I64</f>
        <v>14554944</v>
      </c>
      <c r="AE63" s="77">
        <f>'2021'!I64</f>
        <v>14772388</v>
      </c>
      <c r="AF63" s="77">
        <f>'2022'!I64</f>
        <v>15408445</v>
      </c>
      <c r="AG63" s="79">
        <f>'2023'!I64</f>
        <v>17496742</v>
      </c>
    </row>
    <row r="64" spans="1:33" x14ac:dyDescent="0.25">
      <c r="A64" s="23" t="s">
        <v>120</v>
      </c>
      <c r="B64" s="24" t="s">
        <v>11</v>
      </c>
      <c r="C64" s="77">
        <f>'1993'!K65</f>
        <v>6336467</v>
      </c>
      <c r="D64" s="77">
        <f>'1994'!K65</f>
        <v>6925760</v>
      </c>
      <c r="E64" s="77">
        <f>'1995'!K65</f>
        <v>7104173</v>
      </c>
      <c r="F64" s="78">
        <f>'1996'!K65</f>
        <v>7274919</v>
      </c>
      <c r="G64" s="78">
        <f>'1997'!K65</f>
        <v>7748685</v>
      </c>
      <c r="H64" s="77">
        <f>'1998'!K65</f>
        <v>8098416</v>
      </c>
      <c r="I64" s="77">
        <f>'1999'!K65</f>
        <v>8609939</v>
      </c>
      <c r="J64" s="77">
        <f>'2000'!K65</f>
        <v>8773342</v>
      </c>
      <c r="K64" s="81">
        <f>'2001'!K65</f>
        <v>9196413</v>
      </c>
      <c r="L64" s="81">
        <f>'2002'!K65</f>
        <v>5653310</v>
      </c>
      <c r="M64" s="81">
        <f>'2003'!K65</f>
        <v>5817625</v>
      </c>
      <c r="N64" s="81">
        <f>'2004'!K65</f>
        <v>5691385</v>
      </c>
      <c r="O64" s="81">
        <f>'2005'!K65</f>
        <v>5755357</v>
      </c>
      <c r="P64" s="81">
        <f>'2006'!K65</f>
        <v>5989877</v>
      </c>
      <c r="Q64" s="81">
        <f>'2007'!K65</f>
        <v>5917609</v>
      </c>
      <c r="R64" s="77">
        <f>'2008'!K65</f>
        <v>5931221</v>
      </c>
      <c r="S64" s="77">
        <f>'2009'!K65</f>
        <v>5699171</v>
      </c>
      <c r="T64" s="77">
        <f>'2010'!K65</f>
        <v>6252659</v>
      </c>
      <c r="U64" s="77">
        <f>'2011'!K65</f>
        <v>6212826</v>
      </c>
      <c r="V64" s="77">
        <f>'2012'!K65</f>
        <v>6333564</v>
      </c>
      <c r="W64" s="77">
        <f>'2013'!I65</f>
        <v>6671449</v>
      </c>
      <c r="X64" s="77">
        <f>'2014'!I65</f>
        <v>7259536</v>
      </c>
      <c r="Y64" s="77">
        <f>'2015'!I65</f>
        <v>7281468</v>
      </c>
      <c r="Z64" s="77">
        <f>'2016'!I65</f>
        <v>7385993</v>
      </c>
      <c r="AA64" s="77">
        <f>'2017'!I65</f>
        <v>7484640</v>
      </c>
      <c r="AB64" s="77">
        <f>'2018'!I65</f>
        <v>7643327</v>
      </c>
      <c r="AC64" s="77">
        <f>'2019'!I65</f>
        <v>7825115</v>
      </c>
      <c r="AD64" s="77">
        <f>'2020'!I65</f>
        <v>7787954</v>
      </c>
      <c r="AE64" s="77">
        <f>'2021'!I65</f>
        <v>7894552</v>
      </c>
      <c r="AF64" s="77">
        <f>'2022'!I65</f>
        <v>8284674</v>
      </c>
      <c r="AG64" s="79">
        <f>'2023'!I65</f>
        <v>9619954</v>
      </c>
    </row>
    <row r="65" spans="1:33" x14ac:dyDescent="0.25">
      <c r="A65" s="23" t="s">
        <v>121</v>
      </c>
      <c r="B65" s="24" t="s">
        <v>11</v>
      </c>
      <c r="C65" s="77">
        <f>'1993'!K66</f>
        <v>7050009</v>
      </c>
      <c r="D65" s="77">
        <f>'1994'!K66</f>
        <v>7704011</v>
      </c>
      <c r="E65" s="77">
        <f>'1995'!K66</f>
        <v>9090463</v>
      </c>
      <c r="F65" s="78">
        <f>'1996'!K66</f>
        <v>9249411</v>
      </c>
      <c r="G65" s="78">
        <f>'1997'!K66</f>
        <v>9475452</v>
      </c>
      <c r="H65" s="77">
        <f>'1998'!K66</f>
        <v>10264997</v>
      </c>
      <c r="I65" s="77">
        <f>'1999'!K66</f>
        <v>10924431</v>
      </c>
      <c r="J65" s="77">
        <f>'2000'!K66</f>
        <v>11204706</v>
      </c>
      <c r="K65" s="81">
        <f>'2001'!K66</f>
        <v>12079845</v>
      </c>
      <c r="L65" s="81">
        <f>'2002'!K66</f>
        <v>7511598</v>
      </c>
      <c r="M65" s="81">
        <f>'2003'!K66</f>
        <v>7844246</v>
      </c>
      <c r="N65" s="81">
        <f>'2004'!K66</f>
        <v>7781933</v>
      </c>
      <c r="O65" s="81">
        <f>'2005'!K66</f>
        <v>9032695</v>
      </c>
      <c r="P65" s="81">
        <f>'2006'!K66</f>
        <v>8966020</v>
      </c>
      <c r="Q65" s="81">
        <f>'2007'!K66</f>
        <v>9063244</v>
      </c>
      <c r="R65" s="77">
        <f>'2008'!K66</f>
        <v>9087209</v>
      </c>
      <c r="S65" s="77">
        <f>'2009'!K66</f>
        <v>8940920</v>
      </c>
      <c r="T65" s="77">
        <f>'2010'!K66</f>
        <v>9366077</v>
      </c>
      <c r="U65" s="77">
        <f>'2011'!K66</f>
        <v>9603801</v>
      </c>
      <c r="V65" s="77">
        <f>'2012'!K66</f>
        <v>9830191</v>
      </c>
      <c r="W65" s="77">
        <f>'2013'!I66</f>
        <v>10371996</v>
      </c>
      <c r="X65" s="77">
        <f>'2014'!I66</f>
        <v>11209858</v>
      </c>
      <c r="Y65" s="77">
        <f>'2015'!I66</f>
        <v>11550907</v>
      </c>
      <c r="Z65" s="77">
        <f>'2016'!I66</f>
        <v>12809674</v>
      </c>
      <c r="AA65" s="77">
        <f>'2017'!I66</f>
        <v>13012663</v>
      </c>
      <c r="AB65" s="77">
        <f>'2018'!I66</f>
        <v>13532045</v>
      </c>
      <c r="AC65" s="77">
        <f>'2019'!I66</f>
        <v>13816096</v>
      </c>
      <c r="AD65" s="77">
        <f>'2020'!I66</f>
        <v>13557258</v>
      </c>
      <c r="AE65" s="77">
        <f>'2021'!I66</f>
        <v>13345745</v>
      </c>
      <c r="AF65" s="77">
        <f>'2022'!I66</f>
        <v>14064725</v>
      </c>
      <c r="AG65" s="79">
        <f>'2023'!I66</f>
        <v>15874378</v>
      </c>
    </row>
    <row r="66" spans="1:33" x14ac:dyDescent="0.25">
      <c r="A66" s="23" t="s">
        <v>122</v>
      </c>
      <c r="B66" s="24" t="s">
        <v>11</v>
      </c>
      <c r="C66" s="77">
        <f>'1993'!K67</f>
        <v>0</v>
      </c>
      <c r="D66" s="77">
        <f>'1994'!K67</f>
        <v>0</v>
      </c>
      <c r="E66" s="77">
        <f>'1995'!K67</f>
        <v>0</v>
      </c>
      <c r="F66" s="78">
        <f>'1996'!K67</f>
        <v>0</v>
      </c>
      <c r="G66" s="78">
        <f>'1997'!K67</f>
        <v>0</v>
      </c>
      <c r="H66" s="77">
        <f>'1998'!K67</f>
        <v>0</v>
      </c>
      <c r="I66" s="77">
        <f>'1999'!K67</f>
        <v>0</v>
      </c>
      <c r="J66" s="77">
        <f>'2000'!K67</f>
        <v>0</v>
      </c>
      <c r="K66" s="81">
        <f>'2001'!K67</f>
        <v>0</v>
      </c>
      <c r="L66" s="81">
        <f>'2002'!K67</f>
        <v>0</v>
      </c>
      <c r="M66" s="81">
        <f>'2003'!K67</f>
        <v>0</v>
      </c>
      <c r="N66" s="81">
        <f>'2004'!K67</f>
        <v>0</v>
      </c>
      <c r="O66" s="81">
        <f>'2005'!K67</f>
        <v>0</v>
      </c>
      <c r="P66" s="81">
        <f>'2006'!K67</f>
        <v>0</v>
      </c>
      <c r="Q66" s="81">
        <f>'2007'!K67</f>
        <v>0</v>
      </c>
      <c r="R66" s="77">
        <f>'2008'!K67</f>
        <v>0</v>
      </c>
      <c r="S66" s="77">
        <f>'2009'!K67</f>
        <v>0</v>
      </c>
      <c r="T66" s="77">
        <f>'2010'!K67</f>
        <v>0</v>
      </c>
      <c r="U66" s="77">
        <f>'2011'!K67</f>
        <v>0</v>
      </c>
      <c r="V66" s="77">
        <f>'2012'!K67</f>
        <v>0</v>
      </c>
      <c r="W66" s="77">
        <f>'2013'!I67</f>
        <v>0</v>
      </c>
      <c r="X66" s="77">
        <f>'2014'!I67</f>
        <v>0</v>
      </c>
      <c r="Y66" s="77">
        <f>'2015'!I67</f>
        <v>0</v>
      </c>
      <c r="Z66" s="77">
        <f>'2016'!I67</f>
        <v>0</v>
      </c>
      <c r="AA66" s="77">
        <f>'2017'!I67</f>
        <v>0</v>
      </c>
      <c r="AB66" s="77">
        <f>'2018'!I67</f>
        <v>0</v>
      </c>
      <c r="AC66" s="77">
        <f>'2019'!I67</f>
        <v>0</v>
      </c>
      <c r="AD66" s="77">
        <f>'2020'!I67</f>
        <v>0</v>
      </c>
      <c r="AE66" s="77">
        <f>'2021'!I67</f>
        <v>0</v>
      </c>
      <c r="AF66" s="77">
        <f>'2022'!I67</f>
        <v>0</v>
      </c>
      <c r="AG66" s="79">
        <f>'2023'!I67</f>
        <v>0</v>
      </c>
    </row>
    <row r="67" spans="1:33" x14ac:dyDescent="0.25">
      <c r="A67" s="23" t="s">
        <v>123</v>
      </c>
      <c r="B67" s="24" t="s">
        <v>11</v>
      </c>
      <c r="C67" s="77">
        <f>'1993'!K68</f>
        <v>0</v>
      </c>
      <c r="D67" s="77">
        <f>'1994'!K68</f>
        <v>0</v>
      </c>
      <c r="E67" s="77">
        <f>'1995'!K68</f>
        <v>0</v>
      </c>
      <c r="F67" s="78">
        <f>'1996'!K68</f>
        <v>0</v>
      </c>
      <c r="G67" s="78">
        <f>'1997'!K68</f>
        <v>0</v>
      </c>
      <c r="H67" s="77">
        <f>'1998'!K68</f>
        <v>0</v>
      </c>
      <c r="I67" s="77">
        <f>'1999'!K68</f>
        <v>0</v>
      </c>
      <c r="J67" s="77">
        <f>'2000'!K68</f>
        <v>0</v>
      </c>
      <c r="K67" s="81">
        <f>'2001'!K68</f>
        <v>402890</v>
      </c>
      <c r="L67" s="81">
        <f>'2002'!K68</f>
        <v>462318</v>
      </c>
      <c r="M67" s="81">
        <f>'2003'!K68</f>
        <v>657677</v>
      </c>
      <c r="N67" s="81">
        <f>'2004'!K68</f>
        <v>613281</v>
      </c>
      <c r="O67" s="81">
        <f>'2005'!K68</f>
        <v>496246</v>
      </c>
      <c r="P67" s="81">
        <f>'2006'!K68</f>
        <v>521151</v>
      </c>
      <c r="Q67" s="81">
        <f>'2007'!K68</f>
        <v>583190</v>
      </c>
      <c r="R67" s="77">
        <f>'2008'!K68</f>
        <v>589629</v>
      </c>
      <c r="S67" s="77">
        <f>'2009'!K68</f>
        <v>593396</v>
      </c>
      <c r="T67" s="77">
        <f>'2010'!K68</f>
        <v>659884</v>
      </c>
      <c r="U67" s="77">
        <f>'2011'!K68</f>
        <v>663150</v>
      </c>
      <c r="V67" s="77">
        <f>'2012'!K68</f>
        <v>687409</v>
      </c>
      <c r="W67" s="77">
        <f>'2013'!I68</f>
        <v>772837</v>
      </c>
      <c r="X67" s="77">
        <f>'2014'!I68</f>
        <v>803720</v>
      </c>
      <c r="Y67" s="77">
        <f>'2015'!I68</f>
        <v>818780</v>
      </c>
      <c r="Z67" s="77">
        <f>'2016'!I68</f>
        <v>835018</v>
      </c>
      <c r="AA67" s="77">
        <f>'2017'!I68</f>
        <v>861638</v>
      </c>
      <c r="AB67" s="77">
        <f>'2018'!I68</f>
        <v>879820</v>
      </c>
      <c r="AC67" s="77">
        <f>'2019'!I68</f>
        <v>904380</v>
      </c>
      <c r="AD67" s="77">
        <f>'2020'!I68</f>
        <v>932782</v>
      </c>
      <c r="AE67" s="77">
        <f>'2021'!I68</f>
        <v>959218</v>
      </c>
      <c r="AF67" s="77">
        <f>'2022'!I68</f>
        <v>1025981</v>
      </c>
      <c r="AG67" s="79">
        <f>'2023'!I68</f>
        <v>1196399</v>
      </c>
    </row>
    <row r="68" spans="1:33" x14ac:dyDescent="0.25">
      <c r="A68" s="23" t="s">
        <v>124</v>
      </c>
      <c r="B68" s="24" t="s">
        <v>11</v>
      </c>
      <c r="C68" s="77">
        <f>'1993'!K69</f>
        <v>6379131</v>
      </c>
      <c r="D68" s="77">
        <f>'1994'!K69</f>
        <v>6555432</v>
      </c>
      <c r="E68" s="77">
        <f>'1995'!K69</f>
        <v>6782744</v>
      </c>
      <c r="F68" s="78">
        <f>'1996'!K69</f>
        <v>7326159</v>
      </c>
      <c r="G68" s="78">
        <f>'1997'!K69</f>
        <v>7719034</v>
      </c>
      <c r="H68" s="77">
        <f>'1998'!K69</f>
        <v>8258325</v>
      </c>
      <c r="I68" s="77">
        <f>'1999'!K69</f>
        <v>8527709</v>
      </c>
      <c r="J68" s="77">
        <f>'2000'!K69</f>
        <v>7859807</v>
      </c>
      <c r="K68" s="81">
        <f>'2001'!K69</f>
        <v>9129938</v>
      </c>
      <c r="L68" s="81">
        <f>'2002'!K69</f>
        <v>6385736</v>
      </c>
      <c r="M68" s="81">
        <f>'2003'!K69</f>
        <v>6426593</v>
      </c>
      <c r="N68" s="81">
        <f>'2004'!K69</f>
        <v>6405549</v>
      </c>
      <c r="O68" s="81">
        <f>'2005'!K69</f>
        <v>6543281</v>
      </c>
      <c r="P68" s="81">
        <f>'2006'!K69</f>
        <v>6616716</v>
      </c>
      <c r="Q68" s="81">
        <f>'2007'!K69</f>
        <v>6588897</v>
      </c>
      <c r="R68" s="77">
        <f>'2008'!K69</f>
        <v>6764876</v>
      </c>
      <c r="S68" s="77">
        <f>'2009'!K69</f>
        <v>6956486</v>
      </c>
      <c r="T68" s="77">
        <f>'2010'!K69</f>
        <v>7688446</v>
      </c>
      <c r="U68" s="77">
        <f>'2011'!K69</f>
        <v>7656725</v>
      </c>
      <c r="V68" s="77">
        <f>'2012'!K69</f>
        <v>7928732</v>
      </c>
      <c r="W68" s="77">
        <f>'2013'!I69</f>
        <v>8392172</v>
      </c>
      <c r="X68" s="77">
        <f>'2014'!I69</f>
        <v>9047000</v>
      </c>
      <c r="Y68" s="77">
        <f>'2015'!I69</f>
        <v>9242584</v>
      </c>
      <c r="Z68" s="77">
        <f>'2016'!I69</f>
        <v>9469694</v>
      </c>
      <c r="AA68" s="77">
        <f>'2017'!I69</f>
        <v>9773155</v>
      </c>
      <c r="AB68" s="77">
        <f>'2018'!I69</f>
        <v>10117314</v>
      </c>
      <c r="AC68" s="77">
        <f>'2019'!I69</f>
        <v>10272645</v>
      </c>
      <c r="AD68" s="77">
        <f>'2020'!I69</f>
        <v>10104112</v>
      </c>
      <c r="AE68" s="77">
        <f>'2021'!I69</f>
        <v>10170625</v>
      </c>
      <c r="AF68" s="77">
        <f>'2022'!I69</f>
        <v>10493918</v>
      </c>
      <c r="AG68" s="79">
        <f>'2023'!I69</f>
        <v>11783707</v>
      </c>
    </row>
    <row r="69" spans="1:33" x14ac:dyDescent="0.25">
      <c r="A69" s="23" t="s">
        <v>125</v>
      </c>
      <c r="B69" s="24" t="s">
        <v>11</v>
      </c>
      <c r="C69" s="77">
        <f>'1993'!K70</f>
        <v>57658</v>
      </c>
      <c r="D69" s="77">
        <f>'1994'!K70</f>
        <v>57365</v>
      </c>
      <c r="E69" s="77">
        <f>'1995'!K70</f>
        <v>62543</v>
      </c>
      <c r="F69" s="78">
        <f>'1996'!K70</f>
        <v>80278</v>
      </c>
      <c r="G69" s="78">
        <f>'1997'!K70</f>
        <v>95755</v>
      </c>
      <c r="H69" s="77">
        <f>'1998'!K70</f>
        <v>99190</v>
      </c>
      <c r="I69" s="77">
        <f>'1999'!K70</f>
        <v>99735</v>
      </c>
      <c r="J69" s="77">
        <f>'2000'!K70</f>
        <v>105383</v>
      </c>
      <c r="K69" s="81">
        <f>'2001'!K70</f>
        <v>123308</v>
      </c>
      <c r="L69" s="81">
        <f>'2002'!K70</f>
        <v>108297</v>
      </c>
      <c r="M69" s="81">
        <f>'2003'!K70</f>
        <v>99435</v>
      </c>
      <c r="N69" s="81">
        <f>'2004'!K70</f>
        <v>106512</v>
      </c>
      <c r="O69" s="81">
        <f>'2005'!K70</f>
        <v>123694</v>
      </c>
      <c r="P69" s="81">
        <f>'2006'!K70</f>
        <v>141717</v>
      </c>
      <c r="Q69" s="81">
        <f>'2007'!K70</f>
        <v>146928</v>
      </c>
      <c r="R69" s="77">
        <f>'2008'!K70</f>
        <v>146442</v>
      </c>
      <c r="S69" s="77">
        <f>'2009'!K70</f>
        <v>145444</v>
      </c>
      <c r="T69" s="77">
        <f>'2010'!K70</f>
        <v>140557</v>
      </c>
      <c r="U69" s="77">
        <f>'2011'!K70</f>
        <v>3341547</v>
      </c>
      <c r="V69" s="77">
        <f>'2012'!K70</f>
        <v>3833802</v>
      </c>
      <c r="W69" s="77">
        <f>'2013'!I70</f>
        <v>3926336</v>
      </c>
      <c r="X69" s="77">
        <f>'2014'!I70</f>
        <v>4288435</v>
      </c>
      <c r="Y69" s="77">
        <f>'2015'!I70</f>
        <v>4398775</v>
      </c>
      <c r="Z69" s="77">
        <f>'2016'!I70</f>
        <v>5157959</v>
      </c>
      <c r="AA69" s="77">
        <f>'2017'!I70</f>
        <v>5502109</v>
      </c>
      <c r="AB69" s="77">
        <f>'2018'!I70</f>
        <v>5533160</v>
      </c>
      <c r="AC69" s="77">
        <f>'2019'!I70</f>
        <v>5682475</v>
      </c>
      <c r="AD69" s="77">
        <f>'2020'!I70</f>
        <v>5748059</v>
      </c>
      <c r="AE69" s="77">
        <f>'2021'!I70</f>
        <v>5764985</v>
      </c>
      <c r="AF69" s="77">
        <f>'2022'!I70</f>
        <v>5969453</v>
      </c>
      <c r="AG69" s="79">
        <f>'2023'!I70</f>
        <v>6851662</v>
      </c>
    </row>
    <row r="70" spans="1:33" x14ac:dyDescent="0.25">
      <c r="A70" s="68" t="s">
        <v>498</v>
      </c>
      <c r="B70" s="69" t="s">
        <v>11</v>
      </c>
      <c r="C70" s="77">
        <f>'1993'!K71</f>
        <v>0</v>
      </c>
      <c r="D70" s="77">
        <f>'1994'!K71</f>
        <v>0</v>
      </c>
      <c r="E70" s="77">
        <f>'1995'!K71</f>
        <v>0</v>
      </c>
      <c r="F70" s="78">
        <f>'1996'!K71</f>
        <v>0</v>
      </c>
      <c r="G70" s="78">
        <f>'1997'!K71</f>
        <v>0</v>
      </c>
      <c r="H70" s="77">
        <f>'1998'!K71</f>
        <v>0</v>
      </c>
      <c r="I70" s="77">
        <f>'1999'!K71</f>
        <v>0</v>
      </c>
      <c r="J70" s="77">
        <f>'2000'!K71</f>
        <v>0</v>
      </c>
      <c r="K70" s="81">
        <f>'2001'!K71</f>
        <v>0</v>
      </c>
      <c r="L70" s="81">
        <f>'2002'!K71</f>
        <v>0</v>
      </c>
      <c r="M70" s="81">
        <f>'2003'!K71</f>
        <v>0</v>
      </c>
      <c r="N70" s="81">
        <f>'2004'!K71</f>
        <v>0</v>
      </c>
      <c r="O70" s="81">
        <f>'2005'!K71</f>
        <v>0</v>
      </c>
      <c r="P70" s="81">
        <f>'2006'!K71</f>
        <v>0</v>
      </c>
      <c r="Q70" s="81">
        <f>'2007'!K71</f>
        <v>606387</v>
      </c>
      <c r="R70" s="77">
        <f>'2008'!K71</f>
        <v>689613</v>
      </c>
      <c r="S70" s="77">
        <f>'2009'!K71</f>
        <v>694703</v>
      </c>
      <c r="T70" s="77">
        <f>'2010'!K71</f>
        <v>735510</v>
      </c>
      <c r="U70" s="77">
        <f>'2011'!K71</f>
        <v>755649</v>
      </c>
      <c r="V70" s="77">
        <f>'2012'!K71</f>
        <v>768259</v>
      </c>
      <c r="W70" s="77">
        <f>'2013'!I71</f>
        <v>876626</v>
      </c>
      <c r="X70" s="77">
        <f>'2014'!I71</f>
        <v>932068</v>
      </c>
      <c r="Y70" s="77">
        <f>'2015'!I71</f>
        <v>932120</v>
      </c>
      <c r="Z70" s="77">
        <f>'2016'!I71</f>
        <v>946558</v>
      </c>
      <c r="AA70" s="77">
        <f>'2017'!I71</f>
        <v>976922</v>
      </c>
      <c r="AB70" s="77">
        <f>'2018'!I71</f>
        <v>1000967</v>
      </c>
      <c r="AC70" s="77">
        <f>'2019'!I71</f>
        <v>1043921</v>
      </c>
      <c r="AD70" s="77">
        <f>'2020'!I71</f>
        <v>1034449</v>
      </c>
      <c r="AE70" s="77">
        <f>'2021'!I71</f>
        <v>1097926</v>
      </c>
      <c r="AF70" s="77">
        <f>'2022'!I71</f>
        <v>1125653</v>
      </c>
      <c r="AG70" s="79">
        <f>'2023'!I71</f>
        <v>1286698</v>
      </c>
    </row>
    <row r="71" spans="1:33" x14ac:dyDescent="0.25">
      <c r="A71" s="23" t="s">
        <v>126</v>
      </c>
      <c r="B71" s="24" t="s">
        <v>11</v>
      </c>
      <c r="C71" s="77">
        <f>'1993'!K72</f>
        <v>0</v>
      </c>
      <c r="D71" s="77">
        <f>'1994'!K72</f>
        <v>0</v>
      </c>
      <c r="E71" s="77">
        <f>'1995'!K72</f>
        <v>0</v>
      </c>
      <c r="F71" s="78">
        <f>'1996'!K72</f>
        <v>0</v>
      </c>
      <c r="G71" s="78">
        <f>'1997'!K72</f>
        <v>0</v>
      </c>
      <c r="H71" s="77">
        <f>'1998'!K72</f>
        <v>2855678</v>
      </c>
      <c r="I71" s="77">
        <f>'1999'!K72</f>
        <v>3586510</v>
      </c>
      <c r="J71" s="77">
        <f>'2000'!K72</f>
        <v>4186451</v>
      </c>
      <c r="K71" s="81">
        <f>'2001'!K72</f>
        <v>4762465</v>
      </c>
      <c r="L71" s="81">
        <f>'2002'!K72</f>
        <v>3540091</v>
      </c>
      <c r="M71" s="81">
        <f>'2003'!K72</f>
        <v>8099118</v>
      </c>
      <c r="N71" s="81">
        <f>'2004'!K72</f>
        <v>7993435</v>
      </c>
      <c r="O71" s="81">
        <f>'2005'!K72</f>
        <v>11554286</v>
      </c>
      <c r="P71" s="81">
        <f>'2006'!K72</f>
        <v>11826831</v>
      </c>
      <c r="Q71" s="81">
        <f>'2007'!K72</f>
        <v>12145106</v>
      </c>
      <c r="R71" s="77">
        <f>'2008'!K72</f>
        <v>12433143</v>
      </c>
      <c r="S71" s="77">
        <f>'2009'!K72</f>
        <v>12830629</v>
      </c>
      <c r="T71" s="77">
        <f>'2010'!K72</f>
        <v>13551408</v>
      </c>
      <c r="U71" s="77">
        <f>'2011'!K72</f>
        <v>14135501</v>
      </c>
      <c r="V71" s="77">
        <f>'2012'!K72</f>
        <v>14987901</v>
      </c>
      <c r="W71" s="77">
        <f>'2013'!I72</f>
        <v>15753497</v>
      </c>
      <c r="X71" s="77">
        <f>'2014'!I72</f>
        <v>16239459</v>
      </c>
      <c r="Y71" s="77">
        <f>'2015'!I72</f>
        <v>5486203</v>
      </c>
      <c r="Z71" s="77">
        <f>'2016'!I72</f>
        <v>5120083</v>
      </c>
      <c r="AA71" s="77">
        <f>'2017'!I72</f>
        <v>5207378</v>
      </c>
      <c r="AB71" s="77">
        <f>'2018'!I72</f>
        <v>5349917</v>
      </c>
      <c r="AC71" s="77">
        <f>'2019'!I72</f>
        <v>5474157</v>
      </c>
      <c r="AD71" s="77">
        <f>'2020'!I72</f>
        <v>5428655</v>
      </c>
      <c r="AE71" s="77">
        <f>'2021'!I72</f>
        <v>5439196</v>
      </c>
      <c r="AF71" s="77">
        <f>'2022'!I72</f>
        <v>5829324</v>
      </c>
      <c r="AG71" s="79">
        <f>'2023'!I72</f>
        <v>6630642</v>
      </c>
    </row>
    <row r="72" spans="1:33" x14ac:dyDescent="0.25">
      <c r="A72" s="23" t="s">
        <v>127</v>
      </c>
      <c r="B72" s="24" t="s">
        <v>11</v>
      </c>
      <c r="C72" s="77">
        <f>'1993'!K73</f>
        <v>1091800</v>
      </c>
      <c r="D72" s="77">
        <f>'1994'!K73</f>
        <v>1127522</v>
      </c>
      <c r="E72" s="77">
        <f>'1995'!K73</f>
        <v>1136010</v>
      </c>
      <c r="F72" s="78">
        <f>'1996'!K73</f>
        <v>1178558</v>
      </c>
      <c r="G72" s="78">
        <f>'1997'!K73</f>
        <v>1223781</v>
      </c>
      <c r="H72" s="77">
        <f>'1998'!K73</f>
        <v>1266604</v>
      </c>
      <c r="I72" s="77">
        <f>'1999'!K73</f>
        <v>1343341</v>
      </c>
      <c r="J72" s="77">
        <f>'2000'!K73</f>
        <v>1319725</v>
      </c>
      <c r="K72" s="81">
        <f>'2001'!K73</f>
        <v>1370149</v>
      </c>
      <c r="L72" s="81">
        <f>'2002'!K73</f>
        <v>1006932</v>
      </c>
      <c r="M72" s="81">
        <f>'2003'!K73</f>
        <v>1011310</v>
      </c>
      <c r="N72" s="81">
        <f>'2004'!K73</f>
        <v>1007003</v>
      </c>
      <c r="O72" s="81">
        <f>'2005'!K73</f>
        <v>1047195</v>
      </c>
      <c r="P72" s="81">
        <f>'2006'!K73</f>
        <v>1068776</v>
      </c>
      <c r="Q72" s="81">
        <f>'2007'!K73</f>
        <v>1107149</v>
      </c>
      <c r="R72" s="77">
        <f>'2008'!K73</f>
        <v>1158208</v>
      </c>
      <c r="S72" s="77">
        <f>'2009'!K73</f>
        <v>1127777</v>
      </c>
      <c r="T72" s="77">
        <f>'2010'!K73</f>
        <v>1277719</v>
      </c>
      <c r="U72" s="77">
        <f>'2011'!K73</f>
        <v>1326470</v>
      </c>
      <c r="V72" s="77">
        <f>'2012'!K73</f>
        <v>1350972</v>
      </c>
      <c r="W72" s="77">
        <f>'2013'!I73</f>
        <v>1420076</v>
      </c>
      <c r="X72" s="77">
        <f>'2014'!I73</f>
        <v>1518221</v>
      </c>
      <c r="Y72" s="77">
        <f>'2015'!I73</f>
        <v>1549232</v>
      </c>
      <c r="Z72" s="77">
        <f>'2016'!I73</f>
        <v>1568731</v>
      </c>
      <c r="AA72" s="77">
        <f>'2017'!I73</f>
        <v>1629486</v>
      </c>
      <c r="AB72" s="77">
        <f>'2018'!I73</f>
        <v>1605783</v>
      </c>
      <c r="AC72" s="77">
        <f>'2019'!I73</f>
        <v>1618907</v>
      </c>
      <c r="AD72" s="77">
        <f>'2020'!I73</f>
        <v>1573217</v>
      </c>
      <c r="AE72" s="77">
        <f>'2021'!I73</f>
        <v>1625354</v>
      </c>
      <c r="AF72" s="77">
        <f>'2022'!I73</f>
        <v>1719082</v>
      </c>
      <c r="AG72" s="79">
        <f>'2023'!I73</f>
        <v>1908567</v>
      </c>
    </row>
    <row r="73" spans="1:33" x14ac:dyDescent="0.25">
      <c r="A73" s="23" t="s">
        <v>128</v>
      </c>
      <c r="B73" s="24" t="s">
        <v>12</v>
      </c>
      <c r="C73" s="77">
        <f>'1993'!K74</f>
        <v>21680</v>
      </c>
      <c r="D73" s="77">
        <f>'1994'!K74</f>
        <v>0</v>
      </c>
      <c r="E73" s="78">
        <f>'1995'!K74</f>
        <v>24695</v>
      </c>
      <c r="F73" s="78">
        <f>'1996'!K74</f>
        <v>24854</v>
      </c>
      <c r="G73" s="78">
        <f>'1997'!K74</f>
        <v>0</v>
      </c>
      <c r="H73" s="77">
        <f>'1998'!K74</f>
        <v>26071</v>
      </c>
      <c r="I73" s="77">
        <f>'1999'!K74</f>
        <v>29545</v>
      </c>
      <c r="J73" s="77">
        <f>'2000'!K74</f>
        <v>26718</v>
      </c>
      <c r="K73" s="81">
        <f>'2001'!K74</f>
        <v>0</v>
      </c>
      <c r="L73" s="81">
        <f>'2002'!K74</f>
        <v>63175</v>
      </c>
      <c r="M73" s="81">
        <f>'2003'!K74</f>
        <v>63612</v>
      </c>
      <c r="N73" s="81">
        <f>'2004'!K74</f>
        <v>27966</v>
      </c>
      <c r="O73" s="81">
        <f>'2005'!K74</f>
        <v>52700</v>
      </c>
      <c r="P73" s="81">
        <f>'2006'!K74</f>
        <v>51099</v>
      </c>
      <c r="Q73" s="81">
        <f>'2007'!K74</f>
        <v>30065</v>
      </c>
      <c r="R73" s="77">
        <f>'2008'!K74</f>
        <v>32316</v>
      </c>
      <c r="S73" s="77">
        <f>'2009'!K74</f>
        <v>32685</v>
      </c>
      <c r="T73" s="77">
        <f>'2010'!K74</f>
        <v>33577</v>
      </c>
      <c r="U73" s="77">
        <f>'2011'!K74</f>
        <v>46527</v>
      </c>
      <c r="V73" s="77">
        <f>'2012'!K74</f>
        <v>37008</v>
      </c>
      <c r="W73" s="77">
        <f>'2013'!I74</f>
        <v>28760</v>
      </c>
      <c r="X73" s="77">
        <f>'2014'!I74</f>
        <v>33957</v>
      </c>
      <c r="Y73" s="77">
        <f>'2015'!I74</f>
        <v>39416</v>
      </c>
      <c r="Z73" s="77">
        <f>'2016'!I74</f>
        <v>33744</v>
      </c>
      <c r="AA73" s="77">
        <f>'2017'!I74</f>
        <v>32578</v>
      </c>
      <c r="AB73" s="77">
        <f>'2018'!I74</f>
        <v>34862</v>
      </c>
      <c r="AC73" s="77">
        <f>'2019'!I74</f>
        <v>29946</v>
      </c>
      <c r="AD73" s="77">
        <f>'2020'!I74</f>
        <v>40784</v>
      </c>
      <c r="AE73" s="77">
        <f>'2021'!I74</f>
        <v>40880</v>
      </c>
      <c r="AF73" s="77">
        <f>'2022'!I74</f>
        <v>41223</v>
      </c>
      <c r="AG73" s="79">
        <f>'2023'!I74</f>
        <v>0</v>
      </c>
    </row>
    <row r="74" spans="1:33" x14ac:dyDescent="0.25">
      <c r="A74" s="23" t="s">
        <v>129</v>
      </c>
      <c r="B74" s="24" t="s">
        <v>12</v>
      </c>
      <c r="C74" s="77">
        <f>'1993'!K75</f>
        <v>99717</v>
      </c>
      <c r="D74" s="77">
        <f>'1994'!K75</f>
        <v>107013</v>
      </c>
      <c r="E74" s="78">
        <f>'1995'!K75</f>
        <v>104607</v>
      </c>
      <c r="F74" s="78">
        <f>'1996'!K75</f>
        <v>112964</v>
      </c>
      <c r="G74" s="78">
        <f>'1997'!K75</f>
        <v>108799</v>
      </c>
      <c r="H74" s="77">
        <f>'1998'!K75</f>
        <v>122186</v>
      </c>
      <c r="I74" s="77">
        <f>'1999'!K75</f>
        <v>118016</v>
      </c>
      <c r="J74" s="77">
        <f>'2000'!K75</f>
        <v>109105</v>
      </c>
      <c r="K74" s="81">
        <f>'2001'!K75</f>
        <v>132980</v>
      </c>
      <c r="L74" s="81">
        <f>'2002'!K75</f>
        <v>95744</v>
      </c>
      <c r="M74" s="81">
        <f>'2003'!K75</f>
        <v>99705</v>
      </c>
      <c r="N74" s="81">
        <f>'2004'!K75</f>
        <v>105141</v>
      </c>
      <c r="O74" s="81">
        <f>'2005'!K75</f>
        <v>114096</v>
      </c>
      <c r="P74" s="81">
        <f>'2006'!K75</f>
        <v>129143</v>
      </c>
      <c r="Q74" s="81">
        <f>'2007'!K75</f>
        <v>140917</v>
      </c>
      <c r="R74" s="77">
        <f>'2008'!K75</f>
        <v>149773</v>
      </c>
      <c r="S74" s="77">
        <f>'2009'!K75</f>
        <v>180850</v>
      </c>
      <c r="T74" s="77">
        <f>'2010'!K75</f>
        <v>200427</v>
      </c>
      <c r="U74" s="77">
        <f>'2011'!K75</f>
        <v>193987</v>
      </c>
      <c r="V74" s="77">
        <f>'2012'!K75</f>
        <v>180013</v>
      </c>
      <c r="W74" s="77">
        <f>'2013'!I75</f>
        <v>163171</v>
      </c>
      <c r="X74" s="77">
        <f>'2014'!I75</f>
        <v>168524</v>
      </c>
      <c r="Y74" s="77">
        <f>'2015'!I75</f>
        <v>167590</v>
      </c>
      <c r="Z74" s="77">
        <f>'2016'!I75</f>
        <v>163319</v>
      </c>
      <c r="AA74" s="77">
        <f>'2017'!I75</f>
        <v>159796</v>
      </c>
      <c r="AB74" s="77">
        <f>'2018'!I75</f>
        <v>159860</v>
      </c>
      <c r="AC74" s="77">
        <f>'2019'!I75</f>
        <v>149513</v>
      </c>
      <c r="AD74" s="77">
        <f>'2020'!I75</f>
        <v>152769</v>
      </c>
      <c r="AE74" s="77">
        <f>'2021'!I75</f>
        <v>160565</v>
      </c>
      <c r="AF74" s="77">
        <f>'2022'!I75</f>
        <v>160535</v>
      </c>
      <c r="AG74" s="79">
        <f>'2023'!I75</f>
        <v>0</v>
      </c>
    </row>
    <row r="75" spans="1:33" x14ac:dyDescent="0.25">
      <c r="A75" s="23" t="s">
        <v>130</v>
      </c>
      <c r="B75" s="24" t="s">
        <v>13</v>
      </c>
      <c r="C75" s="77">
        <f>'1993'!K76</f>
        <v>1223010</v>
      </c>
      <c r="D75" s="77">
        <f>'1994'!K76</f>
        <v>1355986</v>
      </c>
      <c r="E75" s="77">
        <f>'1995'!K76</f>
        <v>1442174</v>
      </c>
      <c r="F75" s="78">
        <f>'1996'!K76</f>
        <v>1601590</v>
      </c>
      <c r="G75" s="78">
        <f>'1997'!K76</f>
        <v>1674308</v>
      </c>
      <c r="H75" s="77">
        <f>'1998'!K76</f>
        <v>1765940</v>
      </c>
      <c r="I75" s="77">
        <f>'1999'!K76</f>
        <v>1882864</v>
      </c>
      <c r="J75" s="77">
        <f>'2000'!K76</f>
        <v>1997175</v>
      </c>
      <c r="K75" s="81">
        <f>'2001'!K76</f>
        <v>2103012</v>
      </c>
      <c r="L75" s="81">
        <f>'2002'!K76</f>
        <v>1458590</v>
      </c>
      <c r="M75" s="81">
        <f>'2003'!K76</f>
        <v>1600796</v>
      </c>
      <c r="N75" s="81">
        <f>'2004'!K76</f>
        <v>1579795</v>
      </c>
      <c r="O75" s="81">
        <f>'2005'!K76</f>
        <v>1612736</v>
      </c>
      <c r="P75" s="81">
        <f>'2006'!K76</f>
        <v>1605010</v>
      </c>
      <c r="Q75" s="81">
        <f>'2007'!K76</f>
        <v>1623622</v>
      </c>
      <c r="R75" s="77">
        <f>'2008'!K76</f>
        <v>1586035</v>
      </c>
      <c r="S75" s="77">
        <f>'2009'!K76</f>
        <v>1708658</v>
      </c>
      <c r="T75" s="77">
        <f>'2010'!K76</f>
        <v>1835743</v>
      </c>
      <c r="U75" s="77">
        <f>'2011'!K76</f>
        <v>1864603</v>
      </c>
      <c r="V75" s="77">
        <f>'2012'!K76</f>
        <v>1853233</v>
      </c>
      <c r="W75" s="77">
        <f>'2013'!I76</f>
        <v>1958730</v>
      </c>
      <c r="X75" s="77">
        <f>'2014'!I76</f>
        <v>2118910</v>
      </c>
      <c r="Y75" s="77">
        <f>'2015'!I76</f>
        <v>2171675</v>
      </c>
      <c r="Z75" s="77">
        <f>'2016'!I76</f>
        <v>2256829</v>
      </c>
      <c r="AA75" s="77">
        <f>'2017'!I76</f>
        <v>2396323</v>
      </c>
      <c r="AB75" s="77">
        <f>'2018'!I76</f>
        <v>2479238</v>
      </c>
      <c r="AC75" s="77">
        <f>'2019'!I76</f>
        <v>2546410</v>
      </c>
      <c r="AD75" s="77">
        <f>'2020'!I76</f>
        <v>2652213</v>
      </c>
      <c r="AE75" s="77">
        <f>'2021'!I76</f>
        <v>2677740</v>
      </c>
      <c r="AF75" s="77">
        <f>'2022'!I76</f>
        <v>2908847</v>
      </c>
      <c r="AG75" s="79">
        <f>'2023'!I76</f>
        <v>3329565</v>
      </c>
    </row>
    <row r="76" spans="1:33" x14ac:dyDescent="0.25">
      <c r="A76" s="23" t="s">
        <v>131</v>
      </c>
      <c r="B76" s="24" t="s">
        <v>14</v>
      </c>
      <c r="C76" s="77">
        <f>'1993'!K77</f>
        <v>870114</v>
      </c>
      <c r="D76" s="77">
        <f>'1994'!K77</f>
        <v>478145</v>
      </c>
      <c r="E76" s="77">
        <f>'1995'!K77</f>
        <v>527401</v>
      </c>
      <c r="F76" s="78">
        <f>'1996'!K77</f>
        <v>576737</v>
      </c>
      <c r="G76" s="78">
        <f>'1997'!K77</f>
        <v>570378</v>
      </c>
      <c r="H76" s="77">
        <f>'1998'!K77</f>
        <v>597144</v>
      </c>
      <c r="I76" s="77">
        <f>'1999'!K77</f>
        <v>640678</v>
      </c>
      <c r="J76" s="77">
        <f>'2000'!K77</f>
        <v>689117</v>
      </c>
      <c r="K76" s="81">
        <f>'2001'!K77</f>
        <v>686703</v>
      </c>
      <c r="L76" s="81">
        <f>'2002'!K77</f>
        <v>726085</v>
      </c>
      <c r="M76" s="81">
        <f>'2003'!K77</f>
        <v>741626</v>
      </c>
      <c r="N76" s="81">
        <f>'2004'!K77</f>
        <v>711238</v>
      </c>
      <c r="O76" s="81">
        <f>'2005'!K77</f>
        <v>724741</v>
      </c>
      <c r="P76" s="81">
        <f>'2006'!K77</f>
        <v>769253</v>
      </c>
      <c r="Q76" s="81">
        <f>'2007'!K77</f>
        <v>441862</v>
      </c>
      <c r="R76" s="77">
        <f>'2008'!K77</f>
        <v>740787</v>
      </c>
      <c r="S76" s="77">
        <f>'2009'!K77</f>
        <v>734755</v>
      </c>
      <c r="T76" s="77">
        <f>'2010'!K77</f>
        <v>813350</v>
      </c>
      <c r="U76" s="77">
        <f>'2011'!K77</f>
        <v>542793</v>
      </c>
      <c r="V76" s="77">
        <f>'2012'!K77</f>
        <v>500229</v>
      </c>
      <c r="W76" s="77">
        <f>'2013'!I77</f>
        <v>518443</v>
      </c>
      <c r="X76" s="77">
        <f>'2014'!I77</f>
        <v>545651</v>
      </c>
      <c r="Y76" s="77">
        <f>'2015'!I77</f>
        <v>530507</v>
      </c>
      <c r="Z76" s="77">
        <f>'2016'!I77</f>
        <v>548520</v>
      </c>
      <c r="AA76" s="77">
        <f>'2017'!I77</f>
        <v>528507</v>
      </c>
      <c r="AB76" s="77">
        <f>'2018'!I77</f>
        <v>548587</v>
      </c>
      <c r="AC76" s="77">
        <f>'2019'!I77</f>
        <v>594661</v>
      </c>
      <c r="AD76" s="77">
        <f>'2020'!I77</f>
        <v>624552</v>
      </c>
      <c r="AE76" s="77">
        <f>'2021'!I77</f>
        <v>643373</v>
      </c>
      <c r="AF76" s="77">
        <f>'2022'!I77</f>
        <v>671277</v>
      </c>
      <c r="AG76" s="79">
        <f>'2023'!I77</f>
        <v>733269</v>
      </c>
    </row>
    <row r="77" spans="1:33" x14ac:dyDescent="0.25">
      <c r="A77" s="23" t="s">
        <v>132</v>
      </c>
      <c r="B77" s="24" t="s">
        <v>14</v>
      </c>
      <c r="C77" s="77">
        <f>'1993'!K78</f>
        <v>518006</v>
      </c>
      <c r="D77" s="77">
        <f>'1994'!K78</f>
        <v>573506</v>
      </c>
      <c r="E77" s="77">
        <f>'1995'!K78</f>
        <v>625974</v>
      </c>
      <c r="F77" s="78">
        <f>'1996'!K78</f>
        <v>688940</v>
      </c>
      <c r="G77" s="78">
        <f>'1997'!K78</f>
        <v>671928</v>
      </c>
      <c r="H77" s="77">
        <f>'1998'!K78</f>
        <v>726794</v>
      </c>
      <c r="I77" s="77">
        <f>'1999'!K78</f>
        <v>736173</v>
      </c>
      <c r="J77" s="77">
        <f>'2000'!K78</f>
        <v>759002</v>
      </c>
      <c r="K77" s="81">
        <f>'2001'!K78</f>
        <v>823452</v>
      </c>
      <c r="L77" s="81">
        <f>'2002'!K78</f>
        <v>489585</v>
      </c>
      <c r="M77" s="81">
        <f>'2003'!K78</f>
        <v>508334</v>
      </c>
      <c r="N77" s="81">
        <f>'2004'!K78</f>
        <v>522722</v>
      </c>
      <c r="O77" s="81">
        <f>'2005'!K78</f>
        <v>555830</v>
      </c>
      <c r="P77" s="81">
        <f>'2006'!K78</f>
        <v>567386</v>
      </c>
      <c r="Q77" s="81">
        <f>'2007'!K78</f>
        <v>570756</v>
      </c>
      <c r="R77" s="77">
        <f>'2008'!K78</f>
        <v>580042</v>
      </c>
      <c r="S77" s="77">
        <f>'2009'!K78</f>
        <v>609767</v>
      </c>
      <c r="T77" s="77">
        <f>'2010'!K78</f>
        <v>700235</v>
      </c>
      <c r="U77" s="77">
        <f>'2011'!K78</f>
        <v>668091</v>
      </c>
      <c r="V77" s="77">
        <f>'2012'!K78</f>
        <v>659873</v>
      </c>
      <c r="W77" s="77">
        <f>'2013'!I78</f>
        <v>700940</v>
      </c>
      <c r="X77" s="77">
        <f>'2014'!I78</f>
        <v>743914</v>
      </c>
      <c r="Y77" s="77">
        <f>'2015'!I78</f>
        <v>720802</v>
      </c>
      <c r="Z77" s="77">
        <f>'2016'!I78</f>
        <v>732503</v>
      </c>
      <c r="AA77" s="77">
        <f>'2017'!I78</f>
        <v>740715</v>
      </c>
      <c r="AB77" s="77">
        <f>'2018'!I78</f>
        <v>774490</v>
      </c>
      <c r="AC77" s="77">
        <f>'2019'!I78</f>
        <v>847930</v>
      </c>
      <c r="AD77" s="77">
        <f>'2020'!I78</f>
        <v>890173</v>
      </c>
      <c r="AE77" s="77">
        <f>'2021'!I78</f>
        <v>932021</v>
      </c>
      <c r="AF77" s="77">
        <f>'2022'!I78</f>
        <v>958495</v>
      </c>
      <c r="AG77" s="79">
        <f>'2023'!I78</f>
        <v>1023212</v>
      </c>
    </row>
    <row r="78" spans="1:33" x14ac:dyDescent="0.25">
      <c r="A78" s="23" t="s">
        <v>133</v>
      </c>
      <c r="B78" s="24" t="s">
        <v>15</v>
      </c>
      <c r="C78" s="77">
        <f>'1993'!K79</f>
        <v>130551</v>
      </c>
      <c r="D78" s="77">
        <f>'1994'!K79</f>
        <v>133144</v>
      </c>
      <c r="E78" s="77">
        <f>'1995'!K79</f>
        <v>141513</v>
      </c>
      <c r="F78" s="78">
        <f>'1996'!K79</f>
        <v>149339</v>
      </c>
      <c r="G78" s="78">
        <f>'1997'!K79</f>
        <v>156768</v>
      </c>
      <c r="H78" s="77">
        <f>'1998'!K79</f>
        <v>166685</v>
      </c>
      <c r="I78" s="77">
        <f>'1999'!K79</f>
        <v>179253</v>
      </c>
      <c r="J78" s="77">
        <f>'2000'!K79</f>
        <v>188103</v>
      </c>
      <c r="K78" s="81">
        <f>'2001'!K79</f>
        <v>208566</v>
      </c>
      <c r="L78" s="81">
        <f>'2002'!K79</f>
        <v>93249</v>
      </c>
      <c r="M78" s="81">
        <f>'2003'!K79</f>
        <v>398091</v>
      </c>
      <c r="N78" s="81">
        <f>'2004'!K79</f>
        <v>107392</v>
      </c>
      <c r="O78" s="81">
        <f>'2005'!K79</f>
        <v>104870</v>
      </c>
      <c r="P78" s="81">
        <f>'2006'!K79</f>
        <v>146955</v>
      </c>
      <c r="Q78" s="81">
        <f>'2007'!K79</f>
        <v>154586</v>
      </c>
      <c r="R78" s="77">
        <f>'2008'!K79</f>
        <v>528381</v>
      </c>
      <c r="S78" s="77">
        <f>'2009'!K79</f>
        <v>147472</v>
      </c>
      <c r="T78" s="77">
        <f>'2010'!K79</f>
        <v>152341</v>
      </c>
      <c r="U78" s="77">
        <f>'2011'!K79</f>
        <v>172094</v>
      </c>
      <c r="V78" s="77">
        <f>'2012'!K79</f>
        <v>159490</v>
      </c>
      <c r="W78" s="77">
        <f>'2013'!I79</f>
        <v>148391</v>
      </c>
      <c r="X78" s="77">
        <f>'2014'!I79</f>
        <v>146214</v>
      </c>
      <c r="Y78" s="77">
        <f>'2015'!I79</f>
        <v>145262</v>
      </c>
      <c r="Z78" s="77">
        <f>'2016'!I79</f>
        <v>141527</v>
      </c>
      <c r="AA78" s="77">
        <f>'2017'!I79</f>
        <v>157932</v>
      </c>
      <c r="AB78" s="77">
        <f>'2018'!I79</f>
        <v>167590</v>
      </c>
      <c r="AC78" s="77">
        <f>'2019'!I79</f>
        <v>176039</v>
      </c>
      <c r="AD78" s="77">
        <f>'2020'!I79</f>
        <v>181371</v>
      </c>
      <c r="AE78" s="77">
        <f>'2021'!I79</f>
        <v>178703</v>
      </c>
      <c r="AF78" s="77">
        <f>'2022'!I79</f>
        <v>192082</v>
      </c>
      <c r="AG78" s="79">
        <f>'2023'!I79</f>
        <v>196969</v>
      </c>
    </row>
    <row r="79" spans="1:33" x14ac:dyDescent="0.25">
      <c r="A79" s="23" t="s">
        <v>134</v>
      </c>
      <c r="B79" s="24" t="s">
        <v>15</v>
      </c>
      <c r="C79" s="77">
        <f>'1993'!K80</f>
        <v>76185</v>
      </c>
      <c r="D79" s="77">
        <f>'1994'!K80</f>
        <v>73993</v>
      </c>
      <c r="E79" s="77">
        <f>'1995'!K80</f>
        <v>75846</v>
      </c>
      <c r="F79" s="78">
        <f>'1996'!K80</f>
        <v>79989</v>
      </c>
      <c r="G79" s="78">
        <f>'1997'!K80</f>
        <v>77841</v>
      </c>
      <c r="H79" s="77">
        <f>'1998'!K80</f>
        <v>88159</v>
      </c>
      <c r="I79" s="77">
        <f>'1999'!K80</f>
        <v>79574</v>
      </c>
      <c r="J79" s="77">
        <f>'2000'!K80</f>
        <v>82843</v>
      </c>
      <c r="K79" s="81">
        <f>'2001'!K80</f>
        <v>81333</v>
      </c>
      <c r="L79" s="81">
        <f>'2002'!K80</f>
        <v>114000</v>
      </c>
      <c r="M79" s="81">
        <f>'2003'!K80</f>
        <v>108969</v>
      </c>
      <c r="N79" s="81">
        <f>'2004'!K80</f>
        <v>0</v>
      </c>
      <c r="O79" s="81">
        <f>'2005'!K80</f>
        <v>0</v>
      </c>
      <c r="P79" s="81">
        <f>'2006'!K80</f>
        <v>0</v>
      </c>
      <c r="Q79" s="81">
        <f>'2007'!K80</f>
        <v>0</v>
      </c>
      <c r="R79" s="77">
        <f>'2008'!K80</f>
        <v>76616</v>
      </c>
      <c r="S79" s="77">
        <f>'2009'!K80</f>
        <v>130408</v>
      </c>
      <c r="T79" s="77">
        <f>'2010'!K80</f>
        <v>143266</v>
      </c>
      <c r="U79" s="77">
        <f>'2011'!K80</f>
        <v>131818</v>
      </c>
      <c r="V79" s="77">
        <f>'2012'!K80</f>
        <v>121047</v>
      </c>
      <c r="W79" s="77">
        <f>'2013'!I80</f>
        <v>115383</v>
      </c>
      <c r="X79" s="77">
        <f>'2014'!I80</f>
        <v>129745</v>
      </c>
      <c r="Y79" s="77">
        <f>'2015'!I80</f>
        <v>121915</v>
      </c>
      <c r="Z79" s="77">
        <f>'2016'!I80</f>
        <v>121657</v>
      </c>
      <c r="AA79" s="77">
        <f>'2017'!I80</f>
        <v>128235</v>
      </c>
      <c r="AB79" s="77">
        <f>'2018'!I80</f>
        <v>110582</v>
      </c>
      <c r="AC79" s="77">
        <f>'2019'!I80</f>
        <v>115988</v>
      </c>
      <c r="AD79" s="77">
        <f>'2020'!I80</f>
        <v>139137</v>
      </c>
      <c r="AE79" s="77">
        <f>'2021'!I80</f>
        <v>144279</v>
      </c>
      <c r="AF79" s="77">
        <f>'2022'!I80</f>
        <v>164152</v>
      </c>
      <c r="AG79" s="79">
        <f>'2023'!I80</f>
        <v>160214</v>
      </c>
    </row>
    <row r="80" spans="1:33" x14ac:dyDescent="0.25">
      <c r="A80" s="23" t="s">
        <v>135</v>
      </c>
      <c r="B80" s="24" t="s">
        <v>15</v>
      </c>
      <c r="C80" s="77">
        <f>'1993'!K81</f>
        <v>0</v>
      </c>
      <c r="D80" s="77">
        <f>'1994'!K81</f>
        <v>0</v>
      </c>
      <c r="E80" s="77">
        <f>'1995'!K81</f>
        <v>0</v>
      </c>
      <c r="F80" s="78">
        <f>'1996'!K81</f>
        <v>0</v>
      </c>
      <c r="G80" s="78">
        <f>'1997'!K81</f>
        <v>0</v>
      </c>
      <c r="H80" s="77">
        <f>'1998'!K81</f>
        <v>0</v>
      </c>
      <c r="I80" s="77">
        <f>'1999'!K81</f>
        <v>0</v>
      </c>
      <c r="J80" s="77">
        <f>'2000'!K81</f>
        <v>0</v>
      </c>
      <c r="K80" s="81">
        <f>'2001'!K81</f>
        <v>0</v>
      </c>
      <c r="L80" s="81">
        <f>'2002'!K81</f>
        <v>0</v>
      </c>
      <c r="M80" s="81">
        <f>'2003'!K81</f>
        <v>0</v>
      </c>
      <c r="N80" s="81">
        <f>'2004'!K81</f>
        <v>0</v>
      </c>
      <c r="O80" s="81">
        <f>'2005'!K81</f>
        <v>0</v>
      </c>
      <c r="P80" s="81">
        <f>'2006'!K81</f>
        <v>0</v>
      </c>
      <c r="Q80" s="81">
        <f>'2007'!K81</f>
        <v>0</v>
      </c>
      <c r="R80" s="77">
        <f>'2008'!K81</f>
        <v>0</v>
      </c>
      <c r="S80" s="77">
        <f>'2009'!K81</f>
        <v>0</v>
      </c>
      <c r="T80" s="77">
        <f>'2010'!K81</f>
        <v>0</v>
      </c>
      <c r="U80" s="77">
        <f>'2011'!K81</f>
        <v>0</v>
      </c>
      <c r="V80" s="77">
        <f>'2012'!K81</f>
        <v>0</v>
      </c>
      <c r="W80" s="77">
        <f>'2013'!I81</f>
        <v>0</v>
      </c>
      <c r="X80" s="77">
        <f>'2014'!I81</f>
        <v>0</v>
      </c>
      <c r="Y80" s="77">
        <f>'2015'!I81</f>
        <v>445160</v>
      </c>
      <c r="Z80" s="77">
        <f>'2016'!I81</f>
        <v>843757</v>
      </c>
      <c r="AA80" s="77">
        <f>'2017'!I81</f>
        <v>830864</v>
      </c>
      <c r="AB80" s="77">
        <f>'2018'!I81</f>
        <v>835867</v>
      </c>
      <c r="AC80" s="77">
        <f>'2019'!I81</f>
        <v>854189</v>
      </c>
      <c r="AD80" s="77">
        <f>'2020'!I81</f>
        <v>824402</v>
      </c>
      <c r="AE80" s="77">
        <f>'2021'!I81</f>
        <v>821030</v>
      </c>
      <c r="AF80" s="77">
        <f>'2022'!I81</f>
        <v>862883</v>
      </c>
      <c r="AG80" s="79">
        <f>'2023'!I81</f>
        <v>838552</v>
      </c>
    </row>
    <row r="81" spans="1:33" x14ac:dyDescent="0.25">
      <c r="A81" s="23" t="s">
        <v>136</v>
      </c>
      <c r="B81" s="24" t="s">
        <v>15</v>
      </c>
      <c r="C81" s="77">
        <f>'1993'!K82</f>
        <v>0</v>
      </c>
      <c r="D81" s="77">
        <f>'1994'!K82</f>
        <v>0</v>
      </c>
      <c r="E81" s="77">
        <f>'1995'!K82</f>
        <v>0</v>
      </c>
      <c r="F81" s="78">
        <f>'1996'!K82</f>
        <v>0</v>
      </c>
      <c r="G81" s="78">
        <f>'1997'!K82</f>
        <v>0</v>
      </c>
      <c r="H81" s="77">
        <f>'1998'!K82</f>
        <v>0</v>
      </c>
      <c r="I81" s="77">
        <f>'1999'!K82</f>
        <v>0</v>
      </c>
      <c r="J81" s="77">
        <f>'2000'!K82</f>
        <v>0</v>
      </c>
      <c r="K81" s="81">
        <f>'2001'!K82</f>
        <v>0</v>
      </c>
      <c r="L81" s="81">
        <f>'2002'!K82</f>
        <v>0</v>
      </c>
      <c r="M81" s="81">
        <f>'2003'!K82</f>
        <v>24922</v>
      </c>
      <c r="N81" s="81">
        <f>'2004'!K82</f>
        <v>24825</v>
      </c>
      <c r="O81" s="81">
        <f>'2005'!K82</f>
        <v>22106</v>
      </c>
      <c r="P81" s="81">
        <f>'2006'!K82</f>
        <v>21888</v>
      </c>
      <c r="Q81" s="81">
        <f>'2007'!K82</f>
        <v>0</v>
      </c>
      <c r="R81" s="77">
        <f>'2008'!K82</f>
        <v>0</v>
      </c>
      <c r="S81" s="77">
        <f>'2009'!K82</f>
        <v>0</v>
      </c>
      <c r="T81" s="77">
        <f>'2010'!K82</f>
        <v>30948</v>
      </c>
      <c r="U81" s="77">
        <f>'2011'!K82</f>
        <v>40470</v>
      </c>
      <c r="V81" s="77">
        <f>'2012'!K82</f>
        <v>38978</v>
      </c>
      <c r="W81" s="77">
        <f>'2013'!I82</f>
        <v>44238</v>
      </c>
      <c r="X81" s="77">
        <f>'2014'!I82</f>
        <v>49649</v>
      </c>
      <c r="Y81" s="77">
        <f>'2015'!I82</f>
        <v>49258</v>
      </c>
      <c r="Z81" s="77">
        <f>'2016'!I82</f>
        <v>46445</v>
      </c>
      <c r="AA81" s="77">
        <f>'2017'!I82</f>
        <v>49038</v>
      </c>
      <c r="AB81" s="77">
        <f>'2018'!I82</f>
        <v>54737</v>
      </c>
      <c r="AC81" s="77">
        <f>'2019'!I82</f>
        <v>54677</v>
      </c>
      <c r="AD81" s="77">
        <f>'2020'!I82</f>
        <v>54859</v>
      </c>
      <c r="AE81" s="77">
        <f>'2021'!I82</f>
        <v>57130</v>
      </c>
      <c r="AF81" s="77">
        <f>'2022'!I82</f>
        <v>58952</v>
      </c>
      <c r="AG81" s="79">
        <f>'2023'!I82</f>
        <v>0</v>
      </c>
    </row>
    <row r="82" spans="1:33" x14ac:dyDescent="0.25">
      <c r="A82" s="23" t="s">
        <v>137</v>
      </c>
      <c r="B82" s="24" t="s">
        <v>16</v>
      </c>
      <c r="C82" s="77">
        <f>'1993'!K83</f>
        <v>55399</v>
      </c>
      <c r="D82" s="77">
        <f>'1994'!K83</f>
        <v>55295</v>
      </c>
      <c r="E82" s="77">
        <f>'1995'!K83</f>
        <v>52918</v>
      </c>
      <c r="F82" s="78">
        <f>'1996'!K83</f>
        <v>65859</v>
      </c>
      <c r="G82" s="78">
        <f>'1997'!K83</f>
        <v>58652</v>
      </c>
      <c r="H82" s="77">
        <f>'1998'!K83</f>
        <v>58585</v>
      </c>
      <c r="I82" s="77">
        <f>'1999'!K83</f>
        <v>60153</v>
      </c>
      <c r="J82" s="77">
        <f>'2000'!K83</f>
        <v>66309</v>
      </c>
      <c r="K82" s="81">
        <f>'2001'!K83</f>
        <v>72635</v>
      </c>
      <c r="L82" s="81">
        <f>'2002'!K83</f>
        <v>90386</v>
      </c>
      <c r="M82" s="81">
        <f>'2003'!K83</f>
        <v>61620</v>
      </c>
      <c r="N82" s="81">
        <f>'2004'!K83</f>
        <v>87567</v>
      </c>
      <c r="O82" s="81">
        <f>'2005'!K83</f>
        <v>94372</v>
      </c>
      <c r="P82" s="81">
        <f>'2006'!K83</f>
        <v>10149</v>
      </c>
      <c r="Q82" s="81">
        <f>'2007'!K83</f>
        <v>97884</v>
      </c>
      <c r="R82" s="77">
        <f>'2008'!K83</f>
        <v>130867</v>
      </c>
      <c r="S82" s="77">
        <f>'2009'!K83</f>
        <v>94035</v>
      </c>
      <c r="T82" s="77">
        <f>'2010'!K83</f>
        <v>25834</v>
      </c>
      <c r="U82" s="77">
        <f>'2011'!K83</f>
        <v>27910</v>
      </c>
      <c r="V82" s="77">
        <f>'2012'!K83</f>
        <v>61467</v>
      </c>
      <c r="W82" s="77">
        <f>'2013'!I83</f>
        <v>93441</v>
      </c>
      <c r="X82" s="77">
        <f>'2014'!I83</f>
        <v>0</v>
      </c>
      <c r="Y82" s="77">
        <f>'2015'!I83</f>
        <v>0</v>
      </c>
      <c r="Z82" s="77">
        <f>'2016'!I83</f>
        <v>0</v>
      </c>
      <c r="AA82" s="77">
        <f>'2017'!I83</f>
        <v>0</v>
      </c>
      <c r="AB82" s="77">
        <f>'2018'!I83</f>
        <v>78768</v>
      </c>
      <c r="AC82" s="77">
        <f>'2019'!I83</f>
        <v>63374</v>
      </c>
      <c r="AD82" s="77">
        <f>'2020'!I83</f>
        <v>65086</v>
      </c>
      <c r="AE82" s="77">
        <f>'2021'!I83</f>
        <v>69640</v>
      </c>
      <c r="AF82" s="77">
        <f>'2022'!I83</f>
        <v>162833</v>
      </c>
      <c r="AG82" s="79">
        <f>'2023'!I83</f>
        <v>176992</v>
      </c>
    </row>
    <row r="83" spans="1:33" x14ac:dyDescent="0.25">
      <c r="A83" s="23" t="s">
        <v>138</v>
      </c>
      <c r="B83" s="24" t="s">
        <v>16</v>
      </c>
      <c r="C83" s="77">
        <f>'1993'!K84</f>
        <v>0</v>
      </c>
      <c r="D83" s="77">
        <f>'1994'!K84</f>
        <v>0</v>
      </c>
      <c r="E83" s="77">
        <f>'1995'!K84</f>
        <v>0</v>
      </c>
      <c r="F83" s="78">
        <f>'1996'!K84</f>
        <v>0</v>
      </c>
      <c r="G83" s="78">
        <f>'1997'!K84</f>
        <v>0</v>
      </c>
      <c r="H83" s="77">
        <f>'1998'!K84</f>
        <v>0</v>
      </c>
      <c r="I83" s="77">
        <f>'1999'!K84</f>
        <v>0</v>
      </c>
      <c r="J83" s="77">
        <f>'2000'!K84</f>
        <v>0</v>
      </c>
      <c r="K83" s="81">
        <f>'2001'!K84</f>
        <v>0</v>
      </c>
      <c r="L83" s="81">
        <f>'2002'!K84</f>
        <v>0</v>
      </c>
      <c r="M83" s="81">
        <f>'2003'!K84</f>
        <v>0</v>
      </c>
      <c r="N83" s="81">
        <f>'2004'!K84</f>
        <v>0</v>
      </c>
      <c r="O83" s="81">
        <f>'2005'!K84</f>
        <v>0</v>
      </c>
      <c r="P83" s="81">
        <f>'2006'!K84</f>
        <v>0</v>
      </c>
      <c r="Q83" s="81">
        <f>'2007'!K84</f>
        <v>0</v>
      </c>
      <c r="R83" s="77">
        <f>'2008'!K84</f>
        <v>0</v>
      </c>
      <c r="S83" s="77">
        <f>'2009'!K84</f>
        <v>0</v>
      </c>
      <c r="T83" s="77">
        <f>'2010'!K84</f>
        <v>0</v>
      </c>
      <c r="U83" s="77">
        <f>'2011'!K84</f>
        <v>0</v>
      </c>
      <c r="V83" s="77">
        <f>'2012'!K84</f>
        <v>0</v>
      </c>
      <c r="W83" s="77">
        <f>'2013'!I84</f>
        <v>0</v>
      </c>
      <c r="X83" s="77">
        <f>'2014'!I84</f>
        <v>0</v>
      </c>
      <c r="Y83" s="77">
        <f>'2015'!I84</f>
        <v>0</v>
      </c>
      <c r="Z83" s="77">
        <f>'2016'!I84</f>
        <v>0</v>
      </c>
      <c r="AA83" s="77">
        <f>'2017'!I84</f>
        <v>0</v>
      </c>
      <c r="AB83" s="77">
        <f>'2018'!I84</f>
        <v>0</v>
      </c>
      <c r="AC83" s="77">
        <f>'2019'!I84</f>
        <v>0</v>
      </c>
      <c r="AD83" s="77">
        <f>'2020'!I84</f>
        <v>0</v>
      </c>
      <c r="AE83" s="77">
        <f>'2021'!I84</f>
        <v>0</v>
      </c>
      <c r="AF83" s="77">
        <f>'2022'!I84</f>
        <v>0</v>
      </c>
      <c r="AG83" s="79">
        <f>'2023'!I84</f>
        <v>0</v>
      </c>
    </row>
    <row r="84" spans="1:33" x14ac:dyDescent="0.25">
      <c r="A84" s="23" t="s">
        <v>139</v>
      </c>
      <c r="B84" s="24" t="s">
        <v>16</v>
      </c>
      <c r="C84" s="77">
        <f>'1993'!K85</f>
        <v>2482764</v>
      </c>
      <c r="D84" s="77">
        <f>'1994'!K85</f>
        <v>2042213</v>
      </c>
      <c r="E84" s="77">
        <f>'1995'!K85</f>
        <v>2340558</v>
      </c>
      <c r="F84" s="78">
        <f>'1996'!K85</f>
        <v>2550212</v>
      </c>
      <c r="G84" s="78">
        <f>'1997'!K85</f>
        <v>2629952</v>
      </c>
      <c r="H84" s="77">
        <f>'1998'!K85</f>
        <v>2701796</v>
      </c>
      <c r="I84" s="77">
        <f>'1999'!K85</f>
        <v>2698762</v>
      </c>
      <c r="J84" s="77">
        <f>'2000'!K85</f>
        <v>2741477</v>
      </c>
      <c r="K84" s="81">
        <f>'2001'!K85</f>
        <v>2874956</v>
      </c>
      <c r="L84" s="81">
        <f>'2002'!K85</f>
        <v>2302389</v>
      </c>
      <c r="M84" s="81">
        <f>'2003'!K85</f>
        <v>2353307</v>
      </c>
      <c r="N84" s="81">
        <f>'2004'!K85</f>
        <v>2341517</v>
      </c>
      <c r="O84" s="81">
        <f>'2005'!K85</f>
        <v>2508251</v>
      </c>
      <c r="P84" s="81">
        <f>'2006'!K85</f>
        <v>2546365</v>
      </c>
      <c r="Q84" s="81">
        <f>'2007'!K85</f>
        <v>2572506</v>
      </c>
      <c r="R84" s="77">
        <f>'2008'!K85</f>
        <v>2484097</v>
      </c>
      <c r="S84" s="77">
        <f>'2009'!K85</f>
        <v>2555709</v>
      </c>
      <c r="T84" s="77">
        <f>'2010'!K85</f>
        <v>2740332</v>
      </c>
      <c r="U84" s="77">
        <f>'2011'!K85</f>
        <v>2715606</v>
      </c>
      <c r="V84" s="77">
        <f>'2012'!K85</f>
        <v>2790119</v>
      </c>
      <c r="W84" s="77">
        <f>'2013'!I85</f>
        <v>2993692</v>
      </c>
      <c r="X84" s="77">
        <f>'2014'!I85</f>
        <v>3218236</v>
      </c>
      <c r="Y84" s="77">
        <f>'2015'!I85</f>
        <v>3172398</v>
      </c>
      <c r="Z84" s="77">
        <f>'2016'!I85</f>
        <v>3214285</v>
      </c>
      <c r="AA84" s="77">
        <f>'2017'!I85</f>
        <v>3340247</v>
      </c>
      <c r="AB84" s="77">
        <f>'2018'!I85</f>
        <v>3483492</v>
      </c>
      <c r="AC84" s="77">
        <f>'2019'!I85</f>
        <v>3572627</v>
      </c>
      <c r="AD84" s="77">
        <f>'2020'!I85</f>
        <v>3532658</v>
      </c>
      <c r="AE84" s="77">
        <f>'2021'!I85</f>
        <v>3582485</v>
      </c>
      <c r="AF84" s="77">
        <f>'2022'!I85</f>
        <v>3932295</v>
      </c>
      <c r="AG84" s="79">
        <f>'2023'!I85</f>
        <v>4273475</v>
      </c>
    </row>
    <row r="85" spans="1:33" x14ac:dyDescent="0.25">
      <c r="A85" s="23" t="s">
        <v>140</v>
      </c>
      <c r="B85" s="24" t="s">
        <v>17</v>
      </c>
      <c r="C85" s="77">
        <f>'1993'!K86</f>
        <v>11592</v>
      </c>
      <c r="D85" s="77">
        <f>'1994'!K86</f>
        <v>11847</v>
      </c>
      <c r="E85" s="77">
        <f>'1995'!K86</f>
        <v>12203</v>
      </c>
      <c r="F85" s="78">
        <f>'1996'!K86</f>
        <v>12085</v>
      </c>
      <c r="G85" s="78">
        <f>'1997'!K86</f>
        <v>11828</v>
      </c>
      <c r="H85" s="77">
        <f>'1998'!K86</f>
        <v>11885</v>
      </c>
      <c r="I85" s="77">
        <f>'1999'!K86</f>
        <v>14174</v>
      </c>
      <c r="J85" s="77">
        <f>'2000'!K86</f>
        <v>15072</v>
      </c>
      <c r="K85" s="81">
        <f>'2001'!K86</f>
        <v>0</v>
      </c>
      <c r="L85" s="81">
        <f>'2002'!K86</f>
        <v>0</v>
      </c>
      <c r="M85" s="81">
        <f>'2003'!K86</f>
        <v>13156</v>
      </c>
      <c r="N85" s="81">
        <f>'2004'!K86</f>
        <v>11318</v>
      </c>
      <c r="O85" s="81">
        <f>'2005'!K86</f>
        <v>12336</v>
      </c>
      <c r="P85" s="81">
        <f>'2006'!K86</f>
        <v>11520</v>
      </c>
      <c r="Q85" s="81">
        <f>'2007'!K86</f>
        <v>4118</v>
      </c>
      <c r="R85" s="77">
        <f>'2008'!K86</f>
        <v>3163</v>
      </c>
      <c r="S85" s="77">
        <f>'2009'!K86</f>
        <v>4507</v>
      </c>
      <c r="T85" s="77">
        <f>'2010'!K86</f>
        <v>5103</v>
      </c>
      <c r="U85" s="77">
        <f>'2011'!K86</f>
        <v>6795</v>
      </c>
      <c r="V85" s="77">
        <f>'2012'!K86</f>
        <v>8920</v>
      </c>
      <c r="W85" s="77">
        <f>'2013'!I86</f>
        <v>7946</v>
      </c>
      <c r="X85" s="77">
        <f>'2014'!I86</f>
        <v>13678</v>
      </c>
      <c r="Y85" s="77">
        <f>'2015'!I86</f>
        <v>14969</v>
      </c>
      <c r="Z85" s="77">
        <f>'2016'!I86</f>
        <v>13710</v>
      </c>
      <c r="AA85" s="77">
        <f>'2017'!I86</f>
        <v>13051</v>
      </c>
      <c r="AB85" s="77">
        <f>'2018'!I86</f>
        <v>13428</v>
      </c>
      <c r="AC85" s="77">
        <f>'2019'!I86</f>
        <v>15147</v>
      </c>
      <c r="AD85" s="77">
        <f>'2020'!I86</f>
        <v>10652</v>
      </c>
      <c r="AE85" s="77">
        <f>'2021'!I86</f>
        <v>15742</v>
      </c>
      <c r="AF85" s="77">
        <f>'2022'!I86</f>
        <v>23909</v>
      </c>
      <c r="AG85" s="79">
        <f>'2023'!I86</f>
        <v>0</v>
      </c>
    </row>
    <row r="86" spans="1:33" x14ac:dyDescent="0.25">
      <c r="A86" s="23" t="s">
        <v>141</v>
      </c>
      <c r="B86" s="24" t="s">
        <v>17</v>
      </c>
      <c r="C86" s="77">
        <f>'1993'!K87</f>
        <v>749059</v>
      </c>
      <c r="D86" s="77">
        <f>'1994'!K87</f>
        <v>750909</v>
      </c>
      <c r="E86" s="77">
        <f>'1995'!K87</f>
        <v>870435</v>
      </c>
      <c r="F86" s="78">
        <f>'1996'!K87</f>
        <v>872774</v>
      </c>
      <c r="G86" s="78">
        <f>'1997'!K87</f>
        <v>879392</v>
      </c>
      <c r="H86" s="77">
        <f>'1998'!K87</f>
        <v>932076</v>
      </c>
      <c r="I86" s="77">
        <f>'1999'!K87</f>
        <v>925644</v>
      </c>
      <c r="J86" s="77">
        <f>'2000'!K87</f>
        <v>1012141</v>
      </c>
      <c r="K86" s="81">
        <f>'2001'!K87</f>
        <v>1372536</v>
      </c>
      <c r="L86" s="81">
        <f>'2002'!K87</f>
        <v>1927038</v>
      </c>
      <c r="M86" s="81">
        <f>'2003'!K87</f>
        <v>1820538</v>
      </c>
      <c r="N86" s="81">
        <f>'2004'!K87</f>
        <v>1818661</v>
      </c>
      <c r="O86" s="81">
        <f>'2005'!K87</f>
        <v>1814424</v>
      </c>
      <c r="P86" s="81">
        <f>'2006'!K87</f>
        <v>1908334</v>
      </c>
      <c r="Q86" s="81">
        <f>'2007'!K87</f>
        <v>1939064</v>
      </c>
      <c r="R86" s="77">
        <f>'2008'!K87</f>
        <v>1969697</v>
      </c>
      <c r="S86" s="77">
        <f>'2009'!K87</f>
        <v>2040574</v>
      </c>
      <c r="T86" s="77">
        <f>'2010'!K87</f>
        <v>1815279</v>
      </c>
      <c r="U86" s="77">
        <f>'2011'!K87</f>
        <v>1088326</v>
      </c>
      <c r="V86" s="77">
        <f>'2012'!K87</f>
        <v>1057644</v>
      </c>
      <c r="W86" s="77">
        <f>'2013'!I87</f>
        <v>1130862</v>
      </c>
      <c r="X86" s="77">
        <f>'2014'!I87</f>
        <v>1235459</v>
      </c>
      <c r="Y86" s="77">
        <f>'2015'!I87</f>
        <v>1407467</v>
      </c>
      <c r="Z86" s="77">
        <f>'2016'!I87</f>
        <v>1295280</v>
      </c>
      <c r="AA86" s="77">
        <f>'2017'!I87</f>
        <v>1357425</v>
      </c>
      <c r="AB86" s="77">
        <f>'2018'!I87</f>
        <v>1452344</v>
      </c>
      <c r="AC86" s="77">
        <f>'2019'!I87</f>
        <v>1459950</v>
      </c>
      <c r="AD86" s="77">
        <f>'2020'!I87</f>
        <v>1395569</v>
      </c>
      <c r="AE86" s="77">
        <f>'2021'!I87</f>
        <v>1403217</v>
      </c>
      <c r="AF86" s="77">
        <f>'2022'!I87</f>
        <v>1471390.12</v>
      </c>
      <c r="AG86" s="79">
        <f>'2023'!I87</f>
        <v>1610087</v>
      </c>
    </row>
    <row r="87" spans="1:33" x14ac:dyDescent="0.25">
      <c r="A87" s="23" t="s">
        <v>142</v>
      </c>
      <c r="B87" s="76" t="s">
        <v>509</v>
      </c>
      <c r="C87" s="77">
        <f>'1993'!K88</f>
        <v>381622</v>
      </c>
      <c r="D87" s="77">
        <f>'1994'!K88</f>
        <v>424973</v>
      </c>
      <c r="E87" s="77">
        <f>'1995'!K88</f>
        <v>467392</v>
      </c>
      <c r="F87" s="78">
        <f>'1996'!K88</f>
        <v>463620</v>
      </c>
      <c r="G87" s="78">
        <f>'1997'!K88</f>
        <v>564416</v>
      </c>
      <c r="H87" s="77">
        <f>'1998'!K88</f>
        <v>694478</v>
      </c>
      <c r="I87" s="77">
        <f>'1999'!K88</f>
        <v>660592</v>
      </c>
      <c r="J87" s="77">
        <f>'2000'!K88</f>
        <v>698005</v>
      </c>
      <c r="K87" s="81">
        <f>'2001'!K88</f>
        <v>760033</v>
      </c>
      <c r="L87" s="81">
        <f>'2002'!K88</f>
        <v>398243</v>
      </c>
      <c r="M87" s="81">
        <f>'2003'!K88</f>
        <v>424020</v>
      </c>
      <c r="N87" s="81">
        <f>'2004'!K88</f>
        <v>412637</v>
      </c>
      <c r="O87" s="81">
        <f>'2005'!K88</f>
        <v>429809</v>
      </c>
      <c r="P87" s="81">
        <f>'2006'!K88</f>
        <v>447340</v>
      </c>
      <c r="Q87" s="81">
        <f>'2007'!K88</f>
        <v>433474</v>
      </c>
      <c r="R87" s="77">
        <f>'2008'!K88</f>
        <v>420893</v>
      </c>
      <c r="S87" s="77">
        <f>'2009'!K88</f>
        <v>402768</v>
      </c>
      <c r="T87" s="77">
        <f>'2010'!K88</f>
        <v>437344</v>
      </c>
      <c r="U87" s="77">
        <f>'2011'!K88</f>
        <v>448476</v>
      </c>
      <c r="V87" s="77">
        <f>'2012'!K88</f>
        <v>439055</v>
      </c>
      <c r="W87" s="77">
        <f>'2013'!I88</f>
        <v>469639</v>
      </c>
      <c r="X87" s="77">
        <f>'2014'!I88</f>
        <v>506135</v>
      </c>
      <c r="Y87" s="77">
        <f>'2015'!I88</f>
        <v>520799</v>
      </c>
      <c r="Z87" s="77">
        <f>'2016'!I88</f>
        <v>545163</v>
      </c>
      <c r="AA87" s="77">
        <f>'2017'!I88</f>
        <v>555422</v>
      </c>
      <c r="AB87" s="77">
        <f>'2018'!I88</f>
        <v>582370</v>
      </c>
      <c r="AC87" s="77">
        <f>'2019'!I88</f>
        <v>602105</v>
      </c>
      <c r="AD87" s="77">
        <f>'2020'!I88</f>
        <v>596465</v>
      </c>
      <c r="AE87" s="77">
        <f>'2021'!I88</f>
        <v>626681</v>
      </c>
      <c r="AF87" s="77">
        <f>'2022'!I88</f>
        <v>632526</v>
      </c>
      <c r="AG87" s="79">
        <f>'2023'!I88</f>
        <v>659957</v>
      </c>
    </row>
    <row r="88" spans="1:33" x14ac:dyDescent="0.25">
      <c r="A88" s="23" t="s">
        <v>143</v>
      </c>
      <c r="B88" s="24" t="s">
        <v>18</v>
      </c>
      <c r="C88" s="77">
        <f>'1993'!K89</f>
        <v>122686</v>
      </c>
      <c r="D88" s="77">
        <f>'1994'!K89</f>
        <v>129054</v>
      </c>
      <c r="E88" s="77">
        <f>'1995'!K89</f>
        <v>133900</v>
      </c>
      <c r="F88" s="78">
        <f>'1996'!K89</f>
        <v>145112</v>
      </c>
      <c r="G88" s="78">
        <f>'1997'!K89</f>
        <v>143226</v>
      </c>
      <c r="H88" s="77">
        <f>'1998'!K89</f>
        <v>150200</v>
      </c>
      <c r="I88" s="77">
        <f>'1999'!K89</f>
        <v>157800</v>
      </c>
      <c r="J88" s="77">
        <f>'2000'!K89</f>
        <v>168399</v>
      </c>
      <c r="K88" s="81">
        <f>'2001'!K89</f>
        <v>166032</v>
      </c>
      <c r="L88" s="81">
        <f>'2002'!K89</f>
        <v>145518</v>
      </c>
      <c r="M88" s="81">
        <f>'2003'!K89</f>
        <v>146466</v>
      </c>
      <c r="N88" s="81">
        <f>'2004'!K89</f>
        <v>142033</v>
      </c>
      <c r="O88" s="81">
        <f>'2005'!K89</f>
        <v>143864</v>
      </c>
      <c r="P88" s="81">
        <f>'2006'!K89</f>
        <v>154414</v>
      </c>
      <c r="Q88" s="81">
        <f>'2007'!K89</f>
        <v>155160</v>
      </c>
      <c r="R88" s="77">
        <f>'2008'!K89</f>
        <v>165549</v>
      </c>
      <c r="S88" s="77">
        <f>'2009'!K89</f>
        <v>163792</v>
      </c>
      <c r="T88" s="77">
        <f>'2010'!K89</f>
        <v>164272</v>
      </c>
      <c r="U88" s="77">
        <f>'2011'!K89</f>
        <v>159858</v>
      </c>
      <c r="V88" s="77">
        <f>'2012'!K89</f>
        <v>144991</v>
      </c>
      <c r="W88" s="77">
        <f>'2013'!I89</f>
        <v>150855</v>
      </c>
      <c r="X88" s="77">
        <f>'2014'!I89</f>
        <v>167687</v>
      </c>
      <c r="Y88" s="77">
        <f>'2015'!I89</f>
        <v>165642</v>
      </c>
      <c r="Z88" s="77">
        <f>'2016'!I89</f>
        <v>162471</v>
      </c>
      <c r="AA88" s="77">
        <f>'2017'!I89</f>
        <v>149166</v>
      </c>
      <c r="AB88" s="77">
        <f>'2018'!I89</f>
        <v>169875</v>
      </c>
      <c r="AC88" s="77">
        <f>'2019'!I89</f>
        <v>176633</v>
      </c>
      <c r="AD88" s="77">
        <f>'2020'!I89</f>
        <v>184850</v>
      </c>
      <c r="AE88" s="77">
        <f>'2021'!I89</f>
        <v>194040</v>
      </c>
      <c r="AF88" s="77">
        <f>'2022'!I89</f>
        <v>202222</v>
      </c>
      <c r="AG88" s="79">
        <f>'2023'!I89</f>
        <v>252195</v>
      </c>
    </row>
    <row r="89" spans="1:33" x14ac:dyDescent="0.25">
      <c r="A89" s="23" t="s">
        <v>144</v>
      </c>
      <c r="B89" s="24" t="s">
        <v>18</v>
      </c>
      <c r="C89" s="77">
        <f>'1993'!K90</f>
        <v>11126</v>
      </c>
      <c r="D89" s="77">
        <f>'1994'!K90</f>
        <v>9836</v>
      </c>
      <c r="E89" s="77">
        <f>'1995'!K90</f>
        <v>10690</v>
      </c>
      <c r="F89" s="78">
        <f>'1996'!K90</f>
        <v>11366</v>
      </c>
      <c r="G89" s="78">
        <f>'1997'!K90</f>
        <v>0</v>
      </c>
      <c r="H89" s="77">
        <f>'1998'!K90</f>
        <v>12528</v>
      </c>
      <c r="I89" s="77">
        <f>'1999'!K90</f>
        <v>14065</v>
      </c>
      <c r="J89" s="77">
        <f>'2000'!K90</f>
        <v>14593</v>
      </c>
      <c r="K89" s="81">
        <f>'2001'!K90</f>
        <v>16149</v>
      </c>
      <c r="L89" s="81">
        <f>'2002'!K90</f>
        <v>13373</v>
      </c>
      <c r="M89" s="81">
        <f>'2003'!K90</f>
        <v>13462</v>
      </c>
      <c r="N89" s="81">
        <f>'2004'!K90</f>
        <v>14128</v>
      </c>
      <c r="O89" s="81">
        <f>'2005'!K90</f>
        <v>801</v>
      </c>
      <c r="P89" s="81">
        <f>'2006'!K90</f>
        <v>17191</v>
      </c>
      <c r="Q89" s="81">
        <f>'2007'!K90</f>
        <v>20088</v>
      </c>
      <c r="R89" s="77">
        <f>'2008'!K90</f>
        <v>17672</v>
      </c>
      <c r="S89" s="77">
        <f>'2009'!K90</f>
        <v>17726</v>
      </c>
      <c r="T89" s="77">
        <f>'2010'!K90</f>
        <v>18210</v>
      </c>
      <c r="U89" s="77">
        <f>'2011'!K90</f>
        <v>17890</v>
      </c>
      <c r="V89" s="77">
        <f>'2012'!K90</f>
        <v>19180</v>
      </c>
      <c r="W89" s="77">
        <f>'2013'!I90</f>
        <v>19497</v>
      </c>
      <c r="X89" s="77">
        <f>'2014'!I90</f>
        <v>21620</v>
      </c>
      <c r="Y89" s="77">
        <f>'2015'!I90</f>
        <v>16216</v>
      </c>
      <c r="Z89" s="77">
        <f>'2016'!I90</f>
        <v>12275</v>
      </c>
      <c r="AA89" s="77">
        <f>'2017'!I90</f>
        <v>11537</v>
      </c>
      <c r="AB89" s="77">
        <f>'2018'!I90</f>
        <v>11888</v>
      </c>
      <c r="AC89" s="77">
        <f>'2019'!I90</f>
        <v>11983</v>
      </c>
      <c r="AD89" s="77">
        <f>'2020'!I90</f>
        <v>12089</v>
      </c>
      <c r="AE89" s="77">
        <f>'2021'!I90</f>
        <v>11267</v>
      </c>
      <c r="AF89" s="77">
        <f>'2022'!I90</f>
        <v>28678</v>
      </c>
      <c r="AG89" s="79">
        <f>'2023'!I90</f>
        <v>12681</v>
      </c>
    </row>
    <row r="90" spans="1:33" x14ac:dyDescent="0.25">
      <c r="A90" s="23" t="s">
        <v>145</v>
      </c>
      <c r="B90" s="24" t="s">
        <v>19</v>
      </c>
      <c r="C90" s="77">
        <f>'1993'!K91</f>
        <v>445477</v>
      </c>
      <c r="D90" s="77">
        <f>'1994'!K91</f>
        <v>456548</v>
      </c>
      <c r="E90" s="77">
        <f>'1995'!K91</f>
        <v>477761</v>
      </c>
      <c r="F90" s="78">
        <f>'1996'!K91</f>
        <v>521820</v>
      </c>
      <c r="G90" s="78">
        <f>'1997'!K91</f>
        <v>491296</v>
      </c>
      <c r="H90" s="77">
        <f>'1998'!K91</f>
        <v>526270</v>
      </c>
      <c r="I90" s="77">
        <f>'1999'!K91</f>
        <v>526944</v>
      </c>
      <c r="J90" s="77">
        <f>'2000'!K91</f>
        <v>574232</v>
      </c>
      <c r="K90" s="81">
        <f>'2001'!K91</f>
        <v>578588</v>
      </c>
      <c r="L90" s="81">
        <f>'2002'!K91</f>
        <v>369189</v>
      </c>
      <c r="M90" s="81">
        <f>'2003'!K91</f>
        <v>387954</v>
      </c>
      <c r="N90" s="81">
        <f>'2004'!K91</f>
        <v>378728</v>
      </c>
      <c r="O90" s="81">
        <f>'2005'!K91</f>
        <v>395276</v>
      </c>
      <c r="P90" s="81">
        <f>'2006'!K91</f>
        <v>396068</v>
      </c>
      <c r="Q90" s="81">
        <f>'2007'!K91</f>
        <v>385733</v>
      </c>
      <c r="R90" s="77">
        <f>'2008'!K91</f>
        <v>421633</v>
      </c>
      <c r="S90" s="77">
        <f>'2009'!K91</f>
        <v>456608</v>
      </c>
      <c r="T90" s="77">
        <f>'2010'!K91</f>
        <v>512668</v>
      </c>
      <c r="U90" s="77">
        <f>'2011'!K91</f>
        <v>515680</v>
      </c>
      <c r="V90" s="77">
        <f>'2012'!K91</f>
        <v>475387</v>
      </c>
      <c r="W90" s="77">
        <f>'2013'!I91</f>
        <v>480539</v>
      </c>
      <c r="X90" s="77">
        <f>'2014'!I91</f>
        <v>490037</v>
      </c>
      <c r="Y90" s="77">
        <f>'2015'!I91</f>
        <v>492560</v>
      </c>
      <c r="Z90" s="77">
        <f>'2016'!I91</f>
        <v>501403</v>
      </c>
      <c r="AA90" s="77">
        <f>'2017'!I91</f>
        <v>491124</v>
      </c>
      <c r="AB90" s="77">
        <f>'2018'!I91</f>
        <v>514641</v>
      </c>
      <c r="AC90" s="77">
        <f>'2019'!I91</f>
        <v>600081</v>
      </c>
      <c r="AD90" s="77">
        <f>'2020'!I91</f>
        <v>513833</v>
      </c>
      <c r="AE90" s="77">
        <f>'2021'!I91</f>
        <v>455019</v>
      </c>
      <c r="AF90" s="77">
        <f>'2022'!I91</f>
        <v>528458</v>
      </c>
      <c r="AG90" s="79">
        <f>'2023'!I91</f>
        <v>514421</v>
      </c>
    </row>
    <row r="91" spans="1:33" x14ac:dyDescent="0.25">
      <c r="A91" s="23" t="s">
        <v>146</v>
      </c>
      <c r="B91" s="24" t="s">
        <v>19</v>
      </c>
      <c r="C91" s="77">
        <f>'1993'!K92</f>
        <v>109555</v>
      </c>
      <c r="D91" s="77">
        <f>'1994'!K92</f>
        <v>97978</v>
      </c>
      <c r="E91" s="77">
        <f>'1995'!K92</f>
        <v>108354</v>
      </c>
      <c r="F91" s="78">
        <f>'1996'!K92</f>
        <v>117918</v>
      </c>
      <c r="G91" s="78">
        <f>'1997'!K92</f>
        <v>115057</v>
      </c>
      <c r="H91" s="77">
        <f>'1998'!K92</f>
        <v>127866</v>
      </c>
      <c r="I91" s="77">
        <f>'1999'!K92</f>
        <v>127826</v>
      </c>
      <c r="J91" s="77">
        <f>'2000'!K92</f>
        <v>133771</v>
      </c>
      <c r="K91" s="81">
        <f>'2001'!K92</f>
        <v>106142</v>
      </c>
      <c r="L91" s="81">
        <f>'2002'!K92</f>
        <v>158533</v>
      </c>
      <c r="M91" s="81">
        <f>'2003'!K92</f>
        <v>170444</v>
      </c>
      <c r="N91" s="81">
        <f>'2004'!K92</f>
        <v>173093</v>
      </c>
      <c r="O91" s="81">
        <f>'2005'!K92</f>
        <v>169236</v>
      </c>
      <c r="P91" s="81">
        <f>'2006'!K92</f>
        <v>174158</v>
      </c>
      <c r="Q91" s="81">
        <f>'2007'!K92</f>
        <v>165007</v>
      </c>
      <c r="R91" s="77">
        <f>'2008'!K92</f>
        <v>179302</v>
      </c>
      <c r="S91" s="77">
        <f>'2009'!K92</f>
        <v>194781</v>
      </c>
      <c r="T91" s="77">
        <f>'2010'!K92</f>
        <v>195553</v>
      </c>
      <c r="U91" s="77">
        <f>'2011'!K92</f>
        <v>142377</v>
      </c>
      <c r="V91" s="77">
        <f>'2012'!K92</f>
        <v>118164</v>
      </c>
      <c r="W91" s="77">
        <f>'2013'!I92</f>
        <v>119530</v>
      </c>
      <c r="X91" s="77">
        <f>'2014'!I92</f>
        <v>112268</v>
      </c>
      <c r="Y91" s="77">
        <f>'2015'!I92</f>
        <v>115411</v>
      </c>
      <c r="Z91" s="77">
        <f>'2016'!I92</f>
        <v>116553</v>
      </c>
      <c r="AA91" s="77">
        <f>'2017'!I92</f>
        <v>120463</v>
      </c>
      <c r="AB91" s="77">
        <f>'2018'!I92</f>
        <v>120501</v>
      </c>
      <c r="AC91" s="77">
        <f>'2019'!I92</f>
        <v>119915</v>
      </c>
      <c r="AD91" s="77">
        <f>'2020'!I92</f>
        <v>118593</v>
      </c>
      <c r="AE91" s="77">
        <f>'2021'!I92</f>
        <v>120598</v>
      </c>
      <c r="AF91" s="77">
        <f>'2022'!I92</f>
        <v>126389</v>
      </c>
      <c r="AG91" s="79">
        <f>'2023'!I92</f>
        <v>137278</v>
      </c>
    </row>
    <row r="92" spans="1:33" x14ac:dyDescent="0.25">
      <c r="A92" s="23" t="s">
        <v>442</v>
      </c>
      <c r="B92" s="24" t="s">
        <v>19</v>
      </c>
      <c r="C92" s="77">
        <f>'1993'!K93</f>
        <v>53797227</v>
      </c>
      <c r="D92" s="77">
        <f>'1994'!K93</f>
        <v>57380115</v>
      </c>
      <c r="E92" s="77">
        <f>'1995'!K93</f>
        <v>58892763</v>
      </c>
      <c r="F92" s="78">
        <f>'1996'!K93</f>
        <v>65558588</v>
      </c>
      <c r="G92" s="78">
        <f>'1997'!K93</f>
        <v>63229619</v>
      </c>
      <c r="H92" s="77">
        <f>'1998'!K93</f>
        <v>68341478</v>
      </c>
      <c r="I92" s="77">
        <f>'1999'!K93</f>
        <v>71818062</v>
      </c>
      <c r="J92" s="77">
        <f>'2000'!K93</f>
        <v>77107967</v>
      </c>
      <c r="K92" s="81">
        <f>'2001'!K93</f>
        <v>75252240</v>
      </c>
      <c r="L92" s="81">
        <f>'2002'!K93</f>
        <v>53285734</v>
      </c>
      <c r="M92" s="81">
        <f>'2003'!K93</f>
        <v>54580623</v>
      </c>
      <c r="N92" s="81">
        <f>'2004'!K93</f>
        <v>54574849</v>
      </c>
      <c r="O92" s="81">
        <f>'2005'!K93</f>
        <v>56116597</v>
      </c>
      <c r="P92" s="81">
        <f>'2006'!K93</f>
        <v>59283340</v>
      </c>
      <c r="Q92" s="81">
        <f>'2007'!K93</f>
        <v>59905805</v>
      </c>
      <c r="R92" s="77">
        <f>'2008'!K93</f>
        <v>69123494</v>
      </c>
      <c r="S92" s="77">
        <f>'2009'!K93</f>
        <v>73612072</v>
      </c>
      <c r="T92" s="77">
        <f>'2010'!K93</f>
        <v>83400406</v>
      </c>
      <c r="U92" s="77">
        <f>'2011'!K93</f>
        <v>88091069</v>
      </c>
      <c r="V92" s="77">
        <f>'2012'!K93</f>
        <v>83826593</v>
      </c>
      <c r="W92" s="77">
        <f>'2013'!I93</f>
        <v>85030791</v>
      </c>
      <c r="X92" s="77">
        <f>'2014'!I93</f>
        <v>86812616</v>
      </c>
      <c r="Y92" s="77">
        <f>'2015'!I93</f>
        <v>87788630</v>
      </c>
      <c r="Z92" s="77">
        <f>'2016'!I93</f>
        <v>90513477</v>
      </c>
      <c r="AA92" s="77">
        <f>'2017'!I93</f>
        <v>89661738</v>
      </c>
      <c r="AB92" s="77">
        <f>'2018'!I93</f>
        <v>91308393</v>
      </c>
      <c r="AC92" s="77">
        <f>'2019'!I93</f>
        <v>93849188</v>
      </c>
      <c r="AD92" s="77">
        <f>'2020'!I93</f>
        <v>94681245</v>
      </c>
      <c r="AE92" s="77">
        <f>'2021'!I93</f>
        <v>94285291</v>
      </c>
      <c r="AF92" s="77">
        <f>'2022'!I93</f>
        <v>100223021</v>
      </c>
      <c r="AG92" s="79">
        <f>'2023'!I93</f>
        <v>99571490</v>
      </c>
    </row>
    <row r="93" spans="1:33" x14ac:dyDescent="0.25">
      <c r="A93" s="23" t="s">
        <v>147</v>
      </c>
      <c r="B93" s="24" t="s">
        <v>19</v>
      </c>
      <c r="C93" s="77">
        <f>'1993'!K94</f>
        <v>251278</v>
      </c>
      <c r="D93" s="77">
        <f>'1994'!K94</f>
        <v>261396</v>
      </c>
      <c r="E93" s="77">
        <f>'1995'!K94</f>
        <v>273642</v>
      </c>
      <c r="F93" s="78">
        <f>'1996'!K94</f>
        <v>306468</v>
      </c>
      <c r="G93" s="78">
        <f>'1997'!K94</f>
        <v>323531</v>
      </c>
      <c r="H93" s="77">
        <f>'1998'!K94</f>
        <v>405666</v>
      </c>
      <c r="I93" s="77">
        <f>'1999'!K94</f>
        <v>649733</v>
      </c>
      <c r="J93" s="77">
        <f>'2000'!K94</f>
        <v>731395</v>
      </c>
      <c r="K93" s="81">
        <f>'2001'!K94</f>
        <v>803833</v>
      </c>
      <c r="L93" s="81">
        <f>'2002'!K94</f>
        <v>1612977</v>
      </c>
      <c r="M93" s="81">
        <f>'2003'!K94</f>
        <v>1268575</v>
      </c>
      <c r="N93" s="81">
        <f>'2004'!K94</f>
        <v>840778</v>
      </c>
      <c r="O93" s="81">
        <f>'2005'!K94</f>
        <v>0</v>
      </c>
      <c r="P93" s="81">
        <f>'2006'!K94</f>
        <v>0</v>
      </c>
      <c r="Q93" s="81">
        <f>'2007'!K94</f>
        <v>0</v>
      </c>
      <c r="R93" s="77">
        <f>'2008'!K94</f>
        <v>0</v>
      </c>
      <c r="S93" s="77">
        <f>'2009'!K94</f>
        <v>0</v>
      </c>
      <c r="T93" s="77">
        <f>'2010'!K94</f>
        <v>0</v>
      </c>
      <c r="U93" s="77">
        <f>'2011'!K94</f>
        <v>0</v>
      </c>
      <c r="V93" s="77">
        <f>'2012'!K94</f>
        <v>0</v>
      </c>
      <c r="W93" s="77">
        <f>'2013'!I94</f>
        <v>0</v>
      </c>
      <c r="X93" s="77">
        <f>'2014'!I94</f>
        <v>0</v>
      </c>
      <c r="Y93" s="77">
        <f>'2015'!I94</f>
        <v>0</v>
      </c>
      <c r="Z93" s="77">
        <f>'2016'!I94</f>
        <v>0</v>
      </c>
      <c r="AA93" s="77">
        <f>'2017'!I94</f>
        <v>0</v>
      </c>
      <c r="AB93" s="77">
        <f>'2018'!I94</f>
        <v>0</v>
      </c>
      <c r="AC93" s="77">
        <f>'2019'!I94</f>
        <v>0</v>
      </c>
      <c r="AD93" s="77">
        <f>'2020'!I94</f>
        <v>0</v>
      </c>
      <c r="AE93" s="77">
        <f>'2021'!I94</f>
        <v>0</v>
      </c>
      <c r="AF93" s="77">
        <f>'2022'!I94</f>
        <v>0</v>
      </c>
      <c r="AG93" s="79">
        <f>'2023'!I94</f>
        <v>0</v>
      </c>
    </row>
    <row r="94" spans="1:33" x14ac:dyDescent="0.25">
      <c r="A94" s="23" t="s">
        <v>148</v>
      </c>
      <c r="B94" s="24" t="s">
        <v>19</v>
      </c>
      <c r="C94" s="77">
        <f>'1993'!K95</f>
        <v>73212</v>
      </c>
      <c r="D94" s="77">
        <f>'1994'!K95</f>
        <v>0</v>
      </c>
      <c r="E94" s="77">
        <f>'1995'!K95</f>
        <v>0</v>
      </c>
      <c r="F94" s="78">
        <f>'1996'!K95</f>
        <v>88172</v>
      </c>
      <c r="G94" s="78">
        <f>'1997'!K95</f>
        <v>93218</v>
      </c>
      <c r="H94" s="77">
        <f>'1998'!K95</f>
        <v>99319</v>
      </c>
      <c r="I94" s="77">
        <f>'1999'!K95</f>
        <v>110033</v>
      </c>
      <c r="J94" s="77">
        <f>'2000'!K95</f>
        <v>130895</v>
      </c>
      <c r="K94" s="81">
        <f>'2001'!K95</f>
        <v>219725</v>
      </c>
      <c r="L94" s="81">
        <f>'2002'!K95</f>
        <v>297650</v>
      </c>
      <c r="M94" s="81">
        <f>'2003'!K95</f>
        <v>317018</v>
      </c>
      <c r="N94" s="81">
        <f>'2004'!K95</f>
        <v>372032</v>
      </c>
      <c r="O94" s="81">
        <f>'2005'!K95</f>
        <v>333303</v>
      </c>
      <c r="P94" s="81">
        <f>'2006'!K95</f>
        <v>353109</v>
      </c>
      <c r="Q94" s="81">
        <f>'2007'!K95</f>
        <v>0</v>
      </c>
      <c r="R94" s="77">
        <f>'2008'!K95</f>
        <v>0</v>
      </c>
      <c r="S94" s="77">
        <f>'2009'!K95</f>
        <v>0</v>
      </c>
      <c r="T94" s="77">
        <f>'2010'!K95</f>
        <v>0</v>
      </c>
      <c r="U94" s="77">
        <f>'2011'!K95</f>
        <v>0</v>
      </c>
      <c r="V94" s="77">
        <f>'2012'!K95</f>
        <v>0</v>
      </c>
      <c r="W94" s="77">
        <f>'2013'!I95</f>
        <v>0</v>
      </c>
      <c r="X94" s="77">
        <f>'2014'!I95</f>
        <v>1159</v>
      </c>
      <c r="Y94" s="77">
        <f>'2015'!I95</f>
        <v>0</v>
      </c>
      <c r="Z94" s="77">
        <f>'2016'!I95</f>
        <v>0</v>
      </c>
      <c r="AA94" s="77">
        <f>'2017'!I95</f>
        <v>754</v>
      </c>
      <c r="AB94" s="77">
        <f>'2018'!I95</f>
        <v>0</v>
      </c>
      <c r="AC94" s="77">
        <f>'2019'!I95</f>
        <v>0</v>
      </c>
      <c r="AD94" s="77">
        <f>'2020'!I95</f>
        <v>0</v>
      </c>
      <c r="AE94" s="77">
        <f>'2021'!I95</f>
        <v>0</v>
      </c>
      <c r="AF94" s="77">
        <f>'2022'!I95</f>
        <v>0</v>
      </c>
      <c r="AG94" s="79">
        <f>'2023'!I95</f>
        <v>0</v>
      </c>
    </row>
    <row r="95" spans="1:33" x14ac:dyDescent="0.25">
      <c r="A95" s="23" t="s">
        <v>149</v>
      </c>
      <c r="B95" s="24" t="s">
        <v>21</v>
      </c>
      <c r="C95" s="77">
        <f>'1993'!K96</f>
        <v>0</v>
      </c>
      <c r="D95" s="77">
        <f>'1994'!K96</f>
        <v>0</v>
      </c>
      <c r="E95" s="77">
        <f>'1995'!K96</f>
        <v>0</v>
      </c>
      <c r="F95" s="78">
        <f>'1996'!K96</f>
        <v>0</v>
      </c>
      <c r="G95" s="78">
        <f>'1997'!K96</f>
        <v>0</v>
      </c>
      <c r="H95" s="77">
        <f>'1998'!K96</f>
        <v>829953</v>
      </c>
      <c r="I95" s="77">
        <f>'1999'!K96</f>
        <v>724603</v>
      </c>
      <c r="J95" s="77">
        <f>'2000'!K96</f>
        <v>775653</v>
      </c>
      <c r="K95" s="81">
        <f>'2001'!K96</f>
        <v>0</v>
      </c>
      <c r="L95" s="81">
        <f>'2002'!K96</f>
        <v>0</v>
      </c>
      <c r="M95" s="81">
        <f>'2003'!K96</f>
        <v>0</v>
      </c>
      <c r="N95" s="81">
        <f>'2004'!K96</f>
        <v>0</v>
      </c>
      <c r="O95" s="81">
        <f>'2005'!K96</f>
        <v>0</v>
      </c>
      <c r="P95" s="81">
        <f>'2006'!K96</f>
        <v>0</v>
      </c>
      <c r="Q95" s="81">
        <f>'2007'!K96</f>
        <v>0</v>
      </c>
      <c r="R95" s="77">
        <f>'2008'!K96</f>
        <v>0</v>
      </c>
      <c r="S95" s="77">
        <f>'2009'!K96</f>
        <v>0</v>
      </c>
      <c r="T95" s="77">
        <f>'2010'!K96</f>
        <v>0</v>
      </c>
      <c r="U95" s="77">
        <f>'2011'!K96</f>
        <v>0</v>
      </c>
      <c r="V95" s="77">
        <f>'2012'!K96</f>
        <v>0</v>
      </c>
      <c r="W95" s="77">
        <f>'2013'!I96</f>
        <v>0</v>
      </c>
      <c r="X95" s="77">
        <f>'2014'!I96</f>
        <v>0</v>
      </c>
      <c r="Y95" s="77">
        <f>'2015'!I96</f>
        <v>0</v>
      </c>
      <c r="Z95" s="77">
        <f>'2016'!I96</f>
        <v>0</v>
      </c>
      <c r="AA95" s="77">
        <f>'2017'!I96</f>
        <v>0</v>
      </c>
      <c r="AB95" s="77">
        <f>'2018'!I96</f>
        <v>0</v>
      </c>
      <c r="AC95" s="77">
        <f>'2019'!I96</f>
        <v>0</v>
      </c>
      <c r="AD95" s="77">
        <f>'2020'!I96</f>
        <v>0</v>
      </c>
      <c r="AE95" s="77">
        <f>'2021'!I96</f>
        <v>0</v>
      </c>
      <c r="AF95" s="77">
        <f>'2022'!I96</f>
        <v>0</v>
      </c>
      <c r="AG95" s="79">
        <f>'2023'!I96</f>
        <v>0</v>
      </c>
    </row>
    <row r="96" spans="1:33" x14ac:dyDescent="0.25">
      <c r="A96" s="23" t="s">
        <v>150</v>
      </c>
      <c r="B96" s="24" t="s">
        <v>21</v>
      </c>
      <c r="C96" s="77">
        <f>'1993'!K97</f>
        <v>5138200</v>
      </c>
      <c r="D96" s="77">
        <f>'1994'!K97</f>
        <v>5664692</v>
      </c>
      <c r="E96" s="77">
        <f>'1995'!K97</f>
        <v>5564138</v>
      </c>
      <c r="F96" s="78">
        <f>'1996'!K97</f>
        <v>5894290</v>
      </c>
      <c r="G96" s="78">
        <f>'1997'!K97</f>
        <v>5792621</v>
      </c>
      <c r="H96" s="77">
        <f>'1998'!K97</f>
        <v>6154620</v>
      </c>
      <c r="I96" s="77">
        <f>'1999'!K97</f>
        <v>6959504</v>
      </c>
      <c r="J96" s="77">
        <f>'2000'!K97</f>
        <v>7831809</v>
      </c>
      <c r="K96" s="81">
        <f>'2001'!K97</f>
        <v>7809202</v>
      </c>
      <c r="L96" s="81">
        <f>'2002'!K97</f>
        <v>10324223</v>
      </c>
      <c r="M96" s="81">
        <f>'2003'!K97</f>
        <v>9741539</v>
      </c>
      <c r="N96" s="81">
        <f>'2004'!K97</f>
        <v>10060338</v>
      </c>
      <c r="O96" s="81">
        <f>'2005'!K97</f>
        <v>5269945</v>
      </c>
      <c r="P96" s="81">
        <f>'2006'!K97</f>
        <v>5819271</v>
      </c>
      <c r="Q96" s="81">
        <f>'2007'!K97</f>
        <v>5901905</v>
      </c>
      <c r="R96" s="77">
        <f>'2008'!K97</f>
        <v>5757713</v>
      </c>
      <c r="S96" s="77">
        <f>'2009'!K97</f>
        <v>53562264</v>
      </c>
      <c r="T96" s="77">
        <f>'2010'!K97</f>
        <v>6498708</v>
      </c>
      <c r="U96" s="77">
        <f>'2011'!K97</f>
        <v>6660928</v>
      </c>
      <c r="V96" s="77">
        <f>'2012'!K97</f>
        <v>6478670</v>
      </c>
      <c r="W96" s="77">
        <f>'2013'!I97</f>
        <v>6641986</v>
      </c>
      <c r="X96" s="77">
        <f>'2014'!I97</f>
        <v>7424657</v>
      </c>
      <c r="Y96" s="77">
        <f>'2015'!I97</f>
        <v>7773183</v>
      </c>
      <c r="Z96" s="77">
        <f>'2016'!I97</f>
        <v>7710980</v>
      </c>
      <c r="AA96" s="77">
        <f>'2017'!I97</f>
        <v>7873642</v>
      </c>
      <c r="AB96" s="77">
        <f>'2018'!I97</f>
        <v>8494568</v>
      </c>
      <c r="AC96" s="77">
        <f>'2019'!I97</f>
        <v>8499940</v>
      </c>
      <c r="AD96" s="77">
        <f>'2020'!I97</f>
        <v>8580311</v>
      </c>
      <c r="AE96" s="77">
        <f>'2021'!I97</f>
        <v>8766213</v>
      </c>
      <c r="AF96" s="77">
        <f>'2022'!I97</f>
        <v>9281503</v>
      </c>
      <c r="AG96" s="79">
        <f>'2023'!I97</f>
        <v>9765528</v>
      </c>
    </row>
    <row r="97" spans="1:33" x14ac:dyDescent="0.25">
      <c r="A97" s="23" t="s">
        <v>151</v>
      </c>
      <c r="B97" s="24" t="s">
        <v>20</v>
      </c>
      <c r="C97" s="77">
        <f>'1993'!K98</f>
        <v>0</v>
      </c>
      <c r="D97" s="77">
        <f>'1994'!K98</f>
        <v>0</v>
      </c>
      <c r="E97" s="77">
        <f>'1995'!K98</f>
        <v>0</v>
      </c>
      <c r="F97" s="78">
        <f>'1996'!K98</f>
        <v>11486</v>
      </c>
      <c r="G97" s="78">
        <f>'1997'!K98</f>
        <v>0</v>
      </c>
      <c r="H97" s="77">
        <f>'1998'!K98</f>
        <v>0</v>
      </c>
      <c r="I97" s="77">
        <f>'1999'!K98</f>
        <v>0</v>
      </c>
      <c r="J97" s="77">
        <f>'2000'!K98</f>
        <v>0</v>
      </c>
      <c r="K97" s="81">
        <f>'2001'!K98</f>
        <v>0</v>
      </c>
      <c r="L97" s="81">
        <f>'2002'!K98</f>
        <v>0</v>
      </c>
      <c r="M97" s="81">
        <f>'2003'!K98</f>
        <v>0</v>
      </c>
      <c r="N97" s="81">
        <f>'2004'!K98</f>
        <v>0</v>
      </c>
      <c r="O97" s="81">
        <f>'2005'!K98</f>
        <v>0</v>
      </c>
      <c r="P97" s="81">
        <f>'2006'!K98</f>
        <v>0</v>
      </c>
      <c r="Q97" s="81">
        <f>'2007'!K98</f>
        <v>0</v>
      </c>
      <c r="R97" s="77">
        <f>'2008'!K98</f>
        <v>0</v>
      </c>
      <c r="S97" s="77">
        <f>'2009'!K98</f>
        <v>27138</v>
      </c>
      <c r="T97" s="77">
        <f>'2010'!K98</f>
        <v>27122</v>
      </c>
      <c r="U97" s="77">
        <f>'2011'!K98</f>
        <v>25736</v>
      </c>
      <c r="V97" s="77">
        <f>'2012'!K98</f>
        <v>22846</v>
      </c>
      <c r="W97" s="77">
        <f>'2013'!I98</f>
        <v>0</v>
      </c>
      <c r="X97" s="77">
        <f>'2014'!I98</f>
        <v>0</v>
      </c>
      <c r="Y97" s="77">
        <f>'2015'!I98</f>
        <v>0</v>
      </c>
      <c r="Z97" s="77">
        <f>'2016'!I98</f>
        <v>0</v>
      </c>
      <c r="AA97" s="77">
        <f>'2017'!I98</f>
        <v>0</v>
      </c>
      <c r="AB97" s="77">
        <f>'2018'!I98</f>
        <v>0</v>
      </c>
      <c r="AC97" s="77">
        <f>'2019'!I98</f>
        <v>0</v>
      </c>
      <c r="AD97" s="77">
        <f>'2020'!I98</f>
        <v>0</v>
      </c>
      <c r="AE97" s="77">
        <f>'2021'!I98</f>
        <v>0</v>
      </c>
      <c r="AF97" s="77">
        <f>'2022'!I98</f>
        <v>0</v>
      </c>
      <c r="AG97" s="79">
        <f>'2023'!I98</f>
        <v>0</v>
      </c>
    </row>
    <row r="98" spans="1:33" x14ac:dyDescent="0.25">
      <c r="A98" s="23" t="s">
        <v>152</v>
      </c>
      <c r="B98" s="24" t="s">
        <v>20</v>
      </c>
      <c r="C98" s="77">
        <f>'1993'!K99</f>
        <v>0</v>
      </c>
      <c r="D98" s="77">
        <f>'1994'!K99</f>
        <v>170407</v>
      </c>
      <c r="E98" s="77">
        <f>'1995'!K99</f>
        <v>168786</v>
      </c>
      <c r="F98" s="78">
        <f>'1996'!K99</f>
        <v>195617</v>
      </c>
      <c r="G98" s="78">
        <f>'1997'!K99</f>
        <v>0</v>
      </c>
      <c r="H98" s="77">
        <f>'1998'!K99</f>
        <v>178013</v>
      </c>
      <c r="I98" s="77">
        <f>'1999'!K99</f>
        <v>188867</v>
      </c>
      <c r="J98" s="77">
        <f>'2000'!K99</f>
        <v>204142</v>
      </c>
      <c r="K98" s="81">
        <f>'2001'!K99</f>
        <v>211542</v>
      </c>
      <c r="L98" s="81">
        <f>'2002'!K99</f>
        <v>0</v>
      </c>
      <c r="M98" s="81">
        <f>'2003'!K99</f>
        <v>158580</v>
      </c>
      <c r="N98" s="81">
        <f>'2004'!K99</f>
        <v>164678</v>
      </c>
      <c r="O98" s="81">
        <f>'2005'!K99</f>
        <v>187312</v>
      </c>
      <c r="P98" s="81">
        <f>'2006'!K99</f>
        <v>217814</v>
      </c>
      <c r="Q98" s="81">
        <f>'2007'!K99</f>
        <v>215128</v>
      </c>
      <c r="R98" s="77">
        <f>'2008'!K99</f>
        <v>249042</v>
      </c>
      <c r="S98" s="77">
        <f>'2009'!K99</f>
        <v>241597</v>
      </c>
      <c r="T98" s="77">
        <f>'2010'!K99</f>
        <v>276177</v>
      </c>
      <c r="U98" s="77">
        <f>'2011'!K99</f>
        <v>272424</v>
      </c>
      <c r="V98" s="77">
        <f>'2012'!K99</f>
        <v>264105</v>
      </c>
      <c r="W98" s="77">
        <f>'2013'!I99</f>
        <v>285593</v>
      </c>
      <c r="X98" s="77">
        <f>'2014'!I99</f>
        <v>321890</v>
      </c>
      <c r="Y98" s="77">
        <f>'2015'!I99</f>
        <v>343611</v>
      </c>
      <c r="Z98" s="77">
        <f>'2016'!I99</f>
        <v>360440</v>
      </c>
      <c r="AA98" s="77">
        <f>'2017'!I99</f>
        <v>367451</v>
      </c>
      <c r="AB98" s="77">
        <f>'2018'!I99</f>
        <v>391499</v>
      </c>
      <c r="AC98" s="77">
        <f>'2019'!I99</f>
        <v>410544</v>
      </c>
      <c r="AD98" s="77">
        <f>'2020'!I99</f>
        <v>419370</v>
      </c>
      <c r="AE98" s="77">
        <f>'2021'!I99</f>
        <v>480029</v>
      </c>
      <c r="AF98" s="77">
        <f>'2022'!I99</f>
        <v>539351</v>
      </c>
      <c r="AG98" s="79">
        <f>'2023'!I99</f>
        <v>0</v>
      </c>
    </row>
    <row r="99" spans="1:33" x14ac:dyDescent="0.25">
      <c r="A99" s="23" t="s">
        <v>437</v>
      </c>
      <c r="B99" s="24" t="s">
        <v>20</v>
      </c>
      <c r="C99" s="77">
        <f>'1993'!K100</f>
        <v>0</v>
      </c>
      <c r="D99" s="77">
        <f>'1994'!K100</f>
        <v>0</v>
      </c>
      <c r="E99" s="77">
        <f>'1995'!K100</f>
        <v>0</v>
      </c>
      <c r="F99" s="77">
        <f>'1996'!K100</f>
        <v>0</v>
      </c>
      <c r="G99" s="77">
        <f>'1997'!K100</f>
        <v>0</v>
      </c>
      <c r="H99" s="77">
        <f>'1998'!K100</f>
        <v>0</v>
      </c>
      <c r="I99" s="77">
        <f>'1999'!K100</f>
        <v>0</v>
      </c>
      <c r="J99" s="77">
        <f>'2000'!K100</f>
        <v>0</v>
      </c>
      <c r="K99" s="81">
        <f>'2001'!K100</f>
        <v>0</v>
      </c>
      <c r="L99" s="81">
        <f>'2002'!K100</f>
        <v>0</v>
      </c>
      <c r="M99" s="81">
        <f>'2003'!K100</f>
        <v>0</v>
      </c>
      <c r="N99" s="81">
        <f>'2004'!K100</f>
        <v>0</v>
      </c>
      <c r="O99" s="81">
        <f>'2005'!K100</f>
        <v>0</v>
      </c>
      <c r="P99" s="81">
        <f>'2006'!K100</f>
        <v>0</v>
      </c>
      <c r="Q99" s="81">
        <f>'2007'!K100</f>
        <v>0</v>
      </c>
      <c r="R99" s="77">
        <f>'2008'!K100</f>
        <v>0</v>
      </c>
      <c r="S99" s="77">
        <f>'2009'!K100</f>
        <v>0</v>
      </c>
      <c r="T99" s="77">
        <f>'2010'!K100</f>
        <v>0</v>
      </c>
      <c r="U99" s="77">
        <f>'2011'!K100</f>
        <v>0</v>
      </c>
      <c r="V99" s="77">
        <f>'2012'!K100</f>
        <v>0</v>
      </c>
      <c r="W99" s="77">
        <f>'2013'!I100</f>
        <v>0</v>
      </c>
      <c r="X99" s="77">
        <f>'2014'!I100</f>
        <v>0</v>
      </c>
      <c r="Y99" s="77">
        <f>'2015'!I100</f>
        <v>0</v>
      </c>
      <c r="Z99" s="77">
        <f>'2016'!I100</f>
        <v>0</v>
      </c>
      <c r="AA99" s="77">
        <f>'2017'!I100</f>
        <v>0</v>
      </c>
      <c r="AB99" s="77">
        <f>'2018'!I100</f>
        <v>0</v>
      </c>
      <c r="AC99" s="77">
        <f>'2019'!I100</f>
        <v>0</v>
      </c>
      <c r="AD99" s="77">
        <f>'2020'!I100</f>
        <v>0</v>
      </c>
      <c r="AE99" s="77">
        <f>'2021'!I100</f>
        <v>0</v>
      </c>
      <c r="AF99" s="77">
        <f>'2022'!I100</f>
        <v>0</v>
      </c>
      <c r="AG99" s="79">
        <f>'2023'!I100</f>
        <v>0</v>
      </c>
    </row>
    <row r="100" spans="1:33" x14ac:dyDescent="0.25">
      <c r="A100" s="23" t="s">
        <v>153</v>
      </c>
      <c r="B100" s="24" t="s">
        <v>493</v>
      </c>
      <c r="C100" s="77">
        <f>'1993'!K101</f>
        <v>0</v>
      </c>
      <c r="D100" s="77">
        <f>'1994'!K101</f>
        <v>0</v>
      </c>
      <c r="E100" s="77">
        <f>'1995'!K101</f>
        <v>0</v>
      </c>
      <c r="F100" s="77">
        <f>'1996'!K101</f>
        <v>0</v>
      </c>
      <c r="G100" s="78">
        <f>'1997'!K101</f>
        <v>0</v>
      </c>
      <c r="H100" s="77">
        <f>'1998'!K101</f>
        <v>0</v>
      </c>
      <c r="I100" s="77">
        <f>'1999'!K101</f>
        <v>0</v>
      </c>
      <c r="J100" s="77">
        <f>'2000'!K101</f>
        <v>0</v>
      </c>
      <c r="K100" s="81">
        <f>'2001'!K101</f>
        <v>0</v>
      </c>
      <c r="L100" s="81">
        <f>'2002'!K101</f>
        <v>0</v>
      </c>
      <c r="M100" s="81">
        <f>'2003'!K101</f>
        <v>0</v>
      </c>
      <c r="N100" s="81">
        <f>'2004'!K101</f>
        <v>0</v>
      </c>
      <c r="O100" s="81">
        <f>'2005'!K101</f>
        <v>0</v>
      </c>
      <c r="P100" s="81">
        <f>'2006'!K101</f>
        <v>0</v>
      </c>
      <c r="Q100" s="81">
        <f>'2007'!K101</f>
        <v>0</v>
      </c>
      <c r="R100" s="77">
        <f>'2008'!K101</f>
        <v>0</v>
      </c>
      <c r="S100" s="77">
        <f>'2009'!K101</f>
        <v>0</v>
      </c>
      <c r="T100" s="77">
        <f>'2010'!K101</f>
        <v>0</v>
      </c>
      <c r="U100" s="77">
        <f>'2011'!K101</f>
        <v>0</v>
      </c>
      <c r="V100" s="77">
        <f>'2012'!K101</f>
        <v>0</v>
      </c>
      <c r="W100" s="77">
        <f>'2013'!I101</f>
        <v>0</v>
      </c>
      <c r="X100" s="77">
        <f>'2014'!I101</f>
        <v>0</v>
      </c>
      <c r="Y100" s="77">
        <f>'2015'!I101</f>
        <v>0</v>
      </c>
      <c r="Z100" s="77">
        <f>'2016'!I101</f>
        <v>0</v>
      </c>
      <c r="AA100" s="77">
        <f>'2017'!I101</f>
        <v>0</v>
      </c>
      <c r="AB100" s="77">
        <f>'2018'!I101</f>
        <v>0</v>
      </c>
      <c r="AC100" s="77">
        <f>'2019'!I101</f>
        <v>0</v>
      </c>
      <c r="AD100" s="77">
        <f>'2020'!I101</f>
        <v>0</v>
      </c>
      <c r="AE100" s="77">
        <f>'2021'!I101</f>
        <v>0</v>
      </c>
      <c r="AF100" s="77">
        <f>'2022'!I101</f>
        <v>0</v>
      </c>
      <c r="AG100" s="79">
        <f>'2023'!I101</f>
        <v>0</v>
      </c>
    </row>
    <row r="101" spans="1:33" x14ac:dyDescent="0.25">
      <c r="A101" s="23" t="s">
        <v>154</v>
      </c>
      <c r="B101" s="24" t="s">
        <v>155</v>
      </c>
      <c r="C101" s="77">
        <f>'1993'!K102</f>
        <v>192328</v>
      </c>
      <c r="D101" s="77">
        <f>'1994'!K102</f>
        <v>178300</v>
      </c>
      <c r="E101" s="77">
        <f>'1995'!K102</f>
        <v>191897</v>
      </c>
      <c r="F101" s="78">
        <f>'1996'!K102</f>
        <v>199612</v>
      </c>
      <c r="G101" s="78">
        <f>'1997'!K102</f>
        <v>198525</v>
      </c>
      <c r="H101" s="77">
        <f>'1998'!K102</f>
        <v>275497</v>
      </c>
      <c r="I101" s="77">
        <f>'1999'!K102</f>
        <v>337166</v>
      </c>
      <c r="J101" s="77">
        <f>'2000'!K102</f>
        <v>364958</v>
      </c>
      <c r="K101" s="81">
        <f>'2001'!K102</f>
        <v>389455</v>
      </c>
      <c r="L101" s="81">
        <f>'2002'!K102</f>
        <v>301605</v>
      </c>
      <c r="M101" s="81">
        <f>'2003'!K102</f>
        <v>653749</v>
      </c>
      <c r="N101" s="81">
        <f>'2004'!K102</f>
        <v>660200</v>
      </c>
      <c r="O101" s="81">
        <f>'2005'!K102</f>
        <v>696890</v>
      </c>
      <c r="P101" s="81">
        <f>'2006'!K102</f>
        <v>729055</v>
      </c>
      <c r="Q101" s="81">
        <f>'2007'!K102</f>
        <v>691754</v>
      </c>
      <c r="R101" s="77">
        <f>'2008'!K102</f>
        <v>694279</v>
      </c>
      <c r="S101" s="77">
        <f>'2009'!K102</f>
        <v>448114</v>
      </c>
      <c r="T101" s="77">
        <f>'2010'!K102</f>
        <v>748339</v>
      </c>
      <c r="U101" s="77">
        <f>'2011'!K102</f>
        <v>505039</v>
      </c>
      <c r="V101" s="77">
        <f>'2012'!K102</f>
        <v>499461</v>
      </c>
      <c r="W101" s="77">
        <f>'2013'!I102</f>
        <v>530341</v>
      </c>
      <c r="X101" s="77">
        <f>'2014'!I102</f>
        <v>578490</v>
      </c>
      <c r="Y101" s="77">
        <f>'2015'!I102</f>
        <v>564933</v>
      </c>
      <c r="Z101" s="77">
        <f>'2016'!I102</f>
        <v>613510</v>
      </c>
      <c r="AA101" s="77">
        <f>'2017'!I102</f>
        <v>624350</v>
      </c>
      <c r="AB101" s="77">
        <f>'2018'!I102</f>
        <v>666867</v>
      </c>
      <c r="AC101" s="77">
        <f>'2019'!I102</f>
        <v>699693</v>
      </c>
      <c r="AD101" s="77">
        <f>'2020'!I102</f>
        <v>915259</v>
      </c>
      <c r="AE101" s="77">
        <f>'2021'!I102</f>
        <v>959127</v>
      </c>
      <c r="AF101" s="77">
        <f>'2022'!I102</f>
        <v>1008932</v>
      </c>
      <c r="AG101" s="79">
        <f>'2023'!I102</f>
        <v>1121395</v>
      </c>
    </row>
    <row r="102" spans="1:33" x14ac:dyDescent="0.25">
      <c r="A102" s="23" t="s">
        <v>156</v>
      </c>
      <c r="B102" s="24" t="s">
        <v>22</v>
      </c>
      <c r="C102" s="77">
        <f>'1993'!K103</f>
        <v>0</v>
      </c>
      <c r="D102" s="77">
        <f>'1994'!K103</f>
        <v>0</v>
      </c>
      <c r="E102" s="77">
        <f>'1995'!K103</f>
        <v>84658</v>
      </c>
      <c r="F102" s="78">
        <f>'1996'!K103</f>
        <v>80558</v>
      </c>
      <c r="G102" s="78">
        <f>'1997'!K103</f>
        <v>0</v>
      </c>
      <c r="H102" s="77">
        <f>'1998'!K103</f>
        <v>83470</v>
      </c>
      <c r="I102" s="77">
        <f>'1999'!K103</f>
        <v>83679</v>
      </c>
      <c r="J102" s="77">
        <f>'2000'!K103</f>
        <v>83821</v>
      </c>
      <c r="K102" s="81">
        <f>'2001'!K103</f>
        <v>83906</v>
      </c>
      <c r="L102" s="81">
        <f>'2002'!K103</f>
        <v>84378</v>
      </c>
      <c r="M102" s="81">
        <f>'2003'!K103</f>
        <v>84689</v>
      </c>
      <c r="N102" s="81">
        <f>'2004'!K103</f>
        <v>0</v>
      </c>
      <c r="O102" s="81">
        <f>'2005'!K103</f>
        <v>87593</v>
      </c>
      <c r="P102" s="81">
        <f>'2006'!K103</f>
        <v>94233</v>
      </c>
      <c r="Q102" s="81">
        <f>'2007'!K103</f>
        <v>92967</v>
      </c>
      <c r="R102" s="77">
        <f>'2008'!K103</f>
        <v>90987</v>
      </c>
      <c r="S102" s="77">
        <f>'2009'!K103</f>
        <v>95789</v>
      </c>
      <c r="T102" s="77">
        <f>'2010'!K103</f>
        <v>94760</v>
      </c>
      <c r="U102" s="77">
        <f>'2011'!K103</f>
        <v>94908</v>
      </c>
      <c r="V102" s="77">
        <f>'2012'!K103</f>
        <v>96129</v>
      </c>
      <c r="W102" s="77">
        <f>'2013'!I103</f>
        <v>94857</v>
      </c>
      <c r="X102" s="77">
        <f>'2014'!I103</f>
        <v>96884</v>
      </c>
      <c r="Y102" s="77">
        <f>'2015'!I103</f>
        <v>97981</v>
      </c>
      <c r="Z102" s="77">
        <f>'2016'!I103</f>
        <v>98366</v>
      </c>
      <c r="AA102" s="77">
        <f>'2017'!I103</f>
        <v>99254</v>
      </c>
      <c r="AB102" s="77">
        <f>'2018'!I103</f>
        <v>92094</v>
      </c>
      <c r="AC102" s="77">
        <f>'2019'!I103</f>
        <v>189172</v>
      </c>
      <c r="AD102" s="77">
        <f>'2020'!I103</f>
        <v>254970</v>
      </c>
      <c r="AE102" s="77">
        <f>'2021'!I103</f>
        <v>268597.15999999997</v>
      </c>
      <c r="AF102" s="77">
        <f>'2022'!I103</f>
        <v>96214</v>
      </c>
      <c r="AG102" s="79">
        <f>'2023'!I103</f>
        <v>207674</v>
      </c>
    </row>
    <row r="103" spans="1:33" x14ac:dyDescent="0.25">
      <c r="A103" s="23" t="s">
        <v>157</v>
      </c>
      <c r="B103" s="24" t="s">
        <v>22</v>
      </c>
      <c r="C103" s="77">
        <f>'1993'!K104</f>
        <v>57142</v>
      </c>
      <c r="D103" s="77">
        <f>'1994'!K104</f>
        <v>48010</v>
      </c>
      <c r="E103" s="77">
        <f>'1995'!K104</f>
        <v>72608</v>
      </c>
      <c r="F103" s="78">
        <f>'1996'!K104</f>
        <v>69800</v>
      </c>
      <c r="G103" s="78">
        <f>'1997'!K104</f>
        <v>66576</v>
      </c>
      <c r="H103" s="77">
        <f>'1998'!K104</f>
        <v>73125</v>
      </c>
      <c r="I103" s="77">
        <f>'1999'!K104</f>
        <v>66103</v>
      </c>
      <c r="J103" s="77">
        <f>'2000'!K104</f>
        <v>70871</v>
      </c>
      <c r="K103" s="81">
        <f>'2001'!K104</f>
        <v>65668</v>
      </c>
      <c r="L103" s="81">
        <f>'2002'!K104</f>
        <v>68129</v>
      </c>
      <c r="M103" s="81">
        <f>'2003'!K104</f>
        <v>45700</v>
      </c>
      <c r="N103" s="81">
        <f>'2004'!K104</f>
        <v>27720</v>
      </c>
      <c r="O103" s="81">
        <f>'2005'!K104</f>
        <v>20706</v>
      </c>
      <c r="P103" s="81">
        <f>'2006'!K104</f>
        <v>230475</v>
      </c>
      <c r="Q103" s="81">
        <f>'2007'!K104</f>
        <v>46451</v>
      </c>
      <c r="R103" s="77">
        <f>'2008'!K104</f>
        <v>59378</v>
      </c>
      <c r="S103" s="77">
        <f>'2009'!K104</f>
        <v>49284</v>
      </c>
      <c r="T103" s="77">
        <f>'2010'!K104</f>
        <v>68471</v>
      </c>
      <c r="U103" s="77">
        <f>'2011'!K104</f>
        <v>50645</v>
      </c>
      <c r="V103" s="77">
        <f>'2012'!K104</f>
        <v>53582</v>
      </c>
      <c r="W103" s="77">
        <f>'2013'!I104</f>
        <v>54610</v>
      </c>
      <c r="X103" s="77">
        <f>'2014'!I104</f>
        <v>56461</v>
      </c>
      <c r="Y103" s="77">
        <f>'2015'!I104</f>
        <v>56943</v>
      </c>
      <c r="Z103" s="77">
        <f>'2016'!I104</f>
        <v>56971</v>
      </c>
      <c r="AA103" s="77">
        <f>'2017'!I104</f>
        <v>57074</v>
      </c>
      <c r="AB103" s="77">
        <f>'2018'!I104</f>
        <v>59719</v>
      </c>
      <c r="AC103" s="77">
        <f>'2019'!I104</f>
        <v>63634</v>
      </c>
      <c r="AD103" s="77">
        <f>'2020'!I104</f>
        <v>71519</v>
      </c>
      <c r="AE103" s="77">
        <f>'2021'!I104</f>
        <v>79256</v>
      </c>
      <c r="AF103" s="77">
        <f>'2022'!I104</f>
        <v>87993</v>
      </c>
      <c r="AG103" s="79">
        <f>'2023'!I104</f>
        <v>92426</v>
      </c>
    </row>
    <row r="104" spans="1:33" x14ac:dyDescent="0.25">
      <c r="A104" s="23" t="s">
        <v>158</v>
      </c>
      <c r="B104" s="24" t="s">
        <v>23</v>
      </c>
      <c r="C104" s="77">
        <f>'1993'!K105</f>
        <v>0</v>
      </c>
      <c r="D104" s="77">
        <f>'1994'!K105</f>
        <v>0</v>
      </c>
      <c r="E104" s="77">
        <f>'1995'!K105</f>
        <v>0</v>
      </c>
      <c r="F104" s="78">
        <f>'1996'!K105</f>
        <v>0</v>
      </c>
      <c r="G104" s="77">
        <f>'1997'!K105</f>
        <v>0</v>
      </c>
      <c r="H104" s="77">
        <f>'1998'!K105</f>
        <v>0</v>
      </c>
      <c r="I104" s="77">
        <f>'1999'!K105</f>
        <v>0</v>
      </c>
      <c r="J104" s="77">
        <f>'2000'!K105</f>
        <v>0</v>
      </c>
      <c r="K104" s="81">
        <f>'2001'!K105</f>
        <v>0</v>
      </c>
      <c r="L104" s="81">
        <f>'2002'!K105</f>
        <v>0</v>
      </c>
      <c r="M104" s="81">
        <f>'2003'!K105</f>
        <v>0</v>
      </c>
      <c r="N104" s="81">
        <f>'2004'!K105</f>
        <v>0</v>
      </c>
      <c r="O104" s="81">
        <f>'2005'!K105</f>
        <v>0</v>
      </c>
      <c r="P104" s="81">
        <f>'2006'!K105</f>
        <v>0</v>
      </c>
      <c r="Q104" s="81">
        <f>'2007'!K105</f>
        <v>0</v>
      </c>
      <c r="R104" s="77">
        <f>'2008'!K105</f>
        <v>0</v>
      </c>
      <c r="S104" s="77">
        <f>'2009'!K105</f>
        <v>0</v>
      </c>
      <c r="T104" s="77">
        <f>'2010'!K105</f>
        <v>0</v>
      </c>
      <c r="U104" s="77">
        <f>'2011'!K105</f>
        <v>0</v>
      </c>
      <c r="V104" s="77">
        <f>'2012'!K105</f>
        <v>0</v>
      </c>
      <c r="W104" s="77">
        <f>'2013'!I105</f>
        <v>0</v>
      </c>
      <c r="X104" s="77">
        <f>'2014'!I105</f>
        <v>0</v>
      </c>
      <c r="Y104" s="77">
        <f>'2015'!I105</f>
        <v>0</v>
      </c>
      <c r="Z104" s="77">
        <f>'2016'!I105</f>
        <v>0</v>
      </c>
      <c r="AA104" s="77">
        <f>'2017'!I105</f>
        <v>0</v>
      </c>
      <c r="AB104" s="77">
        <f>'2018'!I105</f>
        <v>0</v>
      </c>
      <c r="AC104" s="77">
        <f>'2019'!I105</f>
        <v>0</v>
      </c>
      <c r="AD104" s="77">
        <f>'2020'!I105</f>
        <v>0</v>
      </c>
      <c r="AE104" s="77">
        <f>'2021'!I105</f>
        <v>0</v>
      </c>
      <c r="AF104" s="77">
        <f>'2022'!I105</f>
        <v>0</v>
      </c>
      <c r="AG104" s="79">
        <f>'2023'!I105</f>
        <v>0</v>
      </c>
    </row>
    <row r="105" spans="1:33" x14ac:dyDescent="0.25">
      <c r="A105" s="23" t="s">
        <v>159</v>
      </c>
      <c r="B105" s="24" t="s">
        <v>23</v>
      </c>
      <c r="C105" s="77">
        <f>'1993'!K106</f>
        <v>2346</v>
      </c>
      <c r="D105" s="77">
        <f>'1994'!K106</f>
        <v>0</v>
      </c>
      <c r="E105" s="77">
        <f>'1995'!K106</f>
        <v>3442</v>
      </c>
      <c r="F105" s="78">
        <f>'1996'!K106</f>
        <v>4767</v>
      </c>
      <c r="G105" s="77">
        <f>'1997'!K106</f>
        <v>4929</v>
      </c>
      <c r="H105" s="77">
        <f>'1998'!K106</f>
        <v>3219</v>
      </c>
      <c r="I105" s="77">
        <f>'1999'!K106</f>
        <v>5346</v>
      </c>
      <c r="J105" s="77">
        <f>'2000'!K106</f>
        <v>6914</v>
      </c>
      <c r="K105" s="81">
        <f>'2001'!K106</f>
        <v>6669</v>
      </c>
      <c r="L105" s="81">
        <f>'2002'!K106</f>
        <v>7029</v>
      </c>
      <c r="M105" s="81">
        <f>'2003'!K106</f>
        <v>6482</v>
      </c>
      <c r="N105" s="81">
        <f>'2004'!K106</f>
        <v>6962</v>
      </c>
      <c r="O105" s="81">
        <f>'2005'!K106</f>
        <v>6759</v>
      </c>
      <c r="P105" s="81">
        <f>'2006'!K106</f>
        <v>7717</v>
      </c>
      <c r="Q105" s="81">
        <f>'2007'!K106</f>
        <v>8914</v>
      </c>
      <c r="R105" s="77">
        <f>'2008'!K106</f>
        <v>8389</v>
      </c>
      <c r="S105" s="77">
        <f>'2009'!K106</f>
        <v>8348</v>
      </c>
      <c r="T105" s="77">
        <f>'2010'!K106</f>
        <v>11308</v>
      </c>
      <c r="U105" s="77">
        <f>'2011'!K106</f>
        <v>11512</v>
      </c>
      <c r="V105" s="77">
        <f>'2012'!K106</f>
        <v>9774</v>
      </c>
      <c r="W105" s="77">
        <f>'2013'!I106</f>
        <v>9988</v>
      </c>
      <c r="X105" s="77">
        <f>'2014'!I106</f>
        <v>34838</v>
      </c>
      <c r="Y105" s="77">
        <f>'2015'!I106</f>
        <v>35833</v>
      </c>
      <c r="Z105" s="77">
        <f>'2016'!I106</f>
        <v>51745</v>
      </c>
      <c r="AA105" s="77">
        <f>'2017'!I106</f>
        <v>47455</v>
      </c>
      <c r="AB105" s="77">
        <f>'2018'!I106</f>
        <v>49070</v>
      </c>
      <c r="AC105" s="77">
        <f>'2019'!I106</f>
        <v>48711</v>
      </c>
      <c r="AD105" s="77">
        <f>'2020'!I106</f>
        <v>50029</v>
      </c>
      <c r="AE105" s="77">
        <f>'2021'!I106</f>
        <v>56462</v>
      </c>
      <c r="AF105" s="77">
        <f>'2022'!I106</f>
        <v>45322</v>
      </c>
      <c r="AG105" s="79">
        <f>'2023'!I106</f>
        <v>44414</v>
      </c>
    </row>
    <row r="106" spans="1:33" x14ac:dyDescent="0.25">
      <c r="A106" s="23" t="s">
        <v>160</v>
      </c>
      <c r="B106" s="24" t="s">
        <v>23</v>
      </c>
      <c r="C106" s="77">
        <f>'1993'!K107</f>
        <v>50994</v>
      </c>
      <c r="D106" s="77">
        <f>'1994'!K107</f>
        <v>240062</v>
      </c>
      <c r="E106" s="77">
        <f>'1995'!K107</f>
        <v>251052</v>
      </c>
      <c r="F106" s="78">
        <f>'1996'!K107</f>
        <v>259154</v>
      </c>
      <c r="G106" s="77">
        <f>'1997'!K107</f>
        <v>60096</v>
      </c>
      <c r="H106" s="77">
        <f>'1998'!K107</f>
        <v>82103</v>
      </c>
      <c r="I106" s="77">
        <f>'1999'!K107</f>
        <v>69952</v>
      </c>
      <c r="J106" s="77">
        <f>'2000'!K107</f>
        <v>144740</v>
      </c>
      <c r="K106" s="81">
        <f>'2001'!K107</f>
        <v>0</v>
      </c>
      <c r="L106" s="81">
        <f>'2002'!K107</f>
        <v>0</v>
      </c>
      <c r="M106" s="81">
        <f>'2003'!K107</f>
        <v>60574</v>
      </c>
      <c r="N106" s="81">
        <f>'2004'!K107</f>
        <v>63281</v>
      </c>
      <c r="O106" s="81">
        <f>'2005'!K107</f>
        <v>0</v>
      </c>
      <c r="P106" s="81">
        <f>'2006'!K107</f>
        <v>0</v>
      </c>
      <c r="Q106" s="81">
        <f>'2007'!K107</f>
        <v>0</v>
      </c>
      <c r="R106" s="77">
        <f>'2008'!K107</f>
        <v>129586</v>
      </c>
      <c r="S106" s="77">
        <f>'2009'!K107</f>
        <v>72408</v>
      </c>
      <c r="T106" s="77">
        <f>'2010'!K107</f>
        <v>102173</v>
      </c>
      <c r="U106" s="77">
        <f>'2011'!K107</f>
        <v>64169</v>
      </c>
      <c r="V106" s="77">
        <f>'2012'!K107</f>
        <v>111307</v>
      </c>
      <c r="W106" s="77">
        <f>'2013'!I107</f>
        <v>66642</v>
      </c>
      <c r="X106" s="77">
        <f>'2014'!I107</f>
        <v>111710</v>
      </c>
      <c r="Y106" s="77">
        <f>'2015'!I107</f>
        <v>89300</v>
      </c>
      <c r="Z106" s="77">
        <f>'2016'!I107</f>
        <v>77880</v>
      </c>
      <c r="AA106" s="77">
        <f>'2017'!I107</f>
        <v>49134</v>
      </c>
      <c r="AB106" s="77">
        <f>'2018'!I107</f>
        <v>84163</v>
      </c>
      <c r="AC106" s="77">
        <f>'2019'!I107</f>
        <v>111158</v>
      </c>
      <c r="AD106" s="77">
        <f>'2020'!I107</f>
        <v>116501</v>
      </c>
      <c r="AE106" s="77">
        <f>'2021'!I107</f>
        <v>82469</v>
      </c>
      <c r="AF106" s="77">
        <f>'2022'!I107</f>
        <v>108695</v>
      </c>
      <c r="AG106" s="79">
        <f>'2023'!I107</f>
        <v>0</v>
      </c>
    </row>
    <row r="107" spans="1:33" x14ac:dyDescent="0.25">
      <c r="A107" s="23" t="s">
        <v>161</v>
      </c>
      <c r="B107" s="24" t="s">
        <v>23</v>
      </c>
      <c r="C107" s="77">
        <f>'1993'!K108</f>
        <v>0</v>
      </c>
      <c r="D107" s="77">
        <f>'1994'!K108</f>
        <v>0</v>
      </c>
      <c r="E107" s="77">
        <f>'1995'!K108</f>
        <v>0</v>
      </c>
      <c r="F107" s="78">
        <f>'1996'!K108</f>
        <v>0</v>
      </c>
      <c r="G107" s="78">
        <f>'1997'!K108</f>
        <v>0</v>
      </c>
      <c r="H107" s="77">
        <f>'1998'!K108</f>
        <v>0</v>
      </c>
      <c r="I107" s="77">
        <f>'1999'!K108</f>
        <v>0</v>
      </c>
      <c r="J107" s="77">
        <f>'2000'!K108</f>
        <v>0</v>
      </c>
      <c r="K107" s="81">
        <f>'2001'!K108</f>
        <v>0</v>
      </c>
      <c r="L107" s="81">
        <f>'2002'!K108</f>
        <v>0</v>
      </c>
      <c r="M107" s="81">
        <f>'2003'!K108</f>
        <v>0</v>
      </c>
      <c r="N107" s="81">
        <f>'2004'!K108</f>
        <v>0</v>
      </c>
      <c r="O107" s="81">
        <f>'2005'!K108</f>
        <v>0</v>
      </c>
      <c r="P107" s="81">
        <f>'2006'!K108</f>
        <v>0</v>
      </c>
      <c r="Q107" s="81">
        <f>'2007'!K108</f>
        <v>0</v>
      </c>
      <c r="R107" s="77">
        <f>'2008'!K108</f>
        <v>0</v>
      </c>
      <c r="S107" s="77">
        <f>'2009'!K108</f>
        <v>0</v>
      </c>
      <c r="T107" s="77">
        <f>'2010'!K108</f>
        <v>0</v>
      </c>
      <c r="U107" s="77">
        <f>'2011'!K108</f>
        <v>0</v>
      </c>
      <c r="V107" s="77">
        <f>'2012'!K108</f>
        <v>0</v>
      </c>
      <c r="W107" s="77">
        <f>'2013'!I108</f>
        <v>0</v>
      </c>
      <c r="X107" s="77">
        <f>'2014'!I108</f>
        <v>0</v>
      </c>
      <c r="Y107" s="77">
        <f>'2015'!I108</f>
        <v>0</v>
      </c>
      <c r="Z107" s="77">
        <f>'2016'!I108</f>
        <v>0</v>
      </c>
      <c r="AA107" s="77">
        <f>'2017'!I108</f>
        <v>0</v>
      </c>
      <c r="AB107" s="77">
        <f>'2018'!I108</f>
        <v>0</v>
      </c>
      <c r="AC107" s="77">
        <f>'2019'!I108</f>
        <v>0</v>
      </c>
      <c r="AD107" s="77">
        <f>'2020'!I108</f>
        <v>0</v>
      </c>
      <c r="AE107" s="77">
        <f>'2021'!I108</f>
        <v>0</v>
      </c>
      <c r="AF107" s="77">
        <f>'2022'!I108</f>
        <v>0</v>
      </c>
      <c r="AG107" s="79">
        <f>'2023'!I108</f>
        <v>0</v>
      </c>
    </row>
    <row r="108" spans="1:33" x14ac:dyDescent="0.25">
      <c r="A108" s="23" t="s">
        <v>162</v>
      </c>
      <c r="B108" s="24" t="s">
        <v>23</v>
      </c>
      <c r="C108" s="77">
        <f>'1993'!K109</f>
        <v>41891</v>
      </c>
      <c r="D108" s="77">
        <f>'1994'!K109</f>
        <v>43507</v>
      </c>
      <c r="E108" s="77">
        <f>'1995'!K109</f>
        <v>45492</v>
      </c>
      <c r="F108" s="78">
        <f>'1996'!K109</f>
        <v>45298</v>
      </c>
      <c r="G108" s="78">
        <f>'1997'!K109</f>
        <v>39266</v>
      </c>
      <c r="H108" s="77">
        <f>'1998'!K109</f>
        <v>51868</v>
      </c>
      <c r="I108" s="77">
        <f>'1999'!K109</f>
        <v>0</v>
      </c>
      <c r="J108" s="77">
        <f>'2000'!K109</f>
        <v>9550</v>
      </c>
      <c r="K108" s="81">
        <f>'2001'!K109</f>
        <v>78588</v>
      </c>
      <c r="L108" s="81">
        <f>'2002'!K109</f>
        <v>5389</v>
      </c>
      <c r="M108" s="81">
        <f>'2003'!K109</f>
        <v>66536</v>
      </c>
      <c r="N108" s="81">
        <f>'2004'!K109</f>
        <v>59233</v>
      </c>
      <c r="O108" s="81">
        <f>'2005'!K109</f>
        <v>62856</v>
      </c>
      <c r="P108" s="81">
        <f>'2006'!K109</f>
        <v>78684</v>
      </c>
      <c r="Q108" s="81">
        <f>'2007'!K109</f>
        <v>80866</v>
      </c>
      <c r="R108" s="77">
        <f>'2008'!K109</f>
        <v>71755</v>
      </c>
      <c r="S108" s="77">
        <f>'2009'!K109</f>
        <v>68974</v>
      </c>
      <c r="T108" s="77">
        <f>'2010'!K109</f>
        <v>73152</v>
      </c>
      <c r="U108" s="77">
        <f>'2011'!K109</f>
        <v>80168</v>
      </c>
      <c r="V108" s="77">
        <f>'2012'!K109</f>
        <v>72997</v>
      </c>
      <c r="W108" s="77">
        <f>'2013'!I109</f>
        <v>48583</v>
      </c>
      <c r="X108" s="77">
        <f>'2014'!I109</f>
        <v>74943</v>
      </c>
      <c r="Y108" s="77">
        <f>'2015'!I109</f>
        <v>75845</v>
      </c>
      <c r="Z108" s="77">
        <f>'2016'!I109</f>
        <v>90329</v>
      </c>
      <c r="AA108" s="77">
        <f>'2017'!I109</f>
        <v>94490</v>
      </c>
      <c r="AB108" s="77">
        <f>'2018'!I109</f>
        <v>90009</v>
      </c>
      <c r="AC108" s="77">
        <f>'2019'!I109</f>
        <v>97801</v>
      </c>
      <c r="AD108" s="77">
        <f>'2020'!I109</f>
        <v>99653</v>
      </c>
      <c r="AE108" s="77">
        <f>'2021'!I109</f>
        <v>108016</v>
      </c>
      <c r="AF108" s="77">
        <f>'2022'!I109</f>
        <v>97448</v>
      </c>
      <c r="AG108" s="79">
        <f>'2023'!I109</f>
        <v>83737</v>
      </c>
    </row>
    <row r="109" spans="1:33" x14ac:dyDescent="0.25">
      <c r="A109" s="23" t="s">
        <v>163</v>
      </c>
      <c r="B109" s="24" t="s">
        <v>23</v>
      </c>
      <c r="C109" s="77">
        <f>'1993'!K110</f>
        <v>8355</v>
      </c>
      <c r="D109" s="77">
        <f>'1994'!K110</f>
        <v>9452</v>
      </c>
      <c r="E109" s="77">
        <f>'1995'!K110</f>
        <v>9942</v>
      </c>
      <c r="F109" s="78">
        <f>'1996'!K110</f>
        <v>9878</v>
      </c>
      <c r="G109" s="78">
        <f>'1997'!K110</f>
        <v>8922</v>
      </c>
      <c r="H109" s="77">
        <f>'1998'!K110</f>
        <v>8583</v>
      </c>
      <c r="I109" s="77">
        <f>'1999'!K110</f>
        <v>8114</v>
      </c>
      <c r="J109" s="77">
        <f>'2000'!K110</f>
        <v>20643</v>
      </c>
      <c r="K109" s="81">
        <f>'2001'!K110</f>
        <v>11557</v>
      </c>
      <c r="L109" s="81">
        <f>'2002'!K110</f>
        <v>505817</v>
      </c>
      <c r="M109" s="81">
        <f>'2003'!K110</f>
        <v>9147</v>
      </c>
      <c r="N109" s="81">
        <f>'2004'!K110</f>
        <v>8705</v>
      </c>
      <c r="O109" s="81">
        <f>'2005'!K110</f>
        <v>7654</v>
      </c>
      <c r="P109" s="81">
        <f>'2006'!K110</f>
        <v>8133</v>
      </c>
      <c r="Q109" s="81">
        <f>'2007'!K110</f>
        <v>7395</v>
      </c>
      <c r="R109" s="77">
        <f>'2008'!K110</f>
        <v>0</v>
      </c>
      <c r="S109" s="77">
        <f>'2009'!K110</f>
        <v>7519</v>
      </c>
      <c r="T109" s="77">
        <f>'2010'!K110</f>
        <v>9295</v>
      </c>
      <c r="U109" s="77">
        <f>'2011'!K110</f>
        <v>7860</v>
      </c>
      <c r="V109" s="77">
        <f>'2012'!K110</f>
        <v>7905</v>
      </c>
      <c r="W109" s="77">
        <f>'2013'!I110</f>
        <v>8207</v>
      </c>
      <c r="X109" s="77">
        <f>'2014'!I110</f>
        <v>9016</v>
      </c>
      <c r="Y109" s="77">
        <f>'2015'!I110</f>
        <v>10426</v>
      </c>
      <c r="Z109" s="77">
        <f>'2016'!I110</f>
        <v>5519</v>
      </c>
      <c r="AA109" s="77">
        <f>'2017'!I110</f>
        <v>7257</v>
      </c>
      <c r="AB109" s="77">
        <f>'2018'!I110</f>
        <v>11050</v>
      </c>
      <c r="AC109" s="77">
        <f>'2019'!I110</f>
        <v>10120</v>
      </c>
      <c r="AD109" s="77">
        <f>'2020'!I110</f>
        <v>6625</v>
      </c>
      <c r="AE109" s="77">
        <f>'2021'!I110</f>
        <v>6407</v>
      </c>
      <c r="AF109" s="77">
        <f>'2022'!I110</f>
        <v>7729</v>
      </c>
      <c r="AG109" s="79">
        <f>'2023'!I110</f>
        <v>0</v>
      </c>
    </row>
    <row r="110" spans="1:33" x14ac:dyDescent="0.25">
      <c r="A110" s="23" t="s">
        <v>164</v>
      </c>
      <c r="B110" s="24" t="s">
        <v>24</v>
      </c>
      <c r="C110" s="77">
        <f>'1993'!K111</f>
        <v>10744</v>
      </c>
      <c r="D110" s="77">
        <f>'1994'!K111</f>
        <v>11515</v>
      </c>
      <c r="E110" s="77">
        <f>'1995'!K111</f>
        <v>11869</v>
      </c>
      <c r="F110" s="78">
        <f>'1996'!K111</f>
        <v>13107</v>
      </c>
      <c r="G110" s="78">
        <f>'1997'!K111</f>
        <v>13301</v>
      </c>
      <c r="H110" s="77">
        <f>'1998'!K111</f>
        <v>14203</v>
      </c>
      <c r="I110" s="77">
        <f>'1999'!K111</f>
        <v>13276</v>
      </c>
      <c r="J110" s="77">
        <f>'2000'!K111</f>
        <v>15477</v>
      </c>
      <c r="K110" s="81">
        <f>'2001'!K111</f>
        <v>18085</v>
      </c>
      <c r="L110" s="81">
        <f>'2002'!K111</f>
        <v>10241</v>
      </c>
      <c r="M110" s="81">
        <f>'2003'!K111</f>
        <v>11256</v>
      </c>
      <c r="N110" s="81">
        <f>'2004'!K111</f>
        <v>19294</v>
      </c>
      <c r="O110" s="81">
        <f>'2005'!K111</f>
        <v>22651</v>
      </c>
      <c r="P110" s="81">
        <f>'2006'!K111</f>
        <v>23523</v>
      </c>
      <c r="Q110" s="81">
        <f>'2007'!K111</f>
        <v>23663</v>
      </c>
      <c r="R110" s="77">
        <f>'2008'!K111</f>
        <v>17059</v>
      </c>
      <c r="S110" s="77">
        <f>'2009'!K111</f>
        <v>18052</v>
      </c>
      <c r="T110" s="77">
        <f>'2010'!K111</f>
        <v>18786</v>
      </c>
      <c r="U110" s="77">
        <f>'2011'!K111</f>
        <v>17205</v>
      </c>
      <c r="V110" s="77">
        <f>'2012'!K111</f>
        <v>14409</v>
      </c>
      <c r="W110" s="77">
        <f>'2013'!I111</f>
        <v>13623</v>
      </c>
      <c r="X110" s="77">
        <f>'2014'!I111</f>
        <v>21425</v>
      </c>
      <c r="Y110" s="77">
        <f>'2015'!I111</f>
        <v>22226</v>
      </c>
      <c r="Z110" s="77">
        <f>'2016'!I111</f>
        <v>20096</v>
      </c>
      <c r="AA110" s="77">
        <f>'2017'!I111</f>
        <v>22581</v>
      </c>
      <c r="AB110" s="77">
        <f>'2018'!I111</f>
        <v>24017</v>
      </c>
      <c r="AC110" s="77">
        <f>'2019'!I111</f>
        <v>17807</v>
      </c>
      <c r="AD110" s="77">
        <f>'2020'!I111</f>
        <v>21114</v>
      </c>
      <c r="AE110" s="77">
        <f>'2021'!I111</f>
        <v>23804</v>
      </c>
      <c r="AF110" s="77">
        <f>'2022'!I111</f>
        <v>88544</v>
      </c>
      <c r="AG110" s="79">
        <f>'2023'!I111</f>
        <v>0</v>
      </c>
    </row>
    <row r="111" spans="1:33" x14ac:dyDescent="0.25">
      <c r="A111" s="23" t="s">
        <v>165</v>
      </c>
      <c r="B111" s="24" t="s">
        <v>24</v>
      </c>
      <c r="C111" s="77">
        <f>'1993'!K112</f>
        <v>96042</v>
      </c>
      <c r="D111" s="77">
        <f>'1994'!K112</f>
        <v>102805</v>
      </c>
      <c r="E111" s="77">
        <f>'1995'!K112</f>
        <v>107189</v>
      </c>
      <c r="F111" s="78">
        <f>'1996'!K112</f>
        <v>127465</v>
      </c>
      <c r="G111" s="78">
        <f>'1997'!K112</f>
        <v>120147</v>
      </c>
      <c r="H111" s="77">
        <f>'1998'!K112</f>
        <v>135139</v>
      </c>
      <c r="I111" s="77">
        <f>'1999'!K112</f>
        <v>131818</v>
      </c>
      <c r="J111" s="77">
        <f>'2000'!K112</f>
        <v>147431</v>
      </c>
      <c r="K111" s="81">
        <f>'2001'!K112</f>
        <v>146316</v>
      </c>
      <c r="L111" s="81">
        <f>'2002'!K112</f>
        <v>115072</v>
      </c>
      <c r="M111" s="81">
        <f>'2003'!K112</f>
        <v>121285</v>
      </c>
      <c r="N111" s="81">
        <f>'2004'!K112</f>
        <v>95791</v>
      </c>
      <c r="O111" s="81">
        <f>'2005'!K112</f>
        <v>100975</v>
      </c>
      <c r="P111" s="81">
        <f>'2006'!K112</f>
        <v>113663</v>
      </c>
      <c r="Q111" s="81">
        <f>'2007'!K112</f>
        <v>113829</v>
      </c>
      <c r="R111" s="77">
        <f>'2008'!K112</f>
        <v>124949</v>
      </c>
      <c r="S111" s="77">
        <f>'2009'!K112</f>
        <v>161276</v>
      </c>
      <c r="T111" s="77">
        <f>'2010'!K112</f>
        <v>165642</v>
      </c>
      <c r="U111" s="77">
        <f>'2011'!K112</f>
        <v>154509</v>
      </c>
      <c r="V111" s="77">
        <f>'2012'!K112</f>
        <v>141257</v>
      </c>
      <c r="W111" s="77">
        <f>'2013'!I112</f>
        <v>154863</v>
      </c>
      <c r="X111" s="77">
        <f>'2014'!I112</f>
        <v>169640</v>
      </c>
      <c r="Y111" s="77">
        <f>'2015'!I112</f>
        <v>175777</v>
      </c>
      <c r="Z111" s="77">
        <f>'2016'!I112</f>
        <v>188731</v>
      </c>
      <c r="AA111" s="77">
        <f>'2017'!I112</f>
        <v>163972</v>
      </c>
      <c r="AB111" s="77">
        <f>'2018'!I112</f>
        <v>189553</v>
      </c>
      <c r="AC111" s="77">
        <f>'2019'!I112</f>
        <v>218732</v>
      </c>
      <c r="AD111" s="77">
        <f>'2020'!I112</f>
        <v>225364</v>
      </c>
      <c r="AE111" s="77">
        <f>'2021'!I112</f>
        <v>235205</v>
      </c>
      <c r="AF111" s="77">
        <f>'2022'!I112</f>
        <v>250103</v>
      </c>
      <c r="AG111" s="79">
        <f>'2023'!I112</f>
        <v>0</v>
      </c>
    </row>
    <row r="112" spans="1:33" x14ac:dyDescent="0.25">
      <c r="A112" s="23" t="s">
        <v>166</v>
      </c>
      <c r="B112" s="24" t="s">
        <v>167</v>
      </c>
      <c r="C112" s="77">
        <f>'1993'!K113</f>
        <v>0</v>
      </c>
      <c r="D112" s="77">
        <f>'1994'!K113</f>
        <v>0</v>
      </c>
      <c r="E112" s="77">
        <f>'1995'!K113</f>
        <v>0</v>
      </c>
      <c r="F112" s="78">
        <f>'1996'!K113</f>
        <v>0</v>
      </c>
      <c r="G112" s="78">
        <f>'1997'!K113</f>
        <v>0</v>
      </c>
      <c r="H112" s="77">
        <f>'1998'!K113</f>
        <v>0</v>
      </c>
      <c r="I112" s="77">
        <f>'1999'!K113</f>
        <v>0</v>
      </c>
      <c r="J112" s="77">
        <f>'2000'!K113</f>
        <v>25079</v>
      </c>
      <c r="K112" s="81">
        <f>'2001'!K113</f>
        <v>39986</v>
      </c>
      <c r="L112" s="81">
        <f>'2002'!K113</f>
        <v>36516</v>
      </c>
      <c r="M112" s="81">
        <f>'2003'!K113</f>
        <v>41286</v>
      </c>
      <c r="N112" s="81">
        <f>'2004'!K113</f>
        <v>47866</v>
      </c>
      <c r="O112" s="81">
        <f>'2005'!K113</f>
        <v>56867</v>
      </c>
      <c r="P112" s="81">
        <f>'2006'!K113</f>
        <v>64574</v>
      </c>
      <c r="Q112" s="81">
        <f>'2007'!K113</f>
        <v>91671</v>
      </c>
      <c r="R112" s="77">
        <f>'2008'!K113</f>
        <v>78185</v>
      </c>
      <c r="S112" s="77">
        <f>'2009'!K113</f>
        <v>79080</v>
      </c>
      <c r="T112" s="77">
        <f>'2010'!K113</f>
        <v>59255</v>
      </c>
      <c r="U112" s="77">
        <f>'2011'!K113</f>
        <v>54706</v>
      </c>
      <c r="V112" s="77">
        <f>'2012'!K113</f>
        <v>50702</v>
      </c>
      <c r="W112" s="77">
        <f>'2013'!I113</f>
        <v>48658</v>
      </c>
      <c r="X112" s="77">
        <f>'2014'!I113</f>
        <v>64733</v>
      </c>
      <c r="Y112" s="77">
        <f>'2015'!I113</f>
        <v>65929</v>
      </c>
      <c r="Z112" s="77">
        <f>'2016'!I113</f>
        <v>63156</v>
      </c>
      <c r="AA112" s="77">
        <f>'2017'!I113</f>
        <v>70928</v>
      </c>
      <c r="AB112" s="77">
        <f>'2018'!I113</f>
        <v>64841</v>
      </c>
      <c r="AC112" s="77">
        <f>'2019'!I113</f>
        <v>81941</v>
      </c>
      <c r="AD112" s="77">
        <f>'2020'!I113</f>
        <v>86653</v>
      </c>
      <c r="AE112" s="77">
        <f>'2021'!I113</f>
        <v>171381</v>
      </c>
      <c r="AF112" s="77">
        <f>'2022'!I113</f>
        <v>0</v>
      </c>
      <c r="AG112" s="79">
        <f>'2023'!I113</f>
        <v>92849</v>
      </c>
    </row>
    <row r="113" spans="1:33" x14ac:dyDescent="0.25">
      <c r="A113" s="23" t="s">
        <v>168</v>
      </c>
      <c r="B113" s="24" t="s">
        <v>25</v>
      </c>
      <c r="C113" s="77">
        <f>'1993'!K114</f>
        <v>53560</v>
      </c>
      <c r="D113" s="77">
        <f>'1994'!K114</f>
        <v>56753</v>
      </c>
      <c r="E113" s="77">
        <f>'1995'!K114</f>
        <v>6196</v>
      </c>
      <c r="F113" s="78">
        <f>'1996'!K114</f>
        <v>0</v>
      </c>
      <c r="G113" s="78">
        <f>'1997'!K114</f>
        <v>0</v>
      </c>
      <c r="H113" s="77">
        <f>'1998'!K114</f>
        <v>0</v>
      </c>
      <c r="I113" s="77">
        <f>'1999'!K114</f>
        <v>0</v>
      </c>
      <c r="J113" s="77">
        <f>'2000'!K114</f>
        <v>0</v>
      </c>
      <c r="K113" s="81">
        <f>'2001'!K114</f>
        <v>0</v>
      </c>
      <c r="L113" s="81">
        <f>'2002'!K114</f>
        <v>0</v>
      </c>
      <c r="M113" s="81">
        <f>'2003'!K114</f>
        <v>0</v>
      </c>
      <c r="N113" s="81">
        <f>'2004'!K114</f>
        <v>0</v>
      </c>
      <c r="O113" s="81">
        <f>'2005'!K114</f>
        <v>0</v>
      </c>
      <c r="P113" s="81">
        <f>'2006'!K114</f>
        <v>0</v>
      </c>
      <c r="Q113" s="81">
        <f>'2007'!K114</f>
        <v>0</v>
      </c>
      <c r="R113" s="77">
        <f>'2008'!K114</f>
        <v>0</v>
      </c>
      <c r="S113" s="77">
        <f>'2009'!K114</f>
        <v>0</v>
      </c>
      <c r="T113" s="77">
        <f>'2010'!K114</f>
        <v>0</v>
      </c>
      <c r="U113" s="77">
        <f>'2011'!K114</f>
        <v>0</v>
      </c>
      <c r="V113" s="77">
        <f>'2012'!K114</f>
        <v>0</v>
      </c>
      <c r="W113" s="77">
        <f>'2013'!I114</f>
        <v>0</v>
      </c>
      <c r="X113" s="77">
        <f>'2014'!I114</f>
        <v>0</v>
      </c>
      <c r="Y113" s="77">
        <f>'2015'!I114</f>
        <v>0</v>
      </c>
      <c r="Z113" s="77">
        <f>'2016'!I114</f>
        <v>0</v>
      </c>
      <c r="AA113" s="77">
        <f>'2017'!I114</f>
        <v>0</v>
      </c>
      <c r="AB113" s="77">
        <f>'2018'!I114</f>
        <v>0</v>
      </c>
      <c r="AC113" s="77">
        <f>'2019'!I114</f>
        <v>0</v>
      </c>
      <c r="AD113" s="77">
        <f>'2020'!I114</f>
        <v>0</v>
      </c>
      <c r="AE113" s="77">
        <f>'2021'!I114</f>
        <v>0</v>
      </c>
      <c r="AF113" s="77">
        <f>'2022'!I114</f>
        <v>0</v>
      </c>
      <c r="AG113" s="79">
        <f>'2023'!I114</f>
        <v>0</v>
      </c>
    </row>
    <row r="114" spans="1:33" x14ac:dyDescent="0.25">
      <c r="A114" s="23" t="s">
        <v>480</v>
      </c>
      <c r="B114" s="24" t="s">
        <v>26</v>
      </c>
      <c r="C114" s="77">
        <f>'1993'!K115</f>
        <v>166526</v>
      </c>
      <c r="D114" s="77">
        <f>'1994'!K115</f>
        <v>187073</v>
      </c>
      <c r="E114" s="77">
        <f>'1995'!K115</f>
        <v>196297</v>
      </c>
      <c r="F114" s="78">
        <f>'1996'!K115</f>
        <v>211383</v>
      </c>
      <c r="G114" s="78">
        <f>'1997'!K115</f>
        <v>207574</v>
      </c>
      <c r="H114" s="77">
        <f>'1998'!K115</f>
        <v>235522</v>
      </c>
      <c r="I114" s="77">
        <f>'1999'!K115</f>
        <v>265149</v>
      </c>
      <c r="J114" s="77">
        <f>'2000'!K115</f>
        <v>246512</v>
      </c>
      <c r="K114" s="81">
        <f>'2001'!K115</f>
        <v>264549</v>
      </c>
      <c r="L114" s="81">
        <f>'2002'!K115</f>
        <v>197705</v>
      </c>
      <c r="M114" s="81">
        <f>'2003'!K115</f>
        <v>202816</v>
      </c>
      <c r="N114" s="81">
        <f>'2004'!K115</f>
        <v>388814</v>
      </c>
      <c r="O114" s="81">
        <f>'2005'!K115</f>
        <v>394781</v>
      </c>
      <c r="P114" s="81">
        <f>'2006'!K115</f>
        <v>410424</v>
      </c>
      <c r="Q114" s="81">
        <f>'2007'!K115</f>
        <v>446353</v>
      </c>
      <c r="R114" s="77">
        <f>'2008'!K115</f>
        <v>458796</v>
      </c>
      <c r="S114" s="77">
        <f>'2009'!K115</f>
        <v>474127</v>
      </c>
      <c r="T114" s="77">
        <f>'2010'!K115</f>
        <v>501668</v>
      </c>
      <c r="U114" s="77">
        <f>'2011'!K115</f>
        <v>297233</v>
      </c>
      <c r="V114" s="77">
        <f>'2012'!K115</f>
        <v>434587</v>
      </c>
      <c r="W114" s="77">
        <f>'2013'!I115</f>
        <v>430606</v>
      </c>
      <c r="X114" s="77">
        <f>'2014'!I115</f>
        <v>643750</v>
      </c>
      <c r="Y114" s="77">
        <f>'2015'!I115</f>
        <v>676692</v>
      </c>
      <c r="Z114" s="77">
        <f>'2016'!I115</f>
        <v>701468</v>
      </c>
      <c r="AA114" s="77">
        <f>'2017'!I115</f>
        <v>637324</v>
      </c>
      <c r="AB114" s="77">
        <f>'2018'!I115</f>
        <v>736368</v>
      </c>
      <c r="AC114" s="77">
        <f>'2019'!I115</f>
        <v>710085</v>
      </c>
      <c r="AD114" s="77">
        <f>'2020'!I115</f>
        <v>794288</v>
      </c>
      <c r="AE114" s="77">
        <f>'2021'!I115</f>
        <v>819750</v>
      </c>
      <c r="AF114" s="77">
        <f>'2022'!I115</f>
        <v>884262</v>
      </c>
      <c r="AG114" s="79">
        <f>'2023'!I115</f>
        <v>1002187</v>
      </c>
    </row>
    <row r="115" spans="1:33" x14ac:dyDescent="0.25">
      <c r="A115" s="23" t="s">
        <v>169</v>
      </c>
      <c r="B115" s="24" t="s">
        <v>26</v>
      </c>
      <c r="C115" s="77">
        <f>'1993'!K116</f>
        <v>121314</v>
      </c>
      <c r="D115" s="77">
        <f>'1994'!K116</f>
        <v>135225</v>
      </c>
      <c r="E115" s="77">
        <f>'1995'!K116</f>
        <v>66683</v>
      </c>
      <c r="F115" s="78">
        <f>'1996'!K116</f>
        <v>0</v>
      </c>
      <c r="G115" s="78">
        <f>'1997'!K116</f>
        <v>140936</v>
      </c>
      <c r="H115" s="77">
        <f>'1998'!K116</f>
        <v>147063</v>
      </c>
      <c r="I115" s="77">
        <f>'1999'!K116</f>
        <v>142575</v>
      </c>
      <c r="J115" s="77">
        <f>'2000'!K116</f>
        <v>145061</v>
      </c>
      <c r="K115" s="81">
        <f>'2001'!K116</f>
        <v>145823</v>
      </c>
      <c r="L115" s="81">
        <f>'2002'!K116</f>
        <v>198051</v>
      </c>
      <c r="M115" s="81">
        <f>'2003'!K116</f>
        <v>209483</v>
      </c>
      <c r="N115" s="81">
        <f>'2004'!K116</f>
        <v>189871</v>
      </c>
      <c r="O115" s="81">
        <f>'2005'!K116</f>
        <v>193410</v>
      </c>
      <c r="P115" s="81">
        <f>'2006'!K116</f>
        <v>143109</v>
      </c>
      <c r="Q115" s="81">
        <f>'2007'!K116</f>
        <v>148017</v>
      </c>
      <c r="R115" s="77">
        <f>'2008'!K116</f>
        <v>196025</v>
      </c>
      <c r="S115" s="77">
        <f>'2009'!K116</f>
        <v>200190</v>
      </c>
      <c r="T115" s="77">
        <f>'2010'!K116</f>
        <v>210107</v>
      </c>
      <c r="U115" s="77">
        <f>'2011'!K116</f>
        <v>203970</v>
      </c>
      <c r="V115" s="77">
        <f>'2012'!K116</f>
        <v>195825</v>
      </c>
      <c r="W115" s="77">
        <f>'2013'!I116</f>
        <v>217784</v>
      </c>
      <c r="X115" s="77">
        <f>'2014'!I116</f>
        <v>223559</v>
      </c>
      <c r="Y115" s="77">
        <f>'2015'!I116</f>
        <v>228235</v>
      </c>
      <c r="Z115" s="77">
        <f>'2016'!I116</f>
        <v>224475</v>
      </c>
      <c r="AA115" s="77">
        <f>'2017'!I116</f>
        <v>219856</v>
      </c>
      <c r="AB115" s="77">
        <f>'2018'!I116</f>
        <v>225234</v>
      </c>
      <c r="AC115" s="77">
        <f>'2019'!I116</f>
        <v>230451</v>
      </c>
      <c r="AD115" s="77">
        <f>'2020'!I116</f>
        <v>249733</v>
      </c>
      <c r="AE115" s="77">
        <f>'2021'!I116</f>
        <v>249691</v>
      </c>
      <c r="AF115" s="77">
        <f>'2022'!I116</f>
        <v>314889</v>
      </c>
      <c r="AG115" s="79">
        <f>'2023'!I116</f>
        <v>0</v>
      </c>
    </row>
    <row r="116" spans="1:33" x14ac:dyDescent="0.25">
      <c r="A116" s="23" t="s">
        <v>170</v>
      </c>
      <c r="B116" s="24" t="s">
        <v>27</v>
      </c>
      <c r="C116" s="77">
        <f>'1993'!K117</f>
        <v>91628</v>
      </c>
      <c r="D116" s="77">
        <f>'1994'!K117</f>
        <v>91318</v>
      </c>
      <c r="E116" s="77">
        <f>'1995'!K117</f>
        <v>96678</v>
      </c>
      <c r="F116" s="78">
        <f>'1996'!K117</f>
        <v>104129</v>
      </c>
      <c r="G116" s="78">
        <f>'1997'!K117</f>
        <v>99761</v>
      </c>
      <c r="H116" s="77">
        <f>'1998'!K117</f>
        <v>103580</v>
      </c>
      <c r="I116" s="77">
        <f>'1999'!K117</f>
        <v>102698</v>
      </c>
      <c r="J116" s="77">
        <f>'2000'!K117</f>
        <v>104533</v>
      </c>
      <c r="K116" s="81">
        <f>'2001'!K117</f>
        <v>0</v>
      </c>
      <c r="L116" s="81">
        <f>'2002'!K117</f>
        <v>81692</v>
      </c>
      <c r="M116" s="81">
        <f>'2003'!K117</f>
        <v>83476</v>
      </c>
      <c r="N116" s="81">
        <f>'2004'!K117</f>
        <v>81983</v>
      </c>
      <c r="O116" s="81">
        <f>'2005'!K117</f>
        <v>82057</v>
      </c>
      <c r="P116" s="81">
        <f>'2006'!K117</f>
        <v>86907</v>
      </c>
      <c r="Q116" s="81">
        <f>'2007'!K117</f>
        <v>85677</v>
      </c>
      <c r="R116" s="77">
        <f>'2008'!K117</f>
        <v>113306</v>
      </c>
      <c r="S116" s="77">
        <f>'2009'!K117</f>
        <v>82388</v>
      </c>
      <c r="T116" s="77">
        <f>'2010'!K117</f>
        <v>86513</v>
      </c>
      <c r="U116" s="77">
        <f>'2011'!K117</f>
        <v>123230</v>
      </c>
      <c r="V116" s="77">
        <f>'2012'!K117</f>
        <v>111968</v>
      </c>
      <c r="W116" s="77">
        <f>'2013'!I117</f>
        <v>81668</v>
      </c>
      <c r="X116" s="77">
        <f>'2014'!I117</f>
        <v>83282</v>
      </c>
      <c r="Y116" s="77">
        <f>'2015'!I117</f>
        <v>83204</v>
      </c>
      <c r="Z116" s="77">
        <f>'2016'!I117</f>
        <v>81691</v>
      </c>
      <c r="AA116" s="77">
        <f>'2017'!I117</f>
        <v>81917</v>
      </c>
      <c r="AB116" s="77">
        <f>'2018'!I117</f>
        <v>82088</v>
      </c>
      <c r="AC116" s="77">
        <f>'2019'!I117</f>
        <v>86836</v>
      </c>
      <c r="AD116" s="77">
        <f>'2020'!I117</f>
        <v>87377</v>
      </c>
      <c r="AE116" s="77">
        <f>'2021'!I117</f>
        <v>89957</v>
      </c>
      <c r="AF116" s="77">
        <f>'2022'!I117</f>
        <v>93803</v>
      </c>
      <c r="AG116" s="79">
        <f>'2023'!I117</f>
        <v>98045</v>
      </c>
    </row>
    <row r="117" spans="1:33" x14ac:dyDescent="0.25">
      <c r="A117" s="23" t="s">
        <v>171</v>
      </c>
      <c r="B117" s="24" t="s">
        <v>27</v>
      </c>
      <c r="C117" s="77">
        <f>'1993'!K118</f>
        <v>0</v>
      </c>
      <c r="D117" s="77">
        <f>'1994'!K118</f>
        <v>0</v>
      </c>
      <c r="E117" s="77">
        <f>'1995'!K118</f>
        <v>0</v>
      </c>
      <c r="F117" s="78">
        <f>'1996'!K118</f>
        <v>0</v>
      </c>
      <c r="G117" s="78">
        <f>'1997'!K118</f>
        <v>0</v>
      </c>
      <c r="H117" s="77">
        <f>'1998'!K118</f>
        <v>0</v>
      </c>
      <c r="I117" s="77">
        <f>'1999'!K118</f>
        <v>0</v>
      </c>
      <c r="J117" s="77">
        <f>'2000'!K118</f>
        <v>0</v>
      </c>
      <c r="K117" s="81">
        <f>'2001'!K118</f>
        <v>0</v>
      </c>
      <c r="L117" s="81">
        <f>'2002'!K118</f>
        <v>0</v>
      </c>
      <c r="M117" s="81">
        <f>'2003'!K118</f>
        <v>0</v>
      </c>
      <c r="N117" s="81">
        <f>'2004'!K118</f>
        <v>21395</v>
      </c>
      <c r="O117" s="81">
        <f>'2005'!K118</f>
        <v>49581</v>
      </c>
      <c r="P117" s="81">
        <f>'2006'!K118</f>
        <v>57851</v>
      </c>
      <c r="Q117" s="81">
        <f>'2007'!K118</f>
        <v>51186</v>
      </c>
      <c r="R117" s="77">
        <f>'2008'!K118</f>
        <v>54143</v>
      </c>
      <c r="S117" s="77">
        <f>'2009'!K118</f>
        <v>56630</v>
      </c>
      <c r="T117" s="77">
        <f>'2010'!K118</f>
        <v>64972</v>
      </c>
      <c r="U117" s="77">
        <f>'2011'!K118</f>
        <v>64591</v>
      </c>
      <c r="V117" s="77">
        <f>'2012'!K118</f>
        <v>57149</v>
      </c>
      <c r="W117" s="77">
        <f>'2013'!I118</f>
        <v>56974</v>
      </c>
      <c r="X117" s="77">
        <f>'2014'!I118</f>
        <v>60708</v>
      </c>
      <c r="Y117" s="77">
        <f>'2015'!I118</f>
        <v>57446</v>
      </c>
      <c r="Z117" s="77">
        <f>'2016'!I118</f>
        <v>56752</v>
      </c>
      <c r="AA117" s="77">
        <f>'2017'!I118</f>
        <v>56290</v>
      </c>
      <c r="AB117" s="77">
        <f>'2018'!I118</f>
        <v>57785</v>
      </c>
      <c r="AC117" s="77">
        <f>'2019'!I118</f>
        <v>63374</v>
      </c>
      <c r="AD117" s="77">
        <f>'2020'!I118</f>
        <v>62112</v>
      </c>
      <c r="AE117" s="77">
        <f>'2021'!I118</f>
        <v>63153</v>
      </c>
      <c r="AF117" s="77">
        <f>'2022'!I118</f>
        <v>57600</v>
      </c>
      <c r="AG117" s="79">
        <f>'2023'!I118</f>
        <v>60853</v>
      </c>
    </row>
    <row r="118" spans="1:33" x14ac:dyDescent="0.25">
      <c r="A118" s="23" t="s">
        <v>172</v>
      </c>
      <c r="B118" s="24" t="s">
        <v>27</v>
      </c>
      <c r="C118" s="77">
        <f>'1993'!K119</f>
        <v>21338</v>
      </c>
      <c r="D118" s="77">
        <f>'1994'!K119</f>
        <v>23728</v>
      </c>
      <c r="E118" s="77">
        <f>'1995'!K119</f>
        <v>25702</v>
      </c>
      <c r="F118" s="78">
        <f>'1996'!K119</f>
        <v>49437</v>
      </c>
      <c r="G118" s="78">
        <f>'1997'!K119</f>
        <v>47038</v>
      </c>
      <c r="H118" s="77">
        <f>'1998'!K119</f>
        <v>32389</v>
      </c>
      <c r="I118" s="77">
        <f>'1999'!K119</f>
        <v>29373</v>
      </c>
      <c r="J118" s="77">
        <f>'2000'!K119</f>
        <v>34712</v>
      </c>
      <c r="K118" s="81">
        <f>'2001'!K119</f>
        <v>49418</v>
      </c>
      <c r="L118" s="81">
        <f>'2002'!K119</f>
        <v>38953</v>
      </c>
      <c r="M118" s="81">
        <f>'2003'!K119</f>
        <v>40096</v>
      </c>
      <c r="N118" s="81">
        <f>'2004'!K119</f>
        <v>39337</v>
      </c>
      <c r="O118" s="81">
        <f>'2005'!K119</f>
        <v>32946</v>
      </c>
      <c r="P118" s="81">
        <f>'2006'!K119</f>
        <v>47519</v>
      </c>
      <c r="Q118" s="81">
        <f>'2007'!K119</f>
        <v>41849</v>
      </c>
      <c r="R118" s="77">
        <f>'2008'!K119</f>
        <v>43883</v>
      </c>
      <c r="S118" s="77">
        <f>'2009'!K119</f>
        <v>45015</v>
      </c>
      <c r="T118" s="77">
        <f>'2010'!K119</f>
        <v>52140</v>
      </c>
      <c r="U118" s="77">
        <f>'2011'!K119</f>
        <v>49911</v>
      </c>
      <c r="V118" s="77">
        <f>'2012'!K119</f>
        <v>43489</v>
      </c>
      <c r="W118" s="77">
        <f>'2013'!I119</f>
        <v>47159</v>
      </c>
      <c r="X118" s="77">
        <f>'2014'!I119</f>
        <v>48795</v>
      </c>
      <c r="Y118" s="77">
        <f>'2015'!I119</f>
        <v>72887</v>
      </c>
      <c r="Z118" s="77">
        <f>'2016'!I119</f>
        <v>71079</v>
      </c>
      <c r="AA118" s="77">
        <f>'2017'!I119</f>
        <v>69611</v>
      </c>
      <c r="AB118" s="77">
        <f>'2018'!I119</f>
        <v>66776</v>
      </c>
      <c r="AC118" s="77">
        <f>'2019'!I119</f>
        <v>22858</v>
      </c>
      <c r="AD118" s="77">
        <f>'2020'!I119</f>
        <v>49246</v>
      </c>
      <c r="AE118" s="77">
        <f>'2021'!I119</f>
        <v>0</v>
      </c>
      <c r="AF118" s="77">
        <f>'2022'!I119</f>
        <v>68859</v>
      </c>
      <c r="AG118" s="79">
        <f>'2023'!I119</f>
        <v>34890</v>
      </c>
    </row>
    <row r="119" spans="1:33" x14ac:dyDescent="0.25">
      <c r="A119" s="23" t="s">
        <v>173</v>
      </c>
      <c r="B119" s="24" t="s">
        <v>28</v>
      </c>
      <c r="C119" s="77">
        <f>'1993'!K120</f>
        <v>86018</v>
      </c>
      <c r="D119" s="77">
        <f>'1994'!K120</f>
        <v>0</v>
      </c>
      <c r="E119" s="77">
        <f>'1995'!K120</f>
        <v>105581</v>
      </c>
      <c r="F119" s="78">
        <f>'1996'!K120</f>
        <v>0</v>
      </c>
      <c r="G119" s="78">
        <f>'1997'!K120</f>
        <v>0</v>
      </c>
      <c r="H119" s="77">
        <f>'1998'!K120</f>
        <v>104867</v>
      </c>
      <c r="I119" s="77">
        <f>'1999'!K120</f>
        <v>110366</v>
      </c>
      <c r="J119" s="77">
        <f>'2000'!K120</f>
        <v>108308</v>
      </c>
      <c r="K119" s="81">
        <f>'2001'!K120</f>
        <v>105371</v>
      </c>
      <c r="L119" s="81">
        <f>'2002'!K120</f>
        <v>124906</v>
      </c>
      <c r="M119" s="81">
        <f>'2003'!K120</f>
        <v>135246</v>
      </c>
      <c r="N119" s="81">
        <f>'2004'!K120</f>
        <v>115667</v>
      </c>
      <c r="O119" s="81">
        <f>'2005'!K120</f>
        <v>127003</v>
      </c>
      <c r="P119" s="81">
        <f>'2006'!K120</f>
        <v>135242</v>
      </c>
      <c r="Q119" s="81">
        <f>'2007'!K120</f>
        <v>129524</v>
      </c>
      <c r="R119" s="77">
        <f>'2008'!K120</f>
        <v>145779</v>
      </c>
      <c r="S119" s="77">
        <f>'2009'!K120</f>
        <v>137709</v>
      </c>
      <c r="T119" s="77">
        <f>'2010'!K120</f>
        <v>156507</v>
      </c>
      <c r="U119" s="77">
        <f>'2011'!K120</f>
        <v>137247</v>
      </c>
      <c r="V119" s="77">
        <f>'2012'!K120</f>
        <v>113295</v>
      </c>
      <c r="W119" s="77">
        <f>'2013'!I120</f>
        <v>123205</v>
      </c>
      <c r="X119" s="77">
        <f>'2014'!I120</f>
        <v>132251</v>
      </c>
      <c r="Y119" s="77">
        <f>'2015'!I120</f>
        <v>134479</v>
      </c>
      <c r="Z119" s="77">
        <f>'2016'!I120</f>
        <v>142426</v>
      </c>
      <c r="AA119" s="77">
        <f>'2017'!I120</f>
        <v>151002</v>
      </c>
      <c r="AB119" s="77">
        <f>'2018'!I120</f>
        <v>155701</v>
      </c>
      <c r="AC119" s="77">
        <f>'2019'!I120</f>
        <v>173460</v>
      </c>
      <c r="AD119" s="77">
        <f>'2020'!I120</f>
        <v>208903</v>
      </c>
      <c r="AE119" s="77">
        <f>'2021'!I120</f>
        <v>190932</v>
      </c>
      <c r="AF119" s="77">
        <f>'2022'!I120</f>
        <v>199632</v>
      </c>
      <c r="AG119" s="79">
        <f>'2023'!I120</f>
        <v>187704</v>
      </c>
    </row>
    <row r="120" spans="1:33" x14ac:dyDescent="0.25">
      <c r="A120" s="23" t="s">
        <v>174</v>
      </c>
      <c r="B120" s="24" t="s">
        <v>28</v>
      </c>
      <c r="C120" s="77">
        <f>'1993'!K121</f>
        <v>311099</v>
      </c>
      <c r="D120" s="77">
        <f>'1994'!K121</f>
        <v>314962</v>
      </c>
      <c r="E120" s="77">
        <f>'1995'!K121</f>
        <v>324259</v>
      </c>
      <c r="F120" s="78">
        <f>'1996'!K121</f>
        <v>340117</v>
      </c>
      <c r="G120" s="78">
        <f>'1997'!K121</f>
        <v>358923</v>
      </c>
      <c r="H120" s="77">
        <f>'1998'!K121</f>
        <v>365685</v>
      </c>
      <c r="I120" s="77">
        <f>'1999'!K121</f>
        <v>376092</v>
      </c>
      <c r="J120" s="77">
        <f>'2000'!K121</f>
        <v>394459</v>
      </c>
      <c r="K120" s="81">
        <f>'2001'!K121</f>
        <v>451866</v>
      </c>
      <c r="L120" s="81">
        <f>'2002'!K121</f>
        <v>303174</v>
      </c>
      <c r="M120" s="81">
        <f>'2003'!K121</f>
        <v>293894</v>
      </c>
      <c r="N120" s="81">
        <f>'2004'!K121</f>
        <v>289493</v>
      </c>
      <c r="O120" s="81">
        <f>'2005'!K121</f>
        <v>263108</v>
      </c>
      <c r="P120" s="81">
        <f>'2006'!K121</f>
        <v>281908</v>
      </c>
      <c r="Q120" s="81">
        <f>'2007'!K121</f>
        <v>290194</v>
      </c>
      <c r="R120" s="77">
        <f>'2008'!K121</f>
        <v>289423</v>
      </c>
      <c r="S120" s="77">
        <f>'2009'!K121</f>
        <v>303126</v>
      </c>
      <c r="T120" s="77">
        <f>'2010'!K121</f>
        <v>302704</v>
      </c>
      <c r="U120" s="77">
        <f>'2011'!K121</f>
        <v>320346</v>
      </c>
      <c r="V120" s="77">
        <f>'2012'!K121</f>
        <v>243485</v>
      </c>
      <c r="W120" s="77">
        <f>'2013'!I121</f>
        <v>252028</v>
      </c>
      <c r="X120" s="77">
        <f>'2014'!I121</f>
        <v>288522</v>
      </c>
      <c r="Y120" s="77">
        <f>'2015'!I121</f>
        <v>289908</v>
      </c>
      <c r="Z120" s="77">
        <f>'2016'!I121</f>
        <v>322853</v>
      </c>
      <c r="AA120" s="77">
        <f>'2017'!I121</f>
        <v>334685</v>
      </c>
      <c r="AB120" s="77">
        <f>'2018'!I121</f>
        <v>341521</v>
      </c>
      <c r="AC120" s="77">
        <f>'2019'!I121</f>
        <v>357198</v>
      </c>
      <c r="AD120" s="77">
        <f>'2020'!I121</f>
        <v>377131</v>
      </c>
      <c r="AE120" s="77">
        <f>'2021'!I121</f>
        <v>399891</v>
      </c>
      <c r="AF120" s="77">
        <f>'2022'!I121</f>
        <v>400347</v>
      </c>
      <c r="AG120" s="79">
        <f>'2023'!I121</f>
        <v>374132</v>
      </c>
    </row>
    <row r="121" spans="1:33" x14ac:dyDescent="0.25">
      <c r="A121" s="23" t="s">
        <v>175</v>
      </c>
      <c r="B121" s="24" t="s">
        <v>28</v>
      </c>
      <c r="C121" s="77">
        <f>'1993'!K122</f>
        <v>66099</v>
      </c>
      <c r="D121" s="77">
        <f>'1994'!K122</f>
        <v>68766</v>
      </c>
      <c r="E121" s="77">
        <f>'1995'!K122</f>
        <v>74159</v>
      </c>
      <c r="F121" s="78">
        <f>'1996'!K122</f>
        <v>77730</v>
      </c>
      <c r="G121" s="78">
        <f>'1997'!K122</f>
        <v>75168</v>
      </c>
      <c r="H121" s="77">
        <f>'1998'!K122</f>
        <v>68654</v>
      </c>
      <c r="I121" s="77">
        <f>'1999'!K122</f>
        <v>67683</v>
      </c>
      <c r="J121" s="77">
        <f>'2000'!K122</f>
        <v>84346</v>
      </c>
      <c r="K121" s="81">
        <f>'2001'!K122</f>
        <v>83916</v>
      </c>
      <c r="L121" s="81">
        <f>'2002'!K122</f>
        <v>86449</v>
      </c>
      <c r="M121" s="81">
        <f>'2003'!K122</f>
        <v>90378</v>
      </c>
      <c r="N121" s="81">
        <f>'2004'!K122</f>
        <v>95362</v>
      </c>
      <c r="O121" s="81">
        <f>'2005'!K122</f>
        <v>103871</v>
      </c>
      <c r="P121" s="81">
        <f>'2006'!K122</f>
        <v>121999</v>
      </c>
      <c r="Q121" s="81">
        <f>'2007'!K122</f>
        <v>109862</v>
      </c>
      <c r="R121" s="77">
        <f>'2008'!K122</f>
        <v>143044</v>
      </c>
      <c r="S121" s="77">
        <f>'2009'!K122</f>
        <v>95208</v>
      </c>
      <c r="T121" s="77">
        <f>'2010'!K122</f>
        <v>106381</v>
      </c>
      <c r="U121" s="77">
        <f>'2011'!K122</f>
        <v>117527</v>
      </c>
      <c r="V121" s="77">
        <f>'2012'!K122</f>
        <v>89695</v>
      </c>
      <c r="W121" s="77">
        <f>'2013'!I122</f>
        <v>88589</v>
      </c>
      <c r="X121" s="77">
        <f>'2014'!I122</f>
        <v>68037</v>
      </c>
      <c r="Y121" s="77">
        <f>'2015'!I122</f>
        <v>125259</v>
      </c>
      <c r="Z121" s="77">
        <f>'2016'!I122</f>
        <v>57963</v>
      </c>
      <c r="AA121" s="77">
        <f>'2017'!I122</f>
        <v>57587</v>
      </c>
      <c r="AB121" s="77">
        <f>'2018'!I122</f>
        <v>58367</v>
      </c>
      <c r="AC121" s="77">
        <f>'2019'!I122</f>
        <v>71599</v>
      </c>
      <c r="AD121" s="77">
        <f>'2020'!I122</f>
        <v>118991</v>
      </c>
      <c r="AE121" s="77">
        <f>'2021'!I122</f>
        <v>118041</v>
      </c>
      <c r="AF121" s="77">
        <f>'2022'!I122</f>
        <v>114254</v>
      </c>
      <c r="AG121" s="79">
        <f>'2023'!I122</f>
        <v>106278</v>
      </c>
    </row>
    <row r="122" spans="1:33" x14ac:dyDescent="0.25">
      <c r="A122" s="23" t="s">
        <v>176</v>
      </c>
      <c r="B122" s="24" t="s">
        <v>29</v>
      </c>
      <c r="C122" s="77">
        <f>'1993'!K123</f>
        <v>319662</v>
      </c>
      <c r="D122" s="77">
        <f>'1994'!K123</f>
        <v>334674</v>
      </c>
      <c r="E122" s="77">
        <f>'1995'!K123</f>
        <v>345687</v>
      </c>
      <c r="F122" s="78">
        <f>'1996'!K123</f>
        <v>352784</v>
      </c>
      <c r="G122" s="78">
        <f>'1997'!K123</f>
        <v>376215</v>
      </c>
      <c r="H122" s="77">
        <f>'1998'!K123</f>
        <v>10877493</v>
      </c>
      <c r="I122" s="77">
        <f>'1999'!K123</f>
        <v>11052145</v>
      </c>
      <c r="J122" s="77">
        <f>'2000'!K123</f>
        <v>10985256</v>
      </c>
      <c r="K122" s="81">
        <f>'2001'!K123</f>
        <v>572574</v>
      </c>
      <c r="L122" s="81">
        <f>'2002'!K123</f>
        <v>942072</v>
      </c>
      <c r="M122" s="81">
        <f>'2003'!K123</f>
        <v>575610</v>
      </c>
      <c r="N122" s="81">
        <f>'2004'!K123</f>
        <v>581960</v>
      </c>
      <c r="O122" s="81">
        <f>'2005'!K123</f>
        <v>592306</v>
      </c>
      <c r="P122" s="81">
        <f>'2006'!K123</f>
        <v>600108</v>
      </c>
      <c r="Q122" s="81">
        <f>'2007'!K123</f>
        <v>602724</v>
      </c>
      <c r="R122" s="77">
        <f>'2008'!K123</f>
        <v>596928</v>
      </c>
      <c r="S122" s="77">
        <f>'2009'!K123</f>
        <v>570776</v>
      </c>
      <c r="T122" s="77">
        <f>'2010'!K123</f>
        <v>587094</v>
      </c>
      <c r="U122" s="77">
        <f>'2011'!K123</f>
        <v>572517</v>
      </c>
      <c r="V122" s="77">
        <f>'2012'!K123</f>
        <v>552753</v>
      </c>
      <c r="W122" s="77">
        <f>'2013'!I123</f>
        <v>537881</v>
      </c>
      <c r="X122" s="77">
        <f>'2014'!I123</f>
        <v>584684</v>
      </c>
      <c r="Y122" s="77">
        <f>'2015'!I123</f>
        <v>557126</v>
      </c>
      <c r="Z122" s="77">
        <f>'2016'!I123</f>
        <v>577238</v>
      </c>
      <c r="AA122" s="77">
        <f>'2017'!I123</f>
        <v>565733</v>
      </c>
      <c r="AB122" s="77">
        <f>'2018'!I123</f>
        <v>570416</v>
      </c>
      <c r="AC122" s="77">
        <f>'2019'!I123</f>
        <v>580421</v>
      </c>
      <c r="AD122" s="77">
        <f>'2020'!I123</f>
        <v>591726</v>
      </c>
      <c r="AE122" s="77">
        <f>'2021'!I123</f>
        <v>597979</v>
      </c>
      <c r="AF122" s="77">
        <f>'2022'!I123</f>
        <v>602936</v>
      </c>
      <c r="AG122" s="79">
        <f>'2023'!I123</f>
        <v>611699</v>
      </c>
    </row>
    <row r="123" spans="1:33" x14ac:dyDescent="0.25">
      <c r="A123" s="23" t="s">
        <v>504</v>
      </c>
      <c r="B123" s="24" t="s">
        <v>29</v>
      </c>
      <c r="C123" s="77">
        <f>'1993'!K124</f>
        <v>145608</v>
      </c>
      <c r="D123" s="77">
        <f>'1994'!K124</f>
        <v>139007</v>
      </c>
      <c r="E123" s="77">
        <f>'1995'!K124</f>
        <v>157889</v>
      </c>
      <c r="F123" s="78">
        <f>'1996'!K124</f>
        <v>174089</v>
      </c>
      <c r="G123" s="78">
        <f>'1997'!K124</f>
        <v>174454</v>
      </c>
      <c r="H123" s="77">
        <f>'1998'!K124</f>
        <v>181067</v>
      </c>
      <c r="I123" s="77">
        <f>'1999'!K124</f>
        <v>181670</v>
      </c>
      <c r="J123" s="77">
        <f>'2000'!K124</f>
        <v>184505</v>
      </c>
      <c r="K123" s="81">
        <f>'2001'!K124</f>
        <v>195468</v>
      </c>
      <c r="L123" s="81">
        <f>'2002'!K124</f>
        <v>360447</v>
      </c>
      <c r="M123" s="81">
        <f>'2003'!K124</f>
        <v>157968</v>
      </c>
      <c r="N123" s="81">
        <f>'2004'!K124</f>
        <v>156353</v>
      </c>
      <c r="O123" s="81">
        <f>'2005'!K124</f>
        <v>170908</v>
      </c>
      <c r="P123" s="81">
        <f>'2006'!K124</f>
        <v>184780</v>
      </c>
      <c r="Q123" s="81">
        <f>'2007'!K124</f>
        <v>173696</v>
      </c>
      <c r="R123" s="77">
        <f>'2008'!K124</f>
        <v>174583</v>
      </c>
      <c r="S123" s="77">
        <f>'2009'!K124</f>
        <v>166880</v>
      </c>
      <c r="T123" s="77">
        <f>'2010'!K124</f>
        <v>177450</v>
      </c>
      <c r="U123" s="77">
        <f>'2011'!K124</f>
        <v>202778</v>
      </c>
      <c r="V123" s="77">
        <f>'2012'!K124</f>
        <v>196885</v>
      </c>
      <c r="W123" s="77">
        <f>'2013'!I124</f>
        <v>196008</v>
      </c>
      <c r="X123" s="77">
        <f>'2014'!I124</f>
        <v>216288</v>
      </c>
      <c r="Y123" s="77">
        <f>'2015'!I124</f>
        <v>214742</v>
      </c>
      <c r="Z123" s="77">
        <f>'2016'!I124</f>
        <v>217710</v>
      </c>
      <c r="AA123" s="77">
        <f>'2017'!I124</f>
        <v>227558</v>
      </c>
      <c r="AB123" s="77">
        <f>'2018'!I124</f>
        <v>237880</v>
      </c>
      <c r="AC123" s="77">
        <f>'2019'!I124</f>
        <v>245839</v>
      </c>
      <c r="AD123" s="77">
        <f>'2020'!I124</f>
        <v>244737</v>
      </c>
      <c r="AE123" s="77">
        <f>'2021'!I124</f>
        <v>244782</v>
      </c>
      <c r="AF123" s="77">
        <f>'2022'!I124</f>
        <v>268025</v>
      </c>
      <c r="AG123" s="79">
        <f>'2023'!I124</f>
        <v>0</v>
      </c>
    </row>
    <row r="124" spans="1:33" x14ac:dyDescent="0.25">
      <c r="A124" s="23" t="s">
        <v>177</v>
      </c>
      <c r="B124" s="24" t="s">
        <v>30</v>
      </c>
      <c r="C124" s="77">
        <f>'1993'!K125</f>
        <v>0</v>
      </c>
      <c r="D124" s="77">
        <f>'1994'!K125</f>
        <v>0</v>
      </c>
      <c r="E124" s="77">
        <f>'1995'!K125</f>
        <v>0</v>
      </c>
      <c r="F124" s="78">
        <f>'1996'!K125</f>
        <v>0</v>
      </c>
      <c r="G124" s="78">
        <f>'1997'!K125</f>
        <v>0</v>
      </c>
      <c r="H124" s="77">
        <f>'1998'!K125</f>
        <v>0</v>
      </c>
      <c r="I124" s="77">
        <f>'1999'!K125</f>
        <v>0</v>
      </c>
      <c r="J124" s="77">
        <f>'2000'!K125</f>
        <v>0</v>
      </c>
      <c r="K124" s="81">
        <f>'2001'!K125</f>
        <v>0</v>
      </c>
      <c r="L124" s="81">
        <f>'2002'!K125</f>
        <v>0</v>
      </c>
      <c r="M124" s="81">
        <f>'2003'!K125</f>
        <v>0</v>
      </c>
      <c r="N124" s="81">
        <f>'2004'!K125</f>
        <v>368505</v>
      </c>
      <c r="O124" s="81">
        <f>'2005'!K125</f>
        <v>564157</v>
      </c>
      <c r="P124" s="81">
        <f>'2006'!K125</f>
        <v>605796</v>
      </c>
      <c r="Q124" s="81">
        <f>'2007'!K125</f>
        <v>594920</v>
      </c>
      <c r="R124" s="77">
        <f>'2008'!K125</f>
        <v>640129</v>
      </c>
      <c r="S124" s="77">
        <f>'2009'!K125</f>
        <v>701897</v>
      </c>
      <c r="T124" s="77">
        <f>'2010'!K125</f>
        <v>819976</v>
      </c>
      <c r="U124" s="77">
        <f>'2011'!K125</f>
        <v>746741</v>
      </c>
      <c r="V124" s="77">
        <f>'2012'!K125</f>
        <v>781118</v>
      </c>
      <c r="W124" s="77">
        <f>'2013'!I125</f>
        <v>742056</v>
      </c>
      <c r="X124" s="77">
        <f>'2014'!I125</f>
        <v>790581</v>
      </c>
      <c r="Y124" s="77">
        <f>'2015'!I125</f>
        <v>780418</v>
      </c>
      <c r="Z124" s="77">
        <f>'2016'!I125</f>
        <v>807602</v>
      </c>
      <c r="AA124" s="77">
        <f>'2017'!I125</f>
        <v>813550</v>
      </c>
      <c r="AB124" s="77">
        <f>'2018'!I125</f>
        <v>853214</v>
      </c>
      <c r="AC124" s="77">
        <f>'2019'!I125</f>
        <v>927286</v>
      </c>
      <c r="AD124" s="77">
        <f>'2020'!I125</f>
        <v>995710</v>
      </c>
      <c r="AE124" s="77">
        <f>'2021'!I125</f>
        <v>1038695</v>
      </c>
      <c r="AF124" s="77">
        <f>'2022'!I125</f>
        <v>1095934</v>
      </c>
      <c r="AG124" s="79">
        <f>'2023'!I125</f>
        <v>0</v>
      </c>
    </row>
    <row r="125" spans="1:33" x14ac:dyDescent="0.25">
      <c r="A125" s="23" t="s">
        <v>179</v>
      </c>
      <c r="B125" s="24" t="s">
        <v>31</v>
      </c>
      <c r="C125" s="77">
        <f>'1993'!K127</f>
        <v>491684</v>
      </c>
      <c r="D125" s="77">
        <f>'1994'!K127</f>
        <v>514529</v>
      </c>
      <c r="E125" s="77">
        <f>'1995'!K127</f>
        <v>552172</v>
      </c>
      <c r="F125" s="78">
        <f>'1996'!K127</f>
        <v>590079</v>
      </c>
      <c r="G125" s="78">
        <f>'1997'!K127</f>
        <v>597918</v>
      </c>
      <c r="H125" s="77">
        <f>'1998'!K127</f>
        <v>608934</v>
      </c>
      <c r="I125" s="77">
        <f>'1999'!K127</f>
        <v>604346</v>
      </c>
      <c r="J125" s="77">
        <f>'2000'!K127</f>
        <v>616055</v>
      </c>
      <c r="K125" s="81">
        <f>'2001'!K127</f>
        <v>644618</v>
      </c>
      <c r="L125" s="81">
        <f>'2002'!K127</f>
        <v>533171</v>
      </c>
      <c r="M125" s="81">
        <f>'2003'!K127</f>
        <v>530065</v>
      </c>
      <c r="N125" s="81">
        <f>'2004'!K127</f>
        <v>535688</v>
      </c>
      <c r="O125" s="81">
        <f>'2005'!K127</f>
        <v>566589</v>
      </c>
      <c r="P125" s="81">
        <f>'2006'!K127</f>
        <v>600294</v>
      </c>
      <c r="Q125" s="81">
        <f>'2007'!K127</f>
        <v>625394</v>
      </c>
      <c r="R125" s="77">
        <f>'2008'!K127</f>
        <v>620803</v>
      </c>
      <c r="S125" s="77">
        <f>'2009'!K127</f>
        <v>651671</v>
      </c>
      <c r="T125" s="77">
        <f>'2010'!K127</f>
        <v>759168</v>
      </c>
      <c r="U125" s="77">
        <f>'2011'!K127</f>
        <v>702703</v>
      </c>
      <c r="V125" s="77">
        <f>'2012'!K127</f>
        <v>679225</v>
      </c>
      <c r="W125" s="77">
        <f>'2013'!I127</f>
        <v>709846</v>
      </c>
      <c r="X125" s="77">
        <f>'2014'!I127</f>
        <v>781438</v>
      </c>
      <c r="Y125" s="77">
        <f>'2015'!I127</f>
        <v>817489</v>
      </c>
      <c r="Z125" s="77">
        <f>'2016'!I127</f>
        <v>835734</v>
      </c>
      <c r="AA125" s="77">
        <f>'2017'!I127</f>
        <v>846167</v>
      </c>
      <c r="AB125" s="77">
        <f>'2018'!I127</f>
        <v>855674</v>
      </c>
      <c r="AC125" s="77">
        <f>'2019'!I127</f>
        <v>917678</v>
      </c>
      <c r="AD125" s="77">
        <f>'2020'!I126</f>
        <v>974795</v>
      </c>
      <c r="AE125" s="77">
        <f>'2021'!I126</f>
        <v>986711</v>
      </c>
      <c r="AF125" s="77">
        <f>'2022'!I126</f>
        <v>1037570</v>
      </c>
      <c r="AG125" s="79">
        <f>'2023'!I126</f>
        <v>1129825</v>
      </c>
    </row>
    <row r="126" spans="1:33" x14ac:dyDescent="0.25">
      <c r="A126" s="23" t="s">
        <v>180</v>
      </c>
      <c r="B126" s="24" t="s">
        <v>31</v>
      </c>
      <c r="C126" s="77">
        <f>'1993'!K128</f>
        <v>0</v>
      </c>
      <c r="D126" s="77">
        <f>'1994'!K128</f>
        <v>0</v>
      </c>
      <c r="E126" s="77">
        <f>'1995'!K128</f>
        <v>0</v>
      </c>
      <c r="F126" s="78">
        <f>'1996'!K128</f>
        <v>0</v>
      </c>
      <c r="G126" s="78">
        <f>'1997'!K128</f>
        <v>0</v>
      </c>
      <c r="H126" s="77">
        <f>'1998'!K128</f>
        <v>0</v>
      </c>
      <c r="I126" s="77">
        <f>'1999'!K128</f>
        <v>0</v>
      </c>
      <c r="J126" s="77">
        <f>'2000'!K128</f>
        <v>0</v>
      </c>
      <c r="K126" s="81">
        <f>'2001'!K128</f>
        <v>0</v>
      </c>
      <c r="L126" s="81">
        <f>'2002'!K128</f>
        <v>0</v>
      </c>
      <c r="M126" s="81">
        <f>'2003'!K128</f>
        <v>0</v>
      </c>
      <c r="N126" s="81">
        <f>'2004'!K128</f>
        <v>120450</v>
      </c>
      <c r="O126" s="81">
        <f>'2005'!K128</f>
        <v>167185</v>
      </c>
      <c r="P126" s="81">
        <f>'2006'!K128</f>
        <v>182613</v>
      </c>
      <c r="Q126" s="81">
        <f>'2007'!K128</f>
        <v>187554</v>
      </c>
      <c r="R126" s="77">
        <f>'2008'!K128</f>
        <v>192242</v>
      </c>
      <c r="S126" s="77">
        <f>'2009'!K128</f>
        <v>197087</v>
      </c>
      <c r="T126" s="77">
        <f>'2010'!K128</f>
        <v>228106</v>
      </c>
      <c r="U126" s="77">
        <f>'2011'!K128</f>
        <v>214586</v>
      </c>
      <c r="V126" s="77">
        <f>'2012'!K128</f>
        <v>202970</v>
      </c>
      <c r="W126" s="77">
        <f>'2013'!I128</f>
        <v>215541</v>
      </c>
      <c r="X126" s="77">
        <f>'2014'!I128</f>
        <v>229771</v>
      </c>
      <c r="Y126" s="77">
        <f>'2015'!I128</f>
        <v>213709</v>
      </c>
      <c r="Z126" s="77">
        <f>'2016'!I128</f>
        <v>245402</v>
      </c>
      <c r="AA126" s="77">
        <f>'2017'!I128</f>
        <v>253086</v>
      </c>
      <c r="AB126" s="77">
        <f>'2018'!I128</f>
        <v>257730</v>
      </c>
      <c r="AC126" s="77">
        <f>'2019'!I128</f>
        <v>286377</v>
      </c>
      <c r="AD126" s="77">
        <f>'2020'!I127</f>
        <v>305573</v>
      </c>
      <c r="AE126" s="77">
        <f>'2021'!I127</f>
        <v>349190</v>
      </c>
      <c r="AF126" s="77">
        <f>'2022'!I127</f>
        <v>378929</v>
      </c>
      <c r="AG126" s="79">
        <f>'2023'!I127</f>
        <v>416507</v>
      </c>
    </row>
    <row r="127" spans="1:33" x14ac:dyDescent="0.25">
      <c r="A127" s="23" t="s">
        <v>181</v>
      </c>
      <c r="B127" s="24" t="s">
        <v>31</v>
      </c>
      <c r="C127" s="77">
        <f>'1993'!K129</f>
        <v>669360</v>
      </c>
      <c r="D127" s="77">
        <f>'1994'!K129</f>
        <v>642984</v>
      </c>
      <c r="E127" s="77">
        <f>'1995'!K129</f>
        <v>691025</v>
      </c>
      <c r="F127" s="78">
        <f>'1996'!K129</f>
        <v>712486</v>
      </c>
      <c r="G127" s="78">
        <f>'1997'!K129</f>
        <v>704997</v>
      </c>
      <c r="H127" s="77">
        <f>'1998'!K129</f>
        <v>829932</v>
      </c>
      <c r="I127" s="77">
        <f>'1999'!K129</f>
        <v>874644</v>
      </c>
      <c r="J127" s="77">
        <f>'2000'!K129</f>
        <v>876476</v>
      </c>
      <c r="K127" s="81">
        <f>'2001'!K129</f>
        <v>883015</v>
      </c>
      <c r="L127" s="81">
        <f>'2002'!K129</f>
        <v>805833</v>
      </c>
      <c r="M127" s="81">
        <f>'2003'!K129</f>
        <v>890309</v>
      </c>
      <c r="N127" s="81">
        <f>'2004'!K129</f>
        <v>884167</v>
      </c>
      <c r="O127" s="81">
        <f>'2005'!K129</f>
        <v>1508240</v>
      </c>
      <c r="P127" s="81">
        <f>'2006'!K129</f>
        <v>1000739</v>
      </c>
      <c r="Q127" s="81">
        <f>'2007'!K129</f>
        <v>1075322</v>
      </c>
      <c r="R127" s="77">
        <f>'2008'!K129</f>
        <v>1004234</v>
      </c>
      <c r="S127" s="77">
        <f>'2009'!K129</f>
        <v>1088191</v>
      </c>
      <c r="T127" s="77">
        <f>'2010'!K129</f>
        <v>1249649</v>
      </c>
      <c r="U127" s="77">
        <f>'2011'!K129</f>
        <v>1226988</v>
      </c>
      <c r="V127" s="77">
        <f>'2012'!K129</f>
        <v>1147977</v>
      </c>
      <c r="W127" s="77">
        <f>'2013'!I129</f>
        <v>1167282</v>
      </c>
      <c r="X127" s="77">
        <f>'2014'!I129</f>
        <v>1240124</v>
      </c>
      <c r="Y127" s="77">
        <f>'2015'!I129</f>
        <v>1219255</v>
      </c>
      <c r="Z127" s="77">
        <f>'2016'!I129</f>
        <v>1258560</v>
      </c>
      <c r="AA127" s="77">
        <f>'2017'!I129</f>
        <v>1254977</v>
      </c>
      <c r="AB127" s="77">
        <f>'2018'!I129</f>
        <v>1268153</v>
      </c>
      <c r="AC127" s="77">
        <f>'2019'!I129</f>
        <v>1340844</v>
      </c>
      <c r="AD127" s="77">
        <f>'2020'!I128</f>
        <v>1391835</v>
      </c>
      <c r="AE127" s="77">
        <f>'2021'!I128</f>
        <v>1549352</v>
      </c>
      <c r="AF127" s="77">
        <f>'2022'!I128</f>
        <v>1669518</v>
      </c>
      <c r="AG127" s="79">
        <f>'2023'!I128</f>
        <v>1905969</v>
      </c>
    </row>
    <row r="128" spans="1:33" x14ac:dyDescent="0.25">
      <c r="A128" s="23" t="s">
        <v>182</v>
      </c>
      <c r="B128" s="24" t="s">
        <v>32</v>
      </c>
      <c r="C128" s="77">
        <f>'1993'!K130</f>
        <v>2398105</v>
      </c>
      <c r="D128" s="77">
        <f>'1994'!K130</f>
        <v>2611566</v>
      </c>
      <c r="E128" s="77">
        <f>'1995'!K130</f>
        <v>2729391</v>
      </c>
      <c r="F128" s="78">
        <f>'1996'!K130</f>
        <v>2901512</v>
      </c>
      <c r="G128" s="78">
        <f>'1997'!K130</f>
        <v>2973130</v>
      </c>
      <c r="H128" s="77">
        <f>'1998'!K130</f>
        <v>3251072</v>
      </c>
      <c r="I128" s="77">
        <f>'1999'!K130</f>
        <v>3497974</v>
      </c>
      <c r="J128" s="77">
        <f>'2000'!K130</f>
        <v>3691637</v>
      </c>
      <c r="K128" s="81">
        <f>'2001'!K130</f>
        <v>3913408</v>
      </c>
      <c r="L128" s="81">
        <f>'2002'!K130</f>
        <v>2901225</v>
      </c>
      <c r="M128" s="81">
        <f>'2003'!K130</f>
        <v>2983261</v>
      </c>
      <c r="N128" s="81">
        <f>'2004'!K130</f>
        <v>3070405</v>
      </c>
      <c r="O128" s="81">
        <f>'2005'!K130</f>
        <v>3163272</v>
      </c>
      <c r="P128" s="81">
        <f>'2006'!K130</f>
        <v>3086946</v>
      </c>
      <c r="Q128" s="81">
        <f>'2007'!K130</f>
        <v>2535012</v>
      </c>
      <c r="R128" s="77">
        <f>'2008'!K130</f>
        <v>3281594</v>
      </c>
      <c r="S128" s="77">
        <f>'2009'!K130</f>
        <v>3271170</v>
      </c>
      <c r="T128" s="77">
        <f>'2010'!K130</f>
        <v>3600661</v>
      </c>
      <c r="U128" s="77">
        <f>'2011'!K130</f>
        <v>3537454</v>
      </c>
      <c r="V128" s="77">
        <f>'2012'!K130</f>
        <v>3508113</v>
      </c>
      <c r="W128" s="77">
        <f>'2013'!I130</f>
        <v>3525417</v>
      </c>
      <c r="X128" s="77">
        <f>'2014'!I130</f>
        <v>3738381</v>
      </c>
      <c r="Y128" s="77">
        <f>'2015'!I130</f>
        <v>3816732</v>
      </c>
      <c r="Z128" s="77">
        <f>'2016'!I130</f>
        <v>3956901</v>
      </c>
      <c r="AA128" s="77">
        <f>'2017'!I130</f>
        <v>4529890</v>
      </c>
      <c r="AB128" s="77">
        <f>'2018'!I130</f>
        <v>4725832</v>
      </c>
      <c r="AC128" s="77">
        <f>'2019'!I130</f>
        <v>4793241</v>
      </c>
      <c r="AD128" s="77">
        <f>'2020'!I129</f>
        <v>4799234</v>
      </c>
      <c r="AE128" s="77">
        <f>'2021'!I129</f>
        <v>4216406</v>
      </c>
      <c r="AF128" s="77">
        <f>'2022'!I129</f>
        <v>5240420</v>
      </c>
      <c r="AG128" s="79">
        <f>'2023'!I129</f>
        <v>5913110</v>
      </c>
    </row>
    <row r="129" spans="1:33" x14ac:dyDescent="0.25">
      <c r="A129" s="23" t="s">
        <v>183</v>
      </c>
      <c r="B129" s="24" t="s">
        <v>32</v>
      </c>
      <c r="C129" s="77">
        <f>'1993'!K131</f>
        <v>33408343</v>
      </c>
      <c r="D129" s="77">
        <f>'1994'!K131</f>
        <v>36268974</v>
      </c>
      <c r="E129" s="77">
        <f>'1995'!K131</f>
        <v>37087626</v>
      </c>
      <c r="F129" s="78">
        <f>'1996'!K131</f>
        <v>38652994</v>
      </c>
      <c r="G129" s="78">
        <f>'1997'!K131</f>
        <v>39062418</v>
      </c>
      <c r="H129" s="77">
        <f>'1998'!K131</f>
        <v>42122149</v>
      </c>
      <c r="I129" s="77">
        <f>'1999'!K131</f>
        <v>45519455</v>
      </c>
      <c r="J129" s="77">
        <f>'2000'!K131</f>
        <v>47603645</v>
      </c>
      <c r="K129" s="81">
        <f>'2001'!K131</f>
        <v>49132564</v>
      </c>
      <c r="L129" s="81">
        <f>'2002'!K131</f>
        <v>28881080</v>
      </c>
      <c r="M129" s="81">
        <f>'2003'!K131</f>
        <v>29372026</v>
      </c>
      <c r="N129" s="81">
        <f>'2004'!K131</f>
        <v>29765161</v>
      </c>
      <c r="O129" s="81">
        <f>'2005'!K131</f>
        <v>30404868</v>
      </c>
      <c r="P129" s="81">
        <f>'2006'!K131</f>
        <v>29677875</v>
      </c>
      <c r="Q129" s="81">
        <f>'2007'!K131</f>
        <v>29317289</v>
      </c>
      <c r="R129" s="77">
        <f>'2008'!K131</f>
        <v>31073245</v>
      </c>
      <c r="S129" s="77">
        <f>'2009'!K131</f>
        <v>33105561</v>
      </c>
      <c r="T129" s="77">
        <f>'2010'!K131</f>
        <v>37616305</v>
      </c>
      <c r="U129" s="77">
        <f>'2011'!K131</f>
        <v>36888843</v>
      </c>
      <c r="V129" s="77">
        <f>'2012'!K131</f>
        <v>37379836</v>
      </c>
      <c r="W129" s="77">
        <f>'2013'!I131</f>
        <v>36324191</v>
      </c>
      <c r="X129" s="77">
        <f>'2014'!I131</f>
        <v>39121321</v>
      </c>
      <c r="Y129" s="77">
        <f>'2015'!I131</f>
        <v>39166489</v>
      </c>
      <c r="Z129" s="77">
        <f>'2016'!I131</f>
        <v>40204374</v>
      </c>
      <c r="AA129" s="77">
        <f>'2017'!I131</f>
        <v>41218120</v>
      </c>
      <c r="AB129" s="77">
        <f>'2018'!I131</f>
        <v>42271963</v>
      </c>
      <c r="AC129" s="77">
        <f>'2019'!I131</f>
        <v>42382178</v>
      </c>
      <c r="AD129" s="77">
        <f>'2020'!I130</f>
        <v>42301112</v>
      </c>
      <c r="AE129" s="77">
        <f>'2021'!I130</f>
        <v>43739754</v>
      </c>
      <c r="AF129" s="77">
        <f>'2022'!I130</f>
        <v>49774367</v>
      </c>
      <c r="AG129" s="79">
        <f>'2023'!I130</f>
        <v>56150123</v>
      </c>
    </row>
    <row r="130" spans="1:33" x14ac:dyDescent="0.25">
      <c r="A130" s="23" t="s">
        <v>184</v>
      </c>
      <c r="B130" s="24" t="s">
        <v>32</v>
      </c>
      <c r="C130" s="77">
        <f>'1993'!K132</f>
        <v>1530527</v>
      </c>
      <c r="D130" s="77">
        <f>'1994'!K132</f>
        <v>1659431</v>
      </c>
      <c r="E130" s="77">
        <f>'1995'!K132</f>
        <v>1726759</v>
      </c>
      <c r="F130" s="78">
        <f>'1996'!K132</f>
        <v>1819306</v>
      </c>
      <c r="G130" s="78">
        <f>'1997'!K132</f>
        <v>1831885</v>
      </c>
      <c r="H130" s="77">
        <f>'1998'!K132</f>
        <v>1986945</v>
      </c>
      <c r="I130" s="77">
        <f>'1999'!K132</f>
        <v>2148201</v>
      </c>
      <c r="J130" s="77">
        <f>'2000'!K132</f>
        <v>2413094</v>
      </c>
      <c r="K130" s="81">
        <f>'2001'!K132</f>
        <v>2692955</v>
      </c>
      <c r="L130" s="81">
        <f>'2002'!K132</f>
        <v>1791194</v>
      </c>
      <c r="M130" s="81">
        <f>'2003'!K132</f>
        <v>1833119</v>
      </c>
      <c r="N130" s="81">
        <f>'2004'!K132</f>
        <v>1814604</v>
      </c>
      <c r="O130" s="81">
        <f>'2005'!K132</f>
        <v>1831062</v>
      </c>
      <c r="P130" s="81">
        <f>'2006'!K132</f>
        <v>1822424</v>
      </c>
      <c r="Q130" s="81">
        <f>'2007'!K132</f>
        <v>1954099</v>
      </c>
      <c r="R130" s="77">
        <f>'2008'!K132</f>
        <v>1930116</v>
      </c>
      <c r="S130" s="77">
        <f>'2009'!K132</f>
        <v>2120788</v>
      </c>
      <c r="T130" s="77">
        <f>'2010'!K132</f>
        <v>2404690</v>
      </c>
      <c r="U130" s="77">
        <f>'2011'!K132</f>
        <v>2294274</v>
      </c>
      <c r="V130" s="77">
        <f>'2012'!K132</f>
        <v>2228386</v>
      </c>
      <c r="W130" s="77">
        <f>'2013'!I132</f>
        <v>2211445</v>
      </c>
      <c r="X130" s="77">
        <f>'2014'!I132</f>
        <v>2329872</v>
      </c>
      <c r="Y130" s="77">
        <f>'2015'!I132</f>
        <v>2400541</v>
      </c>
      <c r="Z130" s="77">
        <f>'2016'!I132</f>
        <v>2463214</v>
      </c>
      <c r="AA130" s="77">
        <f>'2017'!I132</f>
        <v>2557318</v>
      </c>
      <c r="AB130" s="77">
        <f>'2018'!I132</f>
        <v>2648141</v>
      </c>
      <c r="AC130" s="77">
        <f>'2019'!I132</f>
        <v>2618082</v>
      </c>
      <c r="AD130" s="77">
        <f>'2020'!I131</f>
        <v>2589221</v>
      </c>
      <c r="AE130" s="77">
        <f>'2021'!I131</f>
        <v>2706216</v>
      </c>
      <c r="AF130" s="77">
        <f>'2022'!I131</f>
        <v>3047611</v>
      </c>
      <c r="AG130" s="79">
        <f>'2023'!I131</f>
        <v>0</v>
      </c>
    </row>
    <row r="131" spans="1:33" x14ac:dyDescent="0.25">
      <c r="A131" s="23" t="s">
        <v>185</v>
      </c>
      <c r="B131" s="24" t="s">
        <v>33</v>
      </c>
      <c r="C131" s="77">
        <f>'1993'!K133</f>
        <v>147310</v>
      </c>
      <c r="D131" s="77">
        <f>'1994'!K133</f>
        <v>179720</v>
      </c>
      <c r="E131" s="77">
        <f>'1995'!K133</f>
        <v>187852</v>
      </c>
      <c r="F131" s="78">
        <f>'1996'!K133</f>
        <v>206963</v>
      </c>
      <c r="G131" s="78">
        <f>'1997'!K133</f>
        <v>208121</v>
      </c>
      <c r="H131" s="77">
        <f>'1998'!K133</f>
        <v>218916</v>
      </c>
      <c r="I131" s="77">
        <f>'1999'!K133</f>
        <v>220317</v>
      </c>
      <c r="J131" s="77">
        <f>'2000'!K133</f>
        <v>205832</v>
      </c>
      <c r="K131" s="81">
        <f>'2001'!K133</f>
        <v>216736</v>
      </c>
      <c r="L131" s="81">
        <f>'2002'!K133</f>
        <v>321514</v>
      </c>
      <c r="M131" s="81">
        <f>'2003'!K133</f>
        <v>216536</v>
      </c>
      <c r="N131" s="81">
        <f>'2004'!K133</f>
        <v>330208</v>
      </c>
      <c r="O131" s="81">
        <f>'2005'!K133</f>
        <v>314004</v>
      </c>
      <c r="P131" s="81">
        <f>'2006'!K133</f>
        <v>324461</v>
      </c>
      <c r="Q131" s="81">
        <f>'2007'!K133</f>
        <v>320093</v>
      </c>
      <c r="R131" s="77">
        <f>'2008'!K133</f>
        <v>314489</v>
      </c>
      <c r="S131" s="77">
        <f>'2009'!K133</f>
        <v>590485</v>
      </c>
      <c r="T131" s="77">
        <f>'2010'!K133</f>
        <v>424746</v>
      </c>
      <c r="U131" s="77">
        <f>'2011'!K133</f>
        <v>415496</v>
      </c>
      <c r="V131" s="77">
        <f>'2012'!K133</f>
        <v>369309</v>
      </c>
      <c r="W131" s="77">
        <f>'2013'!I133</f>
        <v>359668</v>
      </c>
      <c r="X131" s="77">
        <f>'2014'!I133</f>
        <v>362051</v>
      </c>
      <c r="Y131" s="77">
        <f>'2015'!I133</f>
        <v>362948</v>
      </c>
      <c r="Z131" s="77">
        <f>'2016'!I133</f>
        <v>362242</v>
      </c>
      <c r="AA131" s="77">
        <f>'2017'!I133</f>
        <v>351331</v>
      </c>
      <c r="AB131" s="77">
        <f>'2018'!I133</f>
        <v>356874</v>
      </c>
      <c r="AC131" s="77">
        <f>'2019'!I133</f>
        <v>357976</v>
      </c>
      <c r="AD131" s="77">
        <f>'2020'!I132</f>
        <v>398134</v>
      </c>
      <c r="AE131" s="77">
        <f>'2021'!I132</f>
        <v>391903</v>
      </c>
      <c r="AF131" s="77">
        <f>'2022'!I132</f>
        <v>407728</v>
      </c>
      <c r="AG131" s="79">
        <f>'2023'!I132</f>
        <v>433201</v>
      </c>
    </row>
    <row r="132" spans="1:33" x14ac:dyDescent="0.25">
      <c r="A132" s="23" t="s">
        <v>186</v>
      </c>
      <c r="B132" s="24" t="s">
        <v>33</v>
      </c>
      <c r="C132" s="77">
        <f>'1993'!K134</f>
        <v>0</v>
      </c>
      <c r="D132" s="77">
        <f>'1994'!K134</f>
        <v>0</v>
      </c>
      <c r="E132" s="77">
        <f>'1995'!K134</f>
        <v>0</v>
      </c>
      <c r="F132" s="78">
        <f>'1996'!K134</f>
        <v>0</v>
      </c>
      <c r="G132" s="78">
        <f>'1997'!K134</f>
        <v>0</v>
      </c>
      <c r="H132" s="77">
        <f>'1998'!K134</f>
        <v>0</v>
      </c>
      <c r="I132" s="77">
        <f>'1999'!K134</f>
        <v>0</v>
      </c>
      <c r="J132" s="77">
        <f>'2000'!K134</f>
        <v>0</v>
      </c>
      <c r="K132" s="81">
        <f>'2001'!K134</f>
        <v>0</v>
      </c>
      <c r="L132" s="81">
        <f>'2002'!K134</f>
        <v>0</v>
      </c>
      <c r="M132" s="81">
        <f>'2003'!K134</f>
        <v>0</v>
      </c>
      <c r="N132" s="81">
        <f>'2004'!K134</f>
        <v>0</v>
      </c>
      <c r="O132" s="81">
        <f>'2005'!K134</f>
        <v>0</v>
      </c>
      <c r="P132" s="81">
        <f>'2006'!K134</f>
        <v>20441</v>
      </c>
      <c r="Q132" s="81">
        <f>'2007'!K134</f>
        <v>0</v>
      </c>
      <c r="R132" s="77">
        <f>'2008'!K134</f>
        <v>0</v>
      </c>
      <c r="S132" s="77">
        <f>'2009'!K134</f>
        <v>0</v>
      </c>
      <c r="T132" s="77">
        <f>'2010'!K134</f>
        <v>0</v>
      </c>
      <c r="U132" s="77">
        <f>'2011'!K134</f>
        <v>0</v>
      </c>
      <c r="V132" s="77">
        <f>'2012'!K134</f>
        <v>0</v>
      </c>
      <c r="W132" s="77">
        <f>'2013'!I134</f>
        <v>0</v>
      </c>
      <c r="X132" s="77">
        <f>'2014'!I134</f>
        <v>0</v>
      </c>
      <c r="Y132" s="77">
        <f>'2015'!I134</f>
        <v>0</v>
      </c>
      <c r="Z132" s="77">
        <f>'2016'!I134</f>
        <v>0</v>
      </c>
      <c r="AA132" s="77">
        <f>'2017'!I134</f>
        <v>0</v>
      </c>
      <c r="AB132" s="77">
        <f>'2018'!I134</f>
        <v>0</v>
      </c>
      <c r="AC132" s="77">
        <f>'2019'!I134</f>
        <v>0</v>
      </c>
      <c r="AD132" s="77">
        <f>'2020'!I133</f>
        <v>0</v>
      </c>
      <c r="AE132" s="77">
        <f>'2021'!I133</f>
        <v>0</v>
      </c>
      <c r="AF132" s="77">
        <f>'2022'!I133</f>
        <v>15715</v>
      </c>
      <c r="AG132" s="79">
        <f>'2023'!I133</f>
        <v>22602</v>
      </c>
    </row>
    <row r="133" spans="1:33" x14ac:dyDescent="0.25">
      <c r="A133" s="23" t="s">
        <v>187</v>
      </c>
      <c r="B133" s="24" t="s">
        <v>33</v>
      </c>
      <c r="C133" s="77">
        <f>'1993'!K135</f>
        <v>5183</v>
      </c>
      <c r="D133" s="77">
        <f>'1994'!K135</f>
        <v>6459</v>
      </c>
      <c r="E133" s="77">
        <f>'1995'!K135</f>
        <v>6296</v>
      </c>
      <c r="F133" s="78">
        <f>'1996'!K135</f>
        <v>0</v>
      </c>
      <c r="G133" s="78">
        <f>'1997'!K135</f>
        <v>0</v>
      </c>
      <c r="H133" s="77">
        <f>'1998'!K135</f>
        <v>0</v>
      </c>
      <c r="I133" s="77">
        <f>'1999'!K135</f>
        <v>0</v>
      </c>
      <c r="J133" s="77">
        <f>'2000'!K135</f>
        <v>7295</v>
      </c>
      <c r="K133" s="81">
        <f>'2001'!K135</f>
        <v>0</v>
      </c>
      <c r="L133" s="81">
        <f>'2002'!K135</f>
        <v>0</v>
      </c>
      <c r="M133" s="81">
        <f>'2003'!K135</f>
        <v>519</v>
      </c>
      <c r="N133" s="81">
        <f>'2004'!K135</f>
        <v>0</v>
      </c>
      <c r="O133" s="81">
        <f>'2005'!K135</f>
        <v>0</v>
      </c>
      <c r="P133" s="81">
        <f>'2006'!K135</f>
        <v>0</v>
      </c>
      <c r="Q133" s="81">
        <f>'2007'!K135</f>
        <v>0</v>
      </c>
      <c r="R133" s="77">
        <f>'2008'!K135</f>
        <v>596</v>
      </c>
      <c r="S133" s="77">
        <f>'2009'!K135</f>
        <v>508</v>
      </c>
      <c r="T133" s="77">
        <f>'2010'!K135</f>
        <v>7652</v>
      </c>
      <c r="U133" s="77">
        <f>'2011'!K135</f>
        <v>490</v>
      </c>
      <c r="V133" s="77">
        <f>'2012'!K135</f>
        <v>164</v>
      </c>
      <c r="W133" s="77">
        <f>'2013'!I135</f>
        <v>10183</v>
      </c>
      <c r="X133" s="77">
        <f>'2014'!I135</f>
        <v>16505</v>
      </c>
      <c r="Y133" s="77">
        <f>'2015'!I135</f>
        <v>12941</v>
      </c>
      <c r="Z133" s="77">
        <f>'2016'!I135</f>
        <v>0</v>
      </c>
      <c r="AA133" s="77">
        <f>'2017'!I135</f>
        <v>0</v>
      </c>
      <c r="AB133" s="77">
        <f>'2018'!I135</f>
        <v>0</v>
      </c>
      <c r="AC133" s="77">
        <f>'2019'!I135</f>
        <v>0</v>
      </c>
      <c r="AD133" s="77">
        <f>'2020'!I134</f>
        <v>0</v>
      </c>
      <c r="AE133" s="77">
        <f>'2021'!I134</f>
        <v>14632</v>
      </c>
      <c r="AF133" s="77">
        <f>'2022'!I134</f>
        <v>14732</v>
      </c>
      <c r="AG133" s="79">
        <f>'2023'!I134</f>
        <v>0</v>
      </c>
    </row>
    <row r="134" spans="1:33" x14ac:dyDescent="0.25">
      <c r="A134" s="23" t="s">
        <v>188</v>
      </c>
      <c r="B134" s="24" t="s">
        <v>33</v>
      </c>
      <c r="C134" s="77">
        <f>'1993'!K136</f>
        <v>11229</v>
      </c>
      <c r="D134" s="77">
        <f>'1994'!K136</f>
        <v>11030</v>
      </c>
      <c r="E134" s="77">
        <f>'1995'!K136</f>
        <v>11347</v>
      </c>
      <c r="F134" s="78">
        <f>'1996'!K136</f>
        <v>12302</v>
      </c>
      <c r="G134" s="78">
        <f>'1997'!K136</f>
        <v>11446</v>
      </c>
      <c r="H134" s="77">
        <f>'1998'!K136</f>
        <v>11078</v>
      </c>
      <c r="I134" s="77">
        <f>'1999'!K136</f>
        <v>12578</v>
      </c>
      <c r="J134" s="77">
        <f>'2000'!K136</f>
        <v>11555</v>
      </c>
      <c r="K134" s="81">
        <f>'2001'!K136</f>
        <v>12164</v>
      </c>
      <c r="L134" s="81">
        <f>'2002'!K136</f>
        <v>9007</v>
      </c>
      <c r="M134" s="81">
        <f>'2003'!K136</f>
        <v>18556</v>
      </c>
      <c r="N134" s="81">
        <f>'2004'!K136</f>
        <v>17598</v>
      </c>
      <c r="O134" s="81">
        <f>'2005'!K136</f>
        <v>21593</v>
      </c>
      <c r="P134" s="81">
        <f>'2006'!K136</f>
        <v>22222</v>
      </c>
      <c r="Q134" s="81">
        <f>'2007'!K136</f>
        <v>24297</v>
      </c>
      <c r="R134" s="77">
        <f>'2008'!K136</f>
        <v>0</v>
      </c>
      <c r="S134" s="77">
        <f>'2009'!K136</f>
        <v>0</v>
      </c>
      <c r="T134" s="77">
        <f>'2010'!K136</f>
        <v>0</v>
      </c>
      <c r="U134" s="77">
        <f>'2011'!K136</f>
        <v>0</v>
      </c>
      <c r="V134" s="77">
        <f>'2012'!K136</f>
        <v>0</v>
      </c>
      <c r="W134" s="77">
        <f>'2013'!I136</f>
        <v>0</v>
      </c>
      <c r="X134" s="77">
        <f>'2014'!I136</f>
        <v>0</v>
      </c>
      <c r="Y134" s="77">
        <f>'2015'!I136</f>
        <v>0</v>
      </c>
      <c r="Z134" s="77">
        <f>'2016'!I136</f>
        <v>0</v>
      </c>
      <c r="AA134" s="77">
        <f>'2017'!I136</f>
        <v>41799</v>
      </c>
      <c r="AB134" s="77">
        <f>'2018'!I136</f>
        <v>46461</v>
      </c>
      <c r="AC134" s="77">
        <f>'2019'!I136</f>
        <v>46461</v>
      </c>
      <c r="AD134" s="77">
        <f>'2020'!I135</f>
        <v>98044</v>
      </c>
      <c r="AE134" s="77">
        <f>'2021'!I135</f>
        <v>0</v>
      </c>
      <c r="AF134" s="77">
        <f>'2022'!I135</f>
        <v>0</v>
      </c>
      <c r="AG134" s="79">
        <f>'2023'!I135</f>
        <v>0</v>
      </c>
    </row>
    <row r="135" spans="1:33" x14ac:dyDescent="0.25">
      <c r="A135" s="23" t="s">
        <v>189</v>
      </c>
      <c r="B135" s="24" t="s">
        <v>33</v>
      </c>
      <c r="C135" s="77">
        <f>'1993'!K137</f>
        <v>4237</v>
      </c>
      <c r="D135" s="77">
        <f>'1994'!K137</f>
        <v>4252</v>
      </c>
      <c r="E135" s="77">
        <f>'1995'!K137</f>
        <v>3898</v>
      </c>
      <c r="F135" s="78">
        <f>'1996'!K137</f>
        <v>0</v>
      </c>
      <c r="G135" s="78">
        <f>'1997'!K137</f>
        <v>0</v>
      </c>
      <c r="H135" s="77">
        <f>'1998'!K137</f>
        <v>0</v>
      </c>
      <c r="I135" s="77">
        <f>'1999'!K137</f>
        <v>4403</v>
      </c>
      <c r="J135" s="77">
        <f>'2000'!K137</f>
        <v>4666</v>
      </c>
      <c r="K135" s="81">
        <f>'2001'!K137</f>
        <v>4755</v>
      </c>
      <c r="L135" s="81">
        <f>'2002'!K137</f>
        <v>4306</v>
      </c>
      <c r="M135" s="81">
        <f>'2003'!K137</f>
        <v>3994</v>
      </c>
      <c r="N135" s="81">
        <f>'2004'!K137</f>
        <v>3495</v>
      </c>
      <c r="O135" s="81">
        <f>'2005'!K137</f>
        <v>0</v>
      </c>
      <c r="P135" s="81">
        <f>'2006'!K137</f>
        <v>0</v>
      </c>
      <c r="Q135" s="81">
        <f>'2007'!K137</f>
        <v>0</v>
      </c>
      <c r="R135" s="77">
        <f>'2008'!K137</f>
        <v>7272</v>
      </c>
      <c r="S135" s="77">
        <f>'2009'!K137</f>
        <v>6717</v>
      </c>
      <c r="T135" s="77">
        <f>'2010'!K137</f>
        <v>5974</v>
      </c>
      <c r="U135" s="77">
        <f>'2011'!K137</f>
        <v>6648</v>
      </c>
      <c r="V135" s="77">
        <f>'2012'!K137</f>
        <v>6619</v>
      </c>
      <c r="W135" s="77">
        <f>'2013'!I137</f>
        <v>5952</v>
      </c>
      <c r="X135" s="77">
        <f>'2014'!I137</f>
        <v>6782</v>
      </c>
      <c r="Y135" s="77">
        <f>'2015'!I137</f>
        <v>5439</v>
      </c>
      <c r="Z135" s="77">
        <f>'2016'!I137</f>
        <v>5240</v>
      </c>
      <c r="AA135" s="77">
        <f>'2017'!I137</f>
        <v>5521</v>
      </c>
      <c r="AB135" s="77">
        <f>'2018'!I137</f>
        <v>5991</v>
      </c>
      <c r="AC135" s="77">
        <f>'2019'!I137</f>
        <v>9416</v>
      </c>
      <c r="AD135" s="77">
        <f>'2020'!I136</f>
        <v>10611</v>
      </c>
      <c r="AE135" s="77">
        <f>'2021'!I136</f>
        <v>217</v>
      </c>
      <c r="AF135" s="77">
        <f>'2022'!I136</f>
        <v>55709</v>
      </c>
      <c r="AG135" s="79">
        <f>'2023'!I136</f>
        <v>0</v>
      </c>
    </row>
    <row r="136" spans="1:33" x14ac:dyDescent="0.25">
      <c r="A136" s="23" t="s">
        <v>190</v>
      </c>
      <c r="B136" s="24" t="s">
        <v>34</v>
      </c>
      <c r="C136" s="77">
        <f>'1993'!K138</f>
        <v>31533</v>
      </c>
      <c r="D136" s="77">
        <f>'1994'!K138</f>
        <v>32407</v>
      </c>
      <c r="E136" s="77">
        <f>'1995'!K138</f>
        <v>41603</v>
      </c>
      <c r="F136" s="78">
        <f>'1996'!K138</f>
        <v>70600</v>
      </c>
      <c r="G136" s="78">
        <f>'1997'!K138</f>
        <v>73790</v>
      </c>
      <c r="H136" s="77">
        <f>'1998'!K138</f>
        <v>125916</v>
      </c>
      <c r="I136" s="77">
        <f>'1999'!K138</f>
        <v>135217</v>
      </c>
      <c r="J136" s="77">
        <f>'2000'!K138</f>
        <v>148944</v>
      </c>
      <c r="K136" s="81">
        <f>'2001'!K138</f>
        <v>164045</v>
      </c>
      <c r="L136" s="81">
        <f>'2002'!K138</f>
        <v>126306</v>
      </c>
      <c r="M136" s="81">
        <f>'2003'!K138</f>
        <v>154153</v>
      </c>
      <c r="N136" s="81">
        <f>'2004'!K138</f>
        <v>152654</v>
      </c>
      <c r="O136" s="81">
        <f>'2005'!K138</f>
        <v>165203</v>
      </c>
      <c r="P136" s="81">
        <f>'2006'!K138</f>
        <v>186981</v>
      </c>
      <c r="Q136" s="81">
        <f>'2007'!K138</f>
        <v>190564</v>
      </c>
      <c r="R136" s="77">
        <f>'2008'!K138</f>
        <v>196205</v>
      </c>
      <c r="S136" s="77">
        <f>'2009'!K138</f>
        <v>239709</v>
      </c>
      <c r="T136" s="77">
        <f>'2010'!K138</f>
        <v>257073</v>
      </c>
      <c r="U136" s="77">
        <f>'2011'!K138</f>
        <v>268297</v>
      </c>
      <c r="V136" s="77">
        <f>'2012'!K138</f>
        <v>284751</v>
      </c>
      <c r="W136" s="77">
        <f>'2013'!I138</f>
        <v>308355</v>
      </c>
      <c r="X136" s="77">
        <f>'2014'!I138</f>
        <v>338961</v>
      </c>
      <c r="Y136" s="77">
        <f>'2015'!I138</f>
        <v>346280</v>
      </c>
      <c r="Z136" s="77">
        <f>'2016'!I138</f>
        <v>355026</v>
      </c>
      <c r="AA136" s="77">
        <f>'2017'!I138</f>
        <v>365280</v>
      </c>
      <c r="AB136" s="77">
        <f>'2018'!I138</f>
        <v>399197</v>
      </c>
      <c r="AC136" s="77">
        <f>'2019'!I138</f>
        <v>432049</v>
      </c>
      <c r="AD136" s="77">
        <f>'2020'!I137</f>
        <v>441384</v>
      </c>
      <c r="AE136" s="77">
        <f>'2021'!I137</f>
        <v>452946</v>
      </c>
      <c r="AF136" s="77">
        <f>'2022'!I137</f>
        <v>482029</v>
      </c>
      <c r="AG136" s="79">
        <f>'2023'!I137</f>
        <v>561684</v>
      </c>
    </row>
    <row r="137" spans="1:33" x14ac:dyDescent="0.25">
      <c r="A137" s="23" t="s">
        <v>191</v>
      </c>
      <c r="B137" s="24" t="s">
        <v>34</v>
      </c>
      <c r="C137" s="77">
        <f>'1993'!K139</f>
        <v>0</v>
      </c>
      <c r="D137" s="77">
        <f>'1994'!K139</f>
        <v>0</v>
      </c>
      <c r="E137" s="77">
        <f>'1995'!K139</f>
        <v>0</v>
      </c>
      <c r="F137" s="78">
        <f>'1996'!K139</f>
        <v>0</v>
      </c>
      <c r="G137" s="78">
        <f>'1997'!K139</f>
        <v>0</v>
      </c>
      <c r="H137" s="77">
        <f>'1998'!K139</f>
        <v>0</v>
      </c>
      <c r="I137" s="77">
        <f>'1999'!K139</f>
        <v>0</v>
      </c>
      <c r="J137" s="77">
        <f>'2000'!K139</f>
        <v>0</v>
      </c>
      <c r="K137" s="81">
        <f>'2001'!K139</f>
        <v>0</v>
      </c>
      <c r="L137" s="81">
        <f>'2002'!K139</f>
        <v>0</v>
      </c>
      <c r="M137" s="81">
        <f>'2003'!K139</f>
        <v>0</v>
      </c>
      <c r="N137" s="81">
        <f>'2004'!K139</f>
        <v>0</v>
      </c>
      <c r="O137" s="81">
        <f>'2005'!K139</f>
        <v>0</v>
      </c>
      <c r="P137" s="81">
        <f>'2006'!K139</f>
        <v>0</v>
      </c>
      <c r="Q137" s="81">
        <f>'2007'!K139</f>
        <v>0</v>
      </c>
      <c r="R137" s="77">
        <f>'2008'!K139</f>
        <v>0</v>
      </c>
      <c r="S137" s="77">
        <f>'2009'!K139</f>
        <v>0</v>
      </c>
      <c r="T137" s="77">
        <f>'2010'!K139</f>
        <v>0</v>
      </c>
      <c r="U137" s="77">
        <f>'2011'!K139</f>
        <v>0</v>
      </c>
      <c r="V137" s="77">
        <f>'2012'!K139</f>
        <v>0</v>
      </c>
      <c r="W137" s="77">
        <f>'2013'!I139</f>
        <v>0</v>
      </c>
      <c r="X137" s="77">
        <f>'2014'!I139</f>
        <v>0</v>
      </c>
      <c r="Y137" s="77">
        <f>'2015'!I139</f>
        <v>0</v>
      </c>
      <c r="Z137" s="77">
        <f>'2016'!I139</f>
        <v>0</v>
      </c>
      <c r="AA137" s="77">
        <f>'2017'!I139</f>
        <v>0</v>
      </c>
      <c r="AB137" s="77">
        <f>'2018'!I139</f>
        <v>0</v>
      </c>
      <c r="AC137" s="77">
        <f>'2019'!I139</f>
        <v>0</v>
      </c>
      <c r="AD137" s="77">
        <f>'2020'!I138</f>
        <v>0</v>
      </c>
      <c r="AE137" s="77">
        <f>'2021'!I138</f>
        <v>0</v>
      </c>
      <c r="AF137" s="77">
        <f>'2022'!I138</f>
        <v>0</v>
      </c>
      <c r="AG137" s="79">
        <f>'2023'!I138</f>
        <v>0</v>
      </c>
    </row>
    <row r="138" spans="1:33" x14ac:dyDescent="0.25">
      <c r="A138" s="23" t="s">
        <v>192</v>
      </c>
      <c r="B138" s="24" t="s">
        <v>34</v>
      </c>
      <c r="C138" s="77">
        <f>'1993'!K140</f>
        <v>0</v>
      </c>
      <c r="D138" s="77">
        <f>'1994'!K140</f>
        <v>0</v>
      </c>
      <c r="E138" s="77">
        <f>'1995'!K140</f>
        <v>0</v>
      </c>
      <c r="F138" s="78">
        <f>'1996'!K140</f>
        <v>0</v>
      </c>
      <c r="G138" s="78">
        <f>'1997'!K140</f>
        <v>0</v>
      </c>
      <c r="H138" s="77">
        <f>'1998'!K140</f>
        <v>0</v>
      </c>
      <c r="I138" s="77">
        <f>'1999'!K140</f>
        <v>0</v>
      </c>
      <c r="J138" s="77">
        <f>'2000'!K140</f>
        <v>0</v>
      </c>
      <c r="K138" s="81">
        <f>'2001'!K140</f>
        <v>0</v>
      </c>
      <c r="L138" s="81">
        <f>'2002'!K140</f>
        <v>0</v>
      </c>
      <c r="M138" s="81">
        <f>'2003'!K140</f>
        <v>0</v>
      </c>
      <c r="N138" s="81">
        <f>'2004'!K140</f>
        <v>0</v>
      </c>
      <c r="O138" s="81">
        <f>'2005'!K140</f>
        <v>0</v>
      </c>
      <c r="P138" s="81">
        <f>'2006'!K140</f>
        <v>0</v>
      </c>
      <c r="Q138" s="81">
        <f>'2007'!K140</f>
        <v>0</v>
      </c>
      <c r="R138" s="77">
        <f>'2008'!K140</f>
        <v>0</v>
      </c>
      <c r="S138" s="77">
        <f>'2009'!K140</f>
        <v>0</v>
      </c>
      <c r="T138" s="77">
        <f>'2010'!K140</f>
        <v>0</v>
      </c>
      <c r="U138" s="77">
        <f>'2011'!K140</f>
        <v>0</v>
      </c>
      <c r="V138" s="77">
        <f>'2012'!K140</f>
        <v>0</v>
      </c>
      <c r="W138" s="77">
        <f>'2013'!I140</f>
        <v>0</v>
      </c>
      <c r="X138" s="77">
        <f>'2014'!I140</f>
        <v>0</v>
      </c>
      <c r="Y138" s="77">
        <f>'2015'!I140</f>
        <v>0</v>
      </c>
      <c r="Z138" s="77">
        <f>'2016'!I140</f>
        <v>0</v>
      </c>
      <c r="AA138" s="77">
        <f>'2017'!I140</f>
        <v>0</v>
      </c>
      <c r="AB138" s="77">
        <f>'2018'!I140</f>
        <v>0</v>
      </c>
      <c r="AC138" s="77">
        <f>'2019'!I140</f>
        <v>0</v>
      </c>
      <c r="AD138" s="77">
        <f>'2020'!I139</f>
        <v>0</v>
      </c>
      <c r="AE138" s="77">
        <f>'2021'!I139</f>
        <v>0</v>
      </c>
      <c r="AF138" s="77">
        <f>'2022'!I139</f>
        <v>0</v>
      </c>
      <c r="AG138" s="79">
        <f>'2023'!I139</f>
        <v>0</v>
      </c>
    </row>
    <row r="139" spans="1:33" x14ac:dyDescent="0.25">
      <c r="A139" s="23" t="s">
        <v>193</v>
      </c>
      <c r="B139" s="24" t="s">
        <v>34</v>
      </c>
      <c r="C139" s="77">
        <f>'1993'!K141</f>
        <v>287802</v>
      </c>
      <c r="D139" s="77">
        <f>'1994'!K141</f>
        <v>296533</v>
      </c>
      <c r="E139" s="77">
        <f>'1995'!K141</f>
        <v>327730</v>
      </c>
      <c r="F139" s="78">
        <f>'1996'!K141</f>
        <v>351802</v>
      </c>
      <c r="G139" s="78">
        <f>'1997'!K141</f>
        <v>345977</v>
      </c>
      <c r="H139" s="77">
        <f>'1998'!K141</f>
        <v>370170</v>
      </c>
      <c r="I139" s="77">
        <f>'1999'!K141</f>
        <v>413045</v>
      </c>
      <c r="J139" s="77">
        <f>'2000'!K141</f>
        <v>1044595</v>
      </c>
      <c r="K139" s="81">
        <f>'2001'!K141</f>
        <v>1151685</v>
      </c>
      <c r="L139" s="81">
        <f>'2002'!K141</f>
        <v>983236</v>
      </c>
      <c r="M139" s="81">
        <f>'2003'!K141</f>
        <v>1780717</v>
      </c>
      <c r="N139" s="81">
        <f>'2004'!K141</f>
        <v>1854632</v>
      </c>
      <c r="O139" s="81">
        <f>'2005'!K141</f>
        <v>2005124</v>
      </c>
      <c r="P139" s="81">
        <f>'2006'!K141</f>
        <v>2183164</v>
      </c>
      <c r="Q139" s="81">
        <f>'2007'!K141</f>
        <v>2216381</v>
      </c>
      <c r="R139" s="77">
        <f>'2008'!K141</f>
        <v>2250781</v>
      </c>
      <c r="S139" s="77">
        <f>'2009'!K141</f>
        <v>2341458</v>
      </c>
      <c r="T139" s="77">
        <f>'2010'!K141</f>
        <v>2437050</v>
      </c>
      <c r="U139" s="77">
        <f>'2011'!K141</f>
        <v>2392345</v>
      </c>
      <c r="V139" s="77">
        <f>'2012'!K141</f>
        <v>1520792</v>
      </c>
      <c r="W139" s="77">
        <f>'2013'!I141</f>
        <v>1637092</v>
      </c>
      <c r="X139" s="77">
        <f>'2014'!I141</f>
        <v>1783978</v>
      </c>
      <c r="Y139" s="77">
        <f>'2015'!I141</f>
        <v>1840846</v>
      </c>
      <c r="Z139" s="77">
        <f>'2016'!I141</f>
        <v>1916089</v>
      </c>
      <c r="AA139" s="77">
        <f>'2017'!I141</f>
        <v>1968909</v>
      </c>
      <c r="AB139" s="77">
        <f>'2018'!I141</f>
        <v>2059553</v>
      </c>
      <c r="AC139" s="77">
        <f>'2019'!I141</f>
        <v>2129893</v>
      </c>
      <c r="AD139" s="77">
        <f>'2020'!I140</f>
        <v>2168768</v>
      </c>
      <c r="AE139" s="77">
        <f>'2021'!I140</f>
        <v>2237107</v>
      </c>
      <c r="AF139" s="77">
        <f>'2022'!I140</f>
        <v>2368285</v>
      </c>
      <c r="AG139" s="79">
        <f>'2023'!I140</f>
        <v>2698129</v>
      </c>
    </row>
    <row r="140" spans="1:33" x14ac:dyDescent="0.25">
      <c r="A140" s="23" t="s">
        <v>194</v>
      </c>
      <c r="B140" s="24" t="s">
        <v>34</v>
      </c>
      <c r="C140" s="77">
        <f>'1993'!K142</f>
        <v>1982437</v>
      </c>
      <c r="D140" s="77">
        <f>'1994'!K142</f>
        <v>2058576</v>
      </c>
      <c r="E140" s="77">
        <f>'1995'!K142</f>
        <v>2182764</v>
      </c>
      <c r="F140" s="78">
        <f>'1996'!K142</f>
        <v>2215440</v>
      </c>
      <c r="G140" s="78">
        <f>'1997'!K142</f>
        <v>2227699</v>
      </c>
      <c r="H140" s="77">
        <f>'1998'!K142</f>
        <v>2358085</v>
      </c>
      <c r="I140" s="77">
        <f>'1999'!K142</f>
        <v>2486333</v>
      </c>
      <c r="J140" s="77">
        <f>'2000'!K142</f>
        <v>2877142</v>
      </c>
      <c r="K140" s="81">
        <f>'2001'!K142</f>
        <v>2082707</v>
      </c>
      <c r="L140" s="81">
        <f>'2002'!K142</f>
        <v>2104703</v>
      </c>
      <c r="M140" s="81">
        <f>'2003'!K142</f>
        <v>2223327</v>
      </c>
      <c r="N140" s="81">
        <f>'2004'!K142</f>
        <v>2065842</v>
      </c>
      <c r="O140" s="81">
        <f>'2005'!K142</f>
        <v>2196711</v>
      </c>
      <c r="P140" s="81">
        <f>'2006'!K142</f>
        <v>2478482</v>
      </c>
      <c r="Q140" s="81">
        <f>'2007'!K142</f>
        <v>2453704</v>
      </c>
      <c r="R140" s="77">
        <f>'2008'!K142</f>
        <v>2372305</v>
      </c>
      <c r="S140" s="77">
        <f>'2009'!K142</f>
        <v>2291471</v>
      </c>
      <c r="T140" s="77">
        <f>'2010'!K142</f>
        <v>2226171</v>
      </c>
      <c r="U140" s="77">
        <f>'2011'!K142</f>
        <v>2137703</v>
      </c>
      <c r="V140" s="77">
        <f>'2012'!K142</f>
        <v>2154765</v>
      </c>
      <c r="W140" s="77">
        <f>'2013'!I142</f>
        <v>2104475</v>
      </c>
      <c r="X140" s="77">
        <f>'2014'!I142</f>
        <v>2182459</v>
      </c>
      <c r="Y140" s="77">
        <f>'2015'!I142</f>
        <v>2210090</v>
      </c>
      <c r="Z140" s="77">
        <f>'2016'!I142</f>
        <v>2258880</v>
      </c>
      <c r="AA140" s="77">
        <f>'2017'!I142</f>
        <v>2238137</v>
      </c>
      <c r="AB140" s="77">
        <f>'2018'!I142</f>
        <v>2294273</v>
      </c>
      <c r="AC140" s="77">
        <f>'2019'!I142</f>
        <v>2550428</v>
      </c>
      <c r="AD140" s="77">
        <f>'2020'!I141</f>
        <v>2724013</v>
      </c>
      <c r="AE140" s="77">
        <f>'2021'!I141</f>
        <v>2745450</v>
      </c>
      <c r="AF140" s="77">
        <f>'2022'!I141</f>
        <v>2912285</v>
      </c>
      <c r="AG140" s="79">
        <f>'2023'!I141</f>
        <v>0</v>
      </c>
    </row>
    <row r="141" spans="1:33" x14ac:dyDescent="0.25">
      <c r="A141" s="23" t="s">
        <v>195</v>
      </c>
      <c r="B141" s="24" t="s">
        <v>35</v>
      </c>
      <c r="C141" s="77">
        <f>'1993'!K143</f>
        <v>0</v>
      </c>
      <c r="D141" s="77">
        <f>'1994'!K143</f>
        <v>7345</v>
      </c>
      <c r="E141" s="77">
        <f>'1995'!K143</f>
        <v>8033</v>
      </c>
      <c r="F141" s="78">
        <f>'1996'!K143</f>
        <v>8246</v>
      </c>
      <c r="G141" s="78">
        <f>'1997'!K143</f>
        <v>8045</v>
      </c>
      <c r="H141" s="77">
        <f>'1998'!K143</f>
        <v>11051</v>
      </c>
      <c r="I141" s="77">
        <f>'1999'!K143</f>
        <v>12801</v>
      </c>
      <c r="J141" s="77">
        <f>'2000'!K143</f>
        <v>14672</v>
      </c>
      <c r="K141" s="81">
        <f>'2001'!K143</f>
        <v>22838</v>
      </c>
      <c r="L141" s="81">
        <f>'2002'!K143</f>
        <v>16469</v>
      </c>
      <c r="M141" s="81">
        <f>'2003'!K143</f>
        <v>16774</v>
      </c>
      <c r="N141" s="81">
        <f>'2004'!K143</f>
        <v>17840</v>
      </c>
      <c r="O141" s="81">
        <f>'2005'!K143</f>
        <v>22300</v>
      </c>
      <c r="P141" s="81">
        <f>'2006'!K143</f>
        <v>0</v>
      </c>
      <c r="Q141" s="81">
        <f>'2007'!K143</f>
        <v>29914</v>
      </c>
      <c r="R141" s="77">
        <f>'2008'!K143</f>
        <v>20432</v>
      </c>
      <c r="S141" s="77">
        <f>'2009'!K143</f>
        <v>22091</v>
      </c>
      <c r="T141" s="77">
        <f>'2010'!K143</f>
        <v>24287</v>
      </c>
      <c r="U141" s="77">
        <f>'2011'!K143</f>
        <v>21019</v>
      </c>
      <c r="V141" s="77">
        <f>'2012'!K143</f>
        <v>21220</v>
      </c>
      <c r="W141" s="77">
        <f>'2013'!I143</f>
        <v>21476</v>
      </c>
      <c r="X141" s="77">
        <f>'2014'!I143</f>
        <v>22281</v>
      </c>
      <c r="Y141" s="77">
        <f>'2015'!I143</f>
        <v>25345</v>
      </c>
      <c r="Z141" s="77">
        <f>'2016'!I143</f>
        <v>22164</v>
      </c>
      <c r="AA141" s="77">
        <f>'2017'!I143</f>
        <v>20958</v>
      </c>
      <c r="AB141" s="77">
        <f>'2018'!I143</f>
        <v>23328</v>
      </c>
      <c r="AC141" s="77">
        <f>'2019'!I143</f>
        <v>22330</v>
      </c>
      <c r="AD141" s="77">
        <f>'2020'!I142</f>
        <v>29243</v>
      </c>
      <c r="AE141" s="77">
        <f>'2021'!I142</f>
        <v>29538</v>
      </c>
      <c r="AF141" s="77">
        <f>'2022'!I142</f>
        <v>28230</v>
      </c>
      <c r="AG141" s="79">
        <f>'2023'!I142</f>
        <v>21600</v>
      </c>
    </row>
    <row r="142" spans="1:33" x14ac:dyDescent="0.25">
      <c r="A142" s="23" t="s">
        <v>196</v>
      </c>
      <c r="B142" s="24" t="s">
        <v>35</v>
      </c>
      <c r="C142" s="77">
        <f>'1993'!K144</f>
        <v>1728</v>
      </c>
      <c r="D142" s="77">
        <f>'1994'!K144</f>
        <v>1786</v>
      </c>
      <c r="E142" s="77">
        <f>'1995'!K144</f>
        <v>2053</v>
      </c>
      <c r="F142" s="78">
        <f>'1996'!K144</f>
        <v>2031</v>
      </c>
      <c r="G142" s="78">
        <f>'1997'!K144</f>
        <v>2077</v>
      </c>
      <c r="H142" s="77">
        <f>'1998'!K144</f>
        <v>2090</v>
      </c>
      <c r="I142" s="77">
        <f>'1999'!K144</f>
        <v>1981</v>
      </c>
      <c r="J142" s="77">
        <f>'2000'!K144</f>
        <v>1972</v>
      </c>
      <c r="K142" s="81">
        <f>'2001'!K144</f>
        <v>1985</v>
      </c>
      <c r="L142" s="81">
        <f>'2002'!K144</f>
        <v>1874</v>
      </c>
      <c r="M142" s="81">
        <f>'2003'!K144</f>
        <v>2299</v>
      </c>
      <c r="N142" s="81">
        <f>'2004'!K144</f>
        <v>2361</v>
      </c>
      <c r="O142" s="81">
        <f>'2005'!K144</f>
        <v>2371</v>
      </c>
      <c r="P142" s="81">
        <f>'2006'!K144</f>
        <v>2225</v>
      </c>
      <c r="Q142" s="81">
        <f>'2007'!K144</f>
        <v>2028</v>
      </c>
      <c r="R142" s="77">
        <f>'2008'!K144</f>
        <v>2500</v>
      </c>
      <c r="S142" s="77">
        <f>'2009'!K144</f>
        <v>2224</v>
      </c>
      <c r="T142" s="77">
        <f>'2010'!K144</f>
        <v>2595</v>
      </c>
      <c r="U142" s="77">
        <f>'2011'!K144</f>
        <v>2595</v>
      </c>
      <c r="V142" s="77">
        <f>'2012'!K144</f>
        <v>2730</v>
      </c>
      <c r="W142" s="77">
        <f>'2013'!I144</f>
        <v>1917</v>
      </c>
      <c r="X142" s="77">
        <f>'2014'!I144</f>
        <v>1752</v>
      </c>
      <c r="Y142" s="77">
        <f>'2015'!I144</f>
        <v>1679</v>
      </c>
      <c r="Z142" s="77">
        <f>'2016'!I144</f>
        <v>1503</v>
      </c>
      <c r="AA142" s="77">
        <f>'2017'!I144</f>
        <v>1727</v>
      </c>
      <c r="AB142" s="77">
        <f>'2018'!I144</f>
        <v>1955</v>
      </c>
      <c r="AC142" s="77">
        <f>'2019'!I144</f>
        <v>1669</v>
      </c>
      <c r="AD142" s="77">
        <f>'2020'!I143</f>
        <v>1913</v>
      </c>
      <c r="AE142" s="77">
        <f>'2021'!I143</f>
        <v>1788</v>
      </c>
      <c r="AF142" s="77">
        <f>'2022'!I143</f>
        <v>2717</v>
      </c>
      <c r="AG142" s="79">
        <f>'2023'!I143</f>
        <v>2572</v>
      </c>
    </row>
    <row r="143" spans="1:33" x14ac:dyDescent="0.25">
      <c r="A143" s="23" t="s">
        <v>197</v>
      </c>
      <c r="B143" s="24" t="s">
        <v>35</v>
      </c>
      <c r="C143" s="77">
        <f>'1993'!K145</f>
        <v>1280</v>
      </c>
      <c r="D143" s="77">
        <f>'1994'!K145</f>
        <v>3668</v>
      </c>
      <c r="E143" s="77">
        <f>'1995'!K145</f>
        <v>3907</v>
      </c>
      <c r="F143" s="78">
        <f>'1996'!K145</f>
        <v>1247</v>
      </c>
      <c r="G143" s="78">
        <f>'1997'!K145</f>
        <v>0</v>
      </c>
      <c r="H143" s="77">
        <f>'1998'!K145</f>
        <v>0</v>
      </c>
      <c r="I143" s="77">
        <f>'1999'!K145</f>
        <v>0</v>
      </c>
      <c r="J143" s="77">
        <f>'2000'!K145</f>
        <v>1343</v>
      </c>
      <c r="K143" s="81">
        <f>'2001'!K145</f>
        <v>1393</v>
      </c>
      <c r="L143" s="81">
        <f>'2002'!K145</f>
        <v>0</v>
      </c>
      <c r="M143" s="81">
        <f>'2003'!K145</f>
        <v>0</v>
      </c>
      <c r="N143" s="81">
        <f>'2004'!K145</f>
        <v>0</v>
      </c>
      <c r="O143" s="81">
        <f>'2005'!K145</f>
        <v>0</v>
      </c>
      <c r="P143" s="81">
        <f>'2006'!K145</f>
        <v>0</v>
      </c>
      <c r="Q143" s="81">
        <f>'2007'!K145</f>
        <v>0</v>
      </c>
      <c r="R143" s="77">
        <f>'2008'!K145</f>
        <v>0</v>
      </c>
      <c r="S143" s="77">
        <f>'2009'!K145</f>
        <v>0</v>
      </c>
      <c r="T143" s="77">
        <f>'2010'!K145</f>
        <v>0</v>
      </c>
      <c r="U143" s="77">
        <f>'2011'!K145</f>
        <v>0</v>
      </c>
      <c r="V143" s="77">
        <f>'2012'!K145</f>
        <v>0</v>
      </c>
      <c r="W143" s="77">
        <f>'2013'!I145</f>
        <v>0</v>
      </c>
      <c r="X143" s="77">
        <f>'2014'!I145</f>
        <v>0</v>
      </c>
      <c r="Y143" s="77">
        <f>'2015'!I145</f>
        <v>0</v>
      </c>
      <c r="Z143" s="77">
        <f>'2016'!I145</f>
        <v>0</v>
      </c>
      <c r="AA143" s="77">
        <f>'2017'!I145</f>
        <v>0</v>
      </c>
      <c r="AB143" s="77">
        <f>'2018'!I145</f>
        <v>0</v>
      </c>
      <c r="AC143" s="77">
        <f>'2019'!I145</f>
        <v>0</v>
      </c>
      <c r="AD143" s="77">
        <f>'2020'!I144</f>
        <v>0</v>
      </c>
      <c r="AE143" s="77">
        <f>'2021'!I144</f>
        <v>1256</v>
      </c>
      <c r="AF143" s="77">
        <f>'2022'!I144</f>
        <v>0</v>
      </c>
      <c r="AG143" s="79">
        <f>'2023'!I144</f>
        <v>0</v>
      </c>
    </row>
    <row r="144" spans="1:33" x14ac:dyDescent="0.25">
      <c r="A144" s="23" t="s">
        <v>198</v>
      </c>
      <c r="B144" s="24" t="s">
        <v>35</v>
      </c>
      <c r="C144" s="77">
        <f>'1993'!K146</f>
        <v>32619</v>
      </c>
      <c r="D144" s="77">
        <f>'1994'!K146</f>
        <v>37491</v>
      </c>
      <c r="E144" s="77">
        <f>'1995'!K146</f>
        <v>42162</v>
      </c>
      <c r="F144" s="78">
        <f>'1996'!K146</f>
        <v>48092</v>
      </c>
      <c r="G144" s="78">
        <f>'1997'!K146</f>
        <v>51922</v>
      </c>
      <c r="H144" s="77">
        <f>'1998'!K146</f>
        <v>49792</v>
      </c>
      <c r="I144" s="77">
        <f>'1999'!K146</f>
        <v>51169</v>
      </c>
      <c r="J144" s="77">
        <f>'2000'!K146</f>
        <v>51306</v>
      </c>
      <c r="K144" s="81">
        <f>'2001'!K146</f>
        <v>61116</v>
      </c>
      <c r="L144" s="81">
        <f>'2002'!K146</f>
        <v>38574</v>
      </c>
      <c r="M144" s="81">
        <f>'2003'!K146</f>
        <v>40130</v>
      </c>
      <c r="N144" s="81">
        <f>'2004'!K146</f>
        <v>38013</v>
      </c>
      <c r="O144" s="81">
        <f>'2005'!K146</f>
        <v>37136</v>
      </c>
      <c r="P144" s="81">
        <f>'2006'!K146</f>
        <v>41217</v>
      </c>
      <c r="Q144" s="81">
        <f>'2007'!K146</f>
        <v>0</v>
      </c>
      <c r="R144" s="77">
        <f>'2008'!K146</f>
        <v>40454</v>
      </c>
      <c r="S144" s="77">
        <f>'2009'!K146</f>
        <v>36528</v>
      </c>
      <c r="T144" s="77">
        <f>'2010'!K146</f>
        <v>42643</v>
      </c>
      <c r="U144" s="77">
        <f>'2011'!K146</f>
        <v>38814</v>
      </c>
      <c r="V144" s="77">
        <f>'2012'!K146</f>
        <v>35179</v>
      </c>
      <c r="W144" s="77">
        <f>'2013'!I146</f>
        <v>35975</v>
      </c>
      <c r="X144" s="77">
        <f>'2014'!I146</f>
        <v>36922</v>
      </c>
      <c r="Y144" s="77">
        <f>'2015'!I146</f>
        <v>40511</v>
      </c>
      <c r="Z144" s="77">
        <f>'2016'!I146</f>
        <v>40189</v>
      </c>
      <c r="AA144" s="77">
        <f>'2017'!I146</f>
        <v>39365</v>
      </c>
      <c r="AB144" s="77">
        <f>'2018'!I146</f>
        <v>40100</v>
      </c>
      <c r="AC144" s="77">
        <f>'2019'!I146</f>
        <v>34452</v>
      </c>
      <c r="AD144" s="77">
        <f>'2020'!I145</f>
        <v>43625</v>
      </c>
      <c r="AE144" s="77">
        <f>'2021'!I145</f>
        <v>52714</v>
      </c>
      <c r="AF144" s="77">
        <f>'2022'!I145</f>
        <v>0</v>
      </c>
      <c r="AG144" s="79">
        <f>'2023'!I145</f>
        <v>50548</v>
      </c>
    </row>
    <row r="145" spans="1:33" x14ac:dyDescent="0.25">
      <c r="A145" s="23" t="s">
        <v>199</v>
      </c>
      <c r="B145" s="24" t="s">
        <v>35</v>
      </c>
      <c r="C145" s="77">
        <f>'1993'!K147</f>
        <v>134600</v>
      </c>
      <c r="D145" s="77">
        <f>'1994'!K147</f>
        <v>136400</v>
      </c>
      <c r="E145" s="77">
        <f>'1995'!K147</f>
        <v>139200</v>
      </c>
      <c r="F145" s="78">
        <f>'1996'!K147</f>
        <v>146400</v>
      </c>
      <c r="G145" s="78">
        <f>'1997'!K147</f>
        <v>138700</v>
      </c>
      <c r="H145" s="77">
        <f>'1998'!K147</f>
        <v>147200</v>
      </c>
      <c r="I145" s="77">
        <f>'1999'!K147</f>
        <v>139400</v>
      </c>
      <c r="J145" s="77">
        <f>'2000'!K147</f>
        <v>144900</v>
      </c>
      <c r="K145" s="81">
        <f>'2001'!K147</f>
        <v>163000</v>
      </c>
      <c r="L145" s="81">
        <f>'2002'!K147</f>
        <v>201000</v>
      </c>
      <c r="M145" s="81">
        <f>'2003'!K147</f>
        <v>125000</v>
      </c>
      <c r="N145" s="81">
        <f>'2004'!K147</f>
        <v>129900</v>
      </c>
      <c r="O145" s="81">
        <f>'2005'!K147</f>
        <v>135600</v>
      </c>
      <c r="P145" s="81">
        <f>'2006'!K147</f>
        <v>151693</v>
      </c>
      <c r="Q145" s="81">
        <f>'2007'!K147</f>
        <v>246566</v>
      </c>
      <c r="R145" s="77">
        <f>'2008'!K147</f>
        <v>151557</v>
      </c>
      <c r="S145" s="77">
        <f>'2009'!K147</f>
        <v>147280</v>
      </c>
      <c r="T145" s="77">
        <f>'2010'!K147</f>
        <v>169135</v>
      </c>
      <c r="U145" s="77">
        <f>'2011'!K147</f>
        <v>163935</v>
      </c>
      <c r="V145" s="77">
        <f>'2012'!K147</f>
        <v>157444</v>
      </c>
      <c r="W145" s="77">
        <f>'2013'!I147</f>
        <v>154358</v>
      </c>
      <c r="X145" s="77">
        <f>'2014'!I147</f>
        <v>197900</v>
      </c>
      <c r="Y145" s="77">
        <f>'2015'!I147</f>
        <v>198085</v>
      </c>
      <c r="Z145" s="77">
        <f>'2016'!I147</f>
        <v>177601</v>
      </c>
      <c r="AA145" s="77">
        <f>'2017'!I147</f>
        <v>186954</v>
      </c>
      <c r="AB145" s="77">
        <f>'2018'!I147</f>
        <v>196790</v>
      </c>
      <c r="AC145" s="77">
        <f>'2019'!I147</f>
        <v>192689</v>
      </c>
      <c r="AD145" s="77">
        <f>'2020'!I146</f>
        <v>207840</v>
      </c>
      <c r="AE145" s="77">
        <f>'2021'!I146</f>
        <v>210185</v>
      </c>
      <c r="AF145" s="77">
        <f>'2022'!I146</f>
        <v>223450</v>
      </c>
      <c r="AG145" s="79">
        <f>'2023'!I146</f>
        <v>226346</v>
      </c>
    </row>
    <row r="146" spans="1:33" x14ac:dyDescent="0.25">
      <c r="A146" s="23" t="s">
        <v>200</v>
      </c>
      <c r="B146" s="24" t="s">
        <v>35</v>
      </c>
      <c r="C146" s="77">
        <f>'1993'!K148</f>
        <v>13130</v>
      </c>
      <c r="D146" s="77">
        <f>'1994'!K148</f>
        <v>15218</v>
      </c>
      <c r="E146" s="77">
        <f>'1995'!K148</f>
        <v>15991</v>
      </c>
      <c r="F146" s="78">
        <f>'1996'!K148</f>
        <v>19431</v>
      </c>
      <c r="G146" s="78">
        <f>'1997'!K148</f>
        <v>16520</v>
      </c>
      <c r="H146" s="77">
        <f>'1998'!K148</f>
        <v>20089</v>
      </c>
      <c r="I146" s="77">
        <f>'1999'!K148</f>
        <v>19411</v>
      </c>
      <c r="J146" s="77">
        <f>'2000'!K148</f>
        <v>26078</v>
      </c>
      <c r="K146" s="81">
        <f>'2001'!K148</f>
        <v>32389</v>
      </c>
      <c r="L146" s="81">
        <f>'2002'!K148</f>
        <v>29903</v>
      </c>
      <c r="M146" s="81">
        <f>'2003'!K148</f>
        <v>34466</v>
      </c>
      <c r="N146" s="81">
        <f>'2004'!K148</f>
        <v>34510</v>
      </c>
      <c r="O146" s="81">
        <f>'2005'!K148</f>
        <v>36019</v>
      </c>
      <c r="P146" s="81">
        <f>'2006'!K148</f>
        <v>38044</v>
      </c>
      <c r="Q146" s="81">
        <f>'2007'!K148</f>
        <v>43473</v>
      </c>
      <c r="R146" s="77">
        <f>'2008'!K148</f>
        <v>46937</v>
      </c>
      <c r="S146" s="77">
        <f>'2009'!K148</f>
        <v>51373</v>
      </c>
      <c r="T146" s="77">
        <f>'2010'!K148</f>
        <v>54438</v>
      </c>
      <c r="U146" s="77">
        <f>'2011'!K148</f>
        <v>53343</v>
      </c>
      <c r="V146" s="77">
        <f>'2012'!K148</f>
        <v>50021</v>
      </c>
      <c r="W146" s="77">
        <f>'2013'!I148</f>
        <v>50914</v>
      </c>
      <c r="X146" s="77">
        <f>'2014'!I148</f>
        <v>54692</v>
      </c>
      <c r="Y146" s="77">
        <f>'2015'!I148</f>
        <v>56723</v>
      </c>
      <c r="Z146" s="77">
        <f>'2016'!I148</f>
        <v>52720</v>
      </c>
      <c r="AA146" s="77">
        <f>'2017'!I148</f>
        <v>51938</v>
      </c>
      <c r="AB146" s="77">
        <f>'2018'!I148</f>
        <v>54714</v>
      </c>
      <c r="AC146" s="77">
        <f>'2019'!I148</f>
        <v>53018</v>
      </c>
      <c r="AD146" s="77">
        <f>'2020'!I147</f>
        <v>57638</v>
      </c>
      <c r="AE146" s="77">
        <f>'2021'!I147</f>
        <v>54009</v>
      </c>
      <c r="AF146" s="77">
        <f>'2022'!I147</f>
        <v>60918</v>
      </c>
      <c r="AG146" s="79">
        <f>'2023'!I147</f>
        <v>67804</v>
      </c>
    </row>
    <row r="147" spans="1:33" x14ac:dyDescent="0.25">
      <c r="A147" s="23" t="s">
        <v>201</v>
      </c>
      <c r="B147" s="24" t="s">
        <v>35</v>
      </c>
      <c r="C147" s="77">
        <f>'1993'!K149</f>
        <v>0</v>
      </c>
      <c r="D147" s="77">
        <f>'1994'!K149</f>
        <v>0</v>
      </c>
      <c r="E147" s="77">
        <f>'1995'!K149</f>
        <v>0</v>
      </c>
      <c r="F147" s="78">
        <f>'1996'!K149</f>
        <v>37</v>
      </c>
      <c r="G147" s="78">
        <f>'1997'!K149</f>
        <v>33</v>
      </c>
      <c r="H147" s="77">
        <f>'1998'!K149</f>
        <v>7</v>
      </c>
      <c r="I147" s="77">
        <f>'1999'!K149</f>
        <v>26</v>
      </c>
      <c r="J147" s="77">
        <f>'2000'!K149</f>
        <v>0</v>
      </c>
      <c r="K147" s="81">
        <f>'2001'!K149</f>
        <v>0</v>
      </c>
      <c r="L147" s="81">
        <f>'2002'!K149</f>
        <v>0</v>
      </c>
      <c r="M147" s="81">
        <f>'2003'!K149</f>
        <v>0</v>
      </c>
      <c r="N147" s="81">
        <f>'2004'!K149</f>
        <v>0</v>
      </c>
      <c r="O147" s="81">
        <f>'2005'!K149</f>
        <v>0</v>
      </c>
      <c r="P147" s="81">
        <f>'2006'!K149</f>
        <v>0</v>
      </c>
      <c r="Q147" s="81">
        <f>'2007'!K149</f>
        <v>0</v>
      </c>
      <c r="R147" s="77">
        <f>'2008'!K149</f>
        <v>0</v>
      </c>
      <c r="S147" s="77">
        <f>'2009'!K149</f>
        <v>44373</v>
      </c>
      <c r="T147" s="77">
        <f>'2010'!K149</f>
        <v>42958</v>
      </c>
      <c r="U147" s="77">
        <f>'2011'!K149</f>
        <v>45460</v>
      </c>
      <c r="V147" s="77">
        <f>'2012'!K149</f>
        <v>36671</v>
      </c>
      <c r="W147" s="77">
        <f>'2013'!I149</f>
        <v>37215</v>
      </c>
      <c r="X147" s="77">
        <f>'2014'!I149</f>
        <v>37982</v>
      </c>
      <c r="Y147" s="77">
        <f>'2015'!I149</f>
        <v>37211</v>
      </c>
      <c r="Z147" s="77">
        <f>'2016'!I149</f>
        <v>40917</v>
      </c>
      <c r="AA147" s="77">
        <f>'2017'!I149</f>
        <v>39072</v>
      </c>
      <c r="AB147" s="77">
        <f>'2018'!I149</f>
        <v>40412</v>
      </c>
      <c r="AC147" s="77">
        <f>'2019'!I149</f>
        <v>34025</v>
      </c>
      <c r="AD147" s="77">
        <f>'2020'!I148</f>
        <v>0</v>
      </c>
      <c r="AE147" s="77">
        <f>'2021'!I148</f>
        <v>0</v>
      </c>
      <c r="AF147" s="77">
        <f>'2022'!I148</f>
        <v>0</v>
      </c>
      <c r="AG147" s="79">
        <f>'2023'!I148</f>
        <v>0</v>
      </c>
    </row>
    <row r="148" spans="1:33" x14ac:dyDescent="0.25">
      <c r="A148" s="23" t="s">
        <v>202</v>
      </c>
      <c r="B148" s="24" t="s">
        <v>35</v>
      </c>
      <c r="C148" s="77">
        <f>'1993'!K150</f>
        <v>0</v>
      </c>
      <c r="D148" s="77">
        <f>'1994'!K150</f>
        <v>0</v>
      </c>
      <c r="E148" s="77">
        <f>'1995'!K150</f>
        <v>0</v>
      </c>
      <c r="F148" s="78">
        <f>'1996'!K150</f>
        <v>0</v>
      </c>
      <c r="G148" s="78">
        <f>'1997'!K150</f>
        <v>0</v>
      </c>
      <c r="H148" s="77">
        <f>'1998'!K150</f>
        <v>0</v>
      </c>
      <c r="I148" s="77">
        <f>'1999'!K150</f>
        <v>0</v>
      </c>
      <c r="J148" s="77">
        <f>'2000'!K150</f>
        <v>0</v>
      </c>
      <c r="K148" s="81">
        <f>'2001'!K150</f>
        <v>0</v>
      </c>
      <c r="L148" s="81">
        <f>'2002'!K150</f>
        <v>0</v>
      </c>
      <c r="M148" s="81">
        <f>'2003'!K150</f>
        <v>0</v>
      </c>
      <c r="N148" s="81">
        <f>'2004'!K150</f>
        <v>0</v>
      </c>
      <c r="O148" s="81">
        <f>'2005'!K150</f>
        <v>0</v>
      </c>
      <c r="P148" s="81">
        <f>'2006'!K150</f>
        <v>0</v>
      </c>
      <c r="Q148" s="81">
        <f>'2007'!K150</f>
        <v>0</v>
      </c>
      <c r="R148" s="77">
        <f>'2008'!K150</f>
        <v>0</v>
      </c>
      <c r="S148" s="77">
        <f>'2009'!K150</f>
        <v>0</v>
      </c>
      <c r="T148" s="77">
        <f>'2010'!K150</f>
        <v>0</v>
      </c>
      <c r="U148" s="77">
        <f>'2011'!K150</f>
        <v>0</v>
      </c>
      <c r="V148" s="77">
        <f>'2012'!K150</f>
        <v>0</v>
      </c>
      <c r="W148" s="77">
        <f>'2013'!I150</f>
        <v>0</v>
      </c>
      <c r="X148" s="77">
        <f>'2014'!I150</f>
        <v>0</v>
      </c>
      <c r="Y148" s="77">
        <f>'2015'!I150</f>
        <v>0</v>
      </c>
      <c r="Z148" s="77">
        <f>'2016'!I150</f>
        <v>0</v>
      </c>
      <c r="AA148" s="77">
        <f>'2017'!I150</f>
        <v>0</v>
      </c>
      <c r="AB148" s="77">
        <f>'2018'!I150</f>
        <v>0</v>
      </c>
      <c r="AC148" s="77">
        <f>'2019'!I150</f>
        <v>0</v>
      </c>
      <c r="AD148" s="77">
        <f>'2020'!I149</f>
        <v>0</v>
      </c>
      <c r="AE148" s="77">
        <f>'2021'!I149</f>
        <v>0</v>
      </c>
      <c r="AF148" s="77">
        <f>'2022'!I149</f>
        <v>0</v>
      </c>
      <c r="AG148" s="79">
        <f>'2023'!I149</f>
        <v>0</v>
      </c>
    </row>
    <row r="149" spans="1:33" x14ac:dyDescent="0.25">
      <c r="A149" s="23" t="s">
        <v>203</v>
      </c>
      <c r="B149" s="24" t="s">
        <v>35</v>
      </c>
      <c r="C149" s="77">
        <f>'1993'!K151</f>
        <v>8112</v>
      </c>
      <c r="D149" s="77">
        <f>'1994'!K151</f>
        <v>16001</v>
      </c>
      <c r="E149" s="77">
        <f>'1995'!K151</f>
        <v>18559</v>
      </c>
      <c r="F149" s="78">
        <f>'1996'!K151</f>
        <v>19316</v>
      </c>
      <c r="G149" s="78">
        <f>'1997'!K151</f>
        <v>17209</v>
      </c>
      <c r="H149" s="77">
        <f>'1998'!K151</f>
        <v>18462</v>
      </c>
      <c r="I149" s="77">
        <f>'1999'!K151</f>
        <v>18783</v>
      </c>
      <c r="J149" s="77">
        <f>'2000'!K151</f>
        <v>19173</v>
      </c>
      <c r="K149" s="81">
        <f>'2001'!K151</f>
        <v>20580</v>
      </c>
      <c r="L149" s="81">
        <f>'2002'!K151</f>
        <v>23139</v>
      </c>
      <c r="M149" s="81">
        <f>'2003'!K151</f>
        <v>18621</v>
      </c>
      <c r="N149" s="81">
        <f>'2004'!K151</f>
        <v>21313</v>
      </c>
      <c r="O149" s="81">
        <f>'2005'!K151</f>
        <v>22734</v>
      </c>
      <c r="P149" s="81">
        <f>'2006'!K151</f>
        <v>26001</v>
      </c>
      <c r="Q149" s="81">
        <f>'2007'!K151</f>
        <v>22971</v>
      </c>
      <c r="R149" s="77">
        <f>'2008'!K151</f>
        <v>24547</v>
      </c>
      <c r="S149" s="77">
        <f>'2009'!K151</f>
        <v>24652</v>
      </c>
      <c r="T149" s="77">
        <f>'2010'!K151</f>
        <v>27138</v>
      </c>
      <c r="U149" s="77">
        <f>'2011'!K151</f>
        <v>25285</v>
      </c>
      <c r="V149" s="77">
        <f>'2012'!K151</f>
        <v>23990</v>
      </c>
      <c r="W149" s="77">
        <f>'2013'!I151</f>
        <v>24547</v>
      </c>
      <c r="X149" s="77">
        <f>'2014'!I151</f>
        <v>30641</v>
      </c>
      <c r="Y149" s="77">
        <f>'2015'!I151</f>
        <v>27620</v>
      </c>
      <c r="Z149" s="77">
        <f>'2016'!I151</f>
        <v>26640</v>
      </c>
      <c r="AA149" s="77">
        <f>'2017'!I151</f>
        <v>25922</v>
      </c>
      <c r="AB149" s="77">
        <f>'2018'!I151</f>
        <v>27034</v>
      </c>
      <c r="AC149" s="77">
        <f>'2019'!I151</f>
        <v>25564</v>
      </c>
      <c r="AD149" s="77">
        <f>'2020'!I150</f>
        <v>32572</v>
      </c>
      <c r="AE149" s="77">
        <f>'2021'!I150</f>
        <v>32506</v>
      </c>
      <c r="AF149" s="77">
        <f>'2022'!I150</f>
        <v>33053</v>
      </c>
      <c r="AG149" s="79">
        <f>'2023'!I150</f>
        <v>33795</v>
      </c>
    </row>
    <row r="150" spans="1:33" x14ac:dyDescent="0.25">
      <c r="A150" s="23" t="s">
        <v>204</v>
      </c>
      <c r="B150" s="24" t="s">
        <v>35</v>
      </c>
      <c r="C150" s="77">
        <f>'1993'!K152</f>
        <v>546200</v>
      </c>
      <c r="D150" s="77">
        <f>'1994'!K152</f>
        <v>599100</v>
      </c>
      <c r="E150" s="77">
        <f>'1995'!K152</f>
        <v>558800</v>
      </c>
      <c r="F150" s="78">
        <f>'1996'!K152</f>
        <v>596900</v>
      </c>
      <c r="G150" s="78">
        <f>'1997'!K152</f>
        <v>600300</v>
      </c>
      <c r="H150" s="77">
        <f>'1998'!K152</f>
        <v>617700</v>
      </c>
      <c r="I150" s="77">
        <f>'1999'!K152</f>
        <v>582300</v>
      </c>
      <c r="J150" s="77">
        <f>'2000'!K152</f>
        <v>640000</v>
      </c>
      <c r="K150" s="81">
        <f>'2001'!K152</f>
        <v>749000</v>
      </c>
      <c r="L150" s="81">
        <f>'2002'!K152</f>
        <v>793800</v>
      </c>
      <c r="M150" s="81">
        <f>'2003'!K152</f>
        <v>614400</v>
      </c>
      <c r="N150" s="81">
        <f>'2004'!K152</f>
        <v>614600</v>
      </c>
      <c r="O150" s="81">
        <f>'2005'!K152</f>
        <v>663500</v>
      </c>
      <c r="P150" s="81">
        <f>'2006'!K152</f>
        <v>664700</v>
      </c>
      <c r="Q150" s="81">
        <f>'2007'!K152</f>
        <v>588500</v>
      </c>
      <c r="R150" s="77">
        <f>'2008'!K152</f>
        <v>616708</v>
      </c>
      <c r="S150" s="77">
        <f>'2009'!K152</f>
        <v>763606</v>
      </c>
      <c r="T150" s="77">
        <f>'2010'!K152</f>
        <v>876386</v>
      </c>
      <c r="U150" s="77">
        <f>'2011'!K152</f>
        <v>890653</v>
      </c>
      <c r="V150" s="77">
        <f>'2012'!K152</f>
        <v>838139</v>
      </c>
      <c r="W150" s="77">
        <f>'2013'!I152</f>
        <v>848266</v>
      </c>
      <c r="X150" s="77">
        <f>'2014'!I152</f>
        <v>855735</v>
      </c>
      <c r="Y150" s="77">
        <f>'2015'!I152</f>
        <v>907286</v>
      </c>
      <c r="Z150" s="77">
        <f>'2016'!I152</f>
        <v>873105</v>
      </c>
      <c r="AA150" s="77">
        <f>'2017'!I152</f>
        <v>794228</v>
      </c>
      <c r="AB150" s="77">
        <f>'2018'!I152</f>
        <v>770089</v>
      </c>
      <c r="AC150" s="77">
        <f>'2019'!I152</f>
        <v>699378</v>
      </c>
      <c r="AD150" s="77">
        <f>'2020'!I151</f>
        <v>832315</v>
      </c>
      <c r="AE150" s="77">
        <f>'2021'!I151</f>
        <v>866268</v>
      </c>
      <c r="AF150" s="77">
        <f>'2022'!I151</f>
        <v>882053</v>
      </c>
      <c r="AG150" s="79">
        <f>'2023'!I151</f>
        <v>925927</v>
      </c>
    </row>
    <row r="151" spans="1:33" x14ac:dyDescent="0.25">
      <c r="A151" s="23" t="s">
        <v>205</v>
      </c>
      <c r="B151" s="24" t="s">
        <v>35</v>
      </c>
      <c r="C151" s="77">
        <f>'1993'!K153</f>
        <v>61944</v>
      </c>
      <c r="D151" s="77">
        <f>'1994'!K153</f>
        <v>68061</v>
      </c>
      <c r="E151" s="77">
        <f>'1995'!K153</f>
        <v>69341</v>
      </c>
      <c r="F151" s="78">
        <f>'1996'!K153</f>
        <v>76461</v>
      </c>
      <c r="G151" s="78">
        <f>'1997'!K153</f>
        <v>73342</v>
      </c>
      <c r="H151" s="77">
        <f>'1998'!K153</f>
        <v>83252</v>
      </c>
      <c r="I151" s="77">
        <f>'1999'!K153</f>
        <v>79373</v>
      </c>
      <c r="J151" s="77">
        <f>'2000'!K153</f>
        <v>85156</v>
      </c>
      <c r="K151" s="81">
        <f>'2001'!K153</f>
        <v>98855</v>
      </c>
      <c r="L151" s="81">
        <f>'2002'!K153</f>
        <v>72414</v>
      </c>
      <c r="M151" s="81">
        <f>'2003'!K153</f>
        <v>79109</v>
      </c>
      <c r="N151" s="81">
        <f>'2004'!K153</f>
        <v>86110</v>
      </c>
      <c r="O151" s="81">
        <f>'2005'!K153</f>
        <v>90415</v>
      </c>
      <c r="P151" s="81">
        <f>'2006'!K153</f>
        <v>105640</v>
      </c>
      <c r="Q151" s="81">
        <f>'2007'!K153</f>
        <v>108450</v>
      </c>
      <c r="R151" s="77">
        <f>'2008'!K153</f>
        <v>110394</v>
      </c>
      <c r="S151" s="77">
        <f>'2009'!K153</f>
        <v>121096</v>
      </c>
      <c r="T151" s="77">
        <f>'2010'!K153</f>
        <v>123769</v>
      </c>
      <c r="U151" s="77">
        <f>'2011'!K153</f>
        <v>115982</v>
      </c>
      <c r="V151" s="77">
        <f>'2012'!K153</f>
        <v>111722</v>
      </c>
      <c r="W151" s="77">
        <f>'2013'!I153</f>
        <v>113183</v>
      </c>
      <c r="X151" s="77">
        <f>'2014'!I153</f>
        <v>124654</v>
      </c>
      <c r="Y151" s="77">
        <f>'2015'!I153</f>
        <v>121409</v>
      </c>
      <c r="Z151" s="77">
        <f>'2016'!I153</f>
        <v>113791</v>
      </c>
      <c r="AA151" s="77">
        <f>'2017'!I153</f>
        <v>110586</v>
      </c>
      <c r="AB151" s="77">
        <f>'2018'!I153</f>
        <v>115810</v>
      </c>
      <c r="AC151" s="77">
        <f>'2019'!I153</f>
        <v>164994</v>
      </c>
      <c r="AD151" s="77">
        <f>'2020'!I152</f>
        <v>171829</v>
      </c>
      <c r="AE151" s="77">
        <f>'2021'!I152</f>
        <v>168962</v>
      </c>
      <c r="AF151" s="77">
        <f>'2022'!I152</f>
        <v>0</v>
      </c>
      <c r="AG151" s="79">
        <f>'2023'!I152</f>
        <v>205133</v>
      </c>
    </row>
    <row r="152" spans="1:33" x14ac:dyDescent="0.25">
      <c r="A152" s="23" t="s">
        <v>206</v>
      </c>
      <c r="B152" s="24" t="s">
        <v>36</v>
      </c>
      <c r="C152" s="77">
        <f>'1993'!K154</f>
        <v>172836</v>
      </c>
      <c r="D152" s="77">
        <f>'1994'!K154</f>
        <v>198369</v>
      </c>
      <c r="E152" s="77">
        <f>'1995'!K154</f>
        <v>202850</v>
      </c>
      <c r="F152" s="78">
        <f>'1996'!K154</f>
        <v>230330</v>
      </c>
      <c r="G152" s="78">
        <f>'1997'!K154</f>
        <v>231774</v>
      </c>
      <c r="H152" s="77">
        <f>'1998'!K154</f>
        <v>251294</v>
      </c>
      <c r="I152" s="77">
        <f>'1999'!K154</f>
        <v>247274</v>
      </c>
      <c r="J152" s="77">
        <f>'2000'!K154</f>
        <v>263646</v>
      </c>
      <c r="K152" s="81">
        <f>'2001'!K154</f>
        <v>291101</v>
      </c>
      <c r="L152" s="81">
        <f>'2002'!K154</f>
        <v>339845</v>
      </c>
      <c r="M152" s="81">
        <f>'2003'!K154</f>
        <v>355756</v>
      </c>
      <c r="N152" s="81">
        <f>'2004'!K154</f>
        <v>324053</v>
      </c>
      <c r="O152" s="81">
        <f>'2005'!K154</f>
        <v>333667</v>
      </c>
      <c r="P152" s="81">
        <f>'2006'!K154</f>
        <v>359631</v>
      </c>
      <c r="Q152" s="81">
        <f>'2007'!K154</f>
        <v>201116</v>
      </c>
      <c r="R152" s="77">
        <f>'2008'!K154</f>
        <v>213779</v>
      </c>
      <c r="S152" s="77">
        <f>'2009'!K154</f>
        <v>220620</v>
      </c>
      <c r="T152" s="77">
        <f>'2010'!K154</f>
        <v>264753</v>
      </c>
      <c r="U152" s="77">
        <f>'2011'!K154</f>
        <v>224244</v>
      </c>
      <c r="V152" s="77">
        <f>'2012'!K154</f>
        <v>195093</v>
      </c>
      <c r="W152" s="77">
        <f>'2013'!I154</f>
        <v>128125</v>
      </c>
      <c r="X152" s="77">
        <f>'2014'!I154</f>
        <v>109842</v>
      </c>
      <c r="Y152" s="77">
        <f>'2015'!I154</f>
        <v>101083</v>
      </c>
      <c r="Z152" s="77">
        <f>'2016'!I154</f>
        <v>224238</v>
      </c>
      <c r="AA152" s="77">
        <f>'2017'!I154</f>
        <v>220450</v>
      </c>
      <c r="AB152" s="77">
        <f>'2018'!I154</f>
        <v>242209</v>
      </c>
      <c r="AC152" s="77">
        <f>'2019'!I154</f>
        <v>265073</v>
      </c>
      <c r="AD152" s="77">
        <f>'2020'!I153</f>
        <v>458528</v>
      </c>
      <c r="AE152" s="77">
        <f>'2021'!I153</f>
        <v>482142</v>
      </c>
      <c r="AF152" s="77">
        <f>'2022'!I153</f>
        <v>529945</v>
      </c>
      <c r="AG152" s="79">
        <f>'2023'!I153</f>
        <v>549269</v>
      </c>
    </row>
    <row r="153" spans="1:33" x14ac:dyDescent="0.25">
      <c r="A153" s="23" t="s">
        <v>207</v>
      </c>
      <c r="B153" s="24" t="s">
        <v>37</v>
      </c>
      <c r="C153" s="77">
        <f>'1993'!K155</f>
        <v>23733</v>
      </c>
      <c r="D153" s="77">
        <f>'1994'!K155</f>
        <v>23870</v>
      </c>
      <c r="E153" s="77">
        <f>'1995'!K155</f>
        <v>26474</v>
      </c>
      <c r="F153" s="78">
        <f>'1996'!K155</f>
        <v>32055</v>
      </c>
      <c r="G153" s="78">
        <f>'1997'!K155</f>
        <v>31299</v>
      </c>
      <c r="H153" s="77">
        <f>'1998'!K155</f>
        <v>35920</v>
      </c>
      <c r="I153" s="77">
        <f>'1999'!K155</f>
        <v>36790</v>
      </c>
      <c r="J153" s="77">
        <f>'2000'!K155</f>
        <v>39711</v>
      </c>
      <c r="K153" s="81">
        <f>'2001'!K155</f>
        <v>42575</v>
      </c>
      <c r="L153" s="81">
        <f>'2002'!K155</f>
        <v>31074</v>
      </c>
      <c r="M153" s="81">
        <f>'2003'!K155</f>
        <v>30046</v>
      </c>
      <c r="N153" s="81">
        <f>'2004'!K155</f>
        <v>29615</v>
      </c>
      <c r="O153" s="81">
        <f>'2005'!K155</f>
        <v>31269</v>
      </c>
      <c r="P153" s="81">
        <f>'2006'!K155</f>
        <v>37589</v>
      </c>
      <c r="Q153" s="81">
        <f>'2007'!K155</f>
        <v>34544</v>
      </c>
      <c r="R153" s="77">
        <f>'2008'!K155</f>
        <v>35220</v>
      </c>
      <c r="S153" s="77">
        <f>'2009'!K155</f>
        <v>36346</v>
      </c>
      <c r="T153" s="77">
        <f>'2010'!K155</f>
        <v>41905</v>
      </c>
      <c r="U153" s="77">
        <f>'2011'!K155</f>
        <v>37825</v>
      </c>
      <c r="V153" s="77">
        <f>'2012'!K155</f>
        <v>35985</v>
      </c>
      <c r="W153" s="77">
        <f>'2013'!I155</f>
        <v>36810</v>
      </c>
      <c r="X153" s="77">
        <f>'2014'!I155</f>
        <v>40644</v>
      </c>
      <c r="Y153" s="77">
        <f>'2015'!I155</f>
        <v>39649</v>
      </c>
      <c r="Z153" s="77">
        <f>'2016'!I155</f>
        <v>38138</v>
      </c>
      <c r="AA153" s="77">
        <f>'2017'!I155</f>
        <v>35297</v>
      </c>
      <c r="AB153" s="77">
        <f>'2018'!I155</f>
        <v>32789</v>
      </c>
      <c r="AC153" s="77">
        <f>'2019'!I155</f>
        <v>0</v>
      </c>
      <c r="AD153" s="77">
        <f>'2020'!I154</f>
        <v>0</v>
      </c>
      <c r="AE153" s="77">
        <f>'2021'!I154</f>
        <v>54602</v>
      </c>
      <c r="AF153" s="77">
        <f>'2022'!I154</f>
        <v>7464</v>
      </c>
      <c r="AG153" s="79">
        <f>'2023'!I154</f>
        <v>0</v>
      </c>
    </row>
    <row r="154" spans="1:33" x14ac:dyDescent="0.25">
      <c r="A154" s="23" t="s">
        <v>208</v>
      </c>
      <c r="B154" s="24" t="s">
        <v>38</v>
      </c>
      <c r="C154" s="77">
        <f>'1993'!K156</f>
        <v>0</v>
      </c>
      <c r="D154" s="77">
        <f>'1994'!K156</f>
        <v>47502</v>
      </c>
      <c r="E154" s="77">
        <f>'1995'!K156</f>
        <v>54085</v>
      </c>
      <c r="F154" s="78">
        <f>'1996'!K156</f>
        <v>57265</v>
      </c>
      <c r="G154" s="78">
        <f>'1997'!K156</f>
        <v>55546</v>
      </c>
      <c r="H154" s="77">
        <f>'1998'!K156</f>
        <v>57447</v>
      </c>
      <c r="I154" s="77">
        <f>'1999'!K156</f>
        <v>60545</v>
      </c>
      <c r="J154" s="77">
        <f>'2000'!K156</f>
        <v>71382</v>
      </c>
      <c r="K154" s="81">
        <f>'2001'!K156</f>
        <v>81016</v>
      </c>
      <c r="L154" s="81">
        <f>'2002'!K156</f>
        <v>78797</v>
      </c>
      <c r="M154" s="81">
        <f>'2003'!K156</f>
        <v>91285</v>
      </c>
      <c r="N154" s="81">
        <f>'2004'!K156</f>
        <v>101040</v>
      </c>
      <c r="O154" s="81">
        <f>'2005'!K156</f>
        <v>128989</v>
      </c>
      <c r="P154" s="81">
        <f>'2006'!K156</f>
        <v>104374</v>
      </c>
      <c r="Q154" s="81">
        <f>'2007'!K156</f>
        <v>108500</v>
      </c>
      <c r="R154" s="77">
        <f>'2008'!K156</f>
        <v>122104</v>
      </c>
      <c r="S154" s="77">
        <f>'2009'!K156</f>
        <v>100360</v>
      </c>
      <c r="T154" s="77">
        <f>'2010'!K156</f>
        <v>115625</v>
      </c>
      <c r="U154" s="77">
        <f>'2011'!K156</f>
        <v>110856</v>
      </c>
      <c r="V154" s="77">
        <f>'2012'!K156</f>
        <v>96847</v>
      </c>
      <c r="W154" s="77">
        <f>'2013'!I156</f>
        <v>97616</v>
      </c>
      <c r="X154" s="77">
        <f>'2014'!I156</f>
        <v>110881</v>
      </c>
      <c r="Y154" s="77">
        <f>'2015'!I156</f>
        <v>111437</v>
      </c>
      <c r="Z154" s="77">
        <f>'2016'!I156</f>
        <v>115064</v>
      </c>
      <c r="AA154" s="77">
        <f>'2017'!I156</f>
        <v>111463</v>
      </c>
      <c r="AB154" s="77">
        <f>'2018'!I156</f>
        <v>113849</v>
      </c>
      <c r="AC154" s="77">
        <f>'2019'!I156</f>
        <v>121085</v>
      </c>
      <c r="AD154" s="77">
        <f>'2020'!I155</f>
        <v>123491</v>
      </c>
      <c r="AE154" s="77">
        <f>'2021'!I155</f>
        <v>129643</v>
      </c>
      <c r="AF154" s="77">
        <f>'2022'!I155</f>
        <v>136535</v>
      </c>
      <c r="AG154" s="79">
        <f>'2023'!I155</f>
        <v>143170</v>
      </c>
    </row>
    <row r="155" spans="1:33" x14ac:dyDescent="0.25">
      <c r="A155" s="23" t="s">
        <v>209</v>
      </c>
      <c r="B155" s="24" t="s">
        <v>38</v>
      </c>
      <c r="C155" s="77">
        <f>'1993'!K157</f>
        <v>516033</v>
      </c>
      <c r="D155" s="77">
        <f>'1994'!K157</f>
        <v>594146</v>
      </c>
      <c r="E155" s="77">
        <f>'1995'!K157</f>
        <v>652076</v>
      </c>
      <c r="F155" s="78">
        <f>'1996'!K157</f>
        <v>746700</v>
      </c>
      <c r="G155" s="78">
        <f>'1997'!K157</f>
        <v>787215</v>
      </c>
      <c r="H155" s="77">
        <f>'1998'!K157</f>
        <v>885005</v>
      </c>
      <c r="I155" s="77">
        <f>'1999'!K157</f>
        <v>1027025</v>
      </c>
      <c r="J155" s="77">
        <f>'2000'!K157</f>
        <v>1247966</v>
      </c>
      <c r="K155" s="81">
        <f>'2001'!K157</f>
        <v>1551762</v>
      </c>
      <c r="L155" s="81">
        <f>'2002'!K157</f>
        <v>998661</v>
      </c>
      <c r="M155" s="81">
        <f>'2003'!K157</f>
        <v>1172270</v>
      </c>
      <c r="N155" s="81">
        <f>'2004'!K157</f>
        <v>1381779</v>
      </c>
      <c r="O155" s="81">
        <f>'2005'!K157</f>
        <v>1552000</v>
      </c>
      <c r="P155" s="81">
        <f>'2006'!K157</f>
        <v>1781626</v>
      </c>
      <c r="Q155" s="81">
        <f>'2007'!K157</f>
        <v>1881094</v>
      </c>
      <c r="R155" s="77">
        <f>'2008'!K157</f>
        <v>1992018</v>
      </c>
      <c r="S155" s="77">
        <f>'2009'!K157</f>
        <v>2151318</v>
      </c>
      <c r="T155" s="77">
        <f>'2010'!K157</f>
        <v>2558281</v>
      </c>
      <c r="U155" s="77">
        <f>'2011'!K157</f>
        <v>2568141</v>
      </c>
      <c r="V155" s="77">
        <f>'2012'!K157</f>
        <v>2430440</v>
      </c>
      <c r="W155" s="77">
        <f>'2013'!I157</f>
        <v>2490461</v>
      </c>
      <c r="X155" s="77">
        <f>'2014'!I157</f>
        <v>2887161</v>
      </c>
      <c r="Y155" s="77">
        <f>'2015'!I157</f>
        <v>2952785</v>
      </c>
      <c r="Z155" s="77">
        <f>'2016'!I157</f>
        <v>3405642</v>
      </c>
      <c r="AA155" s="77">
        <f>'2017'!I157</f>
        <v>3328087</v>
      </c>
      <c r="AB155" s="77">
        <f>'2018'!I157</f>
        <v>3446406</v>
      </c>
      <c r="AC155" s="77">
        <f>'2019'!I157</f>
        <v>3872099</v>
      </c>
      <c r="AD155" s="77">
        <f>'2020'!I156</f>
        <v>4201714</v>
      </c>
      <c r="AE155" s="77">
        <f>'2021'!I156</f>
        <v>4479406</v>
      </c>
      <c r="AF155" s="77">
        <f>'2022'!I156</f>
        <v>4684059</v>
      </c>
      <c r="AG155" s="79">
        <f>'2023'!I156</f>
        <v>5353571</v>
      </c>
    </row>
    <row r="156" spans="1:33" x14ac:dyDescent="0.25">
      <c r="A156" s="23" t="s">
        <v>210</v>
      </c>
      <c r="B156" s="24" t="s">
        <v>38</v>
      </c>
      <c r="C156" s="77">
        <f>'1993'!K158</f>
        <v>908058</v>
      </c>
      <c r="D156" s="77">
        <f>'1994'!K158</f>
        <v>1116940</v>
      </c>
      <c r="E156" s="77">
        <f>'1995'!K158</f>
        <v>1200627</v>
      </c>
      <c r="F156" s="78">
        <f>'1996'!K158</f>
        <v>1362420</v>
      </c>
      <c r="G156" s="78">
        <f>'1997'!K158</f>
        <v>1315344</v>
      </c>
      <c r="H156" s="77">
        <f>'1998'!K158</f>
        <v>1496819</v>
      </c>
      <c r="I156" s="77">
        <f>'1999'!K158</f>
        <v>1518800</v>
      </c>
      <c r="J156" s="77">
        <f>'2000'!K158</f>
        <v>1589148</v>
      </c>
      <c r="K156" s="81">
        <f>'2001'!K158</f>
        <v>1663572</v>
      </c>
      <c r="L156" s="81">
        <f>'2002'!K158</f>
        <v>1160568</v>
      </c>
      <c r="M156" s="81">
        <f>'2003'!K158</f>
        <v>1205220</v>
      </c>
      <c r="N156" s="81">
        <f>'2004'!K158</f>
        <v>1185259</v>
      </c>
      <c r="O156" s="81">
        <f>'2005'!K158</f>
        <v>1299367</v>
      </c>
      <c r="P156" s="81">
        <f>'2006'!K158</f>
        <v>1412148</v>
      </c>
      <c r="Q156" s="81">
        <f>'2007'!K158</f>
        <v>1519034</v>
      </c>
      <c r="R156" s="77">
        <f>'2008'!K158</f>
        <v>1508302</v>
      </c>
      <c r="S156" s="77">
        <f>'2009'!K158</f>
        <v>1535962</v>
      </c>
      <c r="T156" s="77">
        <f>'2010'!K158</f>
        <v>1746382</v>
      </c>
      <c r="U156" s="77">
        <f>'2011'!K158</f>
        <v>1676315</v>
      </c>
      <c r="V156" s="77">
        <f>'2012'!K158</f>
        <v>1561918</v>
      </c>
      <c r="W156" s="77">
        <f>'2013'!I158</f>
        <v>1603426</v>
      </c>
      <c r="X156" s="77">
        <f>'2014'!I158</f>
        <v>1796581</v>
      </c>
      <c r="Y156" s="77">
        <f>'2015'!I158</f>
        <v>1730976</v>
      </c>
      <c r="Z156" s="77">
        <f>'2016'!I158</f>
        <v>1944131</v>
      </c>
      <c r="AA156" s="77">
        <f>'2017'!I158</f>
        <v>1955696</v>
      </c>
      <c r="AB156" s="77">
        <f>'2018'!I158</f>
        <v>1986716</v>
      </c>
      <c r="AC156" s="77">
        <f>'2019'!I158</f>
        <v>2202621</v>
      </c>
      <c r="AD156" s="77">
        <f>'2020'!I157</f>
        <v>2291699</v>
      </c>
      <c r="AE156" s="77">
        <f>'2021'!I157</f>
        <v>2314592</v>
      </c>
      <c r="AF156" s="77">
        <f>'2022'!I157</f>
        <v>2452932</v>
      </c>
      <c r="AG156" s="79">
        <f>'2023'!I157</f>
        <v>2695128</v>
      </c>
    </row>
    <row r="157" spans="1:33" x14ac:dyDescent="0.25">
      <c r="A157" s="23" t="s">
        <v>211</v>
      </c>
      <c r="B157" s="24" t="s">
        <v>38</v>
      </c>
      <c r="C157" s="77">
        <f>'1993'!K159</f>
        <v>84239</v>
      </c>
      <c r="D157" s="77">
        <f>'1994'!K159</f>
        <v>89695</v>
      </c>
      <c r="E157" s="77">
        <f>'1995'!K159</f>
        <v>134090</v>
      </c>
      <c r="F157" s="78">
        <f>'1996'!K159</f>
        <v>156159</v>
      </c>
      <c r="G157" s="78">
        <f>'1997'!K159</f>
        <v>162459</v>
      </c>
      <c r="H157" s="77">
        <f>'1998'!K159</f>
        <v>164811</v>
      </c>
      <c r="I157" s="77">
        <f>'1999'!K159</f>
        <v>179826</v>
      </c>
      <c r="J157" s="77">
        <f>'2000'!K159</f>
        <v>268368</v>
      </c>
      <c r="K157" s="81">
        <f>'2001'!K159</f>
        <v>342458</v>
      </c>
      <c r="L157" s="81">
        <f>'2002'!K159</f>
        <v>228726</v>
      </c>
      <c r="M157" s="81">
        <f>'2003'!K159</f>
        <v>246629</v>
      </c>
      <c r="N157" s="81">
        <f>'2004'!K159</f>
        <v>255456</v>
      </c>
      <c r="O157" s="81">
        <f>'2005'!K159</f>
        <v>256871</v>
      </c>
      <c r="P157" s="81">
        <f>'2006'!K159</f>
        <v>280321</v>
      </c>
      <c r="Q157" s="81">
        <f>'2007'!K159</f>
        <v>309861</v>
      </c>
      <c r="R157" s="77">
        <f>'2008'!K159</f>
        <v>328890</v>
      </c>
      <c r="S157" s="77">
        <f>'2009'!K159</f>
        <v>350540</v>
      </c>
      <c r="T157" s="77">
        <f>'2010'!K159</f>
        <v>377853</v>
      </c>
      <c r="U157" s="77">
        <f>'2011'!K159</f>
        <v>376196</v>
      </c>
      <c r="V157" s="77">
        <f>'2012'!K159</f>
        <v>361385</v>
      </c>
      <c r="W157" s="77">
        <f>'2013'!I159</f>
        <v>369685</v>
      </c>
      <c r="X157" s="77">
        <f>'2014'!I159</f>
        <v>383864</v>
      </c>
      <c r="Y157" s="77">
        <f>'2015'!I159</f>
        <v>410032</v>
      </c>
      <c r="Z157" s="77">
        <f>'2016'!I159</f>
        <v>560242</v>
      </c>
      <c r="AA157" s="77">
        <f>'2017'!I159</f>
        <v>658421</v>
      </c>
      <c r="AB157" s="77">
        <f>'2018'!I159</f>
        <v>842161</v>
      </c>
      <c r="AC157" s="77">
        <f>'2019'!I159</f>
        <v>874175</v>
      </c>
      <c r="AD157" s="77">
        <f>'2020'!I158</f>
        <v>807615</v>
      </c>
      <c r="AE157" s="77">
        <f>'2021'!I158</f>
        <v>971632</v>
      </c>
      <c r="AF157" s="77">
        <f>'2022'!I158</f>
        <v>1084758</v>
      </c>
      <c r="AG157" s="79">
        <f>'2023'!I158</f>
        <v>1053042</v>
      </c>
    </row>
    <row r="158" spans="1:33" x14ac:dyDescent="0.25">
      <c r="A158" s="23" t="s">
        <v>212</v>
      </c>
      <c r="B158" s="24" t="s">
        <v>38</v>
      </c>
      <c r="C158" s="77">
        <f>'1993'!K160</f>
        <v>120449</v>
      </c>
      <c r="D158" s="77">
        <f>'1994'!K160</f>
        <v>129971</v>
      </c>
      <c r="E158" s="77">
        <f>'1995'!K160</f>
        <v>152446</v>
      </c>
      <c r="F158" s="78">
        <f>'1996'!K160</f>
        <v>160809</v>
      </c>
      <c r="G158" s="78">
        <f>'1997'!K160</f>
        <v>179876</v>
      </c>
      <c r="H158" s="77">
        <f>'1998'!K160</f>
        <v>186269</v>
      </c>
      <c r="I158" s="77">
        <f>'1999'!K160</f>
        <v>225493</v>
      </c>
      <c r="J158" s="77">
        <f>'2000'!K160</f>
        <v>209991</v>
      </c>
      <c r="K158" s="81">
        <f>'2001'!K160</f>
        <v>317228</v>
      </c>
      <c r="L158" s="81">
        <f>'2002'!K160</f>
        <v>350483</v>
      </c>
      <c r="M158" s="81">
        <f>'2003'!K160</f>
        <v>219714</v>
      </c>
      <c r="N158" s="81">
        <f>'2004'!K160</f>
        <v>247273</v>
      </c>
      <c r="O158" s="81">
        <f>'2005'!K160</f>
        <v>245983</v>
      </c>
      <c r="P158" s="81">
        <f>'2006'!K160</f>
        <v>523012</v>
      </c>
      <c r="Q158" s="81">
        <f>'2007'!K160</f>
        <v>369852</v>
      </c>
      <c r="R158" s="77">
        <f>'2008'!K160</f>
        <v>411040</v>
      </c>
      <c r="S158" s="77">
        <f>'2009'!K160</f>
        <v>436733</v>
      </c>
      <c r="T158" s="77">
        <f>'2010'!K160</f>
        <v>524785</v>
      </c>
      <c r="U158" s="77">
        <f>'2011'!K160</f>
        <v>511169</v>
      </c>
      <c r="V158" s="77">
        <f>'2012'!K160</f>
        <v>505623</v>
      </c>
      <c r="W158" s="77">
        <f>'2013'!I160</f>
        <v>538066</v>
      </c>
      <c r="X158" s="77">
        <f>'2014'!I160</f>
        <v>628515</v>
      </c>
      <c r="Y158" s="77">
        <f>'2015'!I160</f>
        <v>689572</v>
      </c>
      <c r="Z158" s="77">
        <f>'2016'!I160</f>
        <v>791383</v>
      </c>
      <c r="AA158" s="77">
        <f>'2017'!I160</f>
        <v>792717</v>
      </c>
      <c r="AB158" s="77">
        <f>'2018'!I160</f>
        <v>893416</v>
      </c>
      <c r="AC158" s="77">
        <f>'2019'!I160</f>
        <v>1060290</v>
      </c>
      <c r="AD158" s="77">
        <f>'2020'!I159</f>
        <v>1180903</v>
      </c>
      <c r="AE158" s="77">
        <f>'2021'!I159</f>
        <v>1295510</v>
      </c>
      <c r="AF158" s="77">
        <f>'2022'!I159</f>
        <v>1414189</v>
      </c>
      <c r="AG158" s="79">
        <f>'2023'!I159</f>
        <v>1563654</v>
      </c>
    </row>
    <row r="159" spans="1:33" x14ac:dyDescent="0.25">
      <c r="A159" s="23" t="s">
        <v>213</v>
      </c>
      <c r="B159" s="24" t="s">
        <v>38</v>
      </c>
      <c r="C159" s="77">
        <f>'1993'!K161</f>
        <v>56379</v>
      </c>
      <c r="D159" s="77">
        <f>'1994'!K161</f>
        <v>62731</v>
      </c>
      <c r="E159" s="77">
        <f>'1995'!K161</f>
        <v>66627</v>
      </c>
      <c r="F159" s="78">
        <f>'1996'!K161</f>
        <v>71093</v>
      </c>
      <c r="G159" s="78">
        <f>'1997'!K161</f>
        <v>70806</v>
      </c>
      <c r="H159" s="77">
        <f>'1998'!K161</f>
        <v>77430</v>
      </c>
      <c r="I159" s="77">
        <f>'1999'!K161</f>
        <v>78363</v>
      </c>
      <c r="J159" s="77">
        <f>'2000'!K161</f>
        <v>79917</v>
      </c>
      <c r="K159" s="81">
        <f>'2001'!K161</f>
        <v>83939</v>
      </c>
      <c r="L159" s="81">
        <f>'2002'!K161</f>
        <v>72139</v>
      </c>
      <c r="M159" s="81">
        <f>'2003'!K161</f>
        <v>68800</v>
      </c>
      <c r="N159" s="81">
        <f>'2004'!K161</f>
        <v>65133</v>
      </c>
      <c r="O159" s="81">
        <f>'2005'!K161</f>
        <v>63331</v>
      </c>
      <c r="P159" s="81">
        <f>'2006'!K161</f>
        <v>74235</v>
      </c>
      <c r="Q159" s="81">
        <f>'2007'!K161</f>
        <v>92390</v>
      </c>
      <c r="R159" s="77">
        <f>'2008'!K161</f>
        <v>90477</v>
      </c>
      <c r="S159" s="77">
        <f>'2009'!K161</f>
        <v>94514</v>
      </c>
      <c r="T159" s="77">
        <f>'2010'!K161</f>
        <v>106291</v>
      </c>
      <c r="U159" s="77">
        <f>'2011'!K161</f>
        <v>101150</v>
      </c>
      <c r="V159" s="77">
        <f>'2012'!K161</f>
        <v>92728</v>
      </c>
      <c r="W159" s="77">
        <f>'2013'!I161</f>
        <v>94437</v>
      </c>
      <c r="X159" s="77">
        <f>'2014'!I161</f>
        <v>100785</v>
      </c>
      <c r="Y159" s="77">
        <f>'2015'!I161</f>
        <v>109102</v>
      </c>
      <c r="Z159" s="77">
        <f>'2016'!I161</f>
        <v>118791</v>
      </c>
      <c r="AA159" s="77">
        <f>'2017'!I161</f>
        <v>128044</v>
      </c>
      <c r="AB159" s="77">
        <f>'2018'!I161</f>
        <v>140989</v>
      </c>
      <c r="AC159" s="77">
        <f>'2019'!I161</f>
        <v>166984</v>
      </c>
      <c r="AD159" s="77">
        <f>'2020'!I160</f>
        <v>178415</v>
      </c>
      <c r="AE159" s="77">
        <f>'2021'!I160</f>
        <v>181119</v>
      </c>
      <c r="AF159" s="77">
        <f>'2022'!I160</f>
        <v>201852</v>
      </c>
      <c r="AG159" s="79">
        <f>'2023'!I160</f>
        <v>241761</v>
      </c>
    </row>
    <row r="160" spans="1:33" x14ac:dyDescent="0.25">
      <c r="A160" s="23" t="s">
        <v>214</v>
      </c>
      <c r="B160" s="24" t="s">
        <v>38</v>
      </c>
      <c r="C160" s="77">
        <f>'1993'!K162</f>
        <v>406855</v>
      </c>
      <c r="D160" s="77">
        <f>'1994'!K162</f>
        <v>459799</v>
      </c>
      <c r="E160" s="77">
        <f>'1995'!K162</f>
        <v>492106</v>
      </c>
      <c r="F160" s="78">
        <f>'1996'!K162</f>
        <v>523948</v>
      </c>
      <c r="G160" s="78">
        <f>'1997'!K162</f>
        <v>525278</v>
      </c>
      <c r="H160" s="77">
        <f>'1998'!K162</f>
        <v>550285</v>
      </c>
      <c r="I160" s="77">
        <f>'1999'!K162</f>
        <v>547395</v>
      </c>
      <c r="J160" s="77">
        <f>'2000'!K162</f>
        <v>569313</v>
      </c>
      <c r="K160" s="81">
        <f>'2001'!K162</f>
        <v>585694</v>
      </c>
      <c r="L160" s="81">
        <f>'2002'!K162</f>
        <v>650212</v>
      </c>
      <c r="M160" s="81">
        <f>'2003'!K162</f>
        <v>668977</v>
      </c>
      <c r="N160" s="81">
        <f>'2004'!K162</f>
        <v>684444</v>
      </c>
      <c r="O160" s="81">
        <f>'2005'!K162</f>
        <v>738839</v>
      </c>
      <c r="P160" s="81">
        <f>'2006'!K162</f>
        <v>787841</v>
      </c>
      <c r="Q160" s="81">
        <f>'2007'!K162</f>
        <v>798398</v>
      </c>
      <c r="R160" s="77">
        <f>'2008'!K162</f>
        <v>823382</v>
      </c>
      <c r="S160" s="77">
        <f>'2009'!K162</f>
        <v>928796</v>
      </c>
      <c r="T160" s="77">
        <f>'2010'!K162</f>
        <v>1107660</v>
      </c>
      <c r="U160" s="77">
        <f>'2011'!K162</f>
        <v>1073087</v>
      </c>
      <c r="V160" s="77">
        <f>'2012'!K162</f>
        <v>998436</v>
      </c>
      <c r="W160" s="77">
        <f>'2013'!I162</f>
        <v>1057169</v>
      </c>
      <c r="X160" s="77">
        <f>'2014'!I162</f>
        <v>1141057</v>
      </c>
      <c r="Y160" s="77">
        <f>'2015'!I162</f>
        <v>1108981</v>
      </c>
      <c r="Z160" s="77">
        <f>'2016'!I162</f>
        <v>1180389</v>
      </c>
      <c r="AA160" s="77">
        <f>'2017'!I162</f>
        <v>1177342</v>
      </c>
      <c r="AB160" s="77">
        <f>'2018'!I162</f>
        <v>1200612</v>
      </c>
      <c r="AC160" s="77">
        <f>'2019'!I162</f>
        <v>1294268</v>
      </c>
      <c r="AD160" s="77">
        <f>'2020'!I161</f>
        <v>1329271</v>
      </c>
      <c r="AE160" s="77">
        <f>'2021'!I161</f>
        <v>1362032</v>
      </c>
      <c r="AF160" s="77">
        <f>'2022'!I161</f>
        <v>1446043</v>
      </c>
      <c r="AG160" s="79">
        <f>'2023'!I161</f>
        <v>1514942</v>
      </c>
    </row>
    <row r="161" spans="1:33" x14ac:dyDescent="0.25">
      <c r="A161" s="23" t="s">
        <v>215</v>
      </c>
      <c r="B161" s="24" t="s">
        <v>38</v>
      </c>
      <c r="C161" s="77">
        <f>'1993'!K163</f>
        <v>0</v>
      </c>
      <c r="D161" s="77">
        <f>'1994'!K163</f>
        <v>0</v>
      </c>
      <c r="E161" s="77">
        <f>'1995'!K163</f>
        <v>0</v>
      </c>
      <c r="F161" s="78">
        <f>'1996'!K163</f>
        <v>0</v>
      </c>
      <c r="G161" s="78">
        <f>'1997'!K163</f>
        <v>0</v>
      </c>
      <c r="H161" s="77">
        <f>'1998'!K163</f>
        <v>0</v>
      </c>
      <c r="I161" s="77">
        <f>'1999'!K163</f>
        <v>0</v>
      </c>
      <c r="J161" s="77">
        <f>'2000'!K163</f>
        <v>951650</v>
      </c>
      <c r="K161" s="81">
        <f>'2001'!K163</f>
        <v>1813930</v>
      </c>
      <c r="L161" s="81">
        <f>'2002'!K163</f>
        <v>1858623</v>
      </c>
      <c r="M161" s="81">
        <f>'2003'!K163</f>
        <v>2124715</v>
      </c>
      <c r="N161" s="81">
        <f>'2004'!K163</f>
        <v>2601301</v>
      </c>
      <c r="O161" s="81">
        <f>'2005'!K163</f>
        <v>2955112</v>
      </c>
      <c r="P161" s="81">
        <f>'2006'!K163</f>
        <v>2770827</v>
      </c>
      <c r="Q161" s="81">
        <f>'2007'!K163</f>
        <v>2858214</v>
      </c>
      <c r="R161" s="77">
        <f>'2008'!K163</f>
        <v>3058468</v>
      </c>
      <c r="S161" s="77">
        <f>'2009'!K163</f>
        <v>3126744</v>
      </c>
      <c r="T161" s="77">
        <f>'2010'!K163</f>
        <v>3214820</v>
      </c>
      <c r="U161" s="77">
        <f>'2011'!K163</f>
        <v>3182188</v>
      </c>
      <c r="V161" s="77">
        <f>'2012'!K163</f>
        <v>3102872</v>
      </c>
      <c r="W161" s="77">
        <f>'2013'!I163</f>
        <v>3195794</v>
      </c>
      <c r="X161" s="77">
        <f>'2014'!I163</f>
        <v>3255534</v>
      </c>
      <c r="Y161" s="77">
        <f>'2015'!I163</f>
        <v>3404081</v>
      </c>
      <c r="Z161" s="77">
        <f>'2016'!I163</f>
        <v>3640420</v>
      </c>
      <c r="AA161" s="77">
        <f>'2017'!I163</f>
        <v>3606282</v>
      </c>
      <c r="AB161" s="77">
        <f>'2018'!I163</f>
        <v>3656281</v>
      </c>
      <c r="AC161" s="77">
        <f>'2019'!I163</f>
        <v>3816666</v>
      </c>
      <c r="AD161" s="77">
        <f>'2020'!I162</f>
        <v>3807987</v>
      </c>
      <c r="AE161" s="77">
        <f>'2021'!I162</f>
        <v>3807204</v>
      </c>
      <c r="AF161" s="77">
        <f>'2022'!I162</f>
        <v>4009415</v>
      </c>
      <c r="AG161" s="79">
        <f>'2023'!I162</f>
        <v>4329830</v>
      </c>
    </row>
    <row r="162" spans="1:33" x14ac:dyDescent="0.25">
      <c r="A162" s="23" t="s">
        <v>216</v>
      </c>
      <c r="B162" s="24" t="s">
        <v>38</v>
      </c>
      <c r="C162" s="77">
        <f>'1993'!K164</f>
        <v>49324</v>
      </c>
      <c r="D162" s="77">
        <f>'1994'!K164</f>
        <v>57169</v>
      </c>
      <c r="E162" s="77">
        <f>'1995'!K164</f>
        <v>63719</v>
      </c>
      <c r="F162" s="78">
        <f>'1996'!K164</f>
        <v>70009</v>
      </c>
      <c r="G162" s="78">
        <f>'1997'!K164</f>
        <v>67269</v>
      </c>
      <c r="H162" s="77">
        <f>'1998'!K164</f>
        <v>73609</v>
      </c>
      <c r="I162" s="77">
        <f>'1999'!K164</f>
        <v>76259</v>
      </c>
      <c r="J162" s="77">
        <f>'2000'!K164</f>
        <v>79869</v>
      </c>
      <c r="K162" s="81">
        <f>'2001'!K164</f>
        <v>93741</v>
      </c>
      <c r="L162" s="81">
        <f>'2002'!K164</f>
        <v>65945</v>
      </c>
      <c r="M162" s="81">
        <f>'2003'!K164</f>
        <v>94103</v>
      </c>
      <c r="N162" s="81">
        <f>'2004'!K164</f>
        <v>99791</v>
      </c>
      <c r="O162" s="81">
        <f>'2005'!K164</f>
        <v>106754</v>
      </c>
      <c r="P162" s="81">
        <f>'2006'!K164</f>
        <v>108915</v>
      </c>
      <c r="Q162" s="81">
        <f>'2007'!K164</f>
        <v>109497</v>
      </c>
      <c r="R162" s="77">
        <f>'2008'!K164</f>
        <v>119672</v>
      </c>
      <c r="S162" s="77">
        <f>'2009'!K164</f>
        <v>121746</v>
      </c>
      <c r="T162" s="77">
        <f>'2010'!K164</f>
        <v>137507</v>
      </c>
      <c r="U162" s="77">
        <f>'2011'!K164</f>
        <v>137397</v>
      </c>
      <c r="V162" s="77">
        <f>'2012'!K164</f>
        <v>128323</v>
      </c>
      <c r="W162" s="77">
        <f>'2013'!I164</f>
        <v>135966</v>
      </c>
      <c r="X162" s="77">
        <f>'2014'!I164</f>
        <v>147979</v>
      </c>
      <c r="Y162" s="77">
        <f>'2015'!I164</f>
        <v>150903</v>
      </c>
      <c r="Z162" s="77">
        <f>'2016'!I164</f>
        <v>173021</v>
      </c>
      <c r="AA162" s="77">
        <f>'2017'!I164</f>
        <v>159546</v>
      </c>
      <c r="AB162" s="77">
        <f>'2018'!I164</f>
        <v>164311</v>
      </c>
      <c r="AC162" s="77">
        <f>'2019'!I164</f>
        <v>183717</v>
      </c>
      <c r="AD162" s="77">
        <f>'2020'!I163</f>
        <v>195051</v>
      </c>
      <c r="AE162" s="77">
        <f>'2021'!I163</f>
        <v>211574</v>
      </c>
      <c r="AF162" s="77">
        <f>'2022'!I163</f>
        <v>238202</v>
      </c>
      <c r="AG162" s="79">
        <f>'2023'!I163</f>
        <v>264301</v>
      </c>
    </row>
    <row r="163" spans="1:33" x14ac:dyDescent="0.25">
      <c r="A163" s="23" t="s">
        <v>217</v>
      </c>
      <c r="B163" s="24" t="s">
        <v>38</v>
      </c>
      <c r="C163" s="77">
        <f>'1993'!K165</f>
        <v>0</v>
      </c>
      <c r="D163" s="77">
        <f>'1994'!K165</f>
        <v>75448</v>
      </c>
      <c r="E163" s="77">
        <f>'1995'!K165</f>
        <v>0</v>
      </c>
      <c r="F163" s="78">
        <f>'1996'!K165</f>
        <v>108541</v>
      </c>
      <c r="G163" s="78">
        <f>'1997'!K165</f>
        <v>121539</v>
      </c>
      <c r="H163" s="77">
        <f>'1998'!K165</f>
        <v>157261</v>
      </c>
      <c r="I163" s="77">
        <f>'1999'!K165</f>
        <v>174381</v>
      </c>
      <c r="J163" s="77">
        <f>'2000'!K165</f>
        <v>196397</v>
      </c>
      <c r="K163" s="81">
        <f>'2001'!K165</f>
        <v>242792</v>
      </c>
      <c r="L163" s="81">
        <f>'2002'!K165</f>
        <v>359461</v>
      </c>
      <c r="M163" s="81">
        <f>'2003'!K165</f>
        <v>240716</v>
      </c>
      <c r="N163" s="81">
        <f>'2004'!K165</f>
        <v>262322</v>
      </c>
      <c r="O163" s="81">
        <f>'2005'!K165</f>
        <v>0</v>
      </c>
      <c r="P163" s="81">
        <f>'2006'!K165</f>
        <v>677259</v>
      </c>
      <c r="Q163" s="81">
        <f>'2007'!K165</f>
        <v>688701</v>
      </c>
      <c r="R163" s="77">
        <f>'2008'!K165</f>
        <v>698337</v>
      </c>
      <c r="S163" s="77">
        <f>'2009'!K165</f>
        <v>706175</v>
      </c>
      <c r="T163" s="77">
        <f>'2010'!K165</f>
        <v>769335</v>
      </c>
      <c r="U163" s="77">
        <f>'2011'!K165</f>
        <v>435251</v>
      </c>
      <c r="V163" s="77">
        <f>'2012'!K165</f>
        <v>410235</v>
      </c>
      <c r="W163" s="77">
        <f>'2013'!I165</f>
        <v>410520</v>
      </c>
      <c r="X163" s="77">
        <f>'2014'!I165</f>
        <v>454048</v>
      </c>
      <c r="Y163" s="77">
        <f>'2015'!I165</f>
        <v>471531</v>
      </c>
      <c r="Z163" s="77">
        <f>'2016'!I165</f>
        <v>500488</v>
      </c>
      <c r="AA163" s="77">
        <f>'2017'!I165</f>
        <v>515081</v>
      </c>
      <c r="AB163" s="77">
        <f>'2018'!I165</f>
        <v>515430</v>
      </c>
      <c r="AC163" s="77">
        <f>'2019'!I165</f>
        <v>585284</v>
      </c>
      <c r="AD163" s="77">
        <f>'2020'!I164</f>
        <v>634118</v>
      </c>
      <c r="AE163" s="77">
        <f>'2021'!I164</f>
        <v>690058</v>
      </c>
      <c r="AF163" s="77">
        <f>'2022'!I164</f>
        <v>768130</v>
      </c>
      <c r="AG163" s="79">
        <f>'2023'!I164</f>
        <v>882994</v>
      </c>
    </row>
    <row r="164" spans="1:33" x14ac:dyDescent="0.25">
      <c r="A164" s="23" t="s">
        <v>218</v>
      </c>
      <c r="B164" s="24" t="s">
        <v>38</v>
      </c>
      <c r="C164" s="77">
        <f>'1993'!K166</f>
        <v>19747</v>
      </c>
      <c r="D164" s="77">
        <f>'1994'!K166</f>
        <v>21497</v>
      </c>
      <c r="E164" s="77">
        <f>'1995'!K166</f>
        <v>25283</v>
      </c>
      <c r="F164" s="78">
        <f>'1996'!K166</f>
        <v>25833</v>
      </c>
      <c r="G164" s="78">
        <f>'1997'!K166</f>
        <v>25180</v>
      </c>
      <c r="H164" s="77">
        <f>'1998'!K166</f>
        <v>31917</v>
      </c>
      <c r="I164" s="77">
        <f>'1999'!K166</f>
        <v>30556</v>
      </c>
      <c r="J164" s="77">
        <f>'2000'!K166</f>
        <v>30491</v>
      </c>
      <c r="K164" s="81">
        <f>'2001'!K166</f>
        <v>30600</v>
      </c>
      <c r="L164" s="81">
        <f>'2002'!K166</f>
        <v>42569</v>
      </c>
      <c r="M164" s="81">
        <f>'2003'!K166</f>
        <v>34173</v>
      </c>
      <c r="N164" s="81">
        <f>'2004'!K166</f>
        <v>38022</v>
      </c>
      <c r="O164" s="81">
        <f>'2005'!K166</f>
        <v>35136</v>
      </c>
      <c r="P164" s="81">
        <f>'2006'!K166</f>
        <v>43147</v>
      </c>
      <c r="Q164" s="81">
        <f>'2007'!K166</f>
        <v>38850</v>
      </c>
      <c r="R164" s="77">
        <f>'2008'!K166</f>
        <v>49060</v>
      </c>
      <c r="S164" s="77">
        <f>'2009'!K166</f>
        <v>39450</v>
      </c>
      <c r="T164" s="77">
        <f>'2010'!K166</f>
        <v>52062</v>
      </c>
      <c r="U164" s="77">
        <f>'2011'!K166</f>
        <v>52815</v>
      </c>
      <c r="V164" s="77">
        <f>'2012'!K166</f>
        <v>47261</v>
      </c>
      <c r="W164" s="77">
        <f>'2013'!I166</f>
        <v>52300</v>
      </c>
      <c r="X164" s="77">
        <f>'2014'!I166</f>
        <v>59841</v>
      </c>
      <c r="Y164" s="77">
        <f>'2015'!I166</f>
        <v>56828</v>
      </c>
      <c r="Z164" s="77">
        <f>'2016'!I166</f>
        <v>69985</v>
      </c>
      <c r="AA164" s="77">
        <f>'2017'!I166</f>
        <v>72462</v>
      </c>
      <c r="AB164" s="77">
        <f>'2018'!I166</f>
        <v>76119</v>
      </c>
      <c r="AC164" s="77">
        <f>'2019'!I166</f>
        <v>81398</v>
      </c>
      <c r="AD164" s="77">
        <f>'2020'!I165</f>
        <v>82809</v>
      </c>
      <c r="AE164" s="77">
        <f>'2021'!I165</f>
        <v>88560</v>
      </c>
      <c r="AF164" s="77">
        <f>'2022'!I165</f>
        <v>94954</v>
      </c>
      <c r="AG164" s="79">
        <f>'2023'!I165</f>
        <v>108406</v>
      </c>
    </row>
    <row r="165" spans="1:33" x14ac:dyDescent="0.25">
      <c r="A165" s="23" t="s">
        <v>219</v>
      </c>
      <c r="B165" s="24" t="s">
        <v>38</v>
      </c>
      <c r="C165" s="77">
        <f>'1993'!K167</f>
        <v>455562</v>
      </c>
      <c r="D165" s="77">
        <f>'1994'!K167</f>
        <v>510379</v>
      </c>
      <c r="E165" s="77">
        <f>'1995'!K167</f>
        <v>539696</v>
      </c>
      <c r="F165" s="78">
        <f>'1996'!K167</f>
        <v>595666</v>
      </c>
      <c r="G165" s="78">
        <f>'1997'!K167</f>
        <v>576970</v>
      </c>
      <c r="H165" s="77">
        <f>'1998'!K167</f>
        <v>668610</v>
      </c>
      <c r="I165" s="77">
        <f>'1999'!K167</f>
        <v>668735</v>
      </c>
      <c r="J165" s="77">
        <f>'2000'!K167</f>
        <v>658264</v>
      </c>
      <c r="K165" s="81">
        <f>'2001'!K167</f>
        <v>675240</v>
      </c>
      <c r="L165" s="81">
        <f>'2002'!K167</f>
        <v>754667</v>
      </c>
      <c r="M165" s="81">
        <f>'2003'!K167</f>
        <v>907813</v>
      </c>
      <c r="N165" s="81">
        <f>'2004'!K167</f>
        <v>975034</v>
      </c>
      <c r="O165" s="81">
        <f>'2005'!K167</f>
        <v>990762</v>
      </c>
      <c r="P165" s="81">
        <f>'2006'!K167</f>
        <v>1012879</v>
      </c>
      <c r="Q165" s="81">
        <f>'2007'!K167</f>
        <v>1020727</v>
      </c>
      <c r="R165" s="77">
        <f>'2008'!K167</f>
        <v>1073024</v>
      </c>
      <c r="S165" s="77">
        <f>'2009'!K167</f>
        <v>1234722</v>
      </c>
      <c r="T165" s="77">
        <f>'2010'!K167</f>
        <v>1334237</v>
      </c>
      <c r="U165" s="77">
        <f>'2011'!K167</f>
        <v>1327595</v>
      </c>
      <c r="V165" s="77">
        <f>'2012'!K167</f>
        <v>1233933</v>
      </c>
      <c r="W165" s="77">
        <f>'2013'!I167</f>
        <v>1237566</v>
      </c>
      <c r="X165" s="77">
        <f>'2014'!I167</f>
        <v>1228578</v>
      </c>
      <c r="Y165" s="77">
        <f>'2015'!I167</f>
        <v>1333916</v>
      </c>
      <c r="Z165" s="77">
        <f>'2016'!I167</f>
        <v>1415482</v>
      </c>
      <c r="AA165" s="77">
        <f>'2017'!I167</f>
        <v>1451629</v>
      </c>
      <c r="AB165" s="77">
        <f>'2018'!I167</f>
        <v>1601811</v>
      </c>
      <c r="AC165" s="77">
        <f>'2019'!I167</f>
        <v>1586209</v>
      </c>
      <c r="AD165" s="77">
        <f>'2020'!I166</f>
        <v>1592490</v>
      </c>
      <c r="AE165" s="77">
        <f>'2021'!I166</f>
        <v>1680986</v>
      </c>
      <c r="AF165" s="77">
        <f>'2022'!I166</f>
        <v>1917238</v>
      </c>
      <c r="AG165" s="79">
        <f>'2023'!I166</f>
        <v>2155549</v>
      </c>
    </row>
    <row r="166" spans="1:33" x14ac:dyDescent="0.25">
      <c r="A166" s="23" t="s">
        <v>220</v>
      </c>
      <c r="B166" s="24" t="s">
        <v>38</v>
      </c>
      <c r="C166" s="77">
        <f>'1993'!K168</f>
        <v>553516</v>
      </c>
      <c r="D166" s="77">
        <f>'1994'!K168</f>
        <v>622630</v>
      </c>
      <c r="E166" s="77">
        <f>'1995'!K168</f>
        <v>670391</v>
      </c>
      <c r="F166" s="78">
        <f>'1996'!K168</f>
        <v>709101</v>
      </c>
      <c r="G166" s="78">
        <f>'1997'!K168</f>
        <v>697115</v>
      </c>
      <c r="H166" s="77">
        <f>'1998'!K168</f>
        <v>799251</v>
      </c>
      <c r="I166" s="77">
        <f>'1999'!K168</f>
        <v>852160</v>
      </c>
      <c r="J166" s="77">
        <f>'2000'!K168</f>
        <v>895244</v>
      </c>
      <c r="K166" s="81">
        <f>'2001'!K168</f>
        <v>968228</v>
      </c>
      <c r="L166" s="81">
        <f>'2002'!K168</f>
        <v>1114774</v>
      </c>
      <c r="M166" s="81">
        <f>'2003'!K168</f>
        <v>1183867</v>
      </c>
      <c r="N166" s="81">
        <f>'2004'!K168</f>
        <v>1258094</v>
      </c>
      <c r="O166" s="81">
        <f>'2005'!K168</f>
        <v>895549</v>
      </c>
      <c r="P166" s="81">
        <f>'2006'!K168</f>
        <v>992097</v>
      </c>
      <c r="Q166" s="81">
        <f>'2007'!K168</f>
        <v>1066316</v>
      </c>
      <c r="R166" s="77">
        <f>'2008'!K168</f>
        <v>1076569</v>
      </c>
      <c r="S166" s="77">
        <f>'2009'!K168</f>
        <v>1135095</v>
      </c>
      <c r="T166" s="77">
        <f>'2010'!K168</f>
        <v>1251662</v>
      </c>
      <c r="U166" s="77">
        <f>'2011'!K168</f>
        <v>1268320</v>
      </c>
      <c r="V166" s="77">
        <f>'2012'!K168</f>
        <v>1213295</v>
      </c>
      <c r="W166" s="77">
        <f>'2013'!I168</f>
        <v>1267623</v>
      </c>
      <c r="X166" s="77">
        <f>'2014'!I168</f>
        <v>1370931</v>
      </c>
      <c r="Y166" s="77">
        <f>'2015'!I168</f>
        <v>1399337</v>
      </c>
      <c r="Z166" s="77">
        <f>'2016'!I168</f>
        <v>1489226</v>
      </c>
      <c r="AA166" s="77">
        <f>'2017'!I168</f>
        <v>1500020</v>
      </c>
      <c r="AB166" s="77">
        <f>'2018'!I168</f>
        <v>1588761</v>
      </c>
      <c r="AC166" s="77">
        <f>'2019'!I168</f>
        <v>1708280</v>
      </c>
      <c r="AD166" s="77">
        <f>'2020'!I167</f>
        <v>1783951</v>
      </c>
      <c r="AE166" s="77">
        <f>'2021'!I167</f>
        <v>1855136</v>
      </c>
      <c r="AF166" s="77">
        <f>'2022'!I167</f>
        <v>1979877</v>
      </c>
      <c r="AG166" s="79">
        <f>'2023'!I167</f>
        <v>2078449</v>
      </c>
    </row>
    <row r="167" spans="1:33" x14ac:dyDescent="0.25">
      <c r="A167" s="23" t="s">
        <v>221</v>
      </c>
      <c r="B167" s="24" t="s">
        <v>38</v>
      </c>
      <c r="C167" s="77">
        <f>'1993'!K169</f>
        <v>157214</v>
      </c>
      <c r="D167" s="77">
        <f>'1994'!K169</f>
        <v>176267</v>
      </c>
      <c r="E167" s="77">
        <f>'1995'!K169</f>
        <v>188332</v>
      </c>
      <c r="F167" s="78">
        <f>'1996'!K169</f>
        <v>201591</v>
      </c>
      <c r="G167" s="78">
        <f>'1997'!K169</f>
        <v>194950</v>
      </c>
      <c r="H167" s="77">
        <f>'1998'!K169</f>
        <v>209707</v>
      </c>
      <c r="I167" s="77">
        <f>'1999'!K169</f>
        <v>240026</v>
      </c>
      <c r="J167" s="77">
        <f>'2000'!K169</f>
        <v>237043</v>
      </c>
      <c r="K167" s="81">
        <f>'2001'!K169</f>
        <v>218077</v>
      </c>
      <c r="L167" s="81">
        <f>'2002'!K169</f>
        <v>361762</v>
      </c>
      <c r="M167" s="81">
        <f>'2003'!K169</f>
        <v>380998</v>
      </c>
      <c r="N167" s="81">
        <f>'2004'!K169</f>
        <v>373114</v>
      </c>
      <c r="O167" s="81">
        <f>'2005'!K169</f>
        <v>316514</v>
      </c>
      <c r="P167" s="81">
        <f>'2006'!K169</f>
        <v>344914</v>
      </c>
      <c r="Q167" s="81">
        <f>'2007'!K169</f>
        <v>227784</v>
      </c>
      <c r="R167" s="77">
        <f>'2008'!K169</f>
        <v>217609</v>
      </c>
      <c r="S167" s="77">
        <f>'2009'!K169</f>
        <v>247301</v>
      </c>
      <c r="T167" s="77">
        <f>'2010'!K169</f>
        <v>0</v>
      </c>
      <c r="U167" s="77">
        <f>'2011'!K169</f>
        <v>289350</v>
      </c>
      <c r="V167" s="77">
        <f>'2012'!K169</f>
        <v>270731</v>
      </c>
      <c r="W167" s="77">
        <f>'2013'!I169</f>
        <v>278480</v>
      </c>
      <c r="X167" s="77">
        <f>'2014'!I169</f>
        <v>329524</v>
      </c>
      <c r="Y167" s="77">
        <f>'2015'!I169</f>
        <v>304005</v>
      </c>
      <c r="Z167" s="77">
        <f>'2016'!I169</f>
        <v>340263</v>
      </c>
      <c r="AA167" s="77">
        <f>'2017'!I169</f>
        <v>338328</v>
      </c>
      <c r="AB167" s="77">
        <f>'2018'!I169</f>
        <v>350536</v>
      </c>
      <c r="AC167" s="77">
        <f>'2019'!I169</f>
        <v>379133</v>
      </c>
      <c r="AD167" s="77">
        <f>'2020'!I168</f>
        <v>407878</v>
      </c>
      <c r="AE167" s="77">
        <f>'2021'!I168</f>
        <v>424151</v>
      </c>
      <c r="AF167" s="77">
        <f>'2022'!I168</f>
        <v>443723</v>
      </c>
      <c r="AG167" s="79">
        <f>'2023'!I168</f>
        <v>509468</v>
      </c>
    </row>
    <row r="168" spans="1:33" x14ac:dyDescent="0.25">
      <c r="A168" s="23" t="s">
        <v>222</v>
      </c>
      <c r="B168" s="24" t="s">
        <v>1</v>
      </c>
      <c r="C168" s="77">
        <f>'1993'!K170</f>
        <v>0</v>
      </c>
      <c r="D168" s="77">
        <f>'1994'!K170</f>
        <v>0</v>
      </c>
      <c r="E168" s="77">
        <f>'1995'!K170</f>
        <v>0</v>
      </c>
      <c r="F168" s="77">
        <f>'1996'!K170</f>
        <v>0</v>
      </c>
      <c r="G168" s="77">
        <f>'1997'!K170</f>
        <v>0</v>
      </c>
      <c r="H168" s="77">
        <f>'1998'!K170</f>
        <v>0</v>
      </c>
      <c r="I168" s="77">
        <f>'1999'!K170</f>
        <v>0</v>
      </c>
      <c r="J168" s="77">
        <f>'2000'!K170</f>
        <v>0</v>
      </c>
      <c r="K168" s="81">
        <f>'2001'!K170</f>
        <v>0</v>
      </c>
      <c r="L168" s="81">
        <f>'2002'!K170</f>
        <v>293926</v>
      </c>
      <c r="M168" s="81">
        <f>'2003'!K170</f>
        <v>406180</v>
      </c>
      <c r="N168" s="81">
        <f>'2004'!K170</f>
        <v>0</v>
      </c>
      <c r="O168" s="81">
        <f>'2005'!K170</f>
        <v>0</v>
      </c>
      <c r="P168" s="81">
        <f>'2006'!K170</f>
        <v>0</v>
      </c>
      <c r="Q168" s="81">
        <f>'2007'!K170</f>
        <v>0</v>
      </c>
      <c r="R168" s="77">
        <f>'2008'!K170</f>
        <v>0</v>
      </c>
      <c r="S168" s="77">
        <f>'2009'!K170</f>
        <v>0</v>
      </c>
      <c r="T168" s="77">
        <f>'2010'!K170</f>
        <v>0</v>
      </c>
      <c r="U168" s="77">
        <f>'2011'!K170</f>
        <v>0</v>
      </c>
      <c r="V168" s="77">
        <f>'2012'!K170</f>
        <v>0</v>
      </c>
      <c r="W168" s="77">
        <f>'2013'!I170</f>
        <v>0</v>
      </c>
      <c r="X168" s="77">
        <f>'2014'!I170</f>
        <v>0</v>
      </c>
      <c r="Y168" s="77">
        <f>'2015'!I170</f>
        <v>0</v>
      </c>
      <c r="Z168" s="77">
        <f>'2016'!I170</f>
        <v>0</v>
      </c>
      <c r="AA168" s="77">
        <f>'2017'!I170</f>
        <v>0</v>
      </c>
      <c r="AB168" s="77">
        <f>'2018'!I170</f>
        <v>0</v>
      </c>
      <c r="AC168" s="77">
        <f>'2019'!I170</f>
        <v>0</v>
      </c>
      <c r="AD168" s="77">
        <f>'2020'!I169</f>
        <v>0</v>
      </c>
      <c r="AE168" s="77">
        <f>'2021'!I169</f>
        <v>0</v>
      </c>
      <c r="AF168" s="77">
        <f>'2022'!I169</f>
        <v>0</v>
      </c>
      <c r="AG168" s="79">
        <f>'2023'!I169</f>
        <v>0</v>
      </c>
    </row>
    <row r="169" spans="1:33" x14ac:dyDescent="0.25">
      <c r="A169" s="23" t="s">
        <v>223</v>
      </c>
      <c r="B169" s="24" t="s">
        <v>1</v>
      </c>
      <c r="C169" s="77">
        <f>'1993'!K171</f>
        <v>0</v>
      </c>
      <c r="D169" s="77">
        <f>'1994'!K171</f>
        <v>0</v>
      </c>
      <c r="E169" s="77">
        <f>'1995'!K171</f>
        <v>0</v>
      </c>
      <c r="F169" s="78">
        <f>'1996'!K171</f>
        <v>0</v>
      </c>
      <c r="G169" s="78">
        <f>'1997'!K171</f>
        <v>0</v>
      </c>
      <c r="H169" s="77">
        <f>'1998'!K171</f>
        <v>0</v>
      </c>
      <c r="I169" s="77">
        <f>'1999'!K171</f>
        <v>0</v>
      </c>
      <c r="J169" s="77">
        <f>'2000'!K171</f>
        <v>0</v>
      </c>
      <c r="K169" s="81">
        <f>'2001'!K171</f>
        <v>0</v>
      </c>
      <c r="L169" s="81">
        <f>'2002'!K171</f>
        <v>0</v>
      </c>
      <c r="M169" s="81">
        <f>'2003'!K171</f>
        <v>0</v>
      </c>
      <c r="N169" s="81">
        <f>'2004'!K171</f>
        <v>0</v>
      </c>
      <c r="O169" s="81">
        <f>'2005'!K171</f>
        <v>0</v>
      </c>
      <c r="P169" s="81">
        <f>'2006'!K171</f>
        <v>0</v>
      </c>
      <c r="Q169" s="81">
        <f>'2007'!K171</f>
        <v>0</v>
      </c>
      <c r="R169" s="77">
        <f>'2008'!K171</f>
        <v>0</v>
      </c>
      <c r="S169" s="77">
        <f>'2009'!K171</f>
        <v>1064607</v>
      </c>
      <c r="T169" s="77">
        <f>'2010'!K171</f>
        <v>0</v>
      </c>
      <c r="U169" s="77">
        <f>'2011'!K171</f>
        <v>0</v>
      </c>
      <c r="V169" s="77">
        <f>'2012'!K171</f>
        <v>0</v>
      </c>
      <c r="W169" s="77">
        <f>'2013'!I171</f>
        <v>0</v>
      </c>
      <c r="X169" s="77">
        <f>'2014'!I171</f>
        <v>7229414</v>
      </c>
      <c r="Y169" s="77">
        <f>'2015'!I171</f>
        <v>7168083</v>
      </c>
      <c r="Z169" s="77">
        <f>'2016'!I171</f>
        <v>7250872</v>
      </c>
      <c r="AA169" s="77">
        <f>'2017'!I171</f>
        <v>7103228</v>
      </c>
      <c r="AB169" s="77">
        <f>'2018'!I171</f>
        <v>7135139</v>
      </c>
      <c r="AC169" s="77">
        <f>'2019'!I171</f>
        <v>7874558</v>
      </c>
      <c r="AD169" s="77">
        <f>'2020'!I170</f>
        <v>8283000</v>
      </c>
      <c r="AE169" s="77">
        <f>'2021'!I170</f>
        <v>8657041</v>
      </c>
      <c r="AF169" s="77">
        <f>'2022'!I170</f>
        <v>12291927.01</v>
      </c>
      <c r="AG169" s="79">
        <f>'2023'!I170</f>
        <v>15235483</v>
      </c>
    </row>
    <row r="170" spans="1:33" x14ac:dyDescent="0.25">
      <c r="A170" s="75" t="s">
        <v>516</v>
      </c>
      <c r="B170" s="76" t="s">
        <v>1</v>
      </c>
      <c r="C170" s="77">
        <v>0</v>
      </c>
      <c r="D170" s="77">
        <v>0</v>
      </c>
      <c r="E170" s="77">
        <v>0</v>
      </c>
      <c r="F170" s="78">
        <v>0</v>
      </c>
      <c r="G170" s="78">
        <v>0</v>
      </c>
      <c r="H170" s="77">
        <v>0</v>
      </c>
      <c r="I170" s="77">
        <v>0</v>
      </c>
      <c r="J170" s="77">
        <v>0</v>
      </c>
      <c r="K170" s="81">
        <v>0</v>
      </c>
      <c r="L170" s="81">
        <v>0</v>
      </c>
      <c r="M170" s="81">
        <v>0</v>
      </c>
      <c r="N170" s="81">
        <v>0</v>
      </c>
      <c r="O170" s="81">
        <v>0</v>
      </c>
      <c r="P170" s="81">
        <v>0</v>
      </c>
      <c r="Q170" s="81">
        <v>0</v>
      </c>
      <c r="R170" s="77">
        <v>0</v>
      </c>
      <c r="S170" s="77">
        <v>0</v>
      </c>
      <c r="T170" s="77">
        <v>0</v>
      </c>
      <c r="U170" s="77">
        <v>0</v>
      </c>
      <c r="V170" s="77">
        <v>0</v>
      </c>
      <c r="W170" s="77">
        <v>0</v>
      </c>
      <c r="X170" s="77">
        <v>0</v>
      </c>
      <c r="Y170" s="77">
        <f>'2015'!I172</f>
        <v>0</v>
      </c>
      <c r="Z170" s="77">
        <f>'2016'!I172</f>
        <v>0</v>
      </c>
      <c r="AA170" s="77">
        <f>'2017'!I172</f>
        <v>0</v>
      </c>
      <c r="AB170" s="77">
        <f>'2018'!I172</f>
        <v>0</v>
      </c>
      <c r="AC170" s="77">
        <f>'2019'!I172</f>
        <v>0</v>
      </c>
      <c r="AD170" s="77">
        <f>'2020'!I171</f>
        <v>0</v>
      </c>
      <c r="AE170" s="77">
        <f>'2021'!I171</f>
        <v>0</v>
      </c>
      <c r="AF170" s="77">
        <f>'2022'!I171</f>
        <v>0</v>
      </c>
      <c r="AG170" s="79">
        <f>'2023'!I171</f>
        <v>0</v>
      </c>
    </row>
    <row r="171" spans="1:33" x14ac:dyDescent="0.25">
      <c r="A171" s="23" t="s">
        <v>224</v>
      </c>
      <c r="B171" s="24" t="s">
        <v>1</v>
      </c>
      <c r="C171" s="77">
        <f>'1993'!K172</f>
        <v>4870070</v>
      </c>
      <c r="D171" s="77">
        <f>'1994'!K172</f>
        <v>5182289</v>
      </c>
      <c r="E171" s="77">
        <f>'1995'!K172</f>
        <v>5490018</v>
      </c>
      <c r="F171" s="78">
        <f>'1996'!K172</f>
        <v>5920393</v>
      </c>
      <c r="G171" s="78">
        <f>'1997'!K172</f>
        <v>5991814</v>
      </c>
      <c r="H171" s="77">
        <f>'1998'!K172</f>
        <v>6332339</v>
      </c>
      <c r="I171" s="77">
        <f>'1999'!K172</f>
        <v>6745426</v>
      </c>
      <c r="J171" s="77">
        <f>'2000'!K172</f>
        <v>6986133</v>
      </c>
      <c r="K171" s="81">
        <f>'2001'!K172</f>
        <v>6957570</v>
      </c>
      <c r="L171" s="81">
        <f>'2002'!K172</f>
        <v>4031943</v>
      </c>
      <c r="M171" s="81">
        <f>'2003'!K172</f>
        <v>4311680</v>
      </c>
      <c r="N171" s="81">
        <f>'2004'!K172</f>
        <v>4688937</v>
      </c>
      <c r="O171" s="81">
        <f>'2005'!K172</f>
        <v>5268366</v>
      </c>
      <c r="P171" s="81">
        <f>'2006'!K172</f>
        <v>5506986</v>
      </c>
      <c r="Q171" s="81">
        <f>'2007'!K172</f>
        <v>5765164</v>
      </c>
      <c r="R171" s="77">
        <f>'2008'!K172</f>
        <v>5727495</v>
      </c>
      <c r="S171" s="77">
        <f>'2009'!K172</f>
        <v>5922427</v>
      </c>
      <c r="T171" s="77">
        <f>'2010'!K172</f>
        <v>6337910</v>
      </c>
      <c r="U171" s="77">
        <f>'2011'!K172</f>
        <v>6470925</v>
      </c>
      <c r="V171" s="77">
        <f>'2012'!K172</f>
        <v>6693588</v>
      </c>
      <c r="W171" s="77">
        <f>'2013'!I172</f>
        <v>7261111</v>
      </c>
      <c r="X171" s="77">
        <f>'2014'!I172</f>
        <v>8047997</v>
      </c>
      <c r="Y171" s="77">
        <f>'2015'!I173</f>
        <v>8285290</v>
      </c>
      <c r="Z171" s="77">
        <f>'2016'!I173</f>
        <v>8625579</v>
      </c>
      <c r="AA171" s="77">
        <f>'2017'!I173</f>
        <v>9102240</v>
      </c>
      <c r="AB171" s="77">
        <f>'2018'!I173</f>
        <v>9623641</v>
      </c>
      <c r="AC171" s="77">
        <f>'2019'!I173</f>
        <v>9901948</v>
      </c>
      <c r="AD171" s="77">
        <f>'2020'!I172</f>
        <v>10102025</v>
      </c>
      <c r="AE171" s="77">
        <f>'2021'!I172</f>
        <v>10532591</v>
      </c>
      <c r="AF171" s="77">
        <f>'2022'!I172</f>
        <v>11543916</v>
      </c>
      <c r="AG171" s="79">
        <f>'2023'!I172</f>
        <v>13376270</v>
      </c>
    </row>
    <row r="172" spans="1:33" x14ac:dyDescent="0.25">
      <c r="A172" s="23" t="s">
        <v>225</v>
      </c>
      <c r="B172" s="24" t="s">
        <v>1</v>
      </c>
      <c r="C172" s="77">
        <f>'1993'!K173</f>
        <v>0</v>
      </c>
      <c r="D172" s="77">
        <f>'1994'!K173</f>
        <v>0</v>
      </c>
      <c r="E172" s="77">
        <f>'1995'!K173</f>
        <v>0</v>
      </c>
      <c r="F172" s="78">
        <f>'1996'!K173</f>
        <v>0</v>
      </c>
      <c r="G172" s="78">
        <f>'1997'!K173</f>
        <v>0</v>
      </c>
      <c r="H172" s="77">
        <f>'1998'!K173</f>
        <v>0</v>
      </c>
      <c r="I172" s="77">
        <f>'1999'!K173</f>
        <v>0</v>
      </c>
      <c r="J172" s="77">
        <f>'2000'!K173</f>
        <v>0</v>
      </c>
      <c r="K172" s="81">
        <f>'2001'!K173</f>
        <v>0</v>
      </c>
      <c r="L172" s="81">
        <f>'2002'!K173</f>
        <v>0</v>
      </c>
      <c r="M172" s="81">
        <f>'2003'!K173</f>
        <v>0</v>
      </c>
      <c r="N172" s="81">
        <f>'2004'!K173</f>
        <v>0</v>
      </c>
      <c r="O172" s="81">
        <f>'2005'!K173</f>
        <v>0</v>
      </c>
      <c r="P172" s="81">
        <f>'2006'!K173</f>
        <v>0</v>
      </c>
      <c r="Q172" s="81">
        <f>'2007'!K173</f>
        <v>0</v>
      </c>
      <c r="R172" s="77">
        <f>'2008'!K173</f>
        <v>0</v>
      </c>
      <c r="S172" s="77">
        <f>'2009'!K173</f>
        <v>0</v>
      </c>
      <c r="T172" s="77">
        <f>'2010'!K173</f>
        <v>0</v>
      </c>
      <c r="U172" s="77">
        <f>'2011'!K173</f>
        <v>0</v>
      </c>
      <c r="V172" s="77">
        <f>'2012'!K173</f>
        <v>0</v>
      </c>
      <c r="W172" s="77">
        <f>'2013'!I173</f>
        <v>914966</v>
      </c>
      <c r="X172" s="77">
        <f>'2014'!I173</f>
        <v>1011935</v>
      </c>
      <c r="Y172" s="77">
        <f>'2015'!I174</f>
        <v>1019870</v>
      </c>
      <c r="Z172" s="77">
        <f>'2016'!I174</f>
        <v>794360</v>
      </c>
      <c r="AA172" s="77">
        <f>'2017'!I174</f>
        <v>750758</v>
      </c>
      <c r="AB172" s="77">
        <f>'2018'!I174</f>
        <v>853403</v>
      </c>
      <c r="AC172" s="77">
        <f>'2019'!I174</f>
        <v>948220</v>
      </c>
      <c r="AD172" s="77">
        <f>'2020'!I173</f>
        <v>938334</v>
      </c>
      <c r="AE172" s="77">
        <f>'2021'!I173</f>
        <v>996123</v>
      </c>
      <c r="AF172" s="77">
        <f>'2022'!I173</f>
        <v>0</v>
      </c>
      <c r="AG172" s="79">
        <f>'2023'!I173</f>
        <v>0</v>
      </c>
    </row>
    <row r="173" spans="1:33" x14ac:dyDescent="0.25">
      <c r="A173" s="23" t="s">
        <v>226</v>
      </c>
      <c r="B173" s="24" t="s">
        <v>1</v>
      </c>
      <c r="C173" s="77">
        <f>'1993'!K174</f>
        <v>0</v>
      </c>
      <c r="D173" s="77">
        <f>'1994'!K174</f>
        <v>0</v>
      </c>
      <c r="E173" s="77">
        <f>'1995'!K174</f>
        <v>0</v>
      </c>
      <c r="F173" s="78">
        <f>'1996'!K174</f>
        <v>0</v>
      </c>
      <c r="G173" s="78">
        <f>'1997'!K174</f>
        <v>0</v>
      </c>
      <c r="H173" s="77">
        <f>'1998'!K174</f>
        <v>0</v>
      </c>
      <c r="I173" s="77">
        <f>'1999'!K174</f>
        <v>0</v>
      </c>
      <c r="J173" s="77">
        <f>'2000'!K174</f>
        <v>0</v>
      </c>
      <c r="K173" s="81">
        <f>'2001'!K174</f>
        <v>0</v>
      </c>
      <c r="L173" s="81">
        <f>'2002'!K174</f>
        <v>0</v>
      </c>
      <c r="M173" s="81">
        <f>'2003'!K174</f>
        <v>0</v>
      </c>
      <c r="N173" s="81">
        <f>'2004'!K174</f>
        <v>0</v>
      </c>
      <c r="O173" s="81">
        <f>'2005'!K174</f>
        <v>0</v>
      </c>
      <c r="P173" s="81">
        <f>'2006'!K174</f>
        <v>0</v>
      </c>
      <c r="Q173" s="81">
        <f>'2007'!K174</f>
        <v>0</v>
      </c>
      <c r="R173" s="77">
        <f>'2008'!K174</f>
        <v>0</v>
      </c>
      <c r="S173" s="77">
        <f>'2009'!K174</f>
        <v>0</v>
      </c>
      <c r="T173" s="77">
        <f>'2010'!K174</f>
        <v>0</v>
      </c>
      <c r="U173" s="77">
        <f>'2011'!K174</f>
        <v>0</v>
      </c>
      <c r="V173" s="77">
        <f>'2012'!K174</f>
        <v>0</v>
      </c>
      <c r="W173" s="77">
        <f>'2013'!I174</f>
        <v>0</v>
      </c>
      <c r="X173" s="77">
        <f>'2014'!I174</f>
        <v>0</v>
      </c>
      <c r="Y173" s="77">
        <f>'2015'!I175</f>
        <v>0</v>
      </c>
      <c r="Z173" s="77">
        <f>'2016'!I175</f>
        <v>0</v>
      </c>
      <c r="AA173" s="77">
        <f>'2017'!I175</f>
        <v>0</v>
      </c>
      <c r="AB173" s="77">
        <f>'2018'!I175</f>
        <v>0</v>
      </c>
      <c r="AC173" s="77">
        <f>'2019'!I175</f>
        <v>0</v>
      </c>
      <c r="AD173" s="77">
        <f>'2020'!I174</f>
        <v>0</v>
      </c>
      <c r="AE173" s="77">
        <f>'2021'!I174</f>
        <v>0</v>
      </c>
      <c r="AF173" s="77">
        <f>'2022'!I174</f>
        <v>6262433</v>
      </c>
      <c r="AG173" s="79">
        <f>'2023'!I174</f>
        <v>0</v>
      </c>
    </row>
    <row r="174" spans="1:33" x14ac:dyDescent="0.25">
      <c r="A174" s="23" t="s">
        <v>227</v>
      </c>
      <c r="B174" s="24" t="s">
        <v>39</v>
      </c>
      <c r="C174" s="77">
        <f>'1993'!K175</f>
        <v>11393600</v>
      </c>
      <c r="D174" s="77">
        <f>'1994'!K175</f>
        <v>12647000</v>
      </c>
      <c r="E174" s="77">
        <f>'1995'!K175</f>
        <v>13991000</v>
      </c>
      <c r="F174" s="78">
        <f>'1996'!K175</f>
        <v>14818000</v>
      </c>
      <c r="G174" s="78">
        <f>'1997'!K175</f>
        <v>14288000</v>
      </c>
      <c r="H174" s="77">
        <f>'1998'!K175</f>
        <v>15471000</v>
      </c>
      <c r="I174" s="77">
        <f>'1999'!K175</f>
        <v>15659000</v>
      </c>
      <c r="J174" s="77">
        <f>'2000'!K175</f>
        <v>16518000</v>
      </c>
      <c r="K174" s="81">
        <f>'2001'!K175</f>
        <v>16250000</v>
      </c>
      <c r="L174" s="81">
        <f>'2002'!K175</f>
        <v>0</v>
      </c>
      <c r="M174" s="81">
        <f>'2003'!K175</f>
        <v>10171000</v>
      </c>
      <c r="N174" s="81">
        <f>'2004'!K175</f>
        <v>10520000</v>
      </c>
      <c r="O174" s="81">
        <f>'2005'!K175</f>
        <v>10643000</v>
      </c>
      <c r="P174" s="81">
        <f>'2006'!K175</f>
        <v>11704000</v>
      </c>
      <c r="Q174" s="81">
        <f>'2007'!K175</f>
        <v>12830000</v>
      </c>
      <c r="R174" s="77">
        <f>'2008'!K175</f>
        <v>13003000</v>
      </c>
      <c r="S174" s="77">
        <f>'2009'!K175</f>
        <v>13242000</v>
      </c>
      <c r="T174" s="77">
        <f>'2010'!K175</f>
        <v>13821000</v>
      </c>
      <c r="U174" s="77">
        <f>'2011'!K175</f>
        <v>14148000</v>
      </c>
      <c r="V174" s="77">
        <f>'2012'!K175</f>
        <v>13582000</v>
      </c>
      <c r="W174" s="77">
        <f>'2013'!I175</f>
        <v>13788000</v>
      </c>
      <c r="X174" s="77">
        <f>'2014'!I175</f>
        <v>14930000</v>
      </c>
      <c r="Y174" s="77">
        <f>'2015'!I176</f>
        <v>15811000</v>
      </c>
      <c r="Z174" s="77">
        <f>'2016'!I176</f>
        <v>15565000</v>
      </c>
      <c r="AA174" s="77">
        <f>'2017'!I176</f>
        <v>15558000</v>
      </c>
      <c r="AB174" s="77">
        <f>'2018'!I176</f>
        <v>16438000</v>
      </c>
      <c r="AC174" s="77">
        <f>'2019'!I176</f>
        <v>17192000</v>
      </c>
      <c r="AD174" s="77">
        <f>'2020'!I175</f>
        <v>17219000</v>
      </c>
      <c r="AE174" s="77">
        <f>'2021'!I175</f>
        <v>17545000</v>
      </c>
      <c r="AF174" s="77">
        <f>'2022'!I175</f>
        <v>18153000</v>
      </c>
      <c r="AG174" s="79">
        <f>'2023'!I175</f>
        <v>18715000</v>
      </c>
    </row>
    <row r="175" spans="1:33" x14ac:dyDescent="0.25">
      <c r="A175" s="23" t="s">
        <v>228</v>
      </c>
      <c r="B175" s="24" t="s">
        <v>40</v>
      </c>
      <c r="C175" s="77">
        <f>'1993'!K176</f>
        <v>23139</v>
      </c>
      <c r="D175" s="77">
        <f>'1994'!K176</f>
        <v>24240</v>
      </c>
      <c r="E175" s="77">
        <f>'1995'!K176</f>
        <v>24416</v>
      </c>
      <c r="F175" s="78">
        <f>'1996'!K176</f>
        <v>25096</v>
      </c>
      <c r="G175" s="78">
        <f>'1997'!K176</f>
        <v>26868</v>
      </c>
      <c r="H175" s="77">
        <f>'1998'!K176</f>
        <v>32254</v>
      </c>
      <c r="I175" s="77">
        <f>'1999'!K176</f>
        <v>32882</v>
      </c>
      <c r="J175" s="77">
        <f>'2000'!K176</f>
        <v>33313</v>
      </c>
      <c r="K175" s="81">
        <f>'2001'!K176</f>
        <v>40428</v>
      </c>
      <c r="L175" s="81">
        <f>'2002'!K176</f>
        <v>26123</v>
      </c>
      <c r="M175" s="81">
        <f>'2003'!K176</f>
        <v>23572</v>
      </c>
      <c r="N175" s="81">
        <f>'2004'!K176</f>
        <v>21445</v>
      </c>
      <c r="O175" s="81">
        <f>'2005'!K176</f>
        <v>0</v>
      </c>
      <c r="P175" s="81">
        <f>'2006'!K176</f>
        <v>0</v>
      </c>
      <c r="Q175" s="81">
        <f>'2007'!K176</f>
        <v>31899</v>
      </c>
      <c r="R175" s="77">
        <f>'2008'!K176</f>
        <v>30771</v>
      </c>
      <c r="S175" s="77">
        <f>'2009'!K176</f>
        <v>30659</v>
      </c>
      <c r="T175" s="77">
        <f>'2010'!K176</f>
        <v>33240</v>
      </c>
      <c r="U175" s="77">
        <f>'2011'!K176</f>
        <v>29143</v>
      </c>
      <c r="V175" s="77">
        <f>'2012'!K176</f>
        <v>29312</v>
      </c>
      <c r="W175" s="77">
        <f>'2013'!I176</f>
        <v>31843</v>
      </c>
      <c r="X175" s="77">
        <f>'2014'!I176</f>
        <v>34526</v>
      </c>
      <c r="Y175" s="77">
        <f>'2015'!I177</f>
        <v>36728</v>
      </c>
      <c r="Z175" s="77">
        <f>'2016'!I177</f>
        <v>32869</v>
      </c>
      <c r="AA175" s="77">
        <f>'2017'!I177</f>
        <v>53693</v>
      </c>
      <c r="AB175" s="77">
        <f>'2018'!I177</f>
        <v>39250</v>
      </c>
      <c r="AC175" s="77">
        <f>'2019'!I177</f>
        <v>40402</v>
      </c>
      <c r="AD175" s="77">
        <f>'2020'!I176</f>
        <v>41395</v>
      </c>
      <c r="AE175" s="77">
        <f>'2021'!I176</f>
        <v>45432</v>
      </c>
      <c r="AF175" s="77">
        <f>'2022'!I176</f>
        <v>45493</v>
      </c>
      <c r="AG175" s="79">
        <f>'2023'!I176</f>
        <v>72134</v>
      </c>
    </row>
    <row r="176" spans="1:33" x14ac:dyDescent="0.25">
      <c r="A176" s="23" t="s">
        <v>229</v>
      </c>
      <c r="B176" s="24" t="s">
        <v>40</v>
      </c>
      <c r="C176" s="77">
        <f>'1993'!K177</f>
        <v>58186</v>
      </c>
      <c r="D176" s="77">
        <f>'1994'!K177</f>
        <v>60424</v>
      </c>
      <c r="E176" s="77">
        <f>'1995'!K177</f>
        <v>62658</v>
      </c>
      <c r="F176" s="78">
        <f>'1996'!K177</f>
        <v>69363</v>
      </c>
      <c r="G176" s="78">
        <f>'1997'!K177</f>
        <v>69840</v>
      </c>
      <c r="H176" s="77">
        <f>'1998'!K177</f>
        <v>78186</v>
      </c>
      <c r="I176" s="77">
        <f>'1999'!K177</f>
        <v>81069</v>
      </c>
      <c r="J176" s="77">
        <f>'2000'!K177</f>
        <v>86882</v>
      </c>
      <c r="K176" s="81">
        <f>'2001'!K177</f>
        <v>89735</v>
      </c>
      <c r="L176" s="81">
        <f>'2002'!K177</f>
        <v>94048</v>
      </c>
      <c r="M176" s="81">
        <f>'2003'!K177</f>
        <v>101417</v>
      </c>
      <c r="N176" s="81">
        <f>'2004'!K177</f>
        <v>89683</v>
      </c>
      <c r="O176" s="81">
        <f>'2005'!K177</f>
        <v>90076</v>
      </c>
      <c r="P176" s="81">
        <f>'2006'!K177</f>
        <v>89965</v>
      </c>
      <c r="Q176" s="81">
        <f>'2007'!K177</f>
        <v>94674</v>
      </c>
      <c r="R176" s="77">
        <f>'2008'!K177</f>
        <v>81031</v>
      </c>
      <c r="S176" s="77">
        <f>'2009'!K177</f>
        <v>30132</v>
      </c>
      <c r="T176" s="77">
        <f>'2010'!K177</f>
        <v>0</v>
      </c>
      <c r="U176" s="77">
        <f>'2011'!K177</f>
        <v>0</v>
      </c>
      <c r="V176" s="77">
        <f>'2012'!K177</f>
        <v>0</v>
      </c>
      <c r="W176" s="77">
        <f>'2013'!I177</f>
        <v>0</v>
      </c>
      <c r="X176" s="77">
        <f>'2014'!I177</f>
        <v>0</v>
      </c>
      <c r="Y176" s="77">
        <f>'2015'!I178</f>
        <v>0</v>
      </c>
      <c r="Z176" s="77">
        <f>'2016'!I178</f>
        <v>24180</v>
      </c>
      <c r="AA176" s="77">
        <f>'2017'!I178</f>
        <v>46772</v>
      </c>
      <c r="AB176" s="77">
        <f>'2018'!I178</f>
        <v>51128</v>
      </c>
      <c r="AC176" s="77">
        <f>'2019'!I178</f>
        <v>76647</v>
      </c>
      <c r="AD176" s="77">
        <f>'2020'!I177</f>
        <v>98580</v>
      </c>
      <c r="AE176" s="77">
        <f>'2021'!I177</f>
        <v>102620</v>
      </c>
      <c r="AF176" s="77">
        <f>'2022'!I177</f>
        <v>110541</v>
      </c>
      <c r="AG176" s="79">
        <f>'2023'!I177</f>
        <v>115926</v>
      </c>
    </row>
    <row r="177" spans="1:33" x14ac:dyDescent="0.25">
      <c r="A177" s="23" t="s">
        <v>230</v>
      </c>
      <c r="B177" s="24" t="s">
        <v>40</v>
      </c>
      <c r="C177" s="77">
        <f>'1993'!K178</f>
        <v>211690</v>
      </c>
      <c r="D177" s="77">
        <f>'1994'!K178</f>
        <v>0</v>
      </c>
      <c r="E177" s="77">
        <f>'1995'!K178</f>
        <v>252017</v>
      </c>
      <c r="F177" s="78">
        <f>'1996'!K178</f>
        <v>291932</v>
      </c>
      <c r="G177" s="78">
        <f>'1997'!K178</f>
        <v>286526</v>
      </c>
      <c r="H177" s="77">
        <f>'1998'!K178</f>
        <v>297823</v>
      </c>
      <c r="I177" s="77">
        <f>'1999'!K178</f>
        <v>319280</v>
      </c>
      <c r="J177" s="77">
        <f>'2000'!K178</f>
        <v>341422</v>
      </c>
      <c r="K177" s="81">
        <f>'2001'!K178</f>
        <v>360102</v>
      </c>
      <c r="L177" s="81">
        <f>'2002'!K178</f>
        <v>300787</v>
      </c>
      <c r="M177" s="81">
        <f>'2003'!K178</f>
        <v>310314</v>
      </c>
      <c r="N177" s="81">
        <f>'2004'!K178</f>
        <v>323398</v>
      </c>
      <c r="O177" s="81">
        <f>'2005'!K178</f>
        <v>339673</v>
      </c>
      <c r="P177" s="81">
        <f>'2006'!K178</f>
        <v>368703</v>
      </c>
      <c r="Q177" s="81">
        <f>'2007'!K178</f>
        <v>415417</v>
      </c>
      <c r="R177" s="77">
        <f>'2008'!K178</f>
        <v>339432</v>
      </c>
      <c r="S177" s="77">
        <f>'2009'!K178</f>
        <v>347989</v>
      </c>
      <c r="T177" s="77">
        <f>'2010'!K178</f>
        <v>351341</v>
      </c>
      <c r="U177" s="77">
        <f>'2011'!K178</f>
        <v>344127</v>
      </c>
      <c r="V177" s="77">
        <f>'2012'!K178</f>
        <v>336539</v>
      </c>
      <c r="W177" s="77">
        <f>'2013'!I178</f>
        <v>322486</v>
      </c>
      <c r="X177" s="77">
        <f>'2014'!I178</f>
        <v>380770</v>
      </c>
      <c r="Y177" s="77">
        <f>'2015'!I179</f>
        <v>376942</v>
      </c>
      <c r="Z177" s="77">
        <f>'2016'!I179</f>
        <v>349581</v>
      </c>
      <c r="AA177" s="77">
        <f>'2017'!I179</f>
        <v>354368</v>
      </c>
      <c r="AB177" s="77">
        <f>'2018'!I179</f>
        <v>368137</v>
      </c>
      <c r="AC177" s="77">
        <f>'2019'!I179</f>
        <v>377862</v>
      </c>
      <c r="AD177" s="77">
        <f>'2020'!I178</f>
        <v>394029</v>
      </c>
      <c r="AE177" s="77">
        <f>'2021'!I178</f>
        <v>416231</v>
      </c>
      <c r="AF177" s="77">
        <f>'2022'!I178</f>
        <v>474218</v>
      </c>
      <c r="AG177" s="79">
        <f>'2023'!I178</f>
        <v>525373</v>
      </c>
    </row>
    <row r="178" spans="1:33" x14ac:dyDescent="0.25">
      <c r="A178" s="23" t="s">
        <v>231</v>
      </c>
      <c r="B178" s="24" t="s">
        <v>40</v>
      </c>
      <c r="C178" s="77">
        <f>'1993'!K179</f>
        <v>68461</v>
      </c>
      <c r="D178" s="77">
        <f>'1994'!K179</f>
        <v>75705</v>
      </c>
      <c r="E178" s="77">
        <f>'1995'!K179</f>
        <v>80137</v>
      </c>
      <c r="F178" s="78">
        <f>'1996'!K179</f>
        <v>88138</v>
      </c>
      <c r="G178" s="78">
        <f>'1997'!K179</f>
        <v>82399</v>
      </c>
      <c r="H178" s="77">
        <f>'1998'!K179</f>
        <v>92886</v>
      </c>
      <c r="I178" s="77">
        <f>'1999'!K179</f>
        <v>91402</v>
      </c>
      <c r="J178" s="77">
        <f>'2000'!K179</f>
        <v>99781</v>
      </c>
      <c r="K178" s="81">
        <f>'2001'!K179</f>
        <v>110513</v>
      </c>
      <c r="L178" s="81">
        <f>'2002'!K179</f>
        <v>80760</v>
      </c>
      <c r="M178" s="81">
        <f>'2003'!K179</f>
        <v>84870</v>
      </c>
      <c r="N178" s="81">
        <f>'2004'!K179</f>
        <v>93427</v>
      </c>
      <c r="O178" s="81">
        <f>'2005'!K179</f>
        <v>100666</v>
      </c>
      <c r="P178" s="81">
        <f>'2006'!K179</f>
        <v>108703</v>
      </c>
      <c r="Q178" s="81">
        <f>'2007'!K179</f>
        <v>116635</v>
      </c>
      <c r="R178" s="77">
        <f>'2008'!K179</f>
        <v>87334</v>
      </c>
      <c r="S178" s="77">
        <f>'2009'!K179</f>
        <v>92772</v>
      </c>
      <c r="T178" s="77">
        <f>'2010'!K179</f>
        <v>91498</v>
      </c>
      <c r="U178" s="77">
        <f>'2011'!K179</f>
        <v>82811</v>
      </c>
      <c r="V178" s="77">
        <f>'2012'!K179</f>
        <v>79700</v>
      </c>
      <c r="W178" s="77">
        <f>'2013'!I179</f>
        <v>80857</v>
      </c>
      <c r="X178" s="77">
        <f>'2014'!I179</f>
        <v>103534</v>
      </c>
      <c r="Y178" s="77">
        <f>'2015'!I180</f>
        <v>104163</v>
      </c>
      <c r="Z178" s="77">
        <f>'2016'!I180</f>
        <v>94874</v>
      </c>
      <c r="AA178" s="77">
        <f>'2017'!I180</f>
        <v>99348</v>
      </c>
      <c r="AB178" s="77">
        <f>'2018'!I180</f>
        <v>105725</v>
      </c>
      <c r="AC178" s="77">
        <f>'2019'!I180</f>
        <v>105957</v>
      </c>
      <c r="AD178" s="77">
        <f>'2020'!I179</f>
        <v>106773</v>
      </c>
      <c r="AE178" s="77">
        <f>'2021'!I179</f>
        <v>109687</v>
      </c>
      <c r="AF178" s="77">
        <f>'2022'!I179</f>
        <v>117325</v>
      </c>
      <c r="AG178" s="79">
        <f>'2023'!I179</f>
        <v>130016</v>
      </c>
    </row>
    <row r="179" spans="1:33" x14ac:dyDescent="0.25">
      <c r="A179" s="23" t="s">
        <v>232</v>
      </c>
      <c r="B179" s="24" t="s">
        <v>40</v>
      </c>
      <c r="C179" s="77">
        <f>'1993'!K180</f>
        <v>0</v>
      </c>
      <c r="D179" s="77">
        <f>'1994'!K180</f>
        <v>0</v>
      </c>
      <c r="E179" s="77">
        <f>'1995'!K180</f>
        <v>0</v>
      </c>
      <c r="F179" s="78">
        <f>'1996'!K180</f>
        <v>0</v>
      </c>
      <c r="G179" s="78">
        <f>'1997'!K180</f>
        <v>0</v>
      </c>
      <c r="H179" s="77">
        <f>'1998'!K180</f>
        <v>0</v>
      </c>
      <c r="I179" s="77">
        <f>'1999'!K180</f>
        <v>0</v>
      </c>
      <c r="J179" s="77">
        <f>'2000'!K180</f>
        <v>0</v>
      </c>
      <c r="K179" s="81">
        <f>'2001'!K180</f>
        <v>0</v>
      </c>
      <c r="L179" s="81">
        <f>'2002'!K180</f>
        <v>0</v>
      </c>
      <c r="M179" s="81">
        <f>'2003'!K180</f>
        <v>0</v>
      </c>
      <c r="N179" s="81">
        <f>'2004'!K180</f>
        <v>0</v>
      </c>
      <c r="O179" s="81">
        <f>'2005'!K180</f>
        <v>0</v>
      </c>
      <c r="P179" s="81">
        <f>'2006'!K180</f>
        <v>0</v>
      </c>
      <c r="Q179" s="81">
        <f>'2007'!K180</f>
        <v>0</v>
      </c>
      <c r="R179" s="77">
        <f>'2008'!K180</f>
        <v>0</v>
      </c>
      <c r="S179" s="77">
        <f>'2009'!K180</f>
        <v>0</v>
      </c>
      <c r="T179" s="77">
        <f>'2010'!K180</f>
        <v>0</v>
      </c>
      <c r="U179" s="77">
        <f>'2011'!K180</f>
        <v>0</v>
      </c>
      <c r="V179" s="77">
        <f>'2012'!K180</f>
        <v>0</v>
      </c>
      <c r="W179" s="77">
        <f>'2013'!I180</f>
        <v>0</v>
      </c>
      <c r="X179" s="77">
        <f>'2014'!I180</f>
        <v>0</v>
      </c>
      <c r="Y179" s="77">
        <f>'2015'!I181</f>
        <v>0</v>
      </c>
      <c r="Z179" s="77">
        <f>'2016'!I181</f>
        <v>0</v>
      </c>
      <c r="AA179" s="77">
        <f>'2017'!I181</f>
        <v>0</v>
      </c>
      <c r="AB179" s="77">
        <f>'2018'!I181</f>
        <v>0</v>
      </c>
      <c r="AC179" s="77">
        <f>'2019'!I181</f>
        <v>0</v>
      </c>
      <c r="AD179" s="77">
        <f>'2020'!I180</f>
        <v>0</v>
      </c>
      <c r="AE179" s="77">
        <f>'2021'!I180</f>
        <v>0</v>
      </c>
      <c r="AF179" s="77">
        <f>'2022'!I180</f>
        <v>2987</v>
      </c>
      <c r="AG179" s="79">
        <f>'2023'!I180</f>
        <v>1557</v>
      </c>
    </row>
    <row r="180" spans="1:33" x14ac:dyDescent="0.25">
      <c r="A180" s="23" t="s">
        <v>233</v>
      </c>
      <c r="B180" s="24" t="s">
        <v>40</v>
      </c>
      <c r="C180" s="77">
        <f>'1993'!K181</f>
        <v>0</v>
      </c>
      <c r="D180" s="77">
        <f>'1994'!K181</f>
        <v>0</v>
      </c>
      <c r="E180" s="77">
        <f>'1995'!K181</f>
        <v>0</v>
      </c>
      <c r="F180" s="78">
        <f>'1996'!K181</f>
        <v>0</v>
      </c>
      <c r="G180" s="78">
        <f>'1997'!K181</f>
        <v>0</v>
      </c>
      <c r="H180" s="77">
        <f>'1998'!K181</f>
        <v>0</v>
      </c>
      <c r="I180" s="77">
        <f>'1999'!K181</f>
        <v>0</v>
      </c>
      <c r="J180" s="77">
        <f>'2000'!K181</f>
        <v>0</v>
      </c>
      <c r="K180" s="81">
        <f>'2001'!K181</f>
        <v>0</v>
      </c>
      <c r="L180" s="81">
        <f>'2002'!K181</f>
        <v>147008</v>
      </c>
      <c r="M180" s="81">
        <f>'2003'!K181</f>
        <v>151429</v>
      </c>
      <c r="N180" s="81">
        <f>'2004'!K181</f>
        <v>157031</v>
      </c>
      <c r="O180" s="81">
        <f>'2005'!K181</f>
        <v>182118</v>
      </c>
      <c r="P180" s="81">
        <f>'2006'!K181</f>
        <v>199172</v>
      </c>
      <c r="Q180" s="81">
        <f>'2007'!K181</f>
        <v>360556</v>
      </c>
      <c r="R180" s="77">
        <f>'2008'!K181</f>
        <v>313324</v>
      </c>
      <c r="S180" s="77">
        <f>'2009'!K181</f>
        <v>322508</v>
      </c>
      <c r="T180" s="77">
        <f>'2010'!K181</f>
        <v>328406</v>
      </c>
      <c r="U180" s="77">
        <f>'2011'!K181</f>
        <v>323872</v>
      </c>
      <c r="V180" s="77">
        <f>'2012'!K181</f>
        <v>328492</v>
      </c>
      <c r="W180" s="77">
        <f>'2013'!I181</f>
        <v>340260</v>
      </c>
      <c r="X180" s="77">
        <f>'2014'!I181</f>
        <v>328583</v>
      </c>
      <c r="Y180" s="77">
        <f>'2015'!I182</f>
        <v>336913</v>
      </c>
      <c r="Z180" s="77">
        <f>'2016'!I182</f>
        <v>330806</v>
      </c>
      <c r="AA180" s="77">
        <f>'2017'!I182</f>
        <v>332593</v>
      </c>
      <c r="AB180" s="77">
        <f>'2018'!I182</f>
        <v>337196</v>
      </c>
      <c r="AC180" s="77">
        <f>'2019'!I182</f>
        <v>373900</v>
      </c>
      <c r="AD180" s="77">
        <f>'2020'!I181</f>
        <v>358563</v>
      </c>
      <c r="AE180" s="77">
        <f>'2021'!I181</f>
        <v>368921</v>
      </c>
      <c r="AF180" s="77">
        <f>'2022'!I181</f>
        <v>381532.93</v>
      </c>
      <c r="AG180" s="79">
        <f>'2023'!I181</f>
        <v>404439</v>
      </c>
    </row>
    <row r="181" spans="1:33" x14ac:dyDescent="0.25">
      <c r="A181" s="23" t="s">
        <v>234</v>
      </c>
      <c r="B181" s="24" t="s">
        <v>40</v>
      </c>
      <c r="C181" s="77">
        <f>'1993'!K182</f>
        <v>23013</v>
      </c>
      <c r="D181" s="77">
        <f>'1994'!K182</f>
        <v>19352</v>
      </c>
      <c r="E181" s="77">
        <f>'1995'!K182</f>
        <v>20726</v>
      </c>
      <c r="F181" s="78">
        <f>'1996'!K182</f>
        <v>29790</v>
      </c>
      <c r="G181" s="78">
        <f>'1997'!K182</f>
        <v>31342</v>
      </c>
      <c r="H181" s="77">
        <f>'1998'!K182</f>
        <v>34310</v>
      </c>
      <c r="I181" s="77">
        <f>'1999'!K182</f>
        <v>34515</v>
      </c>
      <c r="J181" s="77">
        <f>'2000'!K182</f>
        <v>38113</v>
      </c>
      <c r="K181" s="81">
        <f>'2001'!K182</f>
        <v>42240</v>
      </c>
      <c r="L181" s="81">
        <f>'2002'!K182</f>
        <v>29705</v>
      </c>
      <c r="M181" s="81">
        <f>'2003'!K182</f>
        <v>30465</v>
      </c>
      <c r="N181" s="81">
        <f>'2004'!K182</f>
        <v>32682</v>
      </c>
      <c r="O181" s="81">
        <f>'2005'!K182</f>
        <v>34914</v>
      </c>
      <c r="P181" s="81">
        <f>'2006'!K182</f>
        <v>32725</v>
      </c>
      <c r="Q181" s="81">
        <f>'2007'!K182</f>
        <v>37775</v>
      </c>
      <c r="R181" s="77">
        <f>'2008'!K182</f>
        <v>25905</v>
      </c>
      <c r="S181" s="77">
        <f>'2009'!K182</f>
        <v>26857</v>
      </c>
      <c r="T181" s="77">
        <f>'2010'!K182</f>
        <v>26660</v>
      </c>
      <c r="U181" s="77">
        <f>'2011'!K182</f>
        <v>23900</v>
      </c>
      <c r="V181" s="77">
        <f>'2012'!K182</f>
        <v>22679</v>
      </c>
      <c r="W181" s="77">
        <f>'2013'!I182</f>
        <v>22311</v>
      </c>
      <c r="X181" s="77">
        <f>'2014'!I182</f>
        <v>29646</v>
      </c>
      <c r="Y181" s="77">
        <f>'2015'!I183</f>
        <v>31434</v>
      </c>
      <c r="Z181" s="77">
        <f>'2016'!I183</f>
        <v>29924</v>
      </c>
      <c r="AA181" s="77">
        <f>'2017'!I183</f>
        <v>32564</v>
      </c>
      <c r="AB181" s="77">
        <f>'2018'!I183</f>
        <v>35524</v>
      </c>
      <c r="AC181" s="77">
        <f>'2019'!I183</f>
        <v>35631</v>
      </c>
      <c r="AD181" s="77">
        <f>'2020'!I182</f>
        <v>35872</v>
      </c>
      <c r="AE181" s="77">
        <f>'2021'!I182</f>
        <v>37515</v>
      </c>
      <c r="AF181" s="77">
        <f>'2022'!I182</f>
        <v>41579</v>
      </c>
      <c r="AG181" s="79">
        <f>'2023'!I182</f>
        <v>46279</v>
      </c>
    </row>
    <row r="182" spans="1:33" x14ac:dyDescent="0.25">
      <c r="A182" s="23" t="s">
        <v>235</v>
      </c>
      <c r="B182" s="24" t="s">
        <v>41</v>
      </c>
      <c r="C182" s="77">
        <f>'1993'!K183</f>
        <v>0</v>
      </c>
      <c r="D182" s="77">
        <f>'1994'!K183</f>
        <v>0</v>
      </c>
      <c r="E182" s="77">
        <f>'1995'!K183</f>
        <v>0</v>
      </c>
      <c r="F182" s="78">
        <f>'1996'!K183</f>
        <v>0</v>
      </c>
      <c r="G182" s="77">
        <f>'1997'!K183</f>
        <v>0</v>
      </c>
      <c r="H182" s="77">
        <f>'1998'!K183</f>
        <v>0</v>
      </c>
      <c r="I182" s="77">
        <f>'1999'!K183</f>
        <v>0</v>
      </c>
      <c r="J182" s="77">
        <f>'2000'!K183</f>
        <v>0</v>
      </c>
      <c r="K182" s="81">
        <f>'2001'!K183</f>
        <v>0</v>
      </c>
      <c r="L182" s="81">
        <f>'2002'!K183</f>
        <v>0</v>
      </c>
      <c r="M182" s="81">
        <f>'2003'!K183</f>
        <v>0</v>
      </c>
      <c r="N182" s="81">
        <f>'2004'!K183</f>
        <v>0</v>
      </c>
      <c r="O182" s="81">
        <f>'2005'!K183</f>
        <v>0</v>
      </c>
      <c r="P182" s="81">
        <f>'2006'!K183</f>
        <v>0</v>
      </c>
      <c r="Q182" s="81">
        <f>'2007'!K183</f>
        <v>0</v>
      </c>
      <c r="R182" s="77">
        <f>'2008'!K183</f>
        <v>0</v>
      </c>
      <c r="S182" s="77">
        <f>'2009'!K183</f>
        <v>0</v>
      </c>
      <c r="T182" s="77">
        <f>'2010'!K183</f>
        <v>0</v>
      </c>
      <c r="U182" s="77">
        <f>'2011'!K183</f>
        <v>0</v>
      </c>
      <c r="V182" s="77">
        <f>'2012'!K183</f>
        <v>0</v>
      </c>
      <c r="W182" s="77">
        <f>'2013'!I183</f>
        <v>0</v>
      </c>
      <c r="X182" s="77">
        <f>'2014'!I183</f>
        <v>0</v>
      </c>
      <c r="Y182" s="77">
        <f>'2015'!I184</f>
        <v>0</v>
      </c>
      <c r="Z182" s="77">
        <f>'2016'!I184</f>
        <v>0</v>
      </c>
      <c r="AA182" s="77">
        <f>'2017'!I184</f>
        <v>1624</v>
      </c>
      <c r="AB182" s="77">
        <f>'2018'!I184</f>
        <v>0</v>
      </c>
      <c r="AC182" s="77">
        <f>'2019'!I184</f>
        <v>0</v>
      </c>
      <c r="AD182" s="77">
        <f>'2020'!I183</f>
        <v>0</v>
      </c>
      <c r="AE182" s="77">
        <f>'2021'!I183</f>
        <v>0</v>
      </c>
      <c r="AF182" s="77">
        <f>'2022'!I183</f>
        <v>0</v>
      </c>
      <c r="AG182" s="79">
        <f>'2023'!I183</f>
        <v>0</v>
      </c>
    </row>
    <row r="183" spans="1:33" x14ac:dyDescent="0.25">
      <c r="A183" s="23" t="s">
        <v>236</v>
      </c>
      <c r="B183" s="24" t="s">
        <v>2</v>
      </c>
      <c r="C183" s="77">
        <f>'1993'!K184</f>
        <v>0</v>
      </c>
      <c r="D183" s="77">
        <f>'1994'!K184</f>
        <v>0</v>
      </c>
      <c r="E183" s="77">
        <f>'1995'!K184</f>
        <v>54291</v>
      </c>
      <c r="F183" s="78">
        <f>'1996'!K184</f>
        <v>58005</v>
      </c>
      <c r="G183" s="78">
        <f>'1997'!K184</f>
        <v>56642</v>
      </c>
      <c r="H183" s="77">
        <f>'1998'!K184</f>
        <v>59762</v>
      </c>
      <c r="I183" s="77">
        <f>'1999'!K184</f>
        <v>60054</v>
      </c>
      <c r="J183" s="77">
        <f>'2000'!K184</f>
        <v>50689</v>
      </c>
      <c r="K183" s="81">
        <f>'2001'!K184</f>
        <v>61344</v>
      </c>
      <c r="L183" s="81">
        <f>'2002'!K184</f>
        <v>75256</v>
      </c>
      <c r="M183" s="81">
        <f>'2003'!K184</f>
        <v>47626</v>
      </c>
      <c r="N183" s="81">
        <f>'2004'!K184</f>
        <v>49320</v>
      </c>
      <c r="O183" s="81">
        <f>'2005'!K184</f>
        <v>46312</v>
      </c>
      <c r="P183" s="81">
        <f>'2006'!K184</f>
        <v>63056</v>
      </c>
      <c r="Q183" s="81">
        <f>'2007'!K184</f>
        <v>61172</v>
      </c>
      <c r="R183" s="77">
        <f>'2008'!K184</f>
        <v>53614</v>
      </c>
      <c r="S183" s="77">
        <f>'2009'!K184</f>
        <v>61306</v>
      </c>
      <c r="T183" s="77">
        <f>'2010'!K184</f>
        <v>61610</v>
      </c>
      <c r="U183" s="77">
        <f>'2011'!K184</f>
        <v>59114</v>
      </c>
      <c r="V183" s="77">
        <f>'2012'!K184</f>
        <v>54188</v>
      </c>
      <c r="W183" s="77">
        <f>'2013'!I184</f>
        <v>51794</v>
      </c>
      <c r="X183" s="77">
        <f>'2014'!I184</f>
        <v>51960</v>
      </c>
      <c r="Y183" s="77">
        <f>'2015'!I185</f>
        <v>50516</v>
      </c>
      <c r="Z183" s="77">
        <f>'2016'!I185</f>
        <v>47898</v>
      </c>
      <c r="AA183" s="77">
        <f>'2017'!I185</f>
        <v>52880</v>
      </c>
      <c r="AB183" s="77">
        <f>'2018'!I185</f>
        <v>54581</v>
      </c>
      <c r="AC183" s="77">
        <f>'2019'!I185</f>
        <v>52871</v>
      </c>
      <c r="AD183" s="77">
        <f>'2020'!I184</f>
        <v>50732</v>
      </c>
      <c r="AE183" s="77">
        <f>'2021'!I184</f>
        <v>50207</v>
      </c>
      <c r="AF183" s="77">
        <f>'2022'!I184</f>
        <v>50860</v>
      </c>
      <c r="AG183" s="79">
        <f>'2023'!I184</f>
        <v>58718</v>
      </c>
    </row>
    <row r="184" spans="1:33" x14ac:dyDescent="0.25">
      <c r="A184" s="23" t="s">
        <v>1</v>
      </c>
      <c r="B184" s="24" t="s">
        <v>2</v>
      </c>
      <c r="C184" s="77">
        <f>'1993'!K185</f>
        <v>5917</v>
      </c>
      <c r="D184" s="77">
        <f>'1994'!K185</f>
        <v>6313</v>
      </c>
      <c r="E184" s="77">
        <f>'1995'!K185</f>
        <v>6629</v>
      </c>
      <c r="F184" s="78">
        <f>'1996'!K185</f>
        <v>9121</v>
      </c>
      <c r="G184" s="78">
        <f>'1997'!K185</f>
        <v>14891</v>
      </c>
      <c r="H184" s="77">
        <f>'1998'!K185</f>
        <v>14637</v>
      </c>
      <c r="I184" s="77">
        <f>'1999'!K185</f>
        <v>15696</v>
      </c>
      <c r="J184" s="77">
        <f>'2000'!K185</f>
        <v>20357</v>
      </c>
      <c r="K184" s="81">
        <f>'2001'!K185</f>
        <v>21822</v>
      </c>
      <c r="L184" s="81">
        <f>'2002'!K185</f>
        <v>21182</v>
      </c>
      <c r="M184" s="81">
        <f>'2003'!K185</f>
        <v>21934</v>
      </c>
      <c r="N184" s="81">
        <f>'2004'!K185</f>
        <v>22994</v>
      </c>
      <c r="O184" s="81">
        <f>'2005'!K185</f>
        <v>22500</v>
      </c>
      <c r="P184" s="81">
        <f>'2006'!K185</f>
        <v>23171</v>
      </c>
      <c r="Q184" s="81">
        <f>'2007'!K185</f>
        <v>25560</v>
      </c>
      <c r="R184" s="77">
        <f>'2008'!K185</f>
        <v>26841</v>
      </c>
      <c r="S184" s="77">
        <f>'2009'!K185</f>
        <v>26642</v>
      </c>
      <c r="T184" s="77">
        <f>'2010'!K185</f>
        <v>30765</v>
      </c>
      <c r="U184" s="77">
        <f>'2011'!K185</f>
        <v>29140</v>
      </c>
      <c r="V184" s="77">
        <f>'2012'!K185</f>
        <v>30060</v>
      </c>
      <c r="W184" s="77">
        <f>'2013'!I185</f>
        <v>32759</v>
      </c>
      <c r="X184" s="77">
        <f>'2014'!I185</f>
        <v>35398</v>
      </c>
      <c r="Y184" s="77">
        <f>'2015'!I186</f>
        <v>35142</v>
      </c>
      <c r="Z184" s="77">
        <f>'2016'!I186</f>
        <v>35663</v>
      </c>
      <c r="AA184" s="77">
        <f>'2017'!I186</f>
        <v>34960</v>
      </c>
      <c r="AB184" s="77">
        <f>'2018'!I186</f>
        <v>40148</v>
      </c>
      <c r="AC184" s="77">
        <f>'2019'!I186</f>
        <v>38126</v>
      </c>
      <c r="AD184" s="77">
        <f>'2020'!I185</f>
        <v>39522</v>
      </c>
      <c r="AE184" s="77">
        <f>'2021'!I185</f>
        <v>40924</v>
      </c>
      <c r="AF184" s="77">
        <f>'2022'!I185</f>
        <v>42264</v>
      </c>
      <c r="AG184" s="79">
        <f>'2023'!I185</f>
        <v>48630</v>
      </c>
    </row>
    <row r="185" spans="1:33" x14ac:dyDescent="0.25">
      <c r="A185" s="23" t="s">
        <v>2</v>
      </c>
      <c r="B185" s="24" t="s">
        <v>2</v>
      </c>
      <c r="C185" s="77">
        <f>'1993'!K186</f>
        <v>213203</v>
      </c>
      <c r="D185" s="77">
        <f>'1994'!K186</f>
        <v>217026</v>
      </c>
      <c r="E185" s="77">
        <f>'1995'!K186</f>
        <v>227937</v>
      </c>
      <c r="F185" s="78">
        <f>'1996'!K186</f>
        <v>263839</v>
      </c>
      <c r="G185" s="78">
        <f>'1997'!K186</f>
        <v>255501</v>
      </c>
      <c r="H185" s="77">
        <f>'1998'!K186</f>
        <v>280090</v>
      </c>
      <c r="I185" s="77">
        <f>'1999'!K186</f>
        <v>274262</v>
      </c>
      <c r="J185" s="77">
        <f>'2000'!K186</f>
        <v>305268</v>
      </c>
      <c r="K185" s="81">
        <f>'2001'!K186</f>
        <v>310273</v>
      </c>
      <c r="L185" s="81">
        <f>'2002'!K186</f>
        <v>368239</v>
      </c>
      <c r="M185" s="81">
        <f>'2003'!K186</f>
        <v>384573</v>
      </c>
      <c r="N185" s="81">
        <f>'2004'!K186</f>
        <v>434284</v>
      </c>
      <c r="O185" s="81">
        <f>'2005'!K186</f>
        <v>421158</v>
      </c>
      <c r="P185" s="81">
        <f>'2006'!K186</f>
        <v>497159</v>
      </c>
      <c r="Q185" s="81">
        <f>'2007'!K186</f>
        <v>467704</v>
      </c>
      <c r="R185" s="77">
        <f>'2008'!K186</f>
        <v>475491</v>
      </c>
      <c r="S185" s="77">
        <f>'2009'!K186</f>
        <v>675848</v>
      </c>
      <c r="T185" s="77">
        <f>'2010'!K186</f>
        <v>551269</v>
      </c>
      <c r="U185" s="77">
        <f>'2011'!K186</f>
        <v>314242</v>
      </c>
      <c r="V185" s="77">
        <f>'2012'!K186</f>
        <v>300289</v>
      </c>
      <c r="W185" s="77">
        <f>'2013'!I186</f>
        <v>309926</v>
      </c>
      <c r="X185" s="77">
        <f>'2014'!I186</f>
        <v>447171</v>
      </c>
      <c r="Y185" s="77">
        <f>'2015'!I187</f>
        <v>332480</v>
      </c>
      <c r="Z185" s="77">
        <f>'2016'!I187</f>
        <v>329563</v>
      </c>
      <c r="AA185" s="77">
        <f>'2017'!I187</f>
        <v>332090</v>
      </c>
      <c r="AB185" s="77">
        <f>'2018'!I187</f>
        <v>357729</v>
      </c>
      <c r="AC185" s="77">
        <f>'2019'!I187</f>
        <v>402538</v>
      </c>
      <c r="AD185" s="77">
        <f>'2020'!I186</f>
        <v>452052</v>
      </c>
      <c r="AE185" s="77">
        <f>'2021'!I186</f>
        <v>465764</v>
      </c>
      <c r="AF185" s="77">
        <f>'2022'!I186</f>
        <v>477248</v>
      </c>
      <c r="AG185" s="79">
        <f>'2023'!I186</f>
        <v>496326</v>
      </c>
    </row>
    <row r="186" spans="1:33" x14ac:dyDescent="0.25">
      <c r="A186" s="23" t="s">
        <v>237</v>
      </c>
      <c r="B186" s="24" t="s">
        <v>42</v>
      </c>
      <c r="C186" s="77">
        <f>'1993'!K187</f>
        <v>0</v>
      </c>
      <c r="D186" s="77">
        <f>'1994'!K187</f>
        <v>0</v>
      </c>
      <c r="E186" s="77">
        <f>'1995'!K187</f>
        <v>0</v>
      </c>
      <c r="F186" s="78">
        <f>'1996'!K187</f>
        <v>0</v>
      </c>
      <c r="G186" s="78">
        <f>'1997'!K187</f>
        <v>0</v>
      </c>
      <c r="H186" s="77">
        <f>'1998'!K187</f>
        <v>0</v>
      </c>
      <c r="I186" s="77">
        <f>'1999'!K187</f>
        <v>0</v>
      </c>
      <c r="J186" s="77">
        <f>'2000'!K187</f>
        <v>0</v>
      </c>
      <c r="K186" s="81">
        <f>'2001'!K187</f>
        <v>0</v>
      </c>
      <c r="L186" s="81">
        <f>'2002'!K187</f>
        <v>0</v>
      </c>
      <c r="M186" s="81">
        <f>'2003'!K187</f>
        <v>0</v>
      </c>
      <c r="N186" s="81">
        <f>'2004'!K187</f>
        <v>0</v>
      </c>
      <c r="O186" s="81">
        <f>'2005'!K187</f>
        <v>0</v>
      </c>
      <c r="P186" s="81">
        <f>'2006'!K187</f>
        <v>0</v>
      </c>
      <c r="Q186" s="81">
        <f>'2007'!K187</f>
        <v>0</v>
      </c>
      <c r="R186" s="77">
        <f>'2008'!K187</f>
        <v>0</v>
      </c>
      <c r="S186" s="77">
        <f>'2009'!K187</f>
        <v>72252</v>
      </c>
      <c r="T186" s="77">
        <f>'2010'!K187</f>
        <v>71138</v>
      </c>
      <c r="U186" s="77">
        <f>'2011'!K187</f>
        <v>72580</v>
      </c>
      <c r="V186" s="77">
        <f>'2012'!K187</f>
        <v>71177</v>
      </c>
      <c r="W186" s="77">
        <f>'2013'!I187</f>
        <v>71142</v>
      </c>
      <c r="X186" s="77">
        <f>'2014'!I187</f>
        <v>70481</v>
      </c>
      <c r="Y186" s="77">
        <f>'2015'!I188</f>
        <v>74681</v>
      </c>
      <c r="Z186" s="77">
        <f>'2016'!I188</f>
        <v>109209</v>
      </c>
      <c r="AA186" s="77">
        <f>'2017'!I188</f>
        <v>154400</v>
      </c>
      <c r="AB186" s="77">
        <f>'2018'!I188</f>
        <v>154334</v>
      </c>
      <c r="AC186" s="77">
        <f>'2019'!I188</f>
        <v>173326</v>
      </c>
      <c r="AD186" s="77">
        <f>'2020'!I187</f>
        <v>151707</v>
      </c>
      <c r="AE186" s="77">
        <f>'2021'!I187</f>
        <v>154922</v>
      </c>
      <c r="AF186" s="77">
        <f>'2022'!I187</f>
        <v>89290</v>
      </c>
      <c r="AG186" s="79">
        <f>'2023'!I187</f>
        <v>277176</v>
      </c>
    </row>
    <row r="187" spans="1:33" x14ac:dyDescent="0.25">
      <c r="A187" s="23" t="s">
        <v>238</v>
      </c>
      <c r="B187" s="24" t="s">
        <v>42</v>
      </c>
      <c r="C187" s="77">
        <f>'1993'!K188</f>
        <v>3382872</v>
      </c>
      <c r="D187" s="77">
        <f>'1994'!K188</f>
        <v>3651074</v>
      </c>
      <c r="E187" s="77">
        <f>'1995'!K188</f>
        <v>3812899</v>
      </c>
      <c r="F187" s="78">
        <f>'1996'!K188</f>
        <v>4462055</v>
      </c>
      <c r="G187" s="78">
        <f>'1997'!K188</f>
        <v>4175882</v>
      </c>
      <c r="H187" s="77">
        <f>'1998'!K188</f>
        <v>4647198</v>
      </c>
      <c r="I187" s="77">
        <f>'1999'!K188</f>
        <v>5940297</v>
      </c>
      <c r="J187" s="77">
        <f>'2000'!K188</f>
        <v>4875054</v>
      </c>
      <c r="K187" s="81">
        <f>'2001'!K188</f>
        <v>4959578</v>
      </c>
      <c r="L187" s="81">
        <f>'2002'!K188</f>
        <v>3285750</v>
      </c>
      <c r="M187" s="81">
        <f>'2003'!K188</f>
        <v>3426596</v>
      </c>
      <c r="N187" s="81">
        <f>'2004'!K188</f>
        <v>3487763</v>
      </c>
      <c r="O187" s="81">
        <f>'2005'!K188</f>
        <v>3796980</v>
      </c>
      <c r="P187" s="81">
        <f>'2006'!K188</f>
        <v>3923729</v>
      </c>
      <c r="Q187" s="81">
        <f>'2007'!K188</f>
        <v>3730455</v>
      </c>
      <c r="R187" s="77">
        <f>'2008'!K188</f>
        <v>3614331</v>
      </c>
      <c r="S187" s="77">
        <f>'2009'!K188</f>
        <v>3674959</v>
      </c>
      <c r="T187" s="77">
        <f>'2010'!K188</f>
        <v>3864722</v>
      </c>
      <c r="U187" s="77">
        <f>'2011'!K188</f>
        <v>3926752</v>
      </c>
      <c r="V187" s="77">
        <f>'2012'!K188</f>
        <v>3932368</v>
      </c>
      <c r="W187" s="77">
        <f>'2013'!I188</f>
        <v>4190724</v>
      </c>
      <c r="X187" s="77">
        <f>'2014'!I188</f>
        <v>4591870</v>
      </c>
      <c r="Y187" s="77">
        <f>'2015'!I189</f>
        <v>4718156</v>
      </c>
      <c r="Z187" s="77">
        <f>'2016'!I189</f>
        <v>4848812</v>
      </c>
      <c r="AA187" s="77">
        <f>'2017'!I189</f>
        <v>4915542</v>
      </c>
      <c r="AB187" s="77">
        <f>'2018'!I189</f>
        <v>5166168</v>
      </c>
      <c r="AC187" s="77">
        <f>'2019'!I189</f>
        <v>5305577</v>
      </c>
      <c r="AD187" s="77">
        <f>'2020'!I188</f>
        <v>5354423</v>
      </c>
      <c r="AE187" s="77">
        <f>'2021'!I188</f>
        <v>5534778</v>
      </c>
      <c r="AF187" s="77">
        <f>'2022'!I188</f>
        <v>5826035</v>
      </c>
      <c r="AG187" s="79">
        <f>'2023'!I188</f>
        <v>6570213</v>
      </c>
    </row>
    <row r="188" spans="1:33" x14ac:dyDescent="0.25">
      <c r="A188" s="23" t="s">
        <v>239</v>
      </c>
      <c r="B188" s="24" t="s">
        <v>42</v>
      </c>
      <c r="C188" s="77">
        <f>'1993'!K189</f>
        <v>72530</v>
      </c>
      <c r="D188" s="77">
        <f>'1994'!K189</f>
        <v>97936</v>
      </c>
      <c r="E188" s="77">
        <f>'1995'!K189</f>
        <v>76357</v>
      </c>
      <c r="F188" s="78">
        <f>'1996'!K189</f>
        <v>83369</v>
      </c>
      <c r="G188" s="78">
        <f>'1997'!K189</f>
        <v>79470</v>
      </c>
      <c r="H188" s="77">
        <f>'1998'!K189</f>
        <v>80926</v>
      </c>
      <c r="I188" s="77">
        <f>'1999'!K189</f>
        <v>187631</v>
      </c>
      <c r="J188" s="77">
        <f>'2000'!K189</f>
        <v>203368</v>
      </c>
      <c r="K188" s="81">
        <f>'2001'!K189</f>
        <v>222973</v>
      </c>
      <c r="L188" s="81">
        <f>'2002'!K189</f>
        <v>263362</v>
      </c>
      <c r="M188" s="81">
        <f>'2003'!K189</f>
        <v>289645</v>
      </c>
      <c r="N188" s="81">
        <f>'2004'!K189</f>
        <v>271779</v>
      </c>
      <c r="O188" s="81">
        <f>'2005'!K189</f>
        <v>443991</v>
      </c>
      <c r="P188" s="81">
        <f>'2006'!K189</f>
        <v>427123</v>
      </c>
      <c r="Q188" s="81">
        <f>'2007'!K189</f>
        <v>361283</v>
      </c>
      <c r="R188" s="77">
        <f>'2008'!K189</f>
        <v>328057</v>
      </c>
      <c r="S188" s="77">
        <f>'2009'!K189</f>
        <v>379279</v>
      </c>
      <c r="T188" s="77">
        <f>'2010'!K189</f>
        <v>413950</v>
      </c>
      <c r="U188" s="77">
        <f>'2011'!K189</f>
        <v>425317</v>
      </c>
      <c r="V188" s="77">
        <f>'2012'!K189</f>
        <v>401101</v>
      </c>
      <c r="W188" s="77">
        <f>'2013'!I189</f>
        <v>474551</v>
      </c>
      <c r="X188" s="77">
        <f>'2014'!I189</f>
        <v>505715</v>
      </c>
      <c r="Y188" s="77">
        <f>'2015'!I190</f>
        <v>487314</v>
      </c>
      <c r="Z188" s="77">
        <f>'2016'!I190</f>
        <v>564221</v>
      </c>
      <c r="AA188" s="77">
        <f>'2017'!I190</f>
        <v>390496</v>
      </c>
      <c r="AB188" s="77">
        <f>'2018'!I190</f>
        <v>498014</v>
      </c>
      <c r="AC188" s="77">
        <f>'2019'!I190</f>
        <v>568392</v>
      </c>
      <c r="AD188" s="77">
        <f>'2020'!I189</f>
        <v>570617</v>
      </c>
      <c r="AE188" s="77">
        <f>'2021'!I189</f>
        <v>607711</v>
      </c>
      <c r="AF188" s="77">
        <f>'2022'!I189</f>
        <v>352366</v>
      </c>
      <c r="AG188" s="79">
        <f>'2023'!I189</f>
        <v>388235</v>
      </c>
    </row>
    <row r="189" spans="1:33" x14ac:dyDescent="0.25">
      <c r="A189" s="23" t="s">
        <v>240</v>
      </c>
      <c r="B189" s="24" t="s">
        <v>42</v>
      </c>
      <c r="C189" s="77">
        <f>'1993'!K190</f>
        <v>0</v>
      </c>
      <c r="D189" s="77">
        <f>'1994'!K190</f>
        <v>0</v>
      </c>
      <c r="E189" s="77">
        <f>'1995'!K190</f>
        <v>0</v>
      </c>
      <c r="F189" s="78">
        <f>'1996'!K190</f>
        <v>0</v>
      </c>
      <c r="G189" s="78">
        <f>'1997'!K190</f>
        <v>0</v>
      </c>
      <c r="H189" s="77">
        <f>'1998'!K190</f>
        <v>0</v>
      </c>
      <c r="I189" s="77">
        <f>'1999'!K190</f>
        <v>0</v>
      </c>
      <c r="J189" s="77">
        <f>'2000'!K190</f>
        <v>0</v>
      </c>
      <c r="K189" s="81">
        <f>'2001'!K190</f>
        <v>0</v>
      </c>
      <c r="L189" s="81">
        <f>'2002'!K190</f>
        <v>0</v>
      </c>
      <c r="M189" s="81">
        <f>'2003'!K190</f>
        <v>0</v>
      </c>
      <c r="N189" s="81">
        <f>'2004'!K190</f>
        <v>150148</v>
      </c>
      <c r="O189" s="81">
        <f>'2005'!K190</f>
        <v>144886</v>
      </c>
      <c r="P189" s="81">
        <f>'2006'!K190</f>
        <v>144069</v>
      </c>
      <c r="Q189" s="81">
        <f>'2007'!K190</f>
        <v>146948</v>
      </c>
      <c r="R189" s="77">
        <f>'2008'!K190</f>
        <v>146720</v>
      </c>
      <c r="S189" s="77">
        <f>'2009'!K190</f>
        <v>220824</v>
      </c>
      <c r="T189" s="77">
        <f>'2010'!K190</f>
        <v>219012</v>
      </c>
      <c r="U189" s="77">
        <f>'2011'!K190</f>
        <v>220854</v>
      </c>
      <c r="V189" s="77">
        <f>'2012'!K190</f>
        <v>221209</v>
      </c>
      <c r="W189" s="77">
        <f>'2013'!I190</f>
        <v>223966</v>
      </c>
      <c r="X189" s="77">
        <f>'2014'!I190</f>
        <v>226566</v>
      </c>
      <c r="Y189" s="77">
        <f>'2015'!I191</f>
        <v>229814</v>
      </c>
      <c r="Z189" s="77">
        <f>'2016'!I191</f>
        <v>215761</v>
      </c>
      <c r="AA189" s="77">
        <f>'2017'!I191</f>
        <v>217868</v>
      </c>
      <c r="AB189" s="77">
        <f>'2018'!I191</f>
        <v>218829</v>
      </c>
      <c r="AC189" s="77">
        <f>'2019'!I191</f>
        <v>222199</v>
      </c>
      <c r="AD189" s="77">
        <f>'2020'!I190</f>
        <v>437374</v>
      </c>
      <c r="AE189" s="77">
        <f>'2021'!I190</f>
        <v>0</v>
      </c>
      <c r="AF189" s="77">
        <f>'2022'!I190</f>
        <v>0</v>
      </c>
      <c r="AG189" s="79">
        <f>'2023'!I190</f>
        <v>0</v>
      </c>
    </row>
    <row r="190" spans="1:33" x14ac:dyDescent="0.25">
      <c r="A190" s="23" t="s">
        <v>241</v>
      </c>
      <c r="B190" s="24" t="s">
        <v>42</v>
      </c>
      <c r="C190" s="77">
        <f>'1993'!K191</f>
        <v>712622</v>
      </c>
      <c r="D190" s="77">
        <f>'1994'!K191</f>
        <v>729931</v>
      </c>
      <c r="E190" s="77">
        <f>'1995'!K191</f>
        <v>768199</v>
      </c>
      <c r="F190" s="78">
        <f>'1996'!K191</f>
        <v>850432</v>
      </c>
      <c r="G190" s="78">
        <f>'1997'!K191</f>
        <v>844821</v>
      </c>
      <c r="H190" s="77">
        <f>'1998'!K191</f>
        <v>888052</v>
      </c>
      <c r="I190" s="77">
        <f>'1999'!K191</f>
        <v>939121</v>
      </c>
      <c r="J190" s="77">
        <f>'2000'!K191</f>
        <v>974035</v>
      </c>
      <c r="K190" s="81">
        <f>'2001'!K191</f>
        <v>0</v>
      </c>
      <c r="L190" s="81">
        <f>'2002'!K191</f>
        <v>641285</v>
      </c>
      <c r="M190" s="81">
        <f>'2003'!K191</f>
        <v>675655</v>
      </c>
      <c r="N190" s="81">
        <f>'2004'!K191</f>
        <v>671709</v>
      </c>
      <c r="O190" s="81">
        <f>'2005'!K191</f>
        <v>725086</v>
      </c>
      <c r="P190" s="81">
        <f>'2006'!K191</f>
        <v>750455</v>
      </c>
      <c r="Q190" s="81">
        <f>'2007'!K191</f>
        <v>817117</v>
      </c>
      <c r="R190" s="77">
        <f>'2008'!K191</f>
        <v>821401</v>
      </c>
      <c r="S190" s="77">
        <f>'2009'!K191</f>
        <v>841807</v>
      </c>
      <c r="T190" s="77">
        <f>'2010'!K191</f>
        <v>903823</v>
      </c>
      <c r="U190" s="77">
        <f>'2011'!K191</f>
        <v>909988</v>
      </c>
      <c r="V190" s="77">
        <f>'2012'!K191</f>
        <v>910783</v>
      </c>
      <c r="W190" s="77">
        <f>'2013'!I191</f>
        <v>986029</v>
      </c>
      <c r="X190" s="77">
        <f>'2014'!I191</f>
        <v>1088481</v>
      </c>
      <c r="Y190" s="77">
        <f>'2015'!I192</f>
        <v>1096095</v>
      </c>
      <c r="Z190" s="77">
        <f>'2016'!I192</f>
        <v>1107225</v>
      </c>
      <c r="AA190" s="77">
        <f>'2017'!I192</f>
        <v>1143031</v>
      </c>
      <c r="AB190" s="77">
        <f>'2018'!I192</f>
        <v>1187993</v>
      </c>
      <c r="AC190" s="77">
        <f>'2019'!I192</f>
        <v>1249304</v>
      </c>
      <c r="AD190" s="77">
        <f>'2020'!I191</f>
        <v>1227589</v>
      </c>
      <c r="AE190" s="77">
        <f>'2021'!I191</f>
        <v>1242277</v>
      </c>
      <c r="AF190" s="77">
        <f>'2022'!I191</f>
        <v>1325561</v>
      </c>
      <c r="AG190" s="79">
        <f>'2023'!I191</f>
        <v>1549267</v>
      </c>
    </row>
    <row r="191" spans="1:33" x14ac:dyDescent="0.25">
      <c r="A191" s="23" t="s">
        <v>242</v>
      </c>
      <c r="B191" s="24" t="s">
        <v>243</v>
      </c>
      <c r="C191" s="77">
        <f>'1993'!K192</f>
        <v>0</v>
      </c>
      <c r="D191" s="77">
        <f>'1994'!K192</f>
        <v>0</v>
      </c>
      <c r="E191" s="77">
        <f>'1995'!K192</f>
        <v>881434</v>
      </c>
      <c r="F191" s="78">
        <f>'1996'!K192</f>
        <v>0</v>
      </c>
      <c r="G191" s="78">
        <f>'1997'!K192</f>
        <v>0</v>
      </c>
      <c r="H191" s="77">
        <f>'1998'!K192</f>
        <v>0</v>
      </c>
      <c r="I191" s="77">
        <f>'1999'!K192</f>
        <v>0</v>
      </c>
      <c r="J191" s="77">
        <f>'2000'!K192</f>
        <v>0</v>
      </c>
      <c r="K191" s="81">
        <f>'2001'!K192</f>
        <v>0</v>
      </c>
      <c r="L191" s="81">
        <f>'2002'!K192</f>
        <v>0</v>
      </c>
      <c r="M191" s="81">
        <f>'2003'!K192</f>
        <v>0</v>
      </c>
      <c r="N191" s="81">
        <f>'2004'!K192</f>
        <v>0</v>
      </c>
      <c r="O191" s="81">
        <f>'2005'!K192</f>
        <v>0</v>
      </c>
      <c r="P191" s="81">
        <f>'2006'!K192</f>
        <v>0</v>
      </c>
      <c r="Q191" s="81">
        <f>'2007'!K192</f>
        <v>0</v>
      </c>
      <c r="R191" s="77">
        <f>'2008'!K192</f>
        <v>0</v>
      </c>
      <c r="S191" s="77">
        <f>'2009'!K192</f>
        <v>0</v>
      </c>
      <c r="T191" s="77">
        <f>'2010'!K192</f>
        <v>0</v>
      </c>
      <c r="U191" s="77">
        <f>'2011'!K192</f>
        <v>0</v>
      </c>
      <c r="V191" s="77">
        <f>'2012'!K192</f>
        <v>0</v>
      </c>
      <c r="W191" s="77">
        <f>'2013'!I192</f>
        <v>0</v>
      </c>
      <c r="X191" s="77">
        <f>'2014'!I192</f>
        <v>0</v>
      </c>
      <c r="Y191" s="77">
        <f>'2015'!I193</f>
        <v>0</v>
      </c>
      <c r="Z191" s="77">
        <f>'2016'!I193</f>
        <v>0</v>
      </c>
      <c r="AA191" s="77">
        <f>'2017'!I193</f>
        <v>0</v>
      </c>
      <c r="AB191" s="77">
        <f>'2018'!I193</f>
        <v>0</v>
      </c>
      <c r="AC191" s="77">
        <f>'2019'!I193</f>
        <v>0</v>
      </c>
      <c r="AD191" s="77">
        <f>'2020'!I192</f>
        <v>0</v>
      </c>
      <c r="AE191" s="77">
        <f>'2021'!I192</f>
        <v>0</v>
      </c>
      <c r="AF191" s="77">
        <f>'2022'!I192</f>
        <v>0</v>
      </c>
      <c r="AG191" s="79">
        <f>'2023'!I192</f>
        <v>0</v>
      </c>
    </row>
    <row r="192" spans="1:33" x14ac:dyDescent="0.25">
      <c r="A192" s="23" t="s">
        <v>244</v>
      </c>
      <c r="B192" s="24" t="s">
        <v>43</v>
      </c>
      <c r="C192" s="77">
        <f>'1993'!K193</f>
        <v>21718</v>
      </c>
      <c r="D192" s="77">
        <f>'1994'!K193</f>
        <v>41353</v>
      </c>
      <c r="E192" s="77">
        <f>'1995'!K193</f>
        <v>95057</v>
      </c>
      <c r="F192" s="78">
        <f>'1996'!K193</f>
        <v>99928</v>
      </c>
      <c r="G192" s="78">
        <f>'1997'!K193</f>
        <v>98778</v>
      </c>
      <c r="H192" s="77">
        <f>'1998'!K193</f>
        <v>100298</v>
      </c>
      <c r="I192" s="77">
        <f>'1999'!K193</f>
        <v>109479</v>
      </c>
      <c r="J192" s="77">
        <f>'2000'!K193</f>
        <v>100099</v>
      </c>
      <c r="K192" s="81">
        <f>'2001'!K193</f>
        <v>111079</v>
      </c>
      <c r="L192" s="81">
        <f>'2002'!K193</f>
        <v>110884</v>
      </c>
      <c r="M192" s="81">
        <f>'2003'!K193</f>
        <v>109824</v>
      </c>
      <c r="N192" s="81">
        <f>'2004'!K193</f>
        <v>116009</v>
      </c>
      <c r="O192" s="81">
        <f>'2005'!K193</f>
        <v>122904</v>
      </c>
      <c r="P192" s="81">
        <f>'2006'!K193</f>
        <v>138084</v>
      </c>
      <c r="Q192" s="81">
        <f>'2007'!K193</f>
        <v>131105</v>
      </c>
      <c r="R192" s="77">
        <f>'2008'!K193</f>
        <v>140056</v>
      </c>
      <c r="S192" s="77">
        <f>'2009'!K193</f>
        <v>140075</v>
      </c>
      <c r="T192" s="77">
        <f>'2010'!K193</f>
        <v>148962</v>
      </c>
      <c r="U192" s="77">
        <f>'2011'!K193</f>
        <v>146170</v>
      </c>
      <c r="V192" s="77">
        <f>'2012'!K193</f>
        <v>144674</v>
      </c>
      <c r="W192" s="77">
        <f>'2013'!I193</f>
        <v>149166</v>
      </c>
      <c r="X192" s="77">
        <f>'2014'!I193</f>
        <v>153740</v>
      </c>
      <c r="Y192" s="77">
        <f>'2015'!I194</f>
        <v>153610</v>
      </c>
      <c r="Z192" s="77">
        <f>'2016'!I194</f>
        <v>158907</v>
      </c>
      <c r="AA192" s="77">
        <f>'2017'!I194</f>
        <v>160939</v>
      </c>
      <c r="AB192" s="77">
        <f>'2018'!I194</f>
        <v>164285</v>
      </c>
      <c r="AC192" s="77">
        <f>'2019'!I194</f>
        <v>172595</v>
      </c>
      <c r="AD192" s="77">
        <f>'2020'!I193</f>
        <v>172290</v>
      </c>
      <c r="AE192" s="77">
        <f>'2021'!I193</f>
        <v>182650</v>
      </c>
      <c r="AF192" s="77">
        <f>'2022'!I193</f>
        <v>193387.47</v>
      </c>
      <c r="AG192" s="79">
        <f>'2023'!I193</f>
        <v>204213</v>
      </c>
    </row>
    <row r="193" spans="1:33" x14ac:dyDescent="0.25">
      <c r="A193" s="23" t="s">
        <v>245</v>
      </c>
      <c r="B193" s="24" t="s">
        <v>43</v>
      </c>
      <c r="C193" s="77">
        <f>'1993'!K194</f>
        <v>114806</v>
      </c>
      <c r="D193" s="77">
        <f>'1994'!K194</f>
        <v>143904</v>
      </c>
      <c r="E193" s="77">
        <f>'1995'!K194</f>
        <v>163854</v>
      </c>
      <c r="F193" s="78">
        <f>'1996'!K194</f>
        <v>210205</v>
      </c>
      <c r="G193" s="78">
        <f>'1997'!K194</f>
        <v>273759</v>
      </c>
      <c r="H193" s="77">
        <f>'1998'!K194</f>
        <v>301465</v>
      </c>
      <c r="I193" s="77">
        <f>'1999'!K194</f>
        <v>303281</v>
      </c>
      <c r="J193" s="77">
        <f>'2000'!K194</f>
        <v>338141</v>
      </c>
      <c r="K193" s="81">
        <f>'2001'!K194</f>
        <v>314632</v>
      </c>
      <c r="L193" s="81">
        <f>'2002'!K194</f>
        <v>336830</v>
      </c>
      <c r="M193" s="81">
        <f>'2003'!K194</f>
        <v>369180</v>
      </c>
      <c r="N193" s="81">
        <f>'2004'!K194</f>
        <v>332891</v>
      </c>
      <c r="O193" s="81">
        <f>'2005'!K194</f>
        <v>344525</v>
      </c>
      <c r="P193" s="81">
        <f>'2006'!K194</f>
        <v>213728</v>
      </c>
      <c r="Q193" s="81">
        <f>'2007'!K194</f>
        <v>216190</v>
      </c>
      <c r="R193" s="77">
        <f>'2008'!K194</f>
        <v>217346</v>
      </c>
      <c r="S193" s="77">
        <f>'2009'!K194</f>
        <v>13273</v>
      </c>
      <c r="T193" s="77">
        <f>'2010'!K194</f>
        <v>265802</v>
      </c>
      <c r="U193" s="77">
        <f>'2011'!K194</f>
        <v>253086</v>
      </c>
      <c r="V193" s="77">
        <f>'2012'!K194</f>
        <v>233721</v>
      </c>
      <c r="W193" s="77">
        <f>'2013'!I194</f>
        <v>244452</v>
      </c>
      <c r="X193" s="77">
        <f>'2014'!I194</f>
        <v>265760</v>
      </c>
      <c r="Y193" s="77">
        <f>'2015'!I195</f>
        <v>256412</v>
      </c>
      <c r="Z193" s="77">
        <f>'2016'!I195</f>
        <v>256059</v>
      </c>
      <c r="AA193" s="77">
        <f>'2017'!I195</f>
        <v>265865</v>
      </c>
      <c r="AB193" s="77">
        <f>'2018'!I195</f>
        <v>275916</v>
      </c>
      <c r="AC193" s="77">
        <f>'2019'!I195</f>
        <v>277294</v>
      </c>
      <c r="AD193" s="77">
        <f>'2020'!I194</f>
        <v>300913</v>
      </c>
      <c r="AE193" s="77">
        <f>'2021'!I194</f>
        <v>315038</v>
      </c>
      <c r="AF193" s="77">
        <f>'2022'!I194</f>
        <v>335830</v>
      </c>
      <c r="AG193" s="79">
        <f>'2023'!I194</f>
        <v>0</v>
      </c>
    </row>
    <row r="194" spans="1:33" x14ac:dyDescent="0.25">
      <c r="A194" s="23" t="s">
        <v>246</v>
      </c>
      <c r="B194" s="24" t="s">
        <v>43</v>
      </c>
      <c r="C194" s="77">
        <f>'1993'!K195</f>
        <v>27963</v>
      </c>
      <c r="D194" s="77">
        <f>'1994'!K195</f>
        <v>29962</v>
      </c>
      <c r="E194" s="77">
        <f>'1995'!K195</f>
        <v>33079</v>
      </c>
      <c r="F194" s="78">
        <f>'1996'!K195</f>
        <v>38044</v>
      </c>
      <c r="G194" s="78">
        <f>'1997'!K195</f>
        <v>36571</v>
      </c>
      <c r="H194" s="77">
        <f>'1998'!K195</f>
        <v>38719</v>
      </c>
      <c r="I194" s="77">
        <f>'1999'!K195</f>
        <v>38365</v>
      </c>
      <c r="J194" s="77">
        <f>'2000'!K195</f>
        <v>38142</v>
      </c>
      <c r="K194" s="81">
        <f>'2001'!K195</f>
        <v>38139</v>
      </c>
      <c r="L194" s="81">
        <f>'2002'!K195</f>
        <v>38243</v>
      </c>
      <c r="M194" s="81">
        <f>'2003'!K195</f>
        <v>24029</v>
      </c>
      <c r="N194" s="81">
        <f>'2004'!K195</f>
        <v>36021</v>
      </c>
      <c r="O194" s="81">
        <f>'2005'!K195</f>
        <v>36744</v>
      </c>
      <c r="P194" s="81">
        <f>'2006'!K195</f>
        <v>34365</v>
      </c>
      <c r="Q194" s="81">
        <f>'2007'!K195</f>
        <v>32363</v>
      </c>
      <c r="R194" s="77">
        <f>'2008'!K195</f>
        <v>34120</v>
      </c>
      <c r="S194" s="77">
        <f>'2009'!K195</f>
        <v>34627</v>
      </c>
      <c r="T194" s="77">
        <f>'2010'!K195</f>
        <v>37815</v>
      </c>
      <c r="U194" s="77">
        <f>'2011'!K195</f>
        <v>41236</v>
      </c>
      <c r="V194" s="77">
        <f>'2012'!K195</f>
        <v>36527</v>
      </c>
      <c r="W194" s="77">
        <f>'2013'!I195</f>
        <v>37621</v>
      </c>
      <c r="X194" s="77">
        <f>'2014'!I195</f>
        <v>47054</v>
      </c>
      <c r="Y194" s="77">
        <f>'2015'!I196</f>
        <v>40022</v>
      </c>
      <c r="Z194" s="77">
        <f>'2016'!I196</f>
        <v>44896</v>
      </c>
      <c r="AA194" s="77">
        <f>'2017'!I196</f>
        <v>42247</v>
      </c>
      <c r="AB194" s="77">
        <f>'2018'!I196</f>
        <v>45872</v>
      </c>
      <c r="AC194" s="77">
        <f>'2019'!I196</f>
        <v>47080</v>
      </c>
      <c r="AD194" s="77">
        <f>'2020'!I195</f>
        <v>47810</v>
      </c>
      <c r="AE194" s="77">
        <f>'2021'!I195</f>
        <v>54378</v>
      </c>
      <c r="AF194" s="77">
        <f>'2022'!I195</f>
        <v>0</v>
      </c>
      <c r="AG194" s="79">
        <f>'2023'!I195</f>
        <v>57216</v>
      </c>
    </row>
    <row r="195" spans="1:33" x14ac:dyDescent="0.25">
      <c r="A195" s="23" t="s">
        <v>247</v>
      </c>
      <c r="B195" s="24" t="s">
        <v>43</v>
      </c>
      <c r="C195" s="77">
        <f>'1993'!K196</f>
        <v>465344</v>
      </c>
      <c r="D195" s="77">
        <f>'1994'!K196</f>
        <v>530470</v>
      </c>
      <c r="E195" s="77">
        <f>'1995'!K196</f>
        <v>561616</v>
      </c>
      <c r="F195" s="78">
        <f>'1996'!K196</f>
        <v>5430413</v>
      </c>
      <c r="G195" s="78">
        <f>'1997'!K196</f>
        <v>5413923</v>
      </c>
      <c r="H195" s="77">
        <f>'1998'!K196</f>
        <v>5782766</v>
      </c>
      <c r="I195" s="77">
        <f>'1999'!K196</f>
        <v>5873764</v>
      </c>
      <c r="J195" s="77">
        <f>'2000'!K196</f>
        <v>6147912</v>
      </c>
      <c r="K195" s="81">
        <f>'2001'!K196</f>
        <v>7551057</v>
      </c>
      <c r="L195" s="81">
        <f>'2002'!K196</f>
        <v>5881635</v>
      </c>
      <c r="M195" s="81">
        <f>'2003'!K196</f>
        <v>5300311</v>
      </c>
      <c r="N195" s="81">
        <f>'2004'!K196</f>
        <v>0</v>
      </c>
      <c r="O195" s="81">
        <f>'2005'!K196</f>
        <v>6942725</v>
      </c>
      <c r="P195" s="81">
        <f>'2006'!K196</f>
        <v>6716925</v>
      </c>
      <c r="Q195" s="81">
        <f>'2007'!K196</f>
        <v>7746893</v>
      </c>
      <c r="R195" s="77">
        <f>'2008'!K196</f>
        <v>8239547</v>
      </c>
      <c r="S195" s="77">
        <f>'2009'!K196</f>
        <v>7270185</v>
      </c>
      <c r="T195" s="77">
        <f>'2010'!K196</f>
        <v>9644710</v>
      </c>
      <c r="U195" s="77">
        <f>'2011'!K196</f>
        <v>7390690</v>
      </c>
      <c r="V195" s="77">
        <f>'2012'!K196</f>
        <v>8052418</v>
      </c>
      <c r="W195" s="77">
        <f>'2013'!I196</f>
        <v>8599445</v>
      </c>
      <c r="X195" s="77">
        <f>'2014'!I196</f>
        <v>8664000</v>
      </c>
      <c r="Y195" s="77">
        <f>'2015'!I197</f>
        <v>9786858</v>
      </c>
      <c r="Z195" s="77">
        <f>'2016'!I197</f>
        <v>9144899</v>
      </c>
      <c r="AA195" s="77">
        <f>'2017'!I197</f>
        <v>9083731</v>
      </c>
      <c r="AB195" s="77">
        <f>'2018'!I197</f>
        <v>9767251</v>
      </c>
      <c r="AC195" s="77">
        <f>'2019'!I197</f>
        <v>10373092</v>
      </c>
      <c r="AD195" s="77">
        <f>'2020'!I196</f>
        <v>9319913</v>
      </c>
      <c r="AE195" s="77">
        <f>'2021'!I196</f>
        <v>10179971</v>
      </c>
      <c r="AF195" s="77">
        <f>'2022'!I196</f>
        <v>11842745</v>
      </c>
      <c r="AG195" s="79">
        <f>'2023'!I196</f>
        <v>14460925</v>
      </c>
    </row>
    <row r="196" spans="1:33" x14ac:dyDescent="0.25">
      <c r="A196" s="23" t="s">
        <v>248</v>
      </c>
      <c r="B196" s="24" t="s">
        <v>43</v>
      </c>
      <c r="C196" s="77">
        <f>'1993'!K197</f>
        <v>0</v>
      </c>
      <c r="D196" s="77">
        <f>'1994'!K197</f>
        <v>0</v>
      </c>
      <c r="E196" s="77">
        <f>'1995'!K197</f>
        <v>0</v>
      </c>
      <c r="F196" s="78">
        <f>'1996'!K197</f>
        <v>0</v>
      </c>
      <c r="G196" s="78">
        <f>'1997'!K197</f>
        <v>0</v>
      </c>
      <c r="H196" s="77">
        <f>'1998'!K197</f>
        <v>0</v>
      </c>
      <c r="I196" s="77">
        <f>'1999'!K197</f>
        <v>0</v>
      </c>
      <c r="J196" s="77">
        <f>'2000'!K197</f>
        <v>0</v>
      </c>
      <c r="K196" s="81">
        <f>'2001'!K197</f>
        <v>0</v>
      </c>
      <c r="L196" s="81">
        <f>'2002'!K197</f>
        <v>0</v>
      </c>
      <c r="M196" s="81">
        <f>'2003'!K197</f>
        <v>0</v>
      </c>
      <c r="N196" s="81">
        <f>'2004'!K197</f>
        <v>0</v>
      </c>
      <c r="O196" s="81">
        <f>'2005'!K197</f>
        <v>0</v>
      </c>
      <c r="P196" s="81">
        <f>'2006'!K197</f>
        <v>0</v>
      </c>
      <c r="Q196" s="81">
        <f>'2007'!K197</f>
        <v>0</v>
      </c>
      <c r="R196" s="77">
        <f>'2008'!K197</f>
        <v>61</v>
      </c>
      <c r="S196" s="77">
        <f>'2009'!K197</f>
        <v>53</v>
      </c>
      <c r="T196" s="77">
        <f>'2010'!K197</f>
        <v>48</v>
      </c>
      <c r="U196" s="77">
        <f>'2011'!K197</f>
        <v>0</v>
      </c>
      <c r="V196" s="77">
        <f>'2012'!K197</f>
        <v>0</v>
      </c>
      <c r="W196" s="77">
        <f>'2013'!I197</f>
        <v>0</v>
      </c>
      <c r="X196" s="77">
        <f>'2014'!I197</f>
        <v>0</v>
      </c>
      <c r="Y196" s="77">
        <f>'2015'!I198</f>
        <v>0</v>
      </c>
      <c r="Z196" s="77">
        <f>'2016'!I198</f>
        <v>0</v>
      </c>
      <c r="AA196" s="77">
        <f>'2017'!I198</f>
        <v>0</v>
      </c>
      <c r="AB196" s="77">
        <f>'2018'!I198</f>
        <v>0</v>
      </c>
      <c r="AC196" s="77">
        <f>'2019'!I198</f>
        <v>0</v>
      </c>
      <c r="AD196" s="77">
        <f>'2020'!I197</f>
        <v>0</v>
      </c>
      <c r="AE196" s="77">
        <f>'2021'!I197</f>
        <v>0</v>
      </c>
      <c r="AF196" s="77">
        <f>'2022'!I197</f>
        <v>0</v>
      </c>
      <c r="AG196" s="79">
        <f>'2023'!I197</f>
        <v>0</v>
      </c>
    </row>
    <row r="197" spans="1:33" x14ac:dyDescent="0.25">
      <c r="A197" s="23" t="s">
        <v>523</v>
      </c>
      <c r="B197" s="24" t="s">
        <v>44</v>
      </c>
      <c r="C197" s="77">
        <v>0</v>
      </c>
      <c r="D197" s="77">
        <v>0</v>
      </c>
      <c r="E197" s="77">
        <v>0</v>
      </c>
      <c r="F197" s="78">
        <v>0</v>
      </c>
      <c r="G197" s="78">
        <v>0</v>
      </c>
      <c r="H197" s="77">
        <v>0</v>
      </c>
      <c r="I197" s="77">
        <v>0</v>
      </c>
      <c r="J197" s="77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f>'2018'!I199</f>
        <v>0</v>
      </c>
      <c r="AC197" s="77">
        <f>'2019'!I199</f>
        <v>0</v>
      </c>
      <c r="AD197" s="77">
        <f>'2020'!I198</f>
        <v>0</v>
      </c>
      <c r="AE197" s="77">
        <f>'2021'!I198</f>
        <v>0</v>
      </c>
      <c r="AF197" s="77">
        <f>'2022'!I198</f>
        <v>0</v>
      </c>
      <c r="AG197" s="79">
        <f>'2023'!I198</f>
        <v>0</v>
      </c>
    </row>
    <row r="198" spans="1:33" x14ac:dyDescent="0.25">
      <c r="A198" s="23" t="s">
        <v>249</v>
      </c>
      <c r="B198" s="24" t="s">
        <v>44</v>
      </c>
      <c r="C198" s="77">
        <f>'1993'!K198</f>
        <v>0</v>
      </c>
      <c r="D198" s="77">
        <f>'1994'!K198</f>
        <v>0</v>
      </c>
      <c r="E198" s="77">
        <f>'1995'!K198</f>
        <v>0</v>
      </c>
      <c r="F198" s="78">
        <f>'1996'!K198</f>
        <v>0</v>
      </c>
      <c r="G198" s="78">
        <f>'1997'!K198</f>
        <v>0</v>
      </c>
      <c r="H198" s="77">
        <f>'1998'!K198</f>
        <v>0</v>
      </c>
      <c r="I198" s="77">
        <f>'1999'!K198</f>
        <v>0</v>
      </c>
      <c r="J198" s="77">
        <f>'2000'!K198</f>
        <v>0</v>
      </c>
      <c r="K198" s="81">
        <f>'2001'!K198</f>
        <v>0</v>
      </c>
      <c r="L198" s="81">
        <f>'2002'!K198</f>
        <v>0</v>
      </c>
      <c r="M198" s="81">
        <f>'2003'!K198</f>
        <v>0</v>
      </c>
      <c r="N198" s="81">
        <f>'2004'!K198</f>
        <v>0</v>
      </c>
      <c r="O198" s="81">
        <f>'2005'!K198</f>
        <v>0</v>
      </c>
      <c r="P198" s="81">
        <f>'2006'!K198</f>
        <v>0</v>
      </c>
      <c r="Q198" s="81">
        <f>'2007'!K198</f>
        <v>0</v>
      </c>
      <c r="R198" s="77">
        <f>'2008'!K198</f>
        <v>0</v>
      </c>
      <c r="S198" s="77">
        <f>'2009'!K198</f>
        <v>0</v>
      </c>
      <c r="T198" s="77">
        <f>'2010'!K198</f>
        <v>0</v>
      </c>
      <c r="U198" s="77">
        <f>'2011'!K198</f>
        <v>0</v>
      </c>
      <c r="V198" s="77">
        <f>'2012'!K198</f>
        <v>0</v>
      </c>
      <c r="W198" s="77">
        <f>'2013'!I198</f>
        <v>0</v>
      </c>
      <c r="X198" s="77">
        <f>'2014'!I198</f>
        <v>0</v>
      </c>
      <c r="Y198" s="77">
        <f>'2015'!I199</f>
        <v>0</v>
      </c>
      <c r="Z198" s="77">
        <f>'2016'!I199</f>
        <v>0</v>
      </c>
      <c r="AA198" s="77">
        <f>'2017'!I199</f>
        <v>0</v>
      </c>
      <c r="AB198" s="77">
        <f>'2018'!I200</f>
        <v>0</v>
      </c>
      <c r="AC198" s="77">
        <f>'2019'!I200</f>
        <v>0</v>
      </c>
      <c r="AD198" s="77">
        <f>'2020'!I199</f>
        <v>0</v>
      </c>
      <c r="AE198" s="77">
        <f>'2021'!I199</f>
        <v>0</v>
      </c>
      <c r="AF198" s="77">
        <f>'2022'!I199</f>
        <v>0</v>
      </c>
      <c r="AG198" s="79">
        <f>'2023'!I199</f>
        <v>0</v>
      </c>
    </row>
    <row r="199" spans="1:33" x14ac:dyDescent="0.25">
      <c r="A199" s="75" t="s">
        <v>515</v>
      </c>
      <c r="B199" s="24" t="s">
        <v>44</v>
      </c>
      <c r="C199" s="77">
        <f>'1993'!K199</f>
        <v>0</v>
      </c>
      <c r="D199" s="77">
        <f>'1994'!K199</f>
        <v>0</v>
      </c>
      <c r="E199" s="77">
        <f>'1995'!K199</f>
        <v>0</v>
      </c>
      <c r="F199" s="78">
        <f>'1996'!K199</f>
        <v>0</v>
      </c>
      <c r="G199" s="78">
        <f>'1997'!K199</f>
        <v>0</v>
      </c>
      <c r="H199" s="77">
        <f>'1998'!K199</f>
        <v>0</v>
      </c>
      <c r="I199" s="77">
        <f>'1999'!K199</f>
        <v>0</v>
      </c>
      <c r="J199" s="77">
        <f>'2000'!K199</f>
        <v>0</v>
      </c>
      <c r="K199" s="81">
        <f>'2001'!K199</f>
        <v>0</v>
      </c>
      <c r="L199" s="81">
        <f>'2002'!K199</f>
        <v>0</v>
      </c>
      <c r="M199" s="81">
        <f>'2003'!K199</f>
        <v>0</v>
      </c>
      <c r="N199" s="81">
        <f>'2004'!K199</f>
        <v>0</v>
      </c>
      <c r="O199" s="81">
        <f>'2005'!K199</f>
        <v>0</v>
      </c>
      <c r="P199" s="81">
        <f>'2006'!K199</f>
        <v>0</v>
      </c>
      <c r="Q199" s="81">
        <f>'2007'!K199</f>
        <v>0</v>
      </c>
      <c r="R199" s="77">
        <f>'2008'!K199</f>
        <v>0</v>
      </c>
      <c r="S199" s="77">
        <f>'2009'!K199</f>
        <v>0</v>
      </c>
      <c r="T199" s="77">
        <f>'2010'!K199</f>
        <v>0</v>
      </c>
      <c r="U199" s="77">
        <f>'2011'!K199</f>
        <v>0</v>
      </c>
      <c r="V199" s="77">
        <f>'2012'!K199</f>
        <v>0</v>
      </c>
      <c r="W199" s="77">
        <f>'2013'!I199</f>
        <v>0</v>
      </c>
      <c r="X199" s="77">
        <f>'2014'!I199</f>
        <v>0</v>
      </c>
      <c r="Y199" s="77">
        <f>'2015'!I200</f>
        <v>0</v>
      </c>
      <c r="Z199" s="77">
        <f>'2016'!I200</f>
        <v>0</v>
      </c>
      <c r="AA199" s="77">
        <f>'2017'!I200</f>
        <v>0</v>
      </c>
      <c r="AB199" s="77">
        <f>'2018'!I201</f>
        <v>0</v>
      </c>
      <c r="AC199" s="77">
        <f>'2019'!I201</f>
        <v>0</v>
      </c>
      <c r="AD199" s="77">
        <f>'2020'!I200</f>
        <v>0</v>
      </c>
      <c r="AE199" s="77">
        <f>'2021'!I200</f>
        <v>0</v>
      </c>
      <c r="AF199" s="77">
        <f>'2022'!I200</f>
        <v>289269</v>
      </c>
      <c r="AG199" s="79">
        <f>'2023'!I200</f>
        <v>0</v>
      </c>
    </row>
    <row r="200" spans="1:33" x14ac:dyDescent="0.25">
      <c r="A200" s="23" t="s">
        <v>250</v>
      </c>
      <c r="B200" s="24" t="s">
        <v>44</v>
      </c>
      <c r="C200" s="77">
        <f>'1993'!K200</f>
        <v>0</v>
      </c>
      <c r="D200" s="77">
        <f>'1994'!K200</f>
        <v>0</v>
      </c>
      <c r="E200" s="77">
        <f>'1995'!K200</f>
        <v>0</v>
      </c>
      <c r="F200" s="78">
        <f>'1996'!K200</f>
        <v>0</v>
      </c>
      <c r="G200" s="78">
        <f>'1997'!K200</f>
        <v>0</v>
      </c>
      <c r="H200" s="77">
        <f>'1998'!K200</f>
        <v>0</v>
      </c>
      <c r="I200" s="77">
        <f>'1999'!K200</f>
        <v>0</v>
      </c>
      <c r="J200" s="77">
        <f>'2000'!K200</f>
        <v>0</v>
      </c>
      <c r="K200" s="81">
        <f>'2001'!K200</f>
        <v>0</v>
      </c>
      <c r="L200" s="81">
        <f>'2002'!K200</f>
        <v>0</v>
      </c>
      <c r="M200" s="81">
        <f>'2003'!K200</f>
        <v>0</v>
      </c>
      <c r="N200" s="81">
        <f>'2004'!K200</f>
        <v>0</v>
      </c>
      <c r="O200" s="81">
        <f>'2005'!K200</f>
        <v>0</v>
      </c>
      <c r="P200" s="81">
        <f>'2006'!K200</f>
        <v>0</v>
      </c>
      <c r="Q200" s="81">
        <f>'2007'!K200</f>
        <v>67657</v>
      </c>
      <c r="R200" s="77">
        <f>'2008'!K200</f>
        <v>73548</v>
      </c>
      <c r="S200" s="77">
        <f>'2009'!K200</f>
        <v>92361</v>
      </c>
      <c r="T200" s="77">
        <f>'2010'!K200</f>
        <v>0</v>
      </c>
      <c r="U200" s="77">
        <f>'2011'!K200</f>
        <v>0</v>
      </c>
      <c r="V200" s="77">
        <f>'2012'!K200</f>
        <v>0</v>
      </c>
      <c r="W200" s="77">
        <f>'2013'!I200</f>
        <v>0</v>
      </c>
      <c r="X200" s="77">
        <f>'2014'!I200</f>
        <v>0</v>
      </c>
      <c r="Y200" s="77">
        <f>'2015'!I201</f>
        <v>0</v>
      </c>
      <c r="Z200" s="77">
        <f>'2016'!I201</f>
        <v>0</v>
      </c>
      <c r="AA200" s="77">
        <f>'2017'!I201</f>
        <v>0</v>
      </c>
      <c r="AB200" s="77">
        <f>'2018'!I202</f>
        <v>0</v>
      </c>
      <c r="AC200" s="77">
        <f>'2019'!I202</f>
        <v>0</v>
      </c>
      <c r="AD200" s="77">
        <f>'2020'!I201</f>
        <v>0</v>
      </c>
      <c r="AE200" s="77">
        <f>'2021'!I201</f>
        <v>0</v>
      </c>
      <c r="AF200" s="77">
        <f>'2022'!I201</f>
        <v>0</v>
      </c>
      <c r="AG200" s="79">
        <f>'2023'!I201</f>
        <v>0</v>
      </c>
    </row>
    <row r="201" spans="1:33" x14ac:dyDescent="0.25">
      <c r="A201" s="23" t="s">
        <v>251</v>
      </c>
      <c r="B201" s="24" t="s">
        <v>44</v>
      </c>
      <c r="C201" s="77">
        <f>'1993'!K201</f>
        <v>902709</v>
      </c>
      <c r="D201" s="77">
        <f>'1994'!K201</f>
        <v>1090344</v>
      </c>
      <c r="E201" s="77">
        <f>'1995'!K201</f>
        <v>1096080</v>
      </c>
      <c r="F201" s="78">
        <f>'1996'!K201</f>
        <v>1482522</v>
      </c>
      <c r="G201" s="78">
        <f>'1997'!K201</f>
        <v>1760836</v>
      </c>
      <c r="H201" s="77">
        <f>'1998'!K201</f>
        <v>1726665</v>
      </c>
      <c r="I201" s="77">
        <f>'1999'!K201</f>
        <v>2087200</v>
      </c>
      <c r="J201" s="77">
        <f>'2000'!K201</f>
        <v>2135549</v>
      </c>
      <c r="K201" s="81">
        <f>'2001'!K201</f>
        <v>2419904</v>
      </c>
      <c r="L201" s="81">
        <f>'2002'!K201</f>
        <v>1308873</v>
      </c>
      <c r="M201" s="81">
        <f>'2003'!K201</f>
        <v>1411636</v>
      </c>
      <c r="N201" s="81">
        <f>'2004'!K201</f>
        <v>1408444</v>
      </c>
      <c r="O201" s="81">
        <f>'2005'!K201</f>
        <v>1516128</v>
      </c>
      <c r="P201" s="81">
        <f>'2006'!K201</f>
        <v>1693111</v>
      </c>
      <c r="Q201" s="81">
        <f>'2007'!K201</f>
        <v>1815026</v>
      </c>
      <c r="R201" s="77">
        <f>'2008'!K201</f>
        <v>1910616</v>
      </c>
      <c r="S201" s="77">
        <f>'2009'!K201</f>
        <v>1985616</v>
      </c>
      <c r="T201" s="77">
        <f>'2010'!K201</f>
        <v>2134596</v>
      </c>
      <c r="U201" s="77">
        <f>'2011'!K201</f>
        <v>2225929</v>
      </c>
      <c r="V201" s="77">
        <f>'2012'!K201</f>
        <v>2258484</v>
      </c>
      <c r="W201" s="77">
        <f>'2013'!I201</f>
        <v>2340526</v>
      </c>
      <c r="X201" s="77">
        <f>'2014'!I201</f>
        <v>2584686</v>
      </c>
      <c r="Y201" s="77">
        <f>'2015'!I202</f>
        <v>2609887</v>
      </c>
      <c r="Z201" s="77">
        <f>'2016'!I202</f>
        <v>2686543</v>
      </c>
      <c r="AA201" s="77">
        <f>'2017'!I202</f>
        <v>2741770</v>
      </c>
      <c r="AB201" s="77">
        <f>'2018'!I203</f>
        <v>2786675</v>
      </c>
      <c r="AC201" s="77">
        <f>'2019'!I203</f>
        <v>2871372</v>
      </c>
      <c r="AD201" s="77">
        <f>'2020'!I202</f>
        <v>2869599</v>
      </c>
      <c r="AE201" s="77">
        <f>'2021'!I202</f>
        <v>2953990</v>
      </c>
      <c r="AF201" s="77">
        <f>'2022'!I202</f>
        <v>3161369.9999999995</v>
      </c>
      <c r="AG201" s="79">
        <f>'2023'!I202</f>
        <v>3691933</v>
      </c>
    </row>
    <row r="202" spans="1:33" x14ac:dyDescent="0.25">
      <c r="A202" s="23" t="s">
        <v>252</v>
      </c>
      <c r="B202" s="24" t="s">
        <v>45</v>
      </c>
      <c r="C202" s="77">
        <f>'1993'!K202</f>
        <v>0</v>
      </c>
      <c r="D202" s="77">
        <f>'1994'!K202</f>
        <v>0</v>
      </c>
      <c r="E202" s="77">
        <f>'1995'!K202</f>
        <v>0</v>
      </c>
      <c r="F202" s="78">
        <f>'1996'!K202</f>
        <v>3742325</v>
      </c>
      <c r="G202" s="78">
        <f>'1997'!K202</f>
        <v>3549376</v>
      </c>
      <c r="H202" s="77">
        <f>'1998'!K202</f>
        <v>3635209</v>
      </c>
      <c r="I202" s="77">
        <f>'1999'!K202</f>
        <v>4289140</v>
      </c>
      <c r="J202" s="77">
        <f>'2000'!K202</f>
        <v>4346175</v>
      </c>
      <c r="K202" s="81">
        <f>'2001'!K202</f>
        <v>4413388</v>
      </c>
      <c r="L202" s="81">
        <f>'2002'!K202</f>
        <v>3316474</v>
      </c>
      <c r="M202" s="81">
        <f>'2003'!K202</f>
        <v>3466481</v>
      </c>
      <c r="N202" s="81">
        <f>'2004'!K202</f>
        <v>3621381</v>
      </c>
      <c r="O202" s="81">
        <f>'2005'!K202</f>
        <v>3863054</v>
      </c>
      <c r="P202" s="81">
        <f>'2006'!K202</f>
        <v>3943248</v>
      </c>
      <c r="Q202" s="81">
        <f>'2007'!K202</f>
        <v>4016484</v>
      </c>
      <c r="R202" s="77">
        <f>'2008'!K202</f>
        <v>4299132</v>
      </c>
      <c r="S202" s="77">
        <f>'2009'!K202</f>
        <v>4590306</v>
      </c>
      <c r="T202" s="77">
        <f>'2010'!K202</f>
        <v>4768490</v>
      </c>
      <c r="U202" s="77">
        <f>'2011'!K202</f>
        <v>4851477</v>
      </c>
      <c r="V202" s="77">
        <f>'2012'!K202</f>
        <v>4927823</v>
      </c>
      <c r="W202" s="77">
        <f>'2013'!I202</f>
        <v>5124486</v>
      </c>
      <c r="X202" s="77">
        <f>'2014'!I202</f>
        <v>5525543</v>
      </c>
      <c r="Y202" s="77">
        <f>'2015'!I203</f>
        <v>5590829</v>
      </c>
      <c r="Z202" s="77">
        <f>'2016'!I203</f>
        <v>5648405</v>
      </c>
      <c r="AA202" s="77">
        <f>'2017'!I203</f>
        <v>5816808</v>
      </c>
      <c r="AB202" s="77">
        <f>'2018'!I204</f>
        <v>6094873</v>
      </c>
      <c r="AC202" s="77">
        <f>'2019'!I204</f>
        <v>6141085</v>
      </c>
      <c r="AD202" s="77">
        <f>'2020'!I203</f>
        <v>6109599</v>
      </c>
      <c r="AE202" s="77">
        <f>'2021'!I203</f>
        <v>6840576</v>
      </c>
      <c r="AF202" s="77">
        <f>'2022'!I203</f>
        <v>7046187</v>
      </c>
      <c r="AG202" s="79">
        <f>'2023'!I203</f>
        <v>7973972</v>
      </c>
    </row>
    <row r="203" spans="1:33" x14ac:dyDescent="0.25">
      <c r="A203" s="23" t="s">
        <v>443</v>
      </c>
      <c r="B203" s="24" t="s">
        <v>45</v>
      </c>
      <c r="C203" s="77">
        <f>'1993'!K203</f>
        <v>356450</v>
      </c>
      <c r="D203" s="77">
        <f>'1994'!K203</f>
        <v>345429</v>
      </c>
      <c r="E203" s="77">
        <f>'1995'!K203</f>
        <v>324321</v>
      </c>
      <c r="F203" s="78">
        <f>'1996'!K203</f>
        <v>345144</v>
      </c>
      <c r="G203" s="77">
        <f>'1997'!K203</f>
        <v>346102</v>
      </c>
      <c r="H203" s="77">
        <f>'1998'!K203</f>
        <v>534364</v>
      </c>
      <c r="I203" s="77">
        <f>'1999'!K203</f>
        <v>755859</v>
      </c>
      <c r="J203" s="77">
        <f>'2000'!K203</f>
        <v>740920</v>
      </c>
      <c r="K203" s="81">
        <f>'2001'!K203</f>
        <v>784388</v>
      </c>
      <c r="L203" s="81">
        <f>'2002'!K203</f>
        <v>574558</v>
      </c>
      <c r="M203" s="81">
        <f>'2003'!K203</f>
        <v>554771</v>
      </c>
      <c r="N203" s="81">
        <f>'2004'!K203</f>
        <v>0</v>
      </c>
      <c r="O203" s="81">
        <f>'2005'!K203</f>
        <v>556929</v>
      </c>
      <c r="P203" s="81">
        <f>'2006'!K203</f>
        <v>561784</v>
      </c>
      <c r="Q203" s="81">
        <f>'2007'!K203</f>
        <v>569180</v>
      </c>
      <c r="R203" s="77">
        <f>'2008'!K203</f>
        <v>598288</v>
      </c>
      <c r="S203" s="77">
        <f>'2009'!K203</f>
        <v>648548</v>
      </c>
      <c r="T203" s="77">
        <f>'2010'!K203</f>
        <v>640939</v>
      </c>
      <c r="U203" s="77">
        <f>'2011'!K203</f>
        <v>689149</v>
      </c>
      <c r="V203" s="77">
        <f>'2012'!K203</f>
        <v>771345</v>
      </c>
      <c r="W203" s="77">
        <f>'2013'!I203</f>
        <v>817849</v>
      </c>
      <c r="X203" s="77">
        <f>'2014'!I203</f>
        <v>890628</v>
      </c>
      <c r="Y203" s="77">
        <f>'2015'!I204</f>
        <v>863402</v>
      </c>
      <c r="Z203" s="77">
        <f>'2016'!I204</f>
        <v>860407</v>
      </c>
      <c r="AA203" s="77">
        <f>'2017'!I204</f>
        <v>901884</v>
      </c>
      <c r="AB203" s="77">
        <f>'2018'!I205</f>
        <v>917004</v>
      </c>
      <c r="AC203" s="77">
        <f>'2019'!I205</f>
        <v>917257</v>
      </c>
      <c r="AD203" s="77">
        <f>'2020'!I204</f>
        <v>890452</v>
      </c>
      <c r="AE203" s="77">
        <f>'2021'!I204</f>
        <v>908092</v>
      </c>
      <c r="AF203" s="77">
        <f>'2022'!I204</f>
        <v>958805</v>
      </c>
      <c r="AG203" s="79">
        <f>'2023'!I204</f>
        <v>1078686</v>
      </c>
    </row>
    <row r="204" spans="1:33" x14ac:dyDescent="0.25">
      <c r="A204" s="23" t="s">
        <v>253</v>
      </c>
      <c r="B204" s="24" t="s">
        <v>45</v>
      </c>
      <c r="C204" s="77">
        <f>'1993'!K204</f>
        <v>258874</v>
      </c>
      <c r="D204" s="77">
        <f>'1994'!K204</f>
        <v>234876</v>
      </c>
      <c r="E204" s="77">
        <f>'1995'!K204</f>
        <v>289839</v>
      </c>
      <c r="F204" s="78">
        <f>'1996'!K204</f>
        <v>303360</v>
      </c>
      <c r="G204" s="77">
        <f>'1997'!K204</f>
        <v>387579</v>
      </c>
      <c r="H204" s="77">
        <f>'1998'!K204</f>
        <v>419665</v>
      </c>
      <c r="I204" s="77">
        <f>'1999'!K204</f>
        <v>525285</v>
      </c>
      <c r="J204" s="77">
        <f>'2000'!K204</f>
        <v>560435</v>
      </c>
      <c r="K204" s="81">
        <f>'2001'!K204</f>
        <v>548985</v>
      </c>
      <c r="L204" s="81">
        <f>'2002'!K204</f>
        <v>352462</v>
      </c>
      <c r="M204" s="81">
        <f>'2003'!K204</f>
        <v>362690</v>
      </c>
      <c r="N204" s="81">
        <f>'2004'!K204</f>
        <v>350899</v>
      </c>
      <c r="O204" s="81">
        <f>'2005'!K204</f>
        <v>354371</v>
      </c>
      <c r="P204" s="81">
        <f>'2006'!K204</f>
        <v>355245</v>
      </c>
      <c r="Q204" s="81">
        <f>'2007'!K204</f>
        <v>344612</v>
      </c>
      <c r="R204" s="77">
        <f>'2008'!K204</f>
        <v>359065</v>
      </c>
      <c r="S204" s="77">
        <f>'2009'!K204</f>
        <v>351358</v>
      </c>
      <c r="T204" s="77">
        <f>'2010'!K204</f>
        <v>387399</v>
      </c>
      <c r="U204" s="77">
        <f>'2011'!K204</f>
        <v>390796</v>
      </c>
      <c r="V204" s="77">
        <f>'2012'!K204</f>
        <v>399923</v>
      </c>
      <c r="W204" s="77">
        <f>'2013'!I204</f>
        <v>422975</v>
      </c>
      <c r="X204" s="77">
        <f>'2014'!I204</f>
        <v>461351</v>
      </c>
      <c r="Y204" s="77">
        <f>'2015'!I205</f>
        <v>452355</v>
      </c>
      <c r="Z204" s="77">
        <f>'2016'!I205</f>
        <v>455606</v>
      </c>
      <c r="AA204" s="77">
        <f>'2017'!I205</f>
        <v>465565</v>
      </c>
      <c r="AB204" s="77">
        <f>'2018'!I206</f>
        <v>496433</v>
      </c>
      <c r="AC204" s="77">
        <f>'2019'!I206</f>
        <v>512875</v>
      </c>
      <c r="AD204" s="77">
        <f>'2020'!I205</f>
        <v>527415</v>
      </c>
      <c r="AE204" s="77">
        <f>'2021'!I205</f>
        <v>547547</v>
      </c>
      <c r="AF204" s="77">
        <f>'2022'!I205</f>
        <v>572296</v>
      </c>
      <c r="AG204" s="79">
        <f>'2023'!I205</f>
        <v>649486</v>
      </c>
    </row>
    <row r="205" spans="1:33" x14ac:dyDescent="0.25">
      <c r="A205" s="23" t="s">
        <v>254</v>
      </c>
      <c r="B205" s="24" t="s">
        <v>45</v>
      </c>
      <c r="C205" s="77">
        <f>'1993'!K205</f>
        <v>136085</v>
      </c>
      <c r="D205" s="77">
        <f>'1994'!K205</f>
        <v>135624</v>
      </c>
      <c r="E205" s="77">
        <f>'1995'!K205</f>
        <v>146276</v>
      </c>
      <c r="F205" s="78">
        <f>'1996'!K205</f>
        <v>0</v>
      </c>
      <c r="G205" s="77">
        <f>'1997'!K205</f>
        <v>155267</v>
      </c>
      <c r="H205" s="77">
        <f>'1998'!K205</f>
        <v>146953</v>
      </c>
      <c r="I205" s="77">
        <f>'1999'!K205</f>
        <v>158752</v>
      </c>
      <c r="J205" s="77">
        <f>'2000'!K205</f>
        <v>211640</v>
      </c>
      <c r="K205" s="81">
        <f>'2001'!K205</f>
        <v>0</v>
      </c>
      <c r="L205" s="81">
        <f>'2002'!K205</f>
        <v>0</v>
      </c>
      <c r="M205" s="81">
        <f>'2003'!K205</f>
        <v>117583</v>
      </c>
      <c r="N205" s="81">
        <f>'2004'!K205</f>
        <v>115463</v>
      </c>
      <c r="O205" s="81">
        <f>'2005'!K205</f>
        <v>112774</v>
      </c>
      <c r="P205" s="81">
        <f>'2006'!K205</f>
        <v>110595</v>
      </c>
      <c r="Q205" s="81">
        <f>'2007'!K205</f>
        <v>113181</v>
      </c>
      <c r="R205" s="77">
        <f>'2008'!K205</f>
        <v>107950</v>
      </c>
      <c r="S205" s="77">
        <f>'2009'!K205</f>
        <v>104080</v>
      </c>
      <c r="T205" s="77">
        <f>'2010'!K205</f>
        <v>255360</v>
      </c>
      <c r="U205" s="77">
        <f>'2011'!K205</f>
        <v>129789</v>
      </c>
      <c r="V205" s="77">
        <f>'2012'!K205</f>
        <v>146782</v>
      </c>
      <c r="W205" s="77">
        <f>'2013'!I205</f>
        <v>167225</v>
      </c>
      <c r="X205" s="77">
        <f>'2014'!I205</f>
        <v>188879</v>
      </c>
      <c r="Y205" s="77">
        <f>'2015'!I206</f>
        <v>171681</v>
      </c>
      <c r="Z205" s="77">
        <f>'2016'!I206</f>
        <v>201856</v>
      </c>
      <c r="AA205" s="77">
        <f>'2017'!I206</f>
        <v>215873</v>
      </c>
      <c r="AB205" s="77">
        <f>'2018'!I207</f>
        <v>226870</v>
      </c>
      <c r="AC205" s="77">
        <f>'2019'!I207</f>
        <v>236544</v>
      </c>
      <c r="AD205" s="77">
        <f>'2020'!I206</f>
        <v>201827</v>
      </c>
      <c r="AE205" s="77">
        <f>'2021'!I206</f>
        <v>233766</v>
      </c>
      <c r="AF205" s="77">
        <f>'2022'!I206</f>
        <v>253097</v>
      </c>
      <c r="AG205" s="79">
        <f>'2023'!I206</f>
        <v>0</v>
      </c>
    </row>
    <row r="206" spans="1:33" x14ac:dyDescent="0.25">
      <c r="A206" s="23" t="s">
        <v>255</v>
      </c>
      <c r="B206" s="24" t="s">
        <v>45</v>
      </c>
      <c r="C206" s="77">
        <f>'1993'!K206</f>
        <v>6581493</v>
      </c>
      <c r="D206" s="77">
        <f>'1994'!K206</f>
        <v>6175835</v>
      </c>
      <c r="E206" s="77">
        <f>'1995'!K206</f>
        <v>6467325</v>
      </c>
      <c r="F206" s="78">
        <f>'1996'!K206</f>
        <v>6700453</v>
      </c>
      <c r="G206" s="78">
        <f>'1997'!K206</f>
        <v>7112878</v>
      </c>
      <c r="H206" s="77">
        <f>'1998'!K206</f>
        <v>7349375</v>
      </c>
      <c r="I206" s="77">
        <f>'1999'!K206</f>
        <v>7463091</v>
      </c>
      <c r="J206" s="77">
        <f>'2000'!K206</f>
        <v>7631949</v>
      </c>
      <c r="K206" s="81">
        <f>'2001'!K206</f>
        <v>7782981</v>
      </c>
      <c r="L206" s="81">
        <f>'2002'!K206</f>
        <v>9436958</v>
      </c>
      <c r="M206" s="81">
        <f>'2003'!K206</f>
        <v>9658278</v>
      </c>
      <c r="N206" s="81">
        <f>'2004'!K206</f>
        <v>9540779</v>
      </c>
      <c r="O206" s="81">
        <f>'2005'!K206</f>
        <v>9594366</v>
      </c>
      <c r="P206" s="81">
        <f>'2006'!K206</f>
        <v>10015240</v>
      </c>
      <c r="Q206" s="81">
        <f>'2007'!K206</f>
        <v>4970595</v>
      </c>
      <c r="R206" s="77">
        <f>'2008'!K206</f>
        <v>5999732</v>
      </c>
      <c r="S206" s="77">
        <f>'2009'!K206</f>
        <v>11293277</v>
      </c>
      <c r="T206" s="77">
        <f>'2010'!K206</f>
        <v>11219861</v>
      </c>
      <c r="U206" s="77">
        <f>'2011'!K206</f>
        <v>6496983</v>
      </c>
      <c r="V206" s="77">
        <f>'2012'!K206</f>
        <v>6646393</v>
      </c>
      <c r="W206" s="77">
        <f>'2013'!I206</f>
        <v>7002262</v>
      </c>
      <c r="X206" s="77">
        <f>'2014'!I206</f>
        <v>7744949</v>
      </c>
      <c r="Y206" s="77">
        <f>'2015'!I207</f>
        <v>7900489</v>
      </c>
      <c r="Z206" s="77">
        <f>'2016'!I207</f>
        <v>7936179</v>
      </c>
      <c r="AA206" s="77">
        <f>'2017'!I207</f>
        <v>8270147</v>
      </c>
      <c r="AB206" s="77">
        <f>'2018'!I208</f>
        <v>8286452</v>
      </c>
      <c r="AC206" s="77">
        <f>'2019'!I208</f>
        <v>8396025</v>
      </c>
      <c r="AD206" s="77">
        <f>'2020'!I207</f>
        <v>8383819</v>
      </c>
      <c r="AE206" s="77">
        <f>'2021'!I207</f>
        <v>8661461</v>
      </c>
      <c r="AF206" s="77">
        <f>'2022'!I207</f>
        <v>9242991</v>
      </c>
      <c r="AG206" s="79">
        <f>'2023'!I207</f>
        <v>10533092</v>
      </c>
    </row>
    <row r="207" spans="1:33" x14ac:dyDescent="0.25">
      <c r="A207" s="68" t="s">
        <v>499</v>
      </c>
      <c r="B207" s="69" t="s">
        <v>45</v>
      </c>
      <c r="C207" s="77">
        <f>'1993'!K207</f>
        <v>0</v>
      </c>
      <c r="D207" s="77">
        <f>'1994'!K207</f>
        <v>0</v>
      </c>
      <c r="E207" s="77">
        <f>'1995'!K207</f>
        <v>0</v>
      </c>
      <c r="F207" s="78">
        <f>'1996'!K207</f>
        <v>0</v>
      </c>
      <c r="G207" s="77">
        <f>'1997'!K207</f>
        <v>0</v>
      </c>
      <c r="H207" s="77">
        <f>'1998'!K207</f>
        <v>0</v>
      </c>
      <c r="I207" s="77">
        <f>'1999'!K207</f>
        <v>0</v>
      </c>
      <c r="J207" s="77">
        <f>'2000'!K207</f>
        <v>0</v>
      </c>
      <c r="K207" s="81">
        <f>'2001'!K207</f>
        <v>0</v>
      </c>
      <c r="L207" s="81">
        <f>'2002'!K207</f>
        <v>0</v>
      </c>
      <c r="M207" s="81">
        <f>'2003'!K207</f>
        <v>0</v>
      </c>
      <c r="N207" s="81">
        <f>'2004'!K207</f>
        <v>0</v>
      </c>
      <c r="O207" s="81">
        <f>'2005'!K207</f>
        <v>0</v>
      </c>
      <c r="P207" s="81">
        <f>'2006'!K207</f>
        <v>1288432</v>
      </c>
      <c r="Q207" s="81">
        <f>'2007'!K207</f>
        <v>1836053</v>
      </c>
      <c r="R207" s="77">
        <f>'2008'!K207</f>
        <v>2155040</v>
      </c>
      <c r="S207" s="77">
        <f>'2009'!K207</f>
        <v>2186688</v>
      </c>
      <c r="T207" s="77">
        <f>'2010'!K207</f>
        <v>2379305</v>
      </c>
      <c r="U207" s="77">
        <f>'2011'!K207</f>
        <v>2412903</v>
      </c>
      <c r="V207" s="77">
        <f>'2012'!K207</f>
        <v>2472062</v>
      </c>
      <c r="W207" s="77">
        <f>'2013'!I207</f>
        <v>2640920</v>
      </c>
      <c r="X207" s="77">
        <f>'2014'!I207</f>
        <v>2920053</v>
      </c>
      <c r="Y207" s="77">
        <f>'2015'!I208</f>
        <v>2921455</v>
      </c>
      <c r="Z207" s="77">
        <f>'2016'!I208</f>
        <v>3026608</v>
      </c>
      <c r="AA207" s="77">
        <f>'2017'!I208</f>
        <v>3137950</v>
      </c>
      <c r="AB207" s="77">
        <f>'2018'!I209</f>
        <v>3202656</v>
      </c>
      <c r="AC207" s="77">
        <f>'2019'!I209</f>
        <v>3224375</v>
      </c>
      <c r="AD207" s="77">
        <f>'2020'!I208</f>
        <v>3424120</v>
      </c>
      <c r="AE207" s="77">
        <f>'2021'!I208</f>
        <v>3651893</v>
      </c>
      <c r="AF207" s="77">
        <f>'2022'!I208</f>
        <v>3431857</v>
      </c>
      <c r="AG207" s="79">
        <f>'2023'!I208</f>
        <v>4691673</v>
      </c>
    </row>
    <row r="208" spans="1:33" x14ac:dyDescent="0.25">
      <c r="A208" s="68" t="s">
        <v>494</v>
      </c>
      <c r="B208" s="69" t="s">
        <v>45</v>
      </c>
      <c r="C208" s="77">
        <f>'1993'!K208</f>
        <v>0</v>
      </c>
      <c r="D208" s="77">
        <f>'1994'!K208</f>
        <v>0</v>
      </c>
      <c r="E208" s="77">
        <f>'1995'!K208</f>
        <v>0</v>
      </c>
      <c r="F208" s="78">
        <f>'1996'!K208</f>
        <v>0</v>
      </c>
      <c r="G208" s="77">
        <f>'1997'!K208</f>
        <v>0</v>
      </c>
      <c r="H208" s="77">
        <f>'1998'!K208</f>
        <v>0</v>
      </c>
      <c r="I208" s="77">
        <f>'1999'!K208</f>
        <v>0</v>
      </c>
      <c r="J208" s="77">
        <f>'2000'!K208</f>
        <v>0</v>
      </c>
      <c r="K208" s="81">
        <f>'2001'!K208</f>
        <v>0</v>
      </c>
      <c r="L208" s="81">
        <f>'2002'!K208</f>
        <v>0</v>
      </c>
      <c r="M208" s="81">
        <f>'2003'!K208</f>
        <v>460597</v>
      </c>
      <c r="N208" s="81">
        <f>'2004'!K208</f>
        <v>2623865</v>
      </c>
      <c r="O208" s="81">
        <f>'2005'!K208</f>
        <v>2818505</v>
      </c>
      <c r="P208" s="81">
        <f>'2006'!K208</f>
        <v>6026682</v>
      </c>
      <c r="Q208" s="81">
        <f>'2007'!K208</f>
        <v>4339239</v>
      </c>
      <c r="R208" s="77">
        <f>'2008'!K208</f>
        <v>6020560</v>
      </c>
      <c r="S208" s="77">
        <f>'2009'!K208</f>
        <v>6151070</v>
      </c>
      <c r="T208" s="77">
        <f>'2010'!K208</f>
        <v>15410289</v>
      </c>
      <c r="U208" s="77">
        <f>'2011'!K208</f>
        <v>6600735</v>
      </c>
      <c r="V208" s="77">
        <f>'2012'!K208</f>
        <v>10600030</v>
      </c>
      <c r="W208" s="77">
        <f>'2013'!I208</f>
        <v>11119520</v>
      </c>
      <c r="X208" s="77">
        <f>'2014'!I208</f>
        <v>11648690</v>
      </c>
      <c r="Y208" s="77">
        <f>'2015'!I209</f>
        <v>11839948</v>
      </c>
      <c r="Z208" s="77">
        <f>'2016'!I209</f>
        <v>12285480</v>
      </c>
      <c r="AA208" s="77">
        <f>'2017'!I209</f>
        <v>12561193</v>
      </c>
      <c r="AB208" s="77">
        <f>'2018'!I210</f>
        <v>13404148</v>
      </c>
      <c r="AC208" s="77">
        <f>'2019'!I210</f>
        <v>13917174</v>
      </c>
      <c r="AD208" s="77">
        <f>'2020'!I209</f>
        <v>13936662</v>
      </c>
      <c r="AE208" s="77">
        <f>'2021'!I209</f>
        <v>13651386</v>
      </c>
      <c r="AF208" s="77">
        <f>'2022'!I209</f>
        <v>0</v>
      </c>
      <c r="AG208" s="79">
        <f>'2023'!I209</f>
        <v>18736724</v>
      </c>
    </row>
    <row r="209" spans="1:33" x14ac:dyDescent="0.25">
      <c r="A209" s="23" t="s">
        <v>256</v>
      </c>
      <c r="B209" s="24" t="s">
        <v>45</v>
      </c>
      <c r="C209" s="77">
        <f>'1993'!K209</f>
        <v>25294</v>
      </c>
      <c r="D209" s="77">
        <f>'1994'!K209</f>
        <v>25267</v>
      </c>
      <c r="E209" s="77">
        <f>'1995'!K209</f>
        <v>28436</v>
      </c>
      <c r="F209" s="78">
        <f>'1996'!K209</f>
        <v>0</v>
      </c>
      <c r="G209" s="77">
        <f>'1997'!K209</f>
        <v>69286</v>
      </c>
      <c r="H209" s="77">
        <f>'1998'!K209</f>
        <v>109422</v>
      </c>
      <c r="I209" s="77">
        <f>'1999'!K209</f>
        <v>112273</v>
      </c>
      <c r="J209" s="77">
        <f>'2000'!K209</f>
        <v>98842</v>
      </c>
      <c r="K209" s="81">
        <f>'2001'!K209</f>
        <v>105882</v>
      </c>
      <c r="L209" s="81">
        <f>'2002'!K209</f>
        <v>139679</v>
      </c>
      <c r="M209" s="81">
        <f>'2003'!K209</f>
        <v>180529</v>
      </c>
      <c r="N209" s="81">
        <f>'2004'!K209</f>
        <v>77949</v>
      </c>
      <c r="O209" s="81">
        <f>'2005'!K209</f>
        <v>76052</v>
      </c>
      <c r="P209" s="81">
        <f>'2006'!K209</f>
        <v>93921</v>
      </c>
      <c r="Q209" s="81">
        <f>'2007'!K209</f>
        <v>178153</v>
      </c>
      <c r="R209" s="77">
        <f>'2008'!K209</f>
        <v>117130</v>
      </c>
      <c r="S209" s="77">
        <f>'2009'!K209</f>
        <v>171352</v>
      </c>
      <c r="T209" s="77">
        <f>'2010'!K209</f>
        <v>170231</v>
      </c>
      <c r="U209" s="77">
        <f>'2011'!K209</f>
        <v>168864</v>
      </c>
      <c r="V209" s="77">
        <f>'2012'!K209</f>
        <v>231604</v>
      </c>
      <c r="W209" s="77">
        <f>'2013'!I209</f>
        <v>169955</v>
      </c>
      <c r="X209" s="77">
        <f>'2014'!I209</f>
        <v>167585</v>
      </c>
      <c r="Y209" s="77">
        <f>'2015'!I210</f>
        <v>159198</v>
      </c>
      <c r="Z209" s="77">
        <f>'2016'!I210</f>
        <v>131902</v>
      </c>
      <c r="AA209" s="77">
        <f>'2017'!I210</f>
        <v>81610</v>
      </c>
      <c r="AB209" s="77">
        <f>'2018'!I211</f>
        <v>155929</v>
      </c>
      <c r="AC209" s="77">
        <f>'2019'!I211</f>
        <v>146268</v>
      </c>
      <c r="AD209" s="77">
        <f>'2020'!I210</f>
        <v>141459</v>
      </c>
      <c r="AE209" s="77">
        <f>'2021'!I210</f>
        <v>99271</v>
      </c>
      <c r="AF209" s="77">
        <f>'2022'!I210</f>
        <v>158398</v>
      </c>
      <c r="AG209" s="79">
        <f>'2023'!I210</f>
        <v>0</v>
      </c>
    </row>
    <row r="210" spans="1:33" x14ac:dyDescent="0.25">
      <c r="A210" s="23" t="s">
        <v>257</v>
      </c>
      <c r="B210" s="24" t="s">
        <v>45</v>
      </c>
      <c r="C210" s="77">
        <f>'1993'!K210</f>
        <v>0</v>
      </c>
      <c r="D210" s="77">
        <f>'1994'!K210</f>
        <v>320872</v>
      </c>
      <c r="E210" s="77">
        <f>'1995'!K210</f>
        <v>379430</v>
      </c>
      <c r="F210" s="78">
        <f>'1996'!K210</f>
        <v>379943</v>
      </c>
      <c r="G210" s="77">
        <f>'1997'!K210</f>
        <v>415053</v>
      </c>
      <c r="H210" s="77">
        <f>'1998'!K210</f>
        <v>432852</v>
      </c>
      <c r="I210" s="77">
        <f>'1999'!K210</f>
        <v>482275</v>
      </c>
      <c r="J210" s="77">
        <f>'2000'!K210</f>
        <v>519366</v>
      </c>
      <c r="K210" s="81">
        <f>'2001'!K210</f>
        <v>554559</v>
      </c>
      <c r="L210" s="81">
        <f>'2002'!K210</f>
        <v>693817</v>
      </c>
      <c r="M210" s="81">
        <f>'2003'!K210</f>
        <v>717833</v>
      </c>
      <c r="N210" s="81">
        <f>'2004'!K210</f>
        <v>749641</v>
      </c>
      <c r="O210" s="81">
        <f>'2005'!K210</f>
        <v>767502</v>
      </c>
      <c r="P210" s="81">
        <f>'2006'!K210</f>
        <v>811170</v>
      </c>
      <c r="Q210" s="81">
        <f>'2007'!K210</f>
        <v>798784</v>
      </c>
      <c r="R210" s="77">
        <f>'2008'!K210</f>
        <v>900177</v>
      </c>
      <c r="S210" s="77">
        <f>'2009'!K210</f>
        <v>931420</v>
      </c>
      <c r="T210" s="77">
        <f>'2010'!K210</f>
        <v>949119</v>
      </c>
      <c r="U210" s="77">
        <f>'2011'!K210</f>
        <v>650087</v>
      </c>
      <c r="V210" s="77">
        <f>'2012'!K210</f>
        <v>698784</v>
      </c>
      <c r="W210" s="77">
        <f>'2013'!I210</f>
        <v>737749</v>
      </c>
      <c r="X210" s="77">
        <f>'2014'!I210</f>
        <v>808197</v>
      </c>
      <c r="Y210" s="77">
        <f>'2015'!I211</f>
        <v>820057</v>
      </c>
      <c r="Z210" s="77">
        <f>'2016'!I211</f>
        <v>840030</v>
      </c>
      <c r="AA210" s="77">
        <f>'2017'!I211</f>
        <v>879706</v>
      </c>
      <c r="AB210" s="77">
        <f>'2018'!I212</f>
        <v>915021</v>
      </c>
      <c r="AC210" s="77">
        <f>'2019'!I212</f>
        <v>934585</v>
      </c>
      <c r="AD210" s="77">
        <f>'2020'!I211</f>
        <v>924484</v>
      </c>
      <c r="AE210" s="77">
        <f>'2021'!I211</f>
        <v>1010100</v>
      </c>
      <c r="AF210" s="77">
        <f>'2022'!I211</f>
        <v>1105201</v>
      </c>
      <c r="AG210" s="79">
        <f>'2023'!I211</f>
        <v>1339473</v>
      </c>
    </row>
    <row r="211" spans="1:33" x14ac:dyDescent="0.25">
      <c r="A211" s="23" t="s">
        <v>258</v>
      </c>
      <c r="B211" s="24" t="s">
        <v>45</v>
      </c>
      <c r="C211" s="77">
        <f>'1993'!K211</f>
        <v>0</v>
      </c>
      <c r="D211" s="77">
        <f>'1994'!K211</f>
        <v>61341</v>
      </c>
      <c r="E211" s="77">
        <f>'1995'!K211</f>
        <v>0</v>
      </c>
      <c r="F211" s="78">
        <f>'1996'!K211</f>
        <v>77385</v>
      </c>
      <c r="G211" s="77">
        <f>'1997'!K211</f>
        <v>89793</v>
      </c>
      <c r="H211" s="77">
        <f>'1998'!K211</f>
        <v>82707</v>
      </c>
      <c r="I211" s="77">
        <f>'1999'!K211</f>
        <v>0</v>
      </c>
      <c r="J211" s="77">
        <f>'2000'!K211</f>
        <v>84737</v>
      </c>
      <c r="K211" s="81">
        <f>'2001'!K211</f>
        <v>82970</v>
      </c>
      <c r="L211" s="81">
        <f>'2002'!K211</f>
        <v>196324</v>
      </c>
      <c r="M211" s="81">
        <f>'2003'!K211</f>
        <v>26781</v>
      </c>
      <c r="N211" s="81">
        <f>'2004'!K211</f>
        <v>28588</v>
      </c>
      <c r="O211" s="81">
        <f>'2005'!K211</f>
        <v>29813</v>
      </c>
      <c r="P211" s="81">
        <f>'2006'!K211</f>
        <v>26189</v>
      </c>
      <c r="Q211" s="81">
        <f>'2007'!K211</f>
        <v>118986</v>
      </c>
      <c r="R211" s="77">
        <f>'2008'!K211</f>
        <v>126580</v>
      </c>
      <c r="S211" s="77">
        <f>'2009'!K211</f>
        <v>295894</v>
      </c>
      <c r="T211" s="77">
        <f>'2010'!K211</f>
        <v>137134</v>
      </c>
      <c r="U211" s="77">
        <f>'2011'!K211</f>
        <v>42996</v>
      </c>
      <c r="V211" s="77">
        <f>'2012'!K211</f>
        <v>6182</v>
      </c>
      <c r="W211" s="77">
        <f>'2013'!I211</f>
        <v>6548</v>
      </c>
      <c r="X211" s="77">
        <f>'2014'!I211</f>
        <v>6604</v>
      </c>
      <c r="Y211" s="77">
        <f>'2015'!I212</f>
        <v>7218</v>
      </c>
      <c r="Z211" s="77">
        <f>'2016'!I212</f>
        <v>7451</v>
      </c>
      <c r="AA211" s="77">
        <f>'2017'!I212</f>
        <v>8303</v>
      </c>
      <c r="AB211" s="77">
        <f>'2018'!I213</f>
        <v>8285</v>
      </c>
      <c r="AC211" s="77">
        <f>'2019'!I213</f>
        <v>8523</v>
      </c>
      <c r="AD211" s="77">
        <f>'2020'!I212</f>
        <v>9377</v>
      </c>
      <c r="AE211" s="77">
        <f>'2021'!I212</f>
        <v>11673</v>
      </c>
      <c r="AF211" s="77">
        <f>'2022'!I212</f>
        <v>169497</v>
      </c>
      <c r="AG211" s="79">
        <f>'2023'!I212</f>
        <v>196621</v>
      </c>
    </row>
    <row r="212" spans="1:33" x14ac:dyDescent="0.25">
      <c r="A212" s="23" t="s">
        <v>259</v>
      </c>
      <c r="B212" s="24" t="s">
        <v>45</v>
      </c>
      <c r="C212" s="77">
        <f>'1993'!K212</f>
        <v>13605819</v>
      </c>
      <c r="D212" s="77">
        <f>'1994'!K212</f>
        <v>16574713</v>
      </c>
      <c r="E212" s="77">
        <f>'1995'!K212</f>
        <v>16970429</v>
      </c>
      <c r="F212" s="78">
        <f>'1996'!K212</f>
        <v>17137759</v>
      </c>
      <c r="G212" s="77">
        <f>'1997'!K212</f>
        <v>18076999</v>
      </c>
      <c r="H212" s="77">
        <f>'1998'!K212</f>
        <v>18134588</v>
      </c>
      <c r="I212" s="77">
        <f>'1999'!K212</f>
        <v>18548235</v>
      </c>
      <c r="J212" s="77">
        <f>'2000'!K212</f>
        <v>19077865</v>
      </c>
      <c r="K212" s="81">
        <f>'2001'!K212</f>
        <v>20503456</v>
      </c>
      <c r="L212" s="81">
        <f>'2002'!K212</f>
        <v>23329898</v>
      </c>
      <c r="M212" s="81">
        <f>'2003'!K212</f>
        <v>22134206</v>
      </c>
      <c r="N212" s="81">
        <f>'2004'!K212</f>
        <v>22585047</v>
      </c>
      <c r="O212" s="81">
        <f>'2005'!K212</f>
        <v>23268652</v>
      </c>
      <c r="P212" s="81">
        <f>'2006'!K212</f>
        <v>23752852</v>
      </c>
      <c r="Q212" s="81">
        <f>'2007'!K212</f>
        <v>24769882</v>
      </c>
      <c r="R212" s="77">
        <f>'2008'!K212</f>
        <v>25523939</v>
      </c>
      <c r="S212" s="77">
        <f>'2009'!K212</f>
        <v>26185081</v>
      </c>
      <c r="T212" s="77">
        <f>'2010'!K212</f>
        <v>25865093</v>
      </c>
      <c r="U212" s="77">
        <f>'2011'!K212</f>
        <v>11443566</v>
      </c>
      <c r="V212" s="77">
        <f>'2012'!K212</f>
        <v>17738347</v>
      </c>
      <c r="W212" s="77">
        <f>'2013'!I212</f>
        <v>21909541</v>
      </c>
      <c r="X212" s="77">
        <f>'2014'!I212</f>
        <v>22487398</v>
      </c>
      <c r="Y212" s="77">
        <f>'2015'!I213</f>
        <v>22248582</v>
      </c>
      <c r="Z212" s="77">
        <f>'2016'!I213</f>
        <v>22087571</v>
      </c>
      <c r="AA212" s="77">
        <f>'2017'!I213</f>
        <v>20738999</v>
      </c>
      <c r="AB212" s="77">
        <f>'2018'!I214</f>
        <v>21177834</v>
      </c>
      <c r="AC212" s="77">
        <f>'2019'!I214</f>
        <v>21396411</v>
      </c>
      <c r="AD212" s="77">
        <f>'2020'!I213</f>
        <v>21351500</v>
      </c>
      <c r="AE212" s="77">
        <f>'2021'!I213</f>
        <v>21261266</v>
      </c>
      <c r="AF212" s="77">
        <f>'2022'!I213</f>
        <v>22758569</v>
      </c>
      <c r="AG212" s="79">
        <f>'2023'!I213</f>
        <v>25892661</v>
      </c>
    </row>
    <row r="213" spans="1:33" x14ac:dyDescent="0.25">
      <c r="A213" s="23" t="s">
        <v>260</v>
      </c>
      <c r="B213" s="24" t="s">
        <v>45</v>
      </c>
      <c r="C213" s="77">
        <f>'1993'!K213</f>
        <v>0</v>
      </c>
      <c r="D213" s="77">
        <f>'1994'!K213</f>
        <v>0</v>
      </c>
      <c r="E213" s="77">
        <f>'1995'!K213</f>
        <v>0</v>
      </c>
      <c r="F213" s="78">
        <f>'1996'!K213</f>
        <v>0</v>
      </c>
      <c r="G213" s="77">
        <f>'1997'!K213</f>
        <v>0</v>
      </c>
      <c r="H213" s="77">
        <f>'1998'!K213</f>
        <v>0</v>
      </c>
      <c r="I213" s="77">
        <f>'1999'!K213</f>
        <v>702599</v>
      </c>
      <c r="J213" s="77">
        <f>'2000'!K213</f>
        <v>1177418</v>
      </c>
      <c r="K213" s="81">
        <f>'2001'!K213</f>
        <v>1198838</v>
      </c>
      <c r="L213" s="81">
        <f>'2002'!K213</f>
        <v>781540</v>
      </c>
      <c r="M213" s="81">
        <f>'2003'!K213</f>
        <v>837948</v>
      </c>
      <c r="N213" s="81">
        <f>'2004'!K213</f>
        <v>856717</v>
      </c>
      <c r="O213" s="81">
        <f>'2005'!K213</f>
        <v>891982</v>
      </c>
      <c r="P213" s="81">
        <f>'2006'!K213</f>
        <v>916537</v>
      </c>
      <c r="Q213" s="81">
        <f>'2007'!K213</f>
        <v>981083</v>
      </c>
      <c r="R213" s="77">
        <f>'2008'!K213</f>
        <v>1090409</v>
      </c>
      <c r="S213" s="77">
        <f>'2009'!K213</f>
        <v>1114184</v>
      </c>
      <c r="T213" s="77">
        <f>'2010'!K213</f>
        <v>2026235</v>
      </c>
      <c r="U213" s="77">
        <f>'2011'!K213</f>
        <v>1188568</v>
      </c>
      <c r="V213" s="77">
        <f>'2012'!K213</f>
        <v>1245189</v>
      </c>
      <c r="W213" s="77">
        <f>'2013'!I213</f>
        <v>1405073</v>
      </c>
      <c r="X213" s="77">
        <f>'2014'!I213</f>
        <v>1459799</v>
      </c>
      <c r="Y213" s="77">
        <f>'2015'!I214</f>
        <v>1462169</v>
      </c>
      <c r="Z213" s="77">
        <f>'2016'!I214</f>
        <v>1500437</v>
      </c>
      <c r="AA213" s="77">
        <f>'2017'!I214</f>
        <v>1569227</v>
      </c>
      <c r="AB213" s="77">
        <f>'2018'!I215</f>
        <v>1605578</v>
      </c>
      <c r="AC213" s="77">
        <f>'2019'!I215</f>
        <v>1636591</v>
      </c>
      <c r="AD213" s="77">
        <f>'2020'!I214</f>
        <v>1652293</v>
      </c>
      <c r="AE213" s="77">
        <f>'2021'!I214</f>
        <v>1623769</v>
      </c>
      <c r="AF213" s="77">
        <f>'2022'!I214</f>
        <v>0</v>
      </c>
      <c r="AG213" s="79">
        <f>'2023'!I214</f>
        <v>0</v>
      </c>
    </row>
    <row r="214" spans="1:33" x14ac:dyDescent="0.25">
      <c r="A214" s="23" t="s">
        <v>261</v>
      </c>
      <c r="B214" s="24" t="s">
        <v>45</v>
      </c>
      <c r="C214" s="77">
        <f>'1993'!K214</f>
        <v>340381</v>
      </c>
      <c r="D214" s="77">
        <f>'1994'!K214</f>
        <v>235992</v>
      </c>
      <c r="E214" s="77">
        <f>'1995'!K214</f>
        <v>261205</v>
      </c>
      <c r="F214" s="78">
        <f>'1996'!K214</f>
        <v>303145</v>
      </c>
      <c r="G214" s="77">
        <f>'1997'!K214</f>
        <v>299729</v>
      </c>
      <c r="H214" s="77">
        <f>'1998'!K214</f>
        <v>325121</v>
      </c>
      <c r="I214" s="77">
        <f>'1999'!K214</f>
        <v>0</v>
      </c>
      <c r="J214" s="77">
        <f>'2000'!K214</f>
        <v>1523312</v>
      </c>
      <c r="K214" s="81">
        <f>'2001'!K214</f>
        <v>1629571</v>
      </c>
      <c r="L214" s="81">
        <f>'2002'!K214</f>
        <v>2465486</v>
      </c>
      <c r="M214" s="81">
        <f>'2003'!K214</f>
        <v>2538701</v>
      </c>
      <c r="N214" s="81">
        <f>'2004'!K214</f>
        <v>2589323</v>
      </c>
      <c r="O214" s="81">
        <f>'2005'!K214</f>
        <v>1309977</v>
      </c>
      <c r="P214" s="81">
        <f>'2006'!K214</f>
        <v>1424061</v>
      </c>
      <c r="Q214" s="81">
        <f>'2007'!K214</f>
        <v>1658053</v>
      </c>
      <c r="R214" s="77">
        <f>'2008'!K214</f>
        <v>1669619</v>
      </c>
      <c r="S214" s="77">
        <f>'2009'!K214</f>
        <v>1529239</v>
      </c>
      <c r="T214" s="77">
        <f>'2010'!K214</f>
        <v>1584489</v>
      </c>
      <c r="U214" s="77">
        <f>'2011'!K214</f>
        <v>1520922</v>
      </c>
      <c r="V214" s="77">
        <f>'2012'!K214</f>
        <v>1539638</v>
      </c>
      <c r="W214" s="77">
        <f>'2013'!I214</f>
        <v>1455867</v>
      </c>
      <c r="X214" s="77">
        <f>'2014'!I214</f>
        <v>1593944</v>
      </c>
      <c r="Y214" s="77">
        <f>'2015'!I215</f>
        <v>1608427</v>
      </c>
      <c r="Z214" s="77">
        <f>'2016'!I215</f>
        <v>1614804</v>
      </c>
      <c r="AA214" s="77">
        <f>'2017'!I215</f>
        <v>1532625</v>
      </c>
      <c r="AB214" s="77">
        <f>'2018'!I216</f>
        <v>1491902</v>
      </c>
      <c r="AC214" s="77">
        <f>'2019'!I216</f>
        <v>1558004</v>
      </c>
      <c r="AD214" s="77">
        <f>'2020'!I215</f>
        <v>1554248</v>
      </c>
      <c r="AE214" s="77">
        <f>'2021'!I215</f>
        <v>1566050</v>
      </c>
      <c r="AF214" s="77">
        <f>'2022'!I215</f>
        <v>1579957</v>
      </c>
      <c r="AG214" s="79">
        <f>'2023'!I215</f>
        <v>1653882</v>
      </c>
    </row>
    <row r="215" spans="1:33" x14ac:dyDescent="0.25">
      <c r="A215" s="23" t="s">
        <v>262</v>
      </c>
      <c r="B215" s="24" t="s">
        <v>45</v>
      </c>
      <c r="C215" s="77">
        <f>'1993'!K215</f>
        <v>0</v>
      </c>
      <c r="D215" s="77">
        <f>'1994'!K215</f>
        <v>0</v>
      </c>
      <c r="E215" s="77">
        <f>'1995'!K215</f>
        <v>0</v>
      </c>
      <c r="F215" s="78">
        <f>'1996'!K215</f>
        <v>0</v>
      </c>
      <c r="G215" s="77">
        <f>'1997'!K215</f>
        <v>0</v>
      </c>
      <c r="H215" s="77">
        <f>'1998'!K215</f>
        <v>0</v>
      </c>
      <c r="I215" s="77">
        <f>'1999'!K215</f>
        <v>0</v>
      </c>
      <c r="J215" s="77">
        <f>'2000'!K215</f>
        <v>273420</v>
      </c>
      <c r="K215" s="81">
        <f>'2001'!K215</f>
        <v>227437</v>
      </c>
      <c r="L215" s="81">
        <f>'2002'!K215</f>
        <v>233299</v>
      </c>
      <c r="M215" s="81">
        <f>'2003'!K215</f>
        <v>0</v>
      </c>
      <c r="N215" s="81">
        <f>'2004'!K215</f>
        <v>0</v>
      </c>
      <c r="O215" s="81">
        <f>'2005'!K215</f>
        <v>0</v>
      </c>
      <c r="P215" s="81">
        <f>'2006'!K215</f>
        <v>0</v>
      </c>
      <c r="Q215" s="81" t="e">
        <f>'2007'!#REF!</f>
        <v>#REF!</v>
      </c>
      <c r="R215" s="77">
        <f>'2008'!K215</f>
        <v>0</v>
      </c>
      <c r="S215" s="77">
        <f>'2009'!K215</f>
        <v>0</v>
      </c>
      <c r="T215" s="77">
        <f>'2010'!K215</f>
        <v>0</v>
      </c>
      <c r="U215" s="77">
        <f>'2011'!K215</f>
        <v>0</v>
      </c>
      <c r="V215" s="77">
        <f>'2012'!K215</f>
        <v>0</v>
      </c>
      <c r="W215" s="77">
        <f>'2013'!I215</f>
        <v>0</v>
      </c>
      <c r="X215" s="77">
        <f>'2014'!I215</f>
        <v>0</v>
      </c>
      <c r="Y215" s="77">
        <f>'2015'!I216</f>
        <v>0</v>
      </c>
      <c r="Z215" s="77">
        <f>'2016'!I216</f>
        <v>0</v>
      </c>
      <c r="AA215" s="77">
        <f>'2017'!I216</f>
        <v>0</v>
      </c>
      <c r="AB215" s="77">
        <f>'2018'!I217</f>
        <v>0</v>
      </c>
      <c r="AC215" s="77">
        <f>'2019'!I217</f>
        <v>0</v>
      </c>
      <c r="AD215" s="77">
        <f>'2020'!I216</f>
        <v>0</v>
      </c>
      <c r="AE215" s="77">
        <f>'2021'!I216</f>
        <v>0</v>
      </c>
      <c r="AF215" s="77">
        <f>'2022'!I216</f>
        <v>0</v>
      </c>
      <c r="AG215" s="79">
        <f>'2023'!I216</f>
        <v>0</v>
      </c>
    </row>
    <row r="216" spans="1:33" x14ac:dyDescent="0.25">
      <c r="A216" s="23" t="s">
        <v>263</v>
      </c>
      <c r="B216" s="24" t="s">
        <v>45</v>
      </c>
      <c r="C216" s="77">
        <f>'1993'!K216</f>
        <v>1212084</v>
      </c>
      <c r="D216" s="77">
        <f>'1994'!K216</f>
        <v>1268428</v>
      </c>
      <c r="E216" s="77">
        <f>'1995'!K216</f>
        <v>1257180</v>
      </c>
      <c r="F216" s="78">
        <f>'1996'!K216</f>
        <v>1294485</v>
      </c>
      <c r="G216" s="78">
        <f>'1997'!K216</f>
        <v>1555813</v>
      </c>
      <c r="H216" s="77">
        <f>'1998'!K216</f>
        <v>1514696</v>
      </c>
      <c r="I216" s="77">
        <f>'1999'!K216</f>
        <v>1621473</v>
      </c>
      <c r="J216" s="77">
        <f>'2000'!K216</f>
        <v>1723902</v>
      </c>
      <c r="K216" s="81">
        <f>'2001'!K216</f>
        <v>1772208</v>
      </c>
      <c r="L216" s="81">
        <f>'2002'!K216</f>
        <v>1354856</v>
      </c>
      <c r="M216" s="81">
        <f>'2003'!K216</f>
        <v>1426137</v>
      </c>
      <c r="N216" s="81">
        <f>'2004'!K216</f>
        <v>1448481</v>
      </c>
      <c r="O216" s="81">
        <f>'2005'!K216</f>
        <v>1488001</v>
      </c>
      <c r="P216" s="81">
        <f>'2006'!K216</f>
        <v>1549601</v>
      </c>
      <c r="Q216" s="81">
        <f>'2007'!K216</f>
        <v>1467392</v>
      </c>
      <c r="R216" s="77">
        <f>'2008'!K216</f>
        <v>1407840</v>
      </c>
      <c r="S216" s="77">
        <f>'2009'!K216</f>
        <v>1555748</v>
      </c>
      <c r="T216" s="77">
        <f>'2010'!K216</f>
        <v>1655032</v>
      </c>
      <c r="U216" s="77">
        <f>'2011'!K216</f>
        <v>1705238</v>
      </c>
      <c r="V216" s="77">
        <f>'2012'!K216</f>
        <v>1727651</v>
      </c>
      <c r="W216" s="77">
        <f>'2013'!I216</f>
        <v>1789909</v>
      </c>
      <c r="X216" s="77">
        <f>'2014'!I216</f>
        <v>1967061</v>
      </c>
      <c r="Y216" s="77">
        <f>'2015'!I217</f>
        <v>1979733</v>
      </c>
      <c r="Z216" s="77">
        <f>'2016'!I217</f>
        <v>2007095</v>
      </c>
      <c r="AA216" s="77">
        <f>'2017'!I217</f>
        <v>2110494</v>
      </c>
      <c r="AB216" s="77">
        <f>'2018'!I218</f>
        <v>2136221</v>
      </c>
      <c r="AC216" s="77">
        <f>'2019'!I218</f>
        <v>2128389</v>
      </c>
      <c r="AD216" s="77">
        <f>'2020'!I217</f>
        <v>2224417</v>
      </c>
      <c r="AE216" s="77">
        <f>'2021'!I217</f>
        <v>2384819</v>
      </c>
      <c r="AF216" s="77">
        <f>'2022'!I217</f>
        <v>2426571</v>
      </c>
      <c r="AG216" s="79">
        <f>'2023'!I217</f>
        <v>2725068</v>
      </c>
    </row>
    <row r="217" spans="1:33" x14ac:dyDescent="0.25">
      <c r="A217" s="23" t="s">
        <v>264</v>
      </c>
      <c r="B217" s="24" t="s">
        <v>45</v>
      </c>
      <c r="C217" s="77">
        <f>'1993'!K217</f>
        <v>998618</v>
      </c>
      <c r="D217" s="77">
        <f>'1994'!K217</f>
        <v>1127548</v>
      </c>
      <c r="E217" s="77">
        <f>'1995'!K217</f>
        <v>1069153</v>
      </c>
      <c r="F217" s="78">
        <f>'1996'!K217</f>
        <v>1215546</v>
      </c>
      <c r="G217" s="77">
        <f>'1997'!K217</f>
        <v>1261048</v>
      </c>
      <c r="H217" s="77">
        <f>'1998'!K217</f>
        <v>1272703</v>
      </c>
      <c r="I217" s="77">
        <f>'1999'!K217</f>
        <v>1318278</v>
      </c>
      <c r="J217" s="77">
        <f>'2000'!K217</f>
        <v>1267356</v>
      </c>
      <c r="K217" s="81">
        <f>'2001'!K217</f>
        <v>1261170</v>
      </c>
      <c r="L217" s="81">
        <f>'2002'!K217</f>
        <v>946012</v>
      </c>
      <c r="M217" s="81">
        <f>'2003'!K217</f>
        <v>923717</v>
      </c>
      <c r="N217" s="81">
        <f>'2004'!K217</f>
        <v>948297</v>
      </c>
      <c r="O217" s="81">
        <f>'2005'!K217</f>
        <v>1222714</v>
      </c>
      <c r="P217" s="81">
        <f>'2006'!K217</f>
        <v>2281742</v>
      </c>
      <c r="Q217" s="81">
        <f>'2007'!K217</f>
        <v>1955957</v>
      </c>
      <c r="R217" s="77">
        <f>'2008'!K217</f>
        <v>1084135</v>
      </c>
      <c r="S217" s="77">
        <f>'2009'!K217</f>
        <v>1033395</v>
      </c>
      <c r="T217" s="77">
        <f>'2010'!K217</f>
        <v>992777</v>
      </c>
      <c r="U217" s="77">
        <f>'2011'!K217</f>
        <v>1051609</v>
      </c>
      <c r="V217" s="77">
        <f>'2012'!K217</f>
        <v>1070510</v>
      </c>
      <c r="W217" s="77">
        <f>'2013'!I217</f>
        <v>1151012</v>
      </c>
      <c r="X217" s="77">
        <f>'2014'!I217</f>
        <v>1295137</v>
      </c>
      <c r="Y217" s="77">
        <f>'2015'!I218</f>
        <v>1334347</v>
      </c>
      <c r="Z217" s="77">
        <f>'2016'!I218</f>
        <v>1373945</v>
      </c>
      <c r="AA217" s="77">
        <f>'2017'!I218</f>
        <v>1409992</v>
      </c>
      <c r="AB217" s="77">
        <f>'2018'!I219</f>
        <v>1464503</v>
      </c>
      <c r="AC217" s="77">
        <f>'2019'!I219</f>
        <v>1510150</v>
      </c>
      <c r="AD217" s="77">
        <f>'2020'!I218</f>
        <v>1456822</v>
      </c>
      <c r="AE217" s="77">
        <f>'2021'!I218</f>
        <v>1507775</v>
      </c>
      <c r="AF217" s="77">
        <f>'2022'!I218</f>
        <v>1879471.88</v>
      </c>
      <c r="AG217" s="79">
        <f>'2023'!I218</f>
        <v>1927077</v>
      </c>
    </row>
    <row r="218" spans="1:33" x14ac:dyDescent="0.25">
      <c r="A218" s="23" t="s">
        <v>444</v>
      </c>
      <c r="B218" s="24" t="s">
        <v>45</v>
      </c>
      <c r="C218" s="77">
        <f>'1993'!K218</f>
        <v>31637000</v>
      </c>
      <c r="D218" s="77">
        <f>'1994'!K218</f>
        <v>30633000</v>
      </c>
      <c r="E218" s="77">
        <f>'1995'!K218</f>
        <v>33006000</v>
      </c>
      <c r="F218" s="78">
        <f>'1996'!K218</f>
        <v>37258000</v>
      </c>
      <c r="G218" s="77">
        <f>'1997'!K218</f>
        <v>34912</v>
      </c>
      <c r="H218" s="77">
        <f>'1998'!K218</f>
        <v>37362107</v>
      </c>
      <c r="I218" s="77">
        <f>'1999'!K218</f>
        <v>0</v>
      </c>
      <c r="J218" s="77">
        <f>'2000'!K218</f>
        <v>824448</v>
      </c>
      <c r="K218" s="81">
        <f>'2001'!K218</f>
        <v>1457753</v>
      </c>
      <c r="L218" s="81">
        <f>'2002'!K218</f>
        <v>0</v>
      </c>
      <c r="M218" s="81">
        <f>'2003'!K218</f>
        <v>0</v>
      </c>
      <c r="N218" s="81">
        <f>'2004'!K218</f>
        <v>0</v>
      </c>
      <c r="O218" s="81">
        <f>'2005'!K218</f>
        <v>0</v>
      </c>
      <c r="P218" s="81">
        <f>'2006'!K218</f>
        <v>0</v>
      </c>
      <c r="Q218" s="81">
        <f>'2007'!K218</f>
        <v>26130157</v>
      </c>
      <c r="R218" s="77">
        <f>'2008'!K218</f>
        <v>26979708</v>
      </c>
      <c r="S218" s="77">
        <f>'2009'!K218</f>
        <v>27641863</v>
      </c>
      <c r="T218" s="77">
        <f>'2010'!K218</f>
        <v>30449198</v>
      </c>
      <c r="U218" s="77">
        <f>'2011'!K218</f>
        <v>32109404</v>
      </c>
      <c r="V218" s="77">
        <f>'2012'!K218</f>
        <v>33161200</v>
      </c>
      <c r="W218" s="77">
        <f>'2013'!I218</f>
        <v>34799895</v>
      </c>
      <c r="X218" s="77">
        <f>'2014'!I218</f>
        <v>37893717</v>
      </c>
      <c r="Y218" s="77">
        <f>'2015'!I219</f>
        <v>38532264</v>
      </c>
      <c r="Z218" s="77">
        <f>'2016'!I219</f>
        <v>39800065</v>
      </c>
      <c r="AA218" s="77">
        <f>'2017'!I219</f>
        <v>41728188</v>
      </c>
      <c r="AB218" s="77">
        <f>'2018'!I220</f>
        <v>43145251</v>
      </c>
      <c r="AC218" s="77">
        <f>'2019'!I220</f>
        <v>44078529</v>
      </c>
      <c r="AD218" s="77">
        <f>'2020'!I219</f>
        <v>44613404</v>
      </c>
      <c r="AE218" s="77">
        <f>'2021'!I219</f>
        <v>46776590</v>
      </c>
      <c r="AF218" s="77">
        <f>'2022'!I219</f>
        <v>49731789</v>
      </c>
      <c r="AG218" s="79">
        <f>'2023'!I219</f>
        <v>57698919</v>
      </c>
    </row>
    <row r="219" spans="1:33" x14ac:dyDescent="0.25">
      <c r="A219" s="23" t="s">
        <v>265</v>
      </c>
      <c r="B219" s="24" t="s">
        <v>45</v>
      </c>
      <c r="C219" s="77">
        <f>'1993'!K219</f>
        <v>9634006</v>
      </c>
      <c r="D219" s="77">
        <f>'1994'!K219</f>
        <v>8960948</v>
      </c>
      <c r="E219" s="77">
        <f>'1995'!K219</f>
        <v>9293275</v>
      </c>
      <c r="F219" s="78">
        <f>'1996'!K219</f>
        <v>9691672</v>
      </c>
      <c r="G219" s="77">
        <f>'1997'!K219</f>
        <v>10278584</v>
      </c>
      <c r="H219" s="77">
        <f>'1998'!K219</f>
        <v>10611102</v>
      </c>
      <c r="I219" s="77">
        <f>'1999'!K219</f>
        <v>11163676</v>
      </c>
      <c r="J219" s="77">
        <f>'2000'!K219</f>
        <v>11234997</v>
      </c>
      <c r="K219" s="81">
        <f>'2001'!K219</f>
        <v>11703187</v>
      </c>
      <c r="L219" s="81">
        <f>'2002'!K219</f>
        <v>13348286</v>
      </c>
      <c r="M219" s="81">
        <f>'2003'!K219</f>
        <v>12481722</v>
      </c>
      <c r="N219" s="81">
        <f>'2004'!K219</f>
        <v>12436407</v>
      </c>
      <c r="O219" s="81">
        <f>'2005'!K219</f>
        <v>12785676</v>
      </c>
      <c r="P219" s="81">
        <f>'2006'!K219</f>
        <v>12998955</v>
      </c>
      <c r="Q219" s="81">
        <f>'2007'!K219</f>
        <v>13098394</v>
      </c>
      <c r="R219" s="77">
        <f>'2008'!K219</f>
        <v>13785848</v>
      </c>
      <c r="S219" s="77">
        <f>'2009'!K219</f>
        <v>9225871</v>
      </c>
      <c r="T219" s="77">
        <f>'2010'!K219</f>
        <v>9975273</v>
      </c>
      <c r="U219" s="77">
        <f>'2011'!K219</f>
        <v>10209678</v>
      </c>
      <c r="V219" s="77">
        <f>'2012'!K219</f>
        <v>10293270</v>
      </c>
      <c r="W219" s="77">
        <f>'2013'!I219</f>
        <v>11013280</v>
      </c>
      <c r="X219" s="77">
        <f>'2014'!I219</f>
        <v>11969044</v>
      </c>
      <c r="Y219" s="77">
        <f>'2015'!I220</f>
        <v>11788245</v>
      </c>
      <c r="Z219" s="77">
        <f>'2016'!I220</f>
        <v>12308961</v>
      </c>
      <c r="AA219" s="77">
        <f>'2017'!I220</f>
        <v>12582520</v>
      </c>
      <c r="AB219" s="77">
        <f>'2018'!I221</f>
        <v>12837343</v>
      </c>
      <c r="AC219" s="77">
        <f>'2019'!I221</f>
        <v>13269323</v>
      </c>
      <c r="AD219" s="77">
        <f>'2020'!I220</f>
        <v>12720317</v>
      </c>
      <c r="AE219" s="77">
        <f>'2021'!I220</f>
        <v>13077259</v>
      </c>
      <c r="AF219" s="77">
        <f>'2022'!I220</f>
        <v>14002284</v>
      </c>
      <c r="AG219" s="79">
        <f>'2023'!I220</f>
        <v>16130473</v>
      </c>
    </row>
    <row r="220" spans="1:33" x14ac:dyDescent="0.25">
      <c r="A220" s="68" t="s">
        <v>495</v>
      </c>
      <c r="B220" s="69" t="s">
        <v>45</v>
      </c>
      <c r="C220" s="77">
        <f>'1993'!K220</f>
        <v>0</v>
      </c>
      <c r="D220" s="77">
        <f>'1994'!K220</f>
        <v>0</v>
      </c>
      <c r="E220" s="77">
        <f>'1995'!K220</f>
        <v>0</v>
      </c>
      <c r="F220" s="78">
        <f>'1996'!K220</f>
        <v>0</v>
      </c>
      <c r="G220" s="77">
        <f>'1997'!K220</f>
        <v>0</v>
      </c>
      <c r="H220" s="77">
        <f>'1998'!K220</f>
        <v>0</v>
      </c>
      <c r="I220" s="77">
        <f>'1999'!K220</f>
        <v>0</v>
      </c>
      <c r="J220" s="77">
        <f>'2000'!K220</f>
        <v>0</v>
      </c>
      <c r="K220" s="81">
        <f>'2001'!K220</f>
        <v>0</v>
      </c>
      <c r="L220" s="81">
        <f>'2002'!K220</f>
        <v>0</v>
      </c>
      <c r="M220" s="81">
        <f>'2003'!K220</f>
        <v>0</v>
      </c>
      <c r="N220" s="81">
        <f>'2004'!K220</f>
        <v>0</v>
      </c>
      <c r="O220" s="81">
        <f>'2005'!K220</f>
        <v>7856763</v>
      </c>
      <c r="P220" s="81">
        <f>'2006'!K220</f>
        <v>7067495</v>
      </c>
      <c r="Q220" s="81">
        <f>'2007'!K220</f>
        <v>8737150</v>
      </c>
      <c r="R220" s="77">
        <f>'2008'!K220</f>
        <v>6130067</v>
      </c>
      <c r="S220" s="77">
        <f>'2009'!K220</f>
        <v>6499613</v>
      </c>
      <c r="T220" s="77">
        <f>'2010'!K220</f>
        <v>6646326</v>
      </c>
      <c r="U220" s="77">
        <f>'2011'!K220</f>
        <v>6709445</v>
      </c>
      <c r="V220" s="77">
        <f>'2012'!K220</f>
        <v>6797773</v>
      </c>
      <c r="W220" s="77">
        <f>'2013'!I220</f>
        <v>7086870</v>
      </c>
      <c r="X220" s="77">
        <f>'2014'!I220</f>
        <v>7654042</v>
      </c>
      <c r="Y220" s="77">
        <f>'2015'!I221</f>
        <v>7626484</v>
      </c>
      <c r="Z220" s="77">
        <f>'2016'!I221</f>
        <v>7976767</v>
      </c>
      <c r="AA220" s="77">
        <f>'2017'!I221</f>
        <v>8250593</v>
      </c>
      <c r="AB220" s="77">
        <f>'2018'!I222</f>
        <v>8542407</v>
      </c>
      <c r="AC220" s="77">
        <f>'2019'!I222</f>
        <v>8720617</v>
      </c>
      <c r="AD220" s="77">
        <f>'2020'!I221</f>
        <v>9184614</v>
      </c>
      <c r="AE220" s="77">
        <f>'2021'!I221</f>
        <v>9421711</v>
      </c>
      <c r="AF220" s="77">
        <f>'2022'!I221</f>
        <v>9183807</v>
      </c>
      <c r="AG220" s="79">
        <f>'2023'!I221</f>
        <v>12273182</v>
      </c>
    </row>
    <row r="221" spans="1:33" x14ac:dyDescent="0.25">
      <c r="A221" s="23" t="s">
        <v>266</v>
      </c>
      <c r="B221" s="24" t="s">
        <v>45</v>
      </c>
      <c r="C221" s="77">
        <f>'1993'!K221</f>
        <v>0</v>
      </c>
      <c r="D221" s="77">
        <f>'1994'!K221</f>
        <v>0</v>
      </c>
      <c r="E221" s="77">
        <f>'1995'!K221</f>
        <v>0</v>
      </c>
      <c r="F221" s="78">
        <f>'1996'!K221</f>
        <v>0</v>
      </c>
      <c r="G221" s="77">
        <f>'1997'!K221</f>
        <v>0</v>
      </c>
      <c r="H221" s="77">
        <f>'1998'!K221</f>
        <v>0</v>
      </c>
      <c r="I221" s="77">
        <f>'1999'!K221</f>
        <v>0</v>
      </c>
      <c r="J221" s="77">
        <f>'2000'!K221</f>
        <v>0</v>
      </c>
      <c r="K221" s="81">
        <f>'2001'!K221</f>
        <v>1944969</v>
      </c>
      <c r="L221" s="81">
        <f>'2002'!K221</f>
        <v>2208122</v>
      </c>
      <c r="M221" s="81">
        <f>'2003'!K221</f>
        <v>2279546</v>
      </c>
      <c r="N221" s="81">
        <f>'2004'!K221</f>
        <v>2258485</v>
      </c>
      <c r="O221" s="81">
        <f>'2005'!K221</f>
        <v>2326833</v>
      </c>
      <c r="P221" s="81">
        <f>'2006'!K221</f>
        <v>2483810</v>
      </c>
      <c r="Q221" s="81">
        <f>'2007'!K221</f>
        <v>2461479</v>
      </c>
      <c r="R221" s="77">
        <f>'2008'!K221</f>
        <v>2533824</v>
      </c>
      <c r="S221" s="77">
        <f>'2009'!K221</f>
        <v>2560676</v>
      </c>
      <c r="T221" s="77">
        <f>'2010'!K221</f>
        <v>2730389</v>
      </c>
      <c r="U221" s="77">
        <f>'2011'!K221</f>
        <v>2802104</v>
      </c>
      <c r="V221" s="77">
        <f>'2012'!K221</f>
        <v>2845651</v>
      </c>
      <c r="W221" s="77">
        <f>'2013'!I221</f>
        <v>3016184</v>
      </c>
      <c r="X221" s="77">
        <f>'2014'!I221</f>
        <v>3254550</v>
      </c>
      <c r="Y221" s="77">
        <f>'2015'!I222</f>
        <v>3230118</v>
      </c>
      <c r="Z221" s="77">
        <f>'2016'!I222</f>
        <v>3297894</v>
      </c>
      <c r="AA221" s="77">
        <f>'2017'!I222</f>
        <v>3407508</v>
      </c>
      <c r="AB221" s="77">
        <f>'2018'!I223</f>
        <v>3432608</v>
      </c>
      <c r="AC221" s="77">
        <f>'2019'!I223</f>
        <v>3572032</v>
      </c>
      <c r="AD221" s="77">
        <f>'2020'!I222</f>
        <v>3655546</v>
      </c>
      <c r="AE221" s="77">
        <f>'2021'!I222</f>
        <v>3731365</v>
      </c>
      <c r="AF221" s="77">
        <f>'2022'!I222</f>
        <v>3987565</v>
      </c>
      <c r="AG221" s="79">
        <f>'2023'!I222</f>
        <v>4478584</v>
      </c>
    </row>
    <row r="222" spans="1:33" x14ac:dyDescent="0.25">
      <c r="A222" s="23" t="s">
        <v>267</v>
      </c>
      <c r="B222" s="24" t="s">
        <v>45</v>
      </c>
      <c r="C222" s="77">
        <f>'1993'!K222</f>
        <v>849691</v>
      </c>
      <c r="D222" s="77">
        <f>'1994'!K222</f>
        <v>892075</v>
      </c>
      <c r="E222" s="77">
        <f>'1995'!K222</f>
        <v>887209</v>
      </c>
      <c r="F222" s="78">
        <f>'1996'!K222</f>
        <v>921417</v>
      </c>
      <c r="G222" s="77">
        <f>'1997'!K222</f>
        <v>927915</v>
      </c>
      <c r="H222" s="77">
        <f>'1998'!K222</f>
        <v>985821</v>
      </c>
      <c r="I222" s="77">
        <f>'1999'!K222</f>
        <v>983761</v>
      </c>
      <c r="J222" s="77">
        <f>'2000'!K222</f>
        <v>990021</v>
      </c>
      <c r="K222" s="81">
        <f>'2001'!K222</f>
        <v>1060176</v>
      </c>
      <c r="L222" s="81">
        <f>'2002'!K222</f>
        <v>1251502</v>
      </c>
      <c r="M222" s="81">
        <f>'2003'!K222</f>
        <v>1221854</v>
      </c>
      <c r="N222" s="81">
        <f>'2004'!K222</f>
        <v>0</v>
      </c>
      <c r="O222" s="81">
        <f>'2005'!K222</f>
        <v>783254</v>
      </c>
      <c r="P222" s="81">
        <f>'2006'!K222</f>
        <v>801974</v>
      </c>
      <c r="Q222" s="81">
        <f>'2007'!K222</f>
        <v>2874534</v>
      </c>
      <c r="R222" s="77">
        <f>'2008'!K222</f>
        <v>789251</v>
      </c>
      <c r="S222" s="77">
        <f>'2009'!K222</f>
        <v>802540</v>
      </c>
      <c r="T222" s="77">
        <f>'2010'!K222</f>
        <v>869274</v>
      </c>
      <c r="U222" s="77">
        <f>'2011'!K222</f>
        <v>895427</v>
      </c>
      <c r="V222" s="77">
        <f>'2012'!K222</f>
        <v>879670</v>
      </c>
      <c r="W222" s="77">
        <f>'2013'!I222</f>
        <v>942184</v>
      </c>
      <c r="X222" s="77">
        <f>'2014'!I222</f>
        <v>1039612</v>
      </c>
      <c r="Y222" s="77">
        <f>'2015'!I223</f>
        <v>1039572</v>
      </c>
      <c r="Z222" s="77">
        <f>'2016'!I223</f>
        <v>1038835</v>
      </c>
      <c r="AA222" s="77">
        <f>'2017'!I223</f>
        <v>1045908</v>
      </c>
      <c r="AB222" s="77">
        <f>'2018'!I224</f>
        <v>1064690</v>
      </c>
      <c r="AC222" s="77">
        <f>'2019'!I224</f>
        <v>1122796</v>
      </c>
      <c r="AD222" s="77">
        <f>'2020'!I223</f>
        <v>1113512</v>
      </c>
      <c r="AE222" s="77">
        <f>'2021'!I223</f>
        <v>1139800</v>
      </c>
      <c r="AF222" s="77">
        <f>'2022'!I223</f>
        <v>1204048</v>
      </c>
      <c r="AG222" s="79">
        <f>'2023'!I223</f>
        <v>0</v>
      </c>
    </row>
    <row r="223" spans="1:33" x14ac:dyDescent="0.25">
      <c r="A223" s="23" t="s">
        <v>268</v>
      </c>
      <c r="B223" s="24" t="s">
        <v>45</v>
      </c>
      <c r="C223" s="77">
        <f>'1993'!K223</f>
        <v>0</v>
      </c>
      <c r="D223" s="77">
        <f>'1994'!K223</f>
        <v>1122664</v>
      </c>
      <c r="E223" s="77">
        <f>'1995'!K223</f>
        <v>1035151</v>
      </c>
      <c r="F223" s="78">
        <f>'1996'!K223</f>
        <v>0</v>
      </c>
      <c r="G223" s="77">
        <f>'1997'!K223</f>
        <v>0</v>
      </c>
      <c r="H223" s="77">
        <f>'1998'!K223</f>
        <v>0</v>
      </c>
      <c r="I223" s="77">
        <f>'1999'!K223</f>
        <v>0</v>
      </c>
      <c r="J223" s="77">
        <f>'2000'!K223</f>
        <v>0</v>
      </c>
      <c r="K223" s="81">
        <f>'2001'!K223</f>
        <v>0</v>
      </c>
      <c r="L223" s="81">
        <f>'2002'!K223</f>
        <v>0</v>
      </c>
      <c r="M223" s="81">
        <f>'2003'!K223</f>
        <v>1603089</v>
      </c>
      <c r="N223" s="81">
        <f>'2004'!K223</f>
        <v>1570102</v>
      </c>
      <c r="O223" s="81">
        <f>'2005'!K223</f>
        <v>1577934</v>
      </c>
      <c r="P223" s="81">
        <f>'2006'!K223</f>
        <v>1635233</v>
      </c>
      <c r="Q223" s="81">
        <f>'2007'!K223</f>
        <v>1633536</v>
      </c>
      <c r="R223" s="77">
        <f>'2008'!K223</f>
        <v>934547</v>
      </c>
      <c r="S223" s="77">
        <f>'2009'!K223</f>
        <v>926807</v>
      </c>
      <c r="T223" s="77">
        <f>'2010'!K223</f>
        <v>1013594</v>
      </c>
      <c r="U223" s="77">
        <f>'2011'!K223</f>
        <v>998001</v>
      </c>
      <c r="V223" s="77">
        <f>'2012'!K223</f>
        <v>1029431</v>
      </c>
      <c r="W223" s="77">
        <f>'2013'!I223</f>
        <v>1096400</v>
      </c>
      <c r="X223" s="77">
        <f>'2014'!I223</f>
        <v>1209894</v>
      </c>
      <c r="Y223" s="77">
        <f>'2015'!I224</f>
        <v>1193635</v>
      </c>
      <c r="Z223" s="77">
        <f>'2016'!I224</f>
        <v>1235205</v>
      </c>
      <c r="AA223" s="77">
        <f>'2017'!I224</f>
        <v>1248950</v>
      </c>
      <c r="AB223" s="77">
        <f>'2018'!I225</f>
        <v>1262657</v>
      </c>
      <c r="AC223" s="77">
        <f>'2019'!I225</f>
        <v>1281488</v>
      </c>
      <c r="AD223" s="77">
        <f>'2020'!I224</f>
        <v>1316221</v>
      </c>
      <c r="AE223" s="77">
        <f>'2021'!I224</f>
        <v>1329338</v>
      </c>
      <c r="AF223" s="77">
        <f>'2022'!I224</f>
        <v>1408319</v>
      </c>
      <c r="AG223" s="79">
        <f>'2023'!I224</f>
        <v>1618339</v>
      </c>
    </row>
    <row r="224" spans="1:33" x14ac:dyDescent="0.25">
      <c r="A224" s="23" t="s">
        <v>269</v>
      </c>
      <c r="B224" s="24" t="s">
        <v>45</v>
      </c>
      <c r="C224" s="77">
        <f>'1993'!K224</f>
        <v>515857</v>
      </c>
      <c r="D224" s="77">
        <f>'1994'!K224</f>
        <v>457427</v>
      </c>
      <c r="E224" s="77">
        <f>'1995'!K224</f>
        <v>501096</v>
      </c>
      <c r="F224" s="78">
        <f>'1996'!K224</f>
        <v>501927</v>
      </c>
      <c r="G224" s="77">
        <f>'1997'!K224</f>
        <v>508091</v>
      </c>
      <c r="H224" s="77">
        <f>'1998'!K224</f>
        <v>518759</v>
      </c>
      <c r="I224" s="77">
        <f>'1999'!K224</f>
        <v>523364</v>
      </c>
      <c r="J224" s="77">
        <f>'2000'!K224</f>
        <v>499384</v>
      </c>
      <c r="K224" s="81">
        <f>'2001'!K224</f>
        <v>484357</v>
      </c>
      <c r="L224" s="81">
        <f>'2002'!K224</f>
        <v>383737</v>
      </c>
      <c r="M224" s="81">
        <f>'2003'!K224</f>
        <v>388839</v>
      </c>
      <c r="N224" s="81">
        <f>'2004'!K224</f>
        <v>401287</v>
      </c>
      <c r="O224" s="81">
        <f>'2005'!K224</f>
        <v>329354</v>
      </c>
      <c r="P224" s="81">
        <f>'2006'!K224</f>
        <v>368522</v>
      </c>
      <c r="Q224" s="81">
        <f>'2007'!K224</f>
        <v>345008</v>
      </c>
      <c r="R224" s="77">
        <f>'2008'!K224</f>
        <v>406315</v>
      </c>
      <c r="S224" s="77">
        <f>'2009'!K224</f>
        <v>409568</v>
      </c>
      <c r="T224" s="77">
        <f>'2010'!K224</f>
        <v>434715</v>
      </c>
      <c r="U224" s="77">
        <f>'2011'!K224</f>
        <v>434715</v>
      </c>
      <c r="V224" s="77">
        <f>'2012'!K224</f>
        <v>474206</v>
      </c>
      <c r="W224" s="77">
        <f>'2013'!I224</f>
        <v>508687</v>
      </c>
      <c r="X224" s="77">
        <f>'2014'!I224</f>
        <v>550901</v>
      </c>
      <c r="Y224" s="77">
        <f>'2015'!I225</f>
        <v>559998</v>
      </c>
      <c r="Z224" s="77">
        <f>'2016'!I225</f>
        <v>586646</v>
      </c>
      <c r="AA224" s="77">
        <f>'2017'!I225</f>
        <v>604737</v>
      </c>
      <c r="AB224" s="77">
        <f>'2018'!I226</f>
        <v>616445</v>
      </c>
      <c r="AC224" s="77">
        <f>'2019'!I226</f>
        <v>626557</v>
      </c>
      <c r="AD224" s="77">
        <f>'2020'!I225</f>
        <v>620874</v>
      </c>
      <c r="AE224" s="77">
        <f>'2021'!I225</f>
        <v>632833</v>
      </c>
      <c r="AF224" s="77">
        <f>'2022'!I225</f>
        <v>661904</v>
      </c>
      <c r="AG224" s="79">
        <f>'2023'!I225</f>
        <v>0</v>
      </c>
    </row>
    <row r="225" spans="1:33" x14ac:dyDescent="0.25">
      <c r="A225" s="23" t="s">
        <v>270</v>
      </c>
      <c r="B225" s="24" t="s">
        <v>45</v>
      </c>
      <c r="C225" s="77">
        <f>'1993'!K225</f>
        <v>3176500</v>
      </c>
      <c r="D225" s="77">
        <f>'1994'!K225</f>
        <v>3217484</v>
      </c>
      <c r="E225" s="77">
        <f>'1995'!K225</f>
        <v>3185573</v>
      </c>
      <c r="F225" s="78">
        <f>'1996'!K225</f>
        <v>3270898</v>
      </c>
      <c r="G225" s="77">
        <f>'1997'!K225</f>
        <v>3261510</v>
      </c>
      <c r="H225" s="77">
        <f>'1998'!K225</f>
        <v>3344450</v>
      </c>
      <c r="I225" s="77">
        <f>'1999'!K225</f>
        <v>3999564</v>
      </c>
      <c r="J225" s="77">
        <f>'2000'!K225</f>
        <v>3840332</v>
      </c>
      <c r="K225" s="81">
        <f>'2001'!K225</f>
        <v>3923039</v>
      </c>
      <c r="L225" s="81">
        <f>'2002'!K225</f>
        <v>2428414</v>
      </c>
      <c r="M225" s="81">
        <f>'2003'!K225</f>
        <v>2521258</v>
      </c>
      <c r="N225" s="81">
        <f>'2004'!K225</f>
        <v>2458734</v>
      </c>
      <c r="O225" s="81">
        <f>'2005'!K225</f>
        <v>2428733</v>
      </c>
      <c r="P225" s="81">
        <f>'2006'!K225</f>
        <v>2545881</v>
      </c>
      <c r="Q225" s="81">
        <f>'2007'!K225</f>
        <v>2550715</v>
      </c>
      <c r="R225" s="77">
        <f>'2008'!K225</f>
        <v>2473248</v>
      </c>
      <c r="S225" s="77">
        <f>'2009'!K225</f>
        <v>2445124</v>
      </c>
      <c r="T225" s="77">
        <f>'2010'!K225</f>
        <v>2644278</v>
      </c>
      <c r="U225" s="77">
        <f>'2011'!K225</f>
        <v>2696457</v>
      </c>
      <c r="V225" s="77">
        <f>'2012'!K225</f>
        <v>2780570</v>
      </c>
      <c r="W225" s="77">
        <f>'2013'!I225</f>
        <v>2986872</v>
      </c>
      <c r="X225" s="77">
        <f>'2014'!I225</f>
        <v>6991107</v>
      </c>
      <c r="Y225" s="77">
        <f>'2015'!I226</f>
        <v>3404235</v>
      </c>
      <c r="Z225" s="77">
        <f>'2016'!I226</f>
        <v>3513956</v>
      </c>
      <c r="AA225" s="77">
        <f>'2017'!I226</f>
        <v>3516154</v>
      </c>
      <c r="AB225" s="77">
        <f>'2018'!I227</f>
        <v>3217405</v>
      </c>
      <c r="AC225" s="77">
        <f>'2019'!I227</f>
        <v>3616857</v>
      </c>
      <c r="AD225" s="77">
        <f>'2020'!I226</f>
        <v>3618231</v>
      </c>
      <c r="AE225" s="77">
        <f>'2021'!I226</f>
        <v>3747552</v>
      </c>
      <c r="AF225" s="77">
        <f>'2022'!I226</f>
        <v>3867913</v>
      </c>
      <c r="AG225" s="79">
        <f>'2023'!I226</f>
        <v>4502472</v>
      </c>
    </row>
    <row r="226" spans="1:33" x14ac:dyDescent="0.25">
      <c r="A226" s="23" t="s">
        <v>271</v>
      </c>
      <c r="B226" s="24" t="s">
        <v>45</v>
      </c>
      <c r="C226" s="77">
        <f>'1993'!K226</f>
        <v>2897644</v>
      </c>
      <c r="D226" s="77">
        <f>'1994'!K226</f>
        <v>2884108</v>
      </c>
      <c r="E226" s="77">
        <f>'1995'!K226</f>
        <v>3109029</v>
      </c>
      <c r="F226" s="78">
        <f>'1996'!K226</f>
        <v>3146065</v>
      </c>
      <c r="G226" s="78">
        <f>'1997'!K226</f>
        <v>3173613</v>
      </c>
      <c r="H226" s="77">
        <f>'1998'!K226</f>
        <v>3318005</v>
      </c>
      <c r="I226" s="77">
        <f>'1999'!K226</f>
        <v>3443468</v>
      </c>
      <c r="J226" s="77">
        <f>'2000'!K226</f>
        <v>3458417</v>
      </c>
      <c r="K226" s="81">
        <f>'2001'!K226</f>
        <v>3511341</v>
      </c>
      <c r="L226" s="81">
        <f>'2002'!K226</f>
        <v>2297036</v>
      </c>
      <c r="M226" s="81">
        <f>'2003'!K226</f>
        <v>2377175</v>
      </c>
      <c r="N226" s="81">
        <f>'2004'!K226</f>
        <v>2349551</v>
      </c>
      <c r="O226" s="81">
        <f>'2005'!K226</f>
        <v>2242993</v>
      </c>
      <c r="P226" s="81">
        <f>'2006'!K226</f>
        <v>2376568</v>
      </c>
      <c r="Q226" s="81">
        <f>'2007'!K226</f>
        <v>2336310</v>
      </c>
      <c r="R226" s="77">
        <f>'2008'!K226</f>
        <v>2451957</v>
      </c>
      <c r="S226" s="77">
        <f>'2009'!K226</f>
        <v>2515573</v>
      </c>
      <c r="T226" s="77">
        <f>'2010'!K226</f>
        <v>2680131</v>
      </c>
      <c r="U226" s="77">
        <f>'2011'!K226</f>
        <v>2750727</v>
      </c>
      <c r="V226" s="77">
        <f>'2012'!K226</f>
        <v>2793790</v>
      </c>
      <c r="W226" s="77">
        <f>'2013'!I226</f>
        <v>9513286</v>
      </c>
      <c r="X226" s="77">
        <f>'2014'!I226</f>
        <v>3161504</v>
      </c>
      <c r="Y226" s="77">
        <f>'2015'!I227</f>
        <v>3183783</v>
      </c>
      <c r="Z226" s="77">
        <f>'2016'!I227</f>
        <v>3310338</v>
      </c>
      <c r="AA226" s="77">
        <f>'2017'!I227</f>
        <v>3379693</v>
      </c>
      <c r="AB226" s="77">
        <f>'2018'!I228</f>
        <v>3565792</v>
      </c>
      <c r="AC226" s="77">
        <f>'2019'!I228</f>
        <v>3636463</v>
      </c>
      <c r="AD226" s="77">
        <f>'2020'!I227</f>
        <v>3626937</v>
      </c>
      <c r="AE226" s="77">
        <f>'2021'!I227</f>
        <v>3740970</v>
      </c>
      <c r="AF226" s="77">
        <f>'2022'!I227</f>
        <v>3941087</v>
      </c>
      <c r="AG226" s="79">
        <f>'2023'!I227</f>
        <v>4492272</v>
      </c>
    </row>
    <row r="227" spans="1:33" x14ac:dyDescent="0.25">
      <c r="A227" s="23" t="s">
        <v>272</v>
      </c>
      <c r="B227" s="24" t="s">
        <v>45</v>
      </c>
      <c r="C227" s="77">
        <f>'1993'!K227</f>
        <v>1026584</v>
      </c>
      <c r="D227" s="77">
        <f>'1994'!K227</f>
        <v>966257</v>
      </c>
      <c r="E227" s="77">
        <f>'1995'!K227</f>
        <v>1034825</v>
      </c>
      <c r="F227" s="78">
        <f>'1996'!K227</f>
        <v>1165439</v>
      </c>
      <c r="G227" s="77">
        <f>'1997'!K227</f>
        <v>0</v>
      </c>
      <c r="H227" s="77">
        <f>'1998'!K227</f>
        <v>1079570</v>
      </c>
      <c r="I227" s="77">
        <f>'1999'!K227</f>
        <v>1079346</v>
      </c>
      <c r="J227" s="77">
        <f>'2000'!K227</f>
        <v>1133945</v>
      </c>
      <c r="K227" s="81">
        <f>'2001'!K227</f>
        <v>1056445</v>
      </c>
      <c r="L227" s="81">
        <f>'2002'!K227</f>
        <v>1430741</v>
      </c>
      <c r="M227" s="81">
        <f>'2003'!K227</f>
        <v>1540786</v>
      </c>
      <c r="N227" s="81">
        <f>'2004'!K227</f>
        <v>1736442</v>
      </c>
      <c r="O227" s="81">
        <f>'2005'!K227</f>
        <v>1527801</v>
      </c>
      <c r="P227" s="81">
        <f>'2006'!K227</f>
        <v>1467039</v>
      </c>
      <c r="Q227" s="81">
        <f>'2007'!K227</f>
        <v>1544530</v>
      </c>
      <c r="R227" s="77">
        <f>'2008'!K227</f>
        <v>919557</v>
      </c>
      <c r="S227" s="77">
        <f>'2009'!K227</f>
        <v>1459022</v>
      </c>
      <c r="T227" s="77">
        <f>'2010'!K227</f>
        <v>1524326</v>
      </c>
      <c r="U227" s="77">
        <f>'2011'!K227</f>
        <v>1100645</v>
      </c>
      <c r="V227" s="77">
        <f>'2012'!K227</f>
        <v>863609</v>
      </c>
      <c r="W227" s="77">
        <f>'2013'!I227</f>
        <v>1040076</v>
      </c>
      <c r="X227" s="77">
        <f>'2014'!I227</f>
        <v>1186280</v>
      </c>
      <c r="Y227" s="77">
        <f>'2015'!I228</f>
        <v>1220794</v>
      </c>
      <c r="Z227" s="77">
        <f>'2016'!I228</f>
        <v>0</v>
      </c>
      <c r="AA227" s="77">
        <f>'2017'!I228</f>
        <v>1341754</v>
      </c>
      <c r="AB227" s="77">
        <f>'2018'!I229</f>
        <v>2582308</v>
      </c>
      <c r="AC227" s="77">
        <f>'2019'!I229</f>
        <v>2785496</v>
      </c>
      <c r="AD227" s="77">
        <f>'2020'!I228</f>
        <v>1459231</v>
      </c>
      <c r="AE227" s="77">
        <f>'2021'!I228</f>
        <v>0</v>
      </c>
      <c r="AF227" s="77">
        <f>'2022'!I228</f>
        <v>1602984</v>
      </c>
      <c r="AG227" s="79">
        <f>'2023'!I228</f>
        <v>0</v>
      </c>
    </row>
    <row r="228" spans="1:33" x14ac:dyDescent="0.25">
      <c r="A228" s="23" t="s">
        <v>445</v>
      </c>
      <c r="B228" s="24" t="s">
        <v>45</v>
      </c>
      <c r="C228" s="77">
        <f>'1993'!K228</f>
        <v>0</v>
      </c>
      <c r="D228" s="77">
        <f>'1994'!K228</f>
        <v>0</v>
      </c>
      <c r="E228" s="77">
        <f>'1995'!K228</f>
        <v>0</v>
      </c>
      <c r="F228" s="78">
        <f>'1996'!K228</f>
        <v>0</v>
      </c>
      <c r="G228" s="77">
        <f>'1997'!K228</f>
        <v>0</v>
      </c>
      <c r="H228" s="77">
        <f>'1998'!K228</f>
        <v>0</v>
      </c>
      <c r="I228" s="77">
        <f>'1999'!K228</f>
        <v>0</v>
      </c>
      <c r="J228" s="77">
        <f>'2000'!K228</f>
        <v>0</v>
      </c>
      <c r="K228" s="81">
        <f>'2001'!K228</f>
        <v>0</v>
      </c>
      <c r="L228" s="81">
        <f>'2002'!K228</f>
        <v>0</v>
      </c>
      <c r="M228" s="81">
        <f>'2003'!K228</f>
        <v>1670869</v>
      </c>
      <c r="N228" s="81">
        <f>'2004'!K228</f>
        <v>1623539</v>
      </c>
      <c r="O228" s="81">
        <f>'2005'!K228</f>
        <v>1674086</v>
      </c>
      <c r="P228" s="81">
        <f>'2006'!K228</f>
        <v>1741781</v>
      </c>
      <c r="Q228" s="81">
        <f>'2007'!K228</f>
        <v>1809608</v>
      </c>
      <c r="R228" s="77">
        <f>'2008'!K228</f>
        <v>1904671</v>
      </c>
      <c r="S228" s="77">
        <f>'2009'!K228</f>
        <v>1903636</v>
      </c>
      <c r="T228" s="77">
        <f>'2010'!K228</f>
        <v>2058896</v>
      </c>
      <c r="U228" s="77">
        <f>'2011'!K228</f>
        <v>2052017</v>
      </c>
      <c r="V228" s="77">
        <f>'2012'!K228</f>
        <v>2093849</v>
      </c>
      <c r="W228" s="77">
        <f>'2013'!I228</f>
        <v>2188566</v>
      </c>
      <c r="X228" s="77">
        <f>'2014'!I228</f>
        <v>2360861</v>
      </c>
      <c r="Y228" s="77">
        <f>'2015'!I229</f>
        <v>2336472</v>
      </c>
      <c r="Z228" s="77">
        <f>'2016'!I229</f>
        <v>2371603</v>
      </c>
      <c r="AA228" s="77">
        <f>'2017'!I229</f>
        <v>2449906</v>
      </c>
      <c r="AB228" s="77">
        <f>'2018'!I230</f>
        <v>2476086</v>
      </c>
      <c r="AC228" s="77">
        <f>'2019'!I230</f>
        <v>2504675</v>
      </c>
      <c r="AD228" s="77">
        <f>'2020'!I229</f>
        <v>2635734</v>
      </c>
      <c r="AE228" s="77">
        <f>'2021'!I229</f>
        <v>2677579</v>
      </c>
      <c r="AF228" s="77">
        <f>'2022'!I229</f>
        <v>2567789</v>
      </c>
      <c r="AG228" s="79">
        <f>'2023'!I229</f>
        <v>3530712</v>
      </c>
    </row>
    <row r="229" spans="1:33" x14ac:dyDescent="0.25">
      <c r="A229" s="23" t="s">
        <v>273</v>
      </c>
      <c r="B229" s="24" t="s">
        <v>45</v>
      </c>
      <c r="C229" s="77">
        <f>'1993'!K229</f>
        <v>0</v>
      </c>
      <c r="D229" s="77">
        <f>'1994'!K229</f>
        <v>0</v>
      </c>
      <c r="E229" s="77">
        <f>'1995'!K229</f>
        <v>0</v>
      </c>
      <c r="F229" s="78">
        <f>'1996'!K229</f>
        <v>1193370</v>
      </c>
      <c r="G229" s="77">
        <f>'1997'!K229</f>
        <v>0</v>
      </c>
      <c r="H229" s="77">
        <f>'1998'!K229</f>
        <v>2054754</v>
      </c>
      <c r="I229" s="77">
        <f>'1999'!K229</f>
        <v>2090577</v>
      </c>
      <c r="J229" s="77">
        <f>'2000'!K229</f>
        <v>2050902</v>
      </c>
      <c r="K229" s="81">
        <f>'2001'!K229</f>
        <v>2055818</v>
      </c>
      <c r="L229" s="81">
        <f>'2002'!K229</f>
        <v>1635950</v>
      </c>
      <c r="M229" s="81">
        <f>'2003'!K229</f>
        <v>1730870</v>
      </c>
      <c r="N229" s="81">
        <f>'2004'!K229</f>
        <v>0</v>
      </c>
      <c r="O229" s="81">
        <f>'2005'!K229</f>
        <v>1732825</v>
      </c>
      <c r="P229" s="81">
        <f>'2006'!K229</f>
        <v>1744717</v>
      </c>
      <c r="Q229" s="81">
        <f>'2007'!K229</f>
        <v>1802388</v>
      </c>
      <c r="R229" s="77">
        <f>'2008'!K229</f>
        <v>1826650</v>
      </c>
      <c r="S229" s="77">
        <f>'2009'!K229</f>
        <v>1802525</v>
      </c>
      <c r="T229" s="77">
        <f>'2010'!K229</f>
        <v>1932538</v>
      </c>
      <c r="U229" s="77">
        <f>'2011'!K229</f>
        <v>1937059</v>
      </c>
      <c r="V229" s="77">
        <f>'2012'!K229</f>
        <v>1981967</v>
      </c>
      <c r="W229" s="77">
        <f>'2013'!I229</f>
        <v>2066602</v>
      </c>
      <c r="X229" s="77">
        <f>'2014'!I229</f>
        <v>2227438</v>
      </c>
      <c r="Y229" s="77">
        <f>'2015'!I230</f>
        <v>2193435</v>
      </c>
      <c r="Z229" s="77">
        <f>'2016'!I230</f>
        <v>2227274</v>
      </c>
      <c r="AA229" s="77">
        <f>'2017'!I230</f>
        <v>2341911</v>
      </c>
      <c r="AB229" s="77">
        <f>'2018'!I231</f>
        <v>2350895</v>
      </c>
      <c r="AC229" s="77">
        <f>'2019'!I231</f>
        <v>2413794</v>
      </c>
      <c r="AD229" s="77">
        <f>'2020'!I230</f>
        <v>2507170</v>
      </c>
      <c r="AE229" s="77">
        <f>'2021'!I230</f>
        <v>2586346</v>
      </c>
      <c r="AF229" s="77">
        <f>'2022'!I230</f>
        <v>2707070</v>
      </c>
      <c r="AG229" s="79">
        <f>'2023'!I230</f>
        <v>3084042</v>
      </c>
    </row>
    <row r="230" spans="1:33" x14ac:dyDescent="0.25">
      <c r="A230" s="23" t="s">
        <v>274</v>
      </c>
      <c r="B230" s="24" t="s">
        <v>45</v>
      </c>
      <c r="C230" s="77">
        <f>'1993'!K230</f>
        <v>1185375</v>
      </c>
      <c r="D230" s="77">
        <f>'1994'!K230</f>
        <v>1193327</v>
      </c>
      <c r="E230" s="77">
        <f>'1995'!K230</f>
        <v>1173663</v>
      </c>
      <c r="F230" s="78">
        <f>'1996'!K230</f>
        <v>1230672</v>
      </c>
      <c r="G230" s="77">
        <f>'1997'!K230</f>
        <v>1213873</v>
      </c>
      <c r="H230" s="77">
        <f>'1998'!K230</f>
        <v>1258544</v>
      </c>
      <c r="I230" s="77">
        <f>'1999'!K230</f>
        <v>1359937</v>
      </c>
      <c r="J230" s="77">
        <f>'2000'!K230</f>
        <v>1361695</v>
      </c>
      <c r="K230" s="81">
        <f>'2001'!K230</f>
        <v>1345663</v>
      </c>
      <c r="L230" s="81">
        <f>'2002'!K230</f>
        <v>1017389</v>
      </c>
      <c r="M230" s="81">
        <f>'2003'!K230</f>
        <v>1068926</v>
      </c>
      <c r="N230" s="81">
        <f>'2004'!K230</f>
        <v>1030623</v>
      </c>
      <c r="O230" s="81">
        <f>'2005'!K230</f>
        <v>1057351</v>
      </c>
      <c r="P230" s="81">
        <f>'2006'!K230</f>
        <v>1136080</v>
      </c>
      <c r="Q230" s="81">
        <f>'2007'!K230</f>
        <v>1023690</v>
      </c>
      <c r="R230" s="77">
        <f>'2008'!K230</f>
        <v>1264007</v>
      </c>
      <c r="S230" s="77">
        <f>'2009'!K230</f>
        <v>1231905</v>
      </c>
      <c r="T230" s="77">
        <f>'2010'!K230</f>
        <v>1334834</v>
      </c>
      <c r="U230" s="77">
        <f>'2011'!K230</f>
        <v>1340359</v>
      </c>
      <c r="V230" s="77">
        <f>'2012'!K230</f>
        <v>1800101</v>
      </c>
      <c r="W230" s="77">
        <f>'2013'!I230</f>
        <v>1847833</v>
      </c>
      <c r="X230" s="77">
        <f>'2014'!I230</f>
        <v>2021245</v>
      </c>
      <c r="Y230" s="77">
        <f>'2015'!I231</f>
        <v>2028580</v>
      </c>
      <c r="Z230" s="77">
        <f>'2016'!I231</f>
        <v>1627505</v>
      </c>
      <c r="AA230" s="77">
        <f>'2017'!I231</f>
        <v>1685373</v>
      </c>
      <c r="AB230" s="77">
        <f>'2018'!I232</f>
        <v>1707278</v>
      </c>
      <c r="AC230" s="77">
        <f>'2019'!I232</f>
        <v>1717040</v>
      </c>
      <c r="AD230" s="77">
        <f>'2020'!I231</f>
        <v>1672575</v>
      </c>
      <c r="AE230" s="77">
        <f>'2021'!I231</f>
        <v>1714921</v>
      </c>
      <c r="AF230" s="77">
        <f>'2022'!I231</f>
        <v>1792710</v>
      </c>
      <c r="AG230" s="79">
        <f>'2023'!I231</f>
        <v>2035018</v>
      </c>
    </row>
    <row r="231" spans="1:33" x14ac:dyDescent="0.25">
      <c r="A231" s="23" t="s">
        <v>275</v>
      </c>
      <c r="B231" s="24" t="s">
        <v>45</v>
      </c>
      <c r="C231" s="77">
        <f>'1993'!K231</f>
        <v>0</v>
      </c>
      <c r="D231" s="77">
        <f>'1994'!K231</f>
        <v>0</v>
      </c>
      <c r="E231" s="82">
        <f>'1995'!K231</f>
        <v>0</v>
      </c>
      <c r="F231" s="78">
        <f>'1996'!K231</f>
        <v>0</v>
      </c>
      <c r="G231" s="77">
        <f>'1997'!K231</f>
        <v>0</v>
      </c>
      <c r="H231" s="82">
        <f>'1998'!K231</f>
        <v>2957886</v>
      </c>
      <c r="I231" s="82">
        <f>'1999'!K231</f>
        <v>1739548</v>
      </c>
      <c r="J231" s="77">
        <f>'2000'!K231</f>
        <v>1933856</v>
      </c>
      <c r="K231" s="81">
        <f>'2001'!K231</f>
        <v>1936939</v>
      </c>
      <c r="L231" s="81">
        <f>'2002'!K231</f>
        <v>2170401</v>
      </c>
      <c r="M231" s="81">
        <f>'2003'!K231</f>
        <v>2235523</v>
      </c>
      <c r="N231" s="81">
        <f>'2004'!K231</f>
        <v>2355614</v>
      </c>
      <c r="O231" s="81">
        <f>'2005'!K231</f>
        <v>2380110</v>
      </c>
      <c r="P231" s="81">
        <f>'2006'!K231</f>
        <v>2671419</v>
      </c>
      <c r="Q231" s="81">
        <f>'2007'!K231</f>
        <v>2878417</v>
      </c>
      <c r="R231" s="77">
        <f>'2008'!K231</f>
        <v>2838015</v>
      </c>
      <c r="S231" s="77">
        <f>'2009'!K231</f>
        <v>2601928</v>
      </c>
      <c r="T231" s="77">
        <f>'2010'!K231</f>
        <v>3878851</v>
      </c>
      <c r="U231" s="77">
        <f>'2011'!K231</f>
        <v>2889080</v>
      </c>
      <c r="V231" s="77">
        <f>'2012'!K231</f>
        <v>2929149</v>
      </c>
      <c r="W231" s="77">
        <f>'2013'!I231</f>
        <v>3113004</v>
      </c>
      <c r="X231" s="77">
        <f>'2014'!I231</f>
        <v>3354271</v>
      </c>
      <c r="Y231" s="77">
        <f>'2015'!I232</f>
        <v>3311801</v>
      </c>
      <c r="Z231" s="77">
        <f>'2016'!I232</f>
        <v>3521818</v>
      </c>
      <c r="AA231" s="77">
        <f>'2017'!I232</f>
        <v>3620964</v>
      </c>
      <c r="AB231" s="77">
        <f>'2018'!I233</f>
        <v>3681581</v>
      </c>
      <c r="AC231" s="77">
        <f>'2019'!I233</f>
        <v>3777067</v>
      </c>
      <c r="AD231" s="77">
        <f>'2020'!I232</f>
        <v>3715270</v>
      </c>
      <c r="AE231" s="77">
        <f>'2021'!I232</f>
        <v>4519376</v>
      </c>
      <c r="AF231" s="77">
        <f>'2022'!I232</f>
        <v>4623355.1199999992</v>
      </c>
      <c r="AG231" s="79">
        <f>'2023'!I232</f>
        <v>5252104</v>
      </c>
    </row>
    <row r="232" spans="1:33" x14ac:dyDescent="0.25">
      <c r="A232" s="23" t="s">
        <v>276</v>
      </c>
      <c r="B232" s="24" t="s">
        <v>45</v>
      </c>
      <c r="C232" s="77">
        <f>'1993'!K232</f>
        <v>223115</v>
      </c>
      <c r="D232" s="77">
        <f>'1994'!K232</f>
        <v>269734</v>
      </c>
      <c r="E232" s="77">
        <f>'1995'!K232</f>
        <v>254470</v>
      </c>
      <c r="F232" s="78">
        <f>'1996'!K232</f>
        <v>271663</v>
      </c>
      <c r="G232" s="77">
        <f>'1997'!K232</f>
        <v>277498</v>
      </c>
      <c r="H232" s="77">
        <f>'1998'!K232</f>
        <v>325013</v>
      </c>
      <c r="I232" s="77">
        <f>'1999'!K232</f>
        <v>286316</v>
      </c>
      <c r="J232" s="77">
        <f>'2000'!K232</f>
        <v>1228720</v>
      </c>
      <c r="K232" s="81">
        <f>'2001'!K232</f>
        <v>478676</v>
      </c>
      <c r="L232" s="81">
        <f>'2002'!K232</f>
        <v>629413</v>
      </c>
      <c r="M232" s="81">
        <f>'2003'!K232</f>
        <v>687660</v>
      </c>
      <c r="N232" s="81">
        <f>'2004'!K232</f>
        <v>698599</v>
      </c>
      <c r="O232" s="81">
        <f>'2005'!K232</f>
        <v>717418</v>
      </c>
      <c r="P232" s="81">
        <f>'2006'!K232</f>
        <v>728076</v>
      </c>
      <c r="Q232" s="81">
        <f>'2007'!K232</f>
        <v>457904</v>
      </c>
      <c r="R232" s="77">
        <f>'2008'!K232</f>
        <v>438335</v>
      </c>
      <c r="S232" s="77">
        <f>'2009'!K232</f>
        <v>424271</v>
      </c>
      <c r="T232" s="77">
        <f>'2010'!K232</f>
        <v>463747</v>
      </c>
      <c r="U232" s="77">
        <f>'2011'!K232</f>
        <v>470350</v>
      </c>
      <c r="V232" s="77">
        <f>'2012'!K232</f>
        <v>471994</v>
      </c>
      <c r="W232" s="77">
        <f>'2013'!I232</f>
        <v>503592</v>
      </c>
      <c r="X232" s="77">
        <f>'2014'!I232</f>
        <v>553407</v>
      </c>
      <c r="Y232" s="77">
        <f>'2015'!I233</f>
        <v>568462</v>
      </c>
      <c r="Z232" s="77">
        <f>'2016'!I233</f>
        <v>577872</v>
      </c>
      <c r="AA232" s="77">
        <f>'2017'!I233</f>
        <v>630568</v>
      </c>
      <c r="AB232" s="77">
        <f>'2018'!I234</f>
        <v>683659</v>
      </c>
      <c r="AC232" s="77">
        <f>'2019'!I234</f>
        <v>687734</v>
      </c>
      <c r="AD232" s="77">
        <f>'2020'!I233</f>
        <v>692951</v>
      </c>
      <c r="AE232" s="77">
        <f>'2021'!I233</f>
        <v>718053</v>
      </c>
      <c r="AF232" s="77">
        <f>'2022'!I233</f>
        <v>749259</v>
      </c>
      <c r="AG232" s="79">
        <f>'2023'!I233</f>
        <v>0</v>
      </c>
    </row>
    <row r="233" spans="1:33" x14ac:dyDescent="0.25">
      <c r="A233" s="23" t="s">
        <v>277</v>
      </c>
      <c r="B233" s="24" t="s">
        <v>45</v>
      </c>
      <c r="C233" s="77">
        <f>'1993'!K233</f>
        <v>717123</v>
      </c>
      <c r="D233" s="77">
        <f>'1994'!K233</f>
        <v>680030</v>
      </c>
      <c r="E233" s="77">
        <f>'1995'!K233</f>
        <v>691314</v>
      </c>
      <c r="F233" s="78">
        <f>'1996'!K233</f>
        <v>703962</v>
      </c>
      <c r="G233" s="77">
        <f>'1997'!K233</f>
        <v>716084</v>
      </c>
      <c r="H233" s="77">
        <f>'1998'!K233</f>
        <v>721961</v>
      </c>
      <c r="I233" s="77">
        <f>'1999'!K233</f>
        <v>740230</v>
      </c>
      <c r="J233" s="77">
        <f>'2000'!K233</f>
        <v>725102</v>
      </c>
      <c r="K233" s="81">
        <f>'2001'!K233</f>
        <v>703207</v>
      </c>
      <c r="L233" s="81">
        <f>'2002'!K233</f>
        <v>555301</v>
      </c>
      <c r="M233" s="81">
        <f>'2003'!K233</f>
        <v>555925</v>
      </c>
      <c r="N233" s="81">
        <f>'2004'!K233</f>
        <v>549396</v>
      </c>
      <c r="O233" s="81">
        <f>'2005'!K233</f>
        <v>570291</v>
      </c>
      <c r="P233" s="81">
        <f>'2006'!K233</f>
        <v>556410</v>
      </c>
      <c r="Q233" s="81">
        <f>'2007'!K233</f>
        <v>571670</v>
      </c>
      <c r="R233" s="77">
        <f>'2008'!K233</f>
        <v>583587</v>
      </c>
      <c r="S233" s="77">
        <f>'2009'!K233</f>
        <v>570069</v>
      </c>
      <c r="T233" s="77">
        <f>'2010'!K233</f>
        <v>614135</v>
      </c>
      <c r="U233" s="77">
        <f>'2011'!K233</f>
        <v>628605</v>
      </c>
      <c r="V233" s="77">
        <f>'2012'!K233</f>
        <v>660494</v>
      </c>
      <c r="W233" s="77">
        <f>'2013'!I233</f>
        <v>687050</v>
      </c>
      <c r="X233" s="77">
        <f>'2014'!I233</f>
        <v>755295</v>
      </c>
      <c r="Y233" s="77">
        <f>'2015'!I234</f>
        <v>811604</v>
      </c>
      <c r="Z233" s="77">
        <f>'2016'!I234</f>
        <v>910123</v>
      </c>
      <c r="AA233" s="77">
        <f>'2017'!I234</f>
        <v>1039929</v>
      </c>
      <c r="AB233" s="77">
        <f>'2018'!I235</f>
        <v>809336</v>
      </c>
      <c r="AC233" s="77">
        <f>'2019'!I235</f>
        <v>863655</v>
      </c>
      <c r="AD233" s="77">
        <f>'2020'!I234</f>
        <v>914692</v>
      </c>
      <c r="AE233" s="77">
        <f>'2021'!I234</f>
        <v>987403</v>
      </c>
      <c r="AF233" s="77">
        <f>'2022'!I234</f>
        <v>1056762</v>
      </c>
      <c r="AG233" s="79">
        <f>'2023'!I234</f>
        <v>1218592</v>
      </c>
    </row>
    <row r="234" spans="1:33" x14ac:dyDescent="0.25">
      <c r="A234" s="23" t="s">
        <v>278</v>
      </c>
      <c r="B234" s="24" t="s">
        <v>45</v>
      </c>
      <c r="C234" s="77">
        <f>'1993'!K234</f>
        <v>210634</v>
      </c>
      <c r="D234" s="77">
        <f>'1994'!K234</f>
        <v>211416</v>
      </c>
      <c r="E234" s="77">
        <f>'1995'!K234</f>
        <v>216619</v>
      </c>
      <c r="F234" s="78">
        <f>'1996'!K234</f>
        <v>217794</v>
      </c>
      <c r="G234" s="77">
        <f>'1997'!K234</f>
        <v>215060</v>
      </c>
      <c r="H234" s="77">
        <f>'1998'!K234</f>
        <v>213258</v>
      </c>
      <c r="I234" s="77">
        <f>'1999'!K234</f>
        <v>218801</v>
      </c>
      <c r="J234" s="77">
        <f>'2000'!K234</f>
        <v>207656</v>
      </c>
      <c r="K234" s="81">
        <f>'2001'!K234</f>
        <v>206058</v>
      </c>
      <c r="L234" s="81">
        <f>'2002'!K234</f>
        <v>148123</v>
      </c>
      <c r="M234" s="81">
        <f>'2003'!K234</f>
        <v>156048</v>
      </c>
      <c r="N234" s="81">
        <f>'2004'!K234</f>
        <v>157008</v>
      </c>
      <c r="O234" s="81">
        <f>'2005'!K234</f>
        <v>195188</v>
      </c>
      <c r="P234" s="81">
        <f>'2006'!K234</f>
        <v>222370</v>
      </c>
      <c r="Q234" s="81">
        <f>'2007'!K234</f>
        <v>222462</v>
      </c>
      <c r="R234" s="77">
        <f>'2008'!K234</f>
        <v>219024</v>
      </c>
      <c r="S234" s="77">
        <f>'2009'!K234</f>
        <v>222409</v>
      </c>
      <c r="T234" s="77">
        <f>'2010'!K234</f>
        <v>235345</v>
      </c>
      <c r="U234" s="77">
        <f>'2011'!K234</f>
        <v>240878</v>
      </c>
      <c r="V234" s="77">
        <f>'2012'!K234</f>
        <v>249775</v>
      </c>
      <c r="W234" s="77">
        <f>'2013'!I234</f>
        <v>256916</v>
      </c>
      <c r="X234" s="77">
        <f>'2014'!I234</f>
        <v>289462</v>
      </c>
      <c r="Y234" s="77">
        <f>'2015'!I235</f>
        <v>279445</v>
      </c>
      <c r="Z234" s="77">
        <f>'2016'!I235</f>
        <v>284033</v>
      </c>
      <c r="AA234" s="77">
        <f>'2017'!I235</f>
        <v>281403</v>
      </c>
      <c r="AB234" s="77">
        <f>'2018'!I236</f>
        <v>298200</v>
      </c>
      <c r="AC234" s="77">
        <f>'2019'!I236</f>
        <v>289385</v>
      </c>
      <c r="AD234" s="77">
        <f>'2020'!I235</f>
        <v>281903</v>
      </c>
      <c r="AE234" s="77">
        <f>'2021'!I235</f>
        <v>277846</v>
      </c>
      <c r="AF234" s="77">
        <f>'2022'!I235</f>
        <v>292877</v>
      </c>
      <c r="AG234" s="79">
        <f>'2023'!I235</f>
        <v>339088</v>
      </c>
    </row>
    <row r="235" spans="1:33" x14ac:dyDescent="0.25">
      <c r="A235" s="23" t="s">
        <v>279</v>
      </c>
      <c r="B235" s="24" t="s">
        <v>45</v>
      </c>
      <c r="C235" s="77">
        <f>'1993'!K235</f>
        <v>270214</v>
      </c>
      <c r="D235" s="77">
        <f>'1994'!K235</f>
        <v>341440</v>
      </c>
      <c r="E235" s="77">
        <f>'1995'!K235</f>
        <v>350152</v>
      </c>
      <c r="F235" s="78">
        <f>'1996'!K235</f>
        <v>356190</v>
      </c>
      <c r="G235" s="77">
        <f>'1997'!K235</f>
        <v>0</v>
      </c>
      <c r="H235" s="77">
        <f>'1998'!K235</f>
        <v>384220</v>
      </c>
      <c r="I235" s="77">
        <f>'1999'!K235</f>
        <v>414676</v>
      </c>
      <c r="J235" s="77">
        <f>'2000'!K235</f>
        <v>383363</v>
      </c>
      <c r="K235" s="81">
        <f>'2001'!K235</f>
        <v>458949</v>
      </c>
      <c r="L235" s="81">
        <f>'2002'!K235</f>
        <v>505211</v>
      </c>
      <c r="M235" s="81">
        <f>'2003'!K235</f>
        <v>486273</v>
      </c>
      <c r="N235" s="81">
        <f>'2004'!K235</f>
        <v>473501</v>
      </c>
      <c r="O235" s="81">
        <f>'2005'!K235</f>
        <v>453120</v>
      </c>
      <c r="P235" s="81">
        <f>'2006'!K235</f>
        <v>469142</v>
      </c>
      <c r="Q235" s="81">
        <f>'2007'!K235</f>
        <v>518732</v>
      </c>
      <c r="R235" s="77">
        <f>'2008'!K235</f>
        <v>544940</v>
      </c>
      <c r="S235" s="77">
        <f>'2009'!K235</f>
        <v>580636</v>
      </c>
      <c r="T235" s="77">
        <f>'2010'!K235</f>
        <v>573446</v>
      </c>
      <c r="U235" s="77">
        <f>'2011'!K235</f>
        <v>310676</v>
      </c>
      <c r="V235" s="77">
        <f>'2012'!K235</f>
        <v>320224</v>
      </c>
      <c r="W235" s="77">
        <f>'2013'!I235</f>
        <v>332887</v>
      </c>
      <c r="X235" s="77">
        <f>'2014'!I235</f>
        <v>367999</v>
      </c>
      <c r="Y235" s="77">
        <f>'2015'!I236</f>
        <v>378187</v>
      </c>
      <c r="Z235" s="77">
        <f>'2016'!I236</f>
        <v>390750</v>
      </c>
      <c r="AA235" s="77">
        <f>'2017'!I236</f>
        <v>420378</v>
      </c>
      <c r="AB235" s="77">
        <f>'2018'!I237</f>
        <v>482959</v>
      </c>
      <c r="AC235" s="77">
        <f>'2019'!I237</f>
        <v>457447</v>
      </c>
      <c r="AD235" s="77">
        <f>'2020'!I236</f>
        <v>488264</v>
      </c>
      <c r="AE235" s="77">
        <f>'2021'!I236</f>
        <v>504795</v>
      </c>
      <c r="AF235" s="77">
        <f>'2022'!I236</f>
        <v>531368</v>
      </c>
      <c r="AG235" s="79">
        <f>'2023'!I236</f>
        <v>630243</v>
      </c>
    </row>
    <row r="236" spans="1:33" x14ac:dyDescent="0.25">
      <c r="A236" s="23" t="s">
        <v>280</v>
      </c>
      <c r="B236" s="24" t="s">
        <v>46</v>
      </c>
      <c r="C236" s="77">
        <f>'1993'!K236</f>
        <v>0</v>
      </c>
      <c r="D236" s="77">
        <f>'1994'!K236</f>
        <v>0</v>
      </c>
      <c r="E236" s="77">
        <f>'1995'!K236</f>
        <v>0</v>
      </c>
      <c r="F236" s="78">
        <f>'1996'!K236</f>
        <v>0</v>
      </c>
      <c r="G236" s="78">
        <f>'1997'!K236</f>
        <v>0</v>
      </c>
      <c r="H236" s="77">
        <f>'1998'!K236</f>
        <v>0</v>
      </c>
      <c r="I236" s="77">
        <f>'1999'!K236</f>
        <v>0</v>
      </c>
      <c r="J236" s="77">
        <f>'2000'!K236</f>
        <v>0</v>
      </c>
      <c r="K236" s="81">
        <f>'2001'!K236</f>
        <v>0</v>
      </c>
      <c r="L236" s="81">
        <f>'2002'!K236</f>
        <v>0</v>
      </c>
      <c r="M236" s="81">
        <f>'2003'!K236</f>
        <v>0</v>
      </c>
      <c r="N236" s="81">
        <f>'2004'!K236</f>
        <v>0</v>
      </c>
      <c r="O236" s="81">
        <f>'2005'!K236</f>
        <v>0</v>
      </c>
      <c r="P236" s="81">
        <f>'2006'!K236</f>
        <v>0</v>
      </c>
      <c r="Q236" s="81">
        <f>'2007'!K236</f>
        <v>0</v>
      </c>
      <c r="R236" s="77">
        <f>'2008'!K236</f>
        <v>348746</v>
      </c>
      <c r="S236" s="77">
        <f>'2009'!K236</f>
        <v>354669</v>
      </c>
      <c r="T236" s="77">
        <f>'2010'!K236</f>
        <v>357613</v>
      </c>
      <c r="U236" s="77">
        <f>'2011'!K236</f>
        <v>0</v>
      </c>
      <c r="V236" s="77">
        <f>'2012'!K236</f>
        <v>0</v>
      </c>
      <c r="W236" s="77">
        <f>'2013'!I236</f>
        <v>0</v>
      </c>
      <c r="X236" s="77">
        <f>'2014'!I236</f>
        <v>0</v>
      </c>
      <c r="Y236" s="77">
        <f>'2015'!I237</f>
        <v>0</v>
      </c>
      <c r="Z236" s="77">
        <f>'2016'!I237</f>
        <v>0</v>
      </c>
      <c r="AA236" s="77">
        <f>'2017'!I237</f>
        <v>0</v>
      </c>
      <c r="AB236" s="77">
        <f>'2018'!I238</f>
        <v>0</v>
      </c>
      <c r="AC236" s="77">
        <f>'2019'!I238</f>
        <v>0</v>
      </c>
      <c r="AD236" s="77">
        <f>'2020'!I237</f>
        <v>0</v>
      </c>
      <c r="AE236" s="77">
        <f>'2021'!I237</f>
        <v>0</v>
      </c>
      <c r="AF236" s="77">
        <f>'2022'!I237</f>
        <v>0</v>
      </c>
      <c r="AG236" s="79">
        <f>'2023'!I237</f>
        <v>0</v>
      </c>
    </row>
    <row r="237" spans="1:33" x14ac:dyDescent="0.25">
      <c r="A237" s="23" t="s">
        <v>281</v>
      </c>
      <c r="B237" s="24" t="s">
        <v>46</v>
      </c>
      <c r="C237" s="77">
        <f>'1993'!K237</f>
        <v>0</v>
      </c>
      <c r="D237" s="77">
        <f>'1994'!K237</f>
        <v>0</v>
      </c>
      <c r="E237" s="77">
        <f>'1995'!K237</f>
        <v>0</v>
      </c>
      <c r="F237" s="78">
        <f>'1996'!K237</f>
        <v>0</v>
      </c>
      <c r="G237" s="78">
        <f>'1997'!K237</f>
        <v>0</v>
      </c>
      <c r="H237" s="77">
        <f>'1998'!K237</f>
        <v>0</v>
      </c>
      <c r="I237" s="77">
        <f>'1999'!K237</f>
        <v>0</v>
      </c>
      <c r="J237" s="77">
        <f>'2000'!K237</f>
        <v>0</v>
      </c>
      <c r="K237" s="81">
        <f>'2001'!K237</f>
        <v>0</v>
      </c>
      <c r="L237" s="81">
        <f>'2002'!K237</f>
        <v>0</v>
      </c>
      <c r="M237" s="81">
        <f>'2003'!K237</f>
        <v>0</v>
      </c>
      <c r="N237" s="81">
        <f>'2004'!K237</f>
        <v>0</v>
      </c>
      <c r="O237" s="81">
        <f>'2005'!K237</f>
        <v>0</v>
      </c>
      <c r="P237" s="81">
        <f>'2006'!K237</f>
        <v>0</v>
      </c>
      <c r="Q237" s="81">
        <f>'2007'!K237</f>
        <v>0</v>
      </c>
      <c r="R237" s="77">
        <f>'2008'!K237</f>
        <v>0</v>
      </c>
      <c r="S237" s="77">
        <f>'2009'!K237</f>
        <v>0</v>
      </c>
      <c r="T237" s="77">
        <f>'2010'!K237</f>
        <v>0</v>
      </c>
      <c r="U237" s="77">
        <f>'2011'!K237</f>
        <v>0</v>
      </c>
      <c r="V237" s="77">
        <f>'2012'!K237</f>
        <v>0</v>
      </c>
      <c r="W237" s="77">
        <f>'2013'!I237</f>
        <v>0</v>
      </c>
      <c r="X237" s="77">
        <f>'2014'!I237</f>
        <v>0</v>
      </c>
      <c r="Y237" s="77">
        <f>'2015'!I238</f>
        <v>0</v>
      </c>
      <c r="Z237" s="77">
        <f>'2016'!I238</f>
        <v>0</v>
      </c>
      <c r="AA237" s="77">
        <f>'2017'!I238</f>
        <v>0</v>
      </c>
      <c r="AB237" s="77">
        <f>'2018'!I239</f>
        <v>0</v>
      </c>
      <c r="AC237" s="77">
        <f>'2019'!I239</f>
        <v>0</v>
      </c>
      <c r="AD237" s="77">
        <f>'2020'!I238</f>
        <v>0</v>
      </c>
      <c r="AE237" s="77">
        <f>'2021'!I238</f>
        <v>0</v>
      </c>
      <c r="AF237" s="77">
        <f>'2022'!I238</f>
        <v>0</v>
      </c>
      <c r="AG237" s="79">
        <f>'2023'!I238</f>
        <v>0</v>
      </c>
    </row>
    <row r="238" spans="1:33" x14ac:dyDescent="0.25">
      <c r="A238" s="23" t="s">
        <v>446</v>
      </c>
      <c r="B238" s="24" t="s">
        <v>46</v>
      </c>
      <c r="C238" s="77">
        <f>'1993'!K238</f>
        <v>0</v>
      </c>
      <c r="D238" s="77">
        <f>'1994'!K238</f>
        <v>0</v>
      </c>
      <c r="E238" s="77">
        <f>'1995'!K238</f>
        <v>0</v>
      </c>
      <c r="F238" s="78">
        <f>'1996'!K238</f>
        <v>0</v>
      </c>
      <c r="G238" s="78">
        <f>'1997'!K238</f>
        <v>0</v>
      </c>
      <c r="H238" s="77">
        <f>'1998'!K238</f>
        <v>0</v>
      </c>
      <c r="I238" s="77">
        <f>'1999'!K238</f>
        <v>0</v>
      </c>
      <c r="J238" s="77">
        <f>'2000'!K238</f>
        <v>0</v>
      </c>
      <c r="K238" s="81">
        <f>'2001'!K238</f>
        <v>0</v>
      </c>
      <c r="L238" s="81">
        <f>'2002'!K238</f>
        <v>0</v>
      </c>
      <c r="M238" s="81">
        <f>'2003'!K238</f>
        <v>0</v>
      </c>
      <c r="N238" s="81">
        <f>'2004'!K238</f>
        <v>0</v>
      </c>
      <c r="O238" s="81">
        <f>'2005'!K238</f>
        <v>0</v>
      </c>
      <c r="P238" s="81">
        <f>'2006'!K238</f>
        <v>0</v>
      </c>
      <c r="Q238" s="81">
        <f>'2007'!K238</f>
        <v>0</v>
      </c>
      <c r="R238" s="77">
        <f>'2008'!K238</f>
        <v>0</v>
      </c>
      <c r="S238" s="77">
        <f>'2009'!K238</f>
        <v>0</v>
      </c>
      <c r="T238" s="77">
        <f>'2010'!K238</f>
        <v>0</v>
      </c>
      <c r="U238" s="77">
        <f>'2011'!K238</f>
        <v>0</v>
      </c>
      <c r="V238" s="77">
        <f>'2012'!K238</f>
        <v>0</v>
      </c>
      <c r="W238" s="77">
        <f>'2013'!I238</f>
        <v>0</v>
      </c>
      <c r="X238" s="77">
        <f>'2014'!I238</f>
        <v>0</v>
      </c>
      <c r="Y238" s="77">
        <f>'2015'!I239</f>
        <v>0</v>
      </c>
      <c r="Z238" s="77">
        <f>'2016'!I239</f>
        <v>0</v>
      </c>
      <c r="AA238" s="77">
        <f>'2017'!I239</f>
        <v>0</v>
      </c>
      <c r="AB238" s="77">
        <f>'2018'!I240</f>
        <v>0</v>
      </c>
      <c r="AC238" s="77">
        <f>'2019'!I240</f>
        <v>0</v>
      </c>
      <c r="AD238" s="77">
        <f>'2020'!I239</f>
        <v>0</v>
      </c>
      <c r="AE238" s="77">
        <f>'2021'!I239</f>
        <v>0</v>
      </c>
      <c r="AF238" s="77">
        <f>'2022'!I239</f>
        <v>0</v>
      </c>
      <c r="AG238" s="79">
        <f>'2023'!I239</f>
        <v>0</v>
      </c>
    </row>
    <row r="239" spans="1:33" x14ac:dyDescent="0.25">
      <c r="A239" s="23" t="s">
        <v>282</v>
      </c>
      <c r="B239" s="24" t="s">
        <v>46</v>
      </c>
      <c r="C239" s="77">
        <f>'1993'!K239</f>
        <v>0</v>
      </c>
      <c r="D239" s="77">
        <f>'1994'!K239</f>
        <v>0</v>
      </c>
      <c r="E239" s="77">
        <f>'1995'!K239</f>
        <v>0</v>
      </c>
      <c r="F239" s="78">
        <f>'1996'!K239</f>
        <v>0</v>
      </c>
      <c r="G239" s="78">
        <f>'1997'!K239</f>
        <v>0</v>
      </c>
      <c r="H239" s="77">
        <f>'1998'!K239</f>
        <v>0</v>
      </c>
      <c r="I239" s="77">
        <f>'1999'!K239</f>
        <v>0</v>
      </c>
      <c r="J239" s="77">
        <f>'2000'!K239</f>
        <v>0</v>
      </c>
      <c r="K239" s="81">
        <f>'2001'!K239</f>
        <v>0</v>
      </c>
      <c r="L239" s="81">
        <f>'2002'!K239</f>
        <v>0</v>
      </c>
      <c r="M239" s="81">
        <f>'2003'!K239</f>
        <v>0</v>
      </c>
      <c r="N239" s="81">
        <f>'2004'!K239</f>
        <v>0</v>
      </c>
      <c r="O239" s="81">
        <f>'2005'!K239</f>
        <v>0</v>
      </c>
      <c r="P239" s="81">
        <f>'2006'!K239</f>
        <v>0</v>
      </c>
      <c r="Q239" s="81">
        <f>'2007'!K239</f>
        <v>0</v>
      </c>
      <c r="R239" s="77">
        <f>'2008'!K239</f>
        <v>0</v>
      </c>
      <c r="S239" s="77">
        <f>'2009'!K239</f>
        <v>0</v>
      </c>
      <c r="T239" s="77">
        <f>'2010'!K239</f>
        <v>0</v>
      </c>
      <c r="U239" s="77">
        <f>'2011'!K239</f>
        <v>0</v>
      </c>
      <c r="V239" s="77">
        <f>'2012'!K239</f>
        <v>0</v>
      </c>
      <c r="W239" s="77">
        <f>'2013'!I239</f>
        <v>0</v>
      </c>
      <c r="X239" s="77">
        <f>'2014'!I239</f>
        <v>0</v>
      </c>
      <c r="Y239" s="77">
        <f>'2015'!I240</f>
        <v>0</v>
      </c>
      <c r="Z239" s="77">
        <f>'2016'!I240</f>
        <v>0</v>
      </c>
      <c r="AA239" s="77">
        <f>'2017'!I240</f>
        <v>0</v>
      </c>
      <c r="AB239" s="77">
        <f>'2018'!I241</f>
        <v>0</v>
      </c>
      <c r="AC239" s="77">
        <f>'2019'!I241</f>
        <v>0</v>
      </c>
      <c r="AD239" s="77">
        <f>'2020'!I240</f>
        <v>0</v>
      </c>
      <c r="AE239" s="77">
        <f>'2021'!I240</f>
        <v>0</v>
      </c>
      <c r="AF239" s="77">
        <f>'2022'!I240</f>
        <v>0</v>
      </c>
      <c r="AG239" s="79">
        <f>'2023'!I240</f>
        <v>0</v>
      </c>
    </row>
    <row r="240" spans="1:33" x14ac:dyDescent="0.25">
      <c r="A240" s="23" t="s">
        <v>438</v>
      </c>
      <c r="B240" s="24" t="s">
        <v>46</v>
      </c>
      <c r="C240" s="77">
        <f>'1993'!K240</f>
        <v>0</v>
      </c>
      <c r="D240" s="77">
        <f>'1994'!K240</f>
        <v>0</v>
      </c>
      <c r="E240" s="82">
        <f>'1995'!K240</f>
        <v>0</v>
      </c>
      <c r="F240" s="78">
        <f>'1996'!K240</f>
        <v>0</v>
      </c>
      <c r="G240" s="78">
        <f>'1997'!K240</f>
        <v>0</v>
      </c>
      <c r="H240" s="82">
        <f>'1998'!K240</f>
        <v>0</v>
      </c>
      <c r="I240" s="82">
        <f>'1999'!K240</f>
        <v>0</v>
      </c>
      <c r="J240" s="77">
        <f>'2000'!K240</f>
        <v>0</v>
      </c>
      <c r="K240" s="81">
        <f>'2001'!K240</f>
        <v>0</v>
      </c>
      <c r="L240" s="81">
        <f>'2002'!K240</f>
        <v>0</v>
      </c>
      <c r="M240" s="81">
        <f>'2003'!K240</f>
        <v>0</v>
      </c>
      <c r="N240" s="81">
        <f>'2004'!K240</f>
        <v>0</v>
      </c>
      <c r="O240" s="81">
        <f>'2005'!K240</f>
        <v>0</v>
      </c>
      <c r="P240" s="81">
        <f>'2006'!K240</f>
        <v>0</v>
      </c>
      <c r="Q240" s="81">
        <f>'2007'!K240</f>
        <v>0</v>
      </c>
      <c r="R240" s="77">
        <f>'2008'!K240</f>
        <v>0</v>
      </c>
      <c r="S240" s="77">
        <f>'2009'!K240</f>
        <v>0</v>
      </c>
      <c r="T240" s="77">
        <f>'2010'!K240</f>
        <v>0</v>
      </c>
      <c r="U240" s="77">
        <f>'2011'!K240</f>
        <v>0</v>
      </c>
      <c r="V240" s="77">
        <f>'2012'!K240</f>
        <v>0</v>
      </c>
      <c r="W240" s="77">
        <f>'2013'!I240</f>
        <v>0</v>
      </c>
      <c r="X240" s="77">
        <f>'2014'!I240</f>
        <v>0</v>
      </c>
      <c r="Y240" s="77">
        <f>'2015'!I241</f>
        <v>0</v>
      </c>
      <c r="Z240" s="77">
        <f>'2016'!I241</f>
        <v>0</v>
      </c>
      <c r="AA240" s="77">
        <f>'2017'!I241</f>
        <v>0</v>
      </c>
      <c r="AB240" s="77">
        <f>'2018'!I242</f>
        <v>0</v>
      </c>
      <c r="AC240" s="77">
        <f>'2019'!I242</f>
        <v>0</v>
      </c>
      <c r="AD240" s="77">
        <f>'2020'!I241</f>
        <v>0</v>
      </c>
      <c r="AE240" s="77">
        <f>'2021'!I241</f>
        <v>0</v>
      </c>
      <c r="AF240" s="77">
        <f>'2022'!I241</f>
        <v>0</v>
      </c>
      <c r="AG240" s="79">
        <f>'2023'!I241</f>
        <v>0</v>
      </c>
    </row>
    <row r="241" spans="1:33" x14ac:dyDescent="0.25">
      <c r="A241" s="23" t="s">
        <v>283</v>
      </c>
      <c r="B241" s="24" t="s">
        <v>47</v>
      </c>
      <c r="C241" s="77">
        <f>'1993'!K241</f>
        <v>0</v>
      </c>
      <c r="D241" s="77">
        <f>'1994'!K241</f>
        <v>11908</v>
      </c>
      <c r="E241" s="77">
        <f>'1995'!K241</f>
        <v>14976</v>
      </c>
      <c r="F241" s="78">
        <f>'1996'!K241</f>
        <v>16799</v>
      </c>
      <c r="G241" s="78">
        <f>'1997'!K241</f>
        <v>15264</v>
      </c>
      <c r="H241" s="77">
        <f>'1998'!K241</f>
        <v>13436</v>
      </c>
      <c r="I241" s="77">
        <f>'1999'!K241</f>
        <v>16445</v>
      </c>
      <c r="J241" s="77">
        <f>'2000'!K241</f>
        <v>17273</v>
      </c>
      <c r="K241" s="81">
        <f>'2001'!K241</f>
        <v>18797</v>
      </c>
      <c r="L241" s="81">
        <f>'2002'!K241</f>
        <v>71469</v>
      </c>
      <c r="M241" s="81">
        <f>'2003'!K241</f>
        <v>12257</v>
      </c>
      <c r="N241" s="81">
        <f>'2004'!K241</f>
        <v>10912</v>
      </c>
      <c r="O241" s="81">
        <f>'2005'!K241</f>
        <v>13190</v>
      </c>
      <c r="P241" s="81">
        <f>'2006'!K241</f>
        <v>26274</v>
      </c>
      <c r="Q241" s="81">
        <f>'2007'!K241</f>
        <v>122692</v>
      </c>
      <c r="R241" s="77">
        <f>'2008'!K241</f>
        <v>101352</v>
      </c>
      <c r="S241" s="77">
        <f>'2009'!K241</f>
        <v>247163</v>
      </c>
      <c r="T241" s="77">
        <f>'2010'!K241</f>
        <v>191951</v>
      </c>
      <c r="U241" s="77">
        <f>'2011'!K241</f>
        <v>10618</v>
      </c>
      <c r="V241" s="77">
        <f>'2012'!K241</f>
        <v>14625</v>
      </c>
      <c r="W241" s="77">
        <f>'2013'!I241</f>
        <v>17005</v>
      </c>
      <c r="X241" s="77">
        <f>'2014'!I241</f>
        <v>17676</v>
      </c>
      <c r="Y241" s="77">
        <f>'2015'!I242</f>
        <v>16110</v>
      </c>
      <c r="Z241" s="77">
        <f>'2016'!I242</f>
        <v>14150</v>
      </c>
      <c r="AA241" s="77">
        <f>'2017'!I242</f>
        <v>19017</v>
      </c>
      <c r="AB241" s="77">
        <f>'2018'!I243</f>
        <v>162497</v>
      </c>
      <c r="AC241" s="77">
        <f>'2019'!I243</f>
        <v>168545</v>
      </c>
      <c r="AD241" s="77">
        <f>'2020'!I242</f>
        <v>213353</v>
      </c>
      <c r="AE241" s="77">
        <f>'2021'!I242</f>
        <v>0</v>
      </c>
      <c r="AF241" s="77">
        <f>'2022'!I242</f>
        <v>0</v>
      </c>
      <c r="AG241" s="79">
        <f>'2023'!I242</f>
        <v>0</v>
      </c>
    </row>
    <row r="242" spans="1:33" x14ac:dyDescent="0.25">
      <c r="A242" s="23" t="s">
        <v>284</v>
      </c>
      <c r="B242" s="24" t="s">
        <v>47</v>
      </c>
      <c r="C242" s="77">
        <f>'1993'!K242</f>
        <v>647713</v>
      </c>
      <c r="D242" s="77">
        <f>'1994'!K242</f>
        <v>661993</v>
      </c>
      <c r="E242" s="77">
        <f>'1995'!K242</f>
        <v>693008</v>
      </c>
      <c r="F242" s="78">
        <f>'1996'!K242</f>
        <v>734426</v>
      </c>
      <c r="G242" s="78">
        <f>'1997'!K242</f>
        <v>792853</v>
      </c>
      <c r="H242" s="77">
        <f>'1998'!K242</f>
        <v>839096</v>
      </c>
      <c r="I242" s="77">
        <f>'1999'!K242</f>
        <v>965433</v>
      </c>
      <c r="J242" s="77">
        <f>'2000'!K242</f>
        <v>1051775</v>
      </c>
      <c r="K242" s="81">
        <f>'2001'!K242</f>
        <v>1297389</v>
      </c>
      <c r="L242" s="81">
        <f>'2002'!K242</f>
        <v>1392895</v>
      </c>
      <c r="M242" s="81">
        <f>'2003'!K242</f>
        <v>1302490</v>
      </c>
      <c r="N242" s="81">
        <f>'2004'!K242</f>
        <v>1359135</v>
      </c>
      <c r="O242" s="81">
        <f>'2005'!K242</f>
        <v>1413164</v>
      </c>
      <c r="P242" s="81">
        <f>'2006'!K242</f>
        <v>1432279</v>
      </c>
      <c r="Q242" s="81">
        <f>'2007'!K242</f>
        <v>0</v>
      </c>
      <c r="R242" s="77">
        <f>'2008'!K242</f>
        <v>0</v>
      </c>
      <c r="S242" s="77">
        <f>'2009'!K242</f>
        <v>0</v>
      </c>
      <c r="T242" s="77">
        <f>'2010'!K242</f>
        <v>0</v>
      </c>
      <c r="U242" s="77">
        <f>'2011'!K242</f>
        <v>1637056</v>
      </c>
      <c r="V242" s="77">
        <f>'2012'!K242</f>
        <v>1637175</v>
      </c>
      <c r="W242" s="77">
        <f>'2013'!I242</f>
        <v>1659525</v>
      </c>
      <c r="X242" s="77">
        <f>'2014'!I242</f>
        <v>1642687</v>
      </c>
      <c r="Y242" s="77">
        <f>'2015'!I243</f>
        <v>1735402</v>
      </c>
      <c r="Z242" s="77">
        <f>'2016'!I243</f>
        <v>1723444</v>
      </c>
      <c r="AA242" s="77">
        <f>'2017'!I243</f>
        <v>1802992</v>
      </c>
      <c r="AB242" s="77">
        <f>'2018'!I244</f>
        <v>1813434</v>
      </c>
      <c r="AC242" s="77">
        <f>'2019'!I244</f>
        <v>1853352</v>
      </c>
      <c r="AD242" s="77">
        <f>'2020'!I243</f>
        <v>1925487</v>
      </c>
      <c r="AE242" s="77">
        <f>'2021'!I243</f>
        <v>2101189</v>
      </c>
      <c r="AF242" s="77">
        <f>'2022'!I243</f>
        <v>2073018</v>
      </c>
      <c r="AG242" s="79">
        <f>'2023'!I243</f>
        <v>2211224</v>
      </c>
    </row>
    <row r="243" spans="1:33" x14ac:dyDescent="0.25">
      <c r="A243" s="23" t="s">
        <v>285</v>
      </c>
      <c r="B243" s="24" t="s">
        <v>47</v>
      </c>
      <c r="C243" s="77">
        <f>'1993'!K243</f>
        <v>0</v>
      </c>
      <c r="D243" s="77">
        <f>'1994'!K243</f>
        <v>60057</v>
      </c>
      <c r="E243" s="77">
        <f>'1995'!K243</f>
        <v>60992</v>
      </c>
      <c r="F243" s="78">
        <f>'1996'!K243</f>
        <v>69252</v>
      </c>
      <c r="G243" s="78">
        <f>'1997'!K243</f>
        <v>64029</v>
      </c>
      <c r="H243" s="77">
        <f>'1998'!K243</f>
        <v>65766</v>
      </c>
      <c r="I243" s="77">
        <f>'1999'!K243</f>
        <v>67440</v>
      </c>
      <c r="J243" s="77">
        <f>'2000'!K243</f>
        <v>67648</v>
      </c>
      <c r="K243" s="81">
        <f>'2001'!K243</f>
        <v>69574</v>
      </c>
      <c r="L243" s="81">
        <f>'2002'!K243</f>
        <v>118259</v>
      </c>
      <c r="M243" s="81">
        <f>'2003'!K243</f>
        <v>133124</v>
      </c>
      <c r="N243" s="81">
        <f>'2004'!K243</f>
        <v>59539</v>
      </c>
      <c r="O243" s="81">
        <f>'2005'!K243</f>
        <v>65705</v>
      </c>
      <c r="P243" s="81">
        <f>'2006'!K243</f>
        <v>75912</v>
      </c>
      <c r="Q243" s="81">
        <f>'2007'!K243</f>
        <v>77244</v>
      </c>
      <c r="R243" s="77">
        <f>'2008'!K243</f>
        <v>78998</v>
      </c>
      <c r="S243" s="77">
        <f>'2009'!K243</f>
        <v>90648</v>
      </c>
      <c r="T243" s="77">
        <f>'2010'!K243</f>
        <v>84231</v>
      </c>
      <c r="U243" s="77">
        <f>'2011'!K243</f>
        <v>84931</v>
      </c>
      <c r="V243" s="77">
        <f>'2012'!K243</f>
        <v>81615</v>
      </c>
      <c r="W243" s="77">
        <f>'2013'!I243</f>
        <v>84142</v>
      </c>
      <c r="X243" s="77">
        <f>'2014'!I243</f>
        <v>91509</v>
      </c>
      <c r="Y243" s="77">
        <f>'2015'!I244</f>
        <v>91337</v>
      </c>
      <c r="Z243" s="77">
        <f>'2016'!I244</f>
        <v>84752</v>
      </c>
      <c r="AA243" s="77">
        <f>'2017'!I244</f>
        <v>92991</v>
      </c>
      <c r="AB243" s="77">
        <f>'2018'!I245</f>
        <v>80316</v>
      </c>
      <c r="AC243" s="77">
        <f>'2019'!I245</f>
        <v>99817</v>
      </c>
      <c r="AD243" s="77">
        <f>'2020'!I244</f>
        <v>100111</v>
      </c>
      <c r="AE243" s="77">
        <f>'2021'!I244</f>
        <v>103387</v>
      </c>
      <c r="AF243" s="77">
        <f>'2022'!I244</f>
        <v>109853</v>
      </c>
      <c r="AG243" s="79">
        <f>'2023'!I244</f>
        <v>124472</v>
      </c>
    </row>
    <row r="244" spans="1:33" x14ac:dyDescent="0.25">
      <c r="A244" s="23" t="s">
        <v>286</v>
      </c>
      <c r="B244" s="24" t="s">
        <v>48</v>
      </c>
      <c r="C244" s="77">
        <f>'1993'!K244</f>
        <v>34534</v>
      </c>
      <c r="D244" s="77">
        <f>'1994'!K244</f>
        <v>36596</v>
      </c>
      <c r="E244" s="77">
        <f>'1995'!K244</f>
        <v>37584</v>
      </c>
      <c r="F244" s="78">
        <f>'1996'!K244</f>
        <v>39813</v>
      </c>
      <c r="G244" s="78">
        <f>'1997'!K244</f>
        <v>38985</v>
      </c>
      <c r="H244" s="77">
        <f>'1998'!K244</f>
        <v>39902</v>
      </c>
      <c r="I244" s="77">
        <f>'1999'!K244</f>
        <v>37515</v>
      </c>
      <c r="J244" s="77">
        <f>'2000'!K244</f>
        <v>37461</v>
      </c>
      <c r="K244" s="81">
        <f>'2001'!K244</f>
        <v>37872</v>
      </c>
      <c r="L244" s="81">
        <f>'2002'!K244</f>
        <v>57382</v>
      </c>
      <c r="M244" s="81">
        <f>'2003'!K244</f>
        <v>34401</v>
      </c>
      <c r="N244" s="81">
        <f>'2004'!K244</f>
        <v>35119</v>
      </c>
      <c r="O244" s="81">
        <f>'2005'!K244</f>
        <v>36969</v>
      </c>
      <c r="P244" s="81">
        <f>'2006'!K244</f>
        <v>39039</v>
      </c>
      <c r="Q244" s="81">
        <f>'2007'!K244</f>
        <v>71644</v>
      </c>
      <c r="R244" s="77">
        <f>'2008'!K244</f>
        <v>37926</v>
      </c>
      <c r="S244" s="77">
        <f>'2009'!K244</f>
        <v>37518</v>
      </c>
      <c r="T244" s="77">
        <f>'2010'!K244</f>
        <v>41874</v>
      </c>
      <c r="U244" s="77">
        <f>'2011'!K244</f>
        <v>41662</v>
      </c>
      <c r="V244" s="77">
        <f>'2012'!K244</f>
        <v>41552</v>
      </c>
      <c r="W244" s="77">
        <f>'2013'!I244</f>
        <v>70646</v>
      </c>
      <c r="X244" s="77">
        <f>'2014'!I244</f>
        <v>46970</v>
      </c>
      <c r="Y244" s="77">
        <f>'2015'!I245</f>
        <v>73630</v>
      </c>
      <c r="Z244" s="77">
        <f>'2016'!I245</f>
        <v>73193</v>
      </c>
      <c r="AA244" s="77">
        <f>'2017'!I245</f>
        <v>51266</v>
      </c>
      <c r="AB244" s="77">
        <f>'2018'!I246</f>
        <v>53496</v>
      </c>
      <c r="AC244" s="77">
        <f>'2019'!I246</f>
        <v>53035</v>
      </c>
      <c r="AD244" s="77">
        <f>'2020'!I245</f>
        <v>52726</v>
      </c>
      <c r="AE244" s="77">
        <f>'2021'!I245</f>
        <v>53773</v>
      </c>
      <c r="AF244" s="77">
        <f>'2022'!I245</f>
        <v>53901</v>
      </c>
      <c r="AG244" s="79">
        <f>'2023'!I245</f>
        <v>51062</v>
      </c>
    </row>
    <row r="245" spans="1:33" x14ac:dyDescent="0.25">
      <c r="A245" s="23" t="s">
        <v>287</v>
      </c>
      <c r="B245" s="24" t="s">
        <v>48</v>
      </c>
      <c r="C245" s="77">
        <f>'1993'!K245</f>
        <v>538887</v>
      </c>
      <c r="D245" s="77">
        <f>'1994'!K245</f>
        <v>595089</v>
      </c>
      <c r="E245" s="77">
        <f>'1995'!K245</f>
        <v>650690</v>
      </c>
      <c r="F245" s="78">
        <f>'1996'!K245</f>
        <v>722658</v>
      </c>
      <c r="G245" s="78">
        <f>'1997'!K245</f>
        <v>734315</v>
      </c>
      <c r="H245" s="77">
        <f>'1998'!K245</f>
        <v>813459</v>
      </c>
      <c r="I245" s="77">
        <f>'1999'!K245</f>
        <v>843403</v>
      </c>
      <c r="J245" s="77">
        <f>'2000'!K245</f>
        <v>969811</v>
      </c>
      <c r="K245" s="81">
        <f>'2001'!K245</f>
        <v>1100115</v>
      </c>
      <c r="L245" s="81">
        <f>'2002'!K245</f>
        <v>916318</v>
      </c>
      <c r="M245" s="81">
        <f>'2003'!K245</f>
        <v>1047707</v>
      </c>
      <c r="N245" s="81">
        <f>'2004'!K245</f>
        <v>1125835</v>
      </c>
      <c r="O245" s="81">
        <f>'2005'!K245</f>
        <v>1217348</v>
      </c>
      <c r="P245" s="81">
        <f>'2006'!K245</f>
        <v>1396346</v>
      </c>
      <c r="Q245" s="81">
        <f>'2007'!K245</f>
        <v>981578</v>
      </c>
      <c r="R245" s="77">
        <f>'2008'!K245</f>
        <v>1418729</v>
      </c>
      <c r="S245" s="77">
        <f>'2009'!K245</f>
        <v>1454876</v>
      </c>
      <c r="T245" s="77">
        <f>'2010'!K245</f>
        <v>1695566</v>
      </c>
      <c r="U245" s="77">
        <f>'2011'!K245</f>
        <v>1775098</v>
      </c>
      <c r="V245" s="77">
        <f>'2012'!K245</f>
        <v>1778952</v>
      </c>
      <c r="W245" s="77">
        <f>'2013'!I245</f>
        <v>1818087</v>
      </c>
      <c r="X245" s="77">
        <f>'2014'!I245</f>
        <v>2029727</v>
      </c>
      <c r="Y245" s="77">
        <f>'2015'!I246</f>
        <v>2148051</v>
      </c>
      <c r="Z245" s="77">
        <f>'2016'!I246</f>
        <v>2153473</v>
      </c>
      <c r="AA245" s="77">
        <f>'2017'!I246</f>
        <v>2224202</v>
      </c>
      <c r="AB245" s="77">
        <f>'2018'!I247</f>
        <v>2417020</v>
      </c>
      <c r="AC245" s="77">
        <f>'2019'!I247</f>
        <v>2430746</v>
      </c>
      <c r="AD245" s="77">
        <f>'2020'!I246</f>
        <v>2484962</v>
      </c>
      <c r="AE245" s="77">
        <f>'2021'!I246</f>
        <v>2591816</v>
      </c>
      <c r="AF245" s="77">
        <f>'2022'!I246</f>
        <v>2784796</v>
      </c>
      <c r="AG245" s="79">
        <f>'2023'!I246</f>
        <v>2953623</v>
      </c>
    </row>
    <row r="246" spans="1:33" x14ac:dyDescent="0.25">
      <c r="A246" s="23" t="s">
        <v>288</v>
      </c>
      <c r="B246" s="24" t="s">
        <v>48</v>
      </c>
      <c r="C246" s="77">
        <f>'1993'!K246</f>
        <v>0</v>
      </c>
      <c r="D246" s="77">
        <f>'1994'!K246</f>
        <v>0</v>
      </c>
      <c r="E246" s="77">
        <f>'1995'!K246</f>
        <v>0</v>
      </c>
      <c r="F246" s="78">
        <f>'1996'!K246</f>
        <v>0</v>
      </c>
      <c r="G246" s="78">
        <f>'1997'!K246</f>
        <v>0</v>
      </c>
      <c r="H246" s="77">
        <f>'1998'!K246</f>
        <v>0</v>
      </c>
      <c r="I246" s="77">
        <f>'1999'!K246</f>
        <v>0</v>
      </c>
      <c r="J246" s="77">
        <f>'2000'!K246</f>
        <v>0</v>
      </c>
      <c r="K246" s="81">
        <f>'2001'!K246</f>
        <v>0</v>
      </c>
      <c r="L246" s="81">
        <f>'2002'!K246</f>
        <v>1185602</v>
      </c>
      <c r="M246" s="81">
        <f>'2003'!K246</f>
        <v>1170798</v>
      </c>
      <c r="N246" s="81">
        <f>'2004'!K246</f>
        <v>1186891</v>
      </c>
      <c r="O246" s="81">
        <f>'2005'!K246</f>
        <v>0</v>
      </c>
      <c r="P246" s="81">
        <f>'2006'!K246</f>
        <v>0</v>
      </c>
      <c r="Q246" s="81">
        <f>'2007'!K246</f>
        <v>0</v>
      </c>
      <c r="R246" s="77">
        <f>'2008'!K246</f>
        <v>0</v>
      </c>
      <c r="S246" s="77">
        <f>'2009'!K246</f>
        <v>0</v>
      </c>
      <c r="T246" s="77">
        <f>'2010'!K246</f>
        <v>0</v>
      </c>
      <c r="U246" s="77">
        <f>'2011'!K246</f>
        <v>0</v>
      </c>
      <c r="V246" s="77">
        <f>'2012'!K246</f>
        <v>0</v>
      </c>
      <c r="W246" s="77">
        <f>'2013'!I246</f>
        <v>0</v>
      </c>
      <c r="X246" s="77">
        <f>'2014'!I246</f>
        <v>0</v>
      </c>
      <c r="Y246" s="77">
        <f>'2015'!I247</f>
        <v>0</v>
      </c>
      <c r="Z246" s="77">
        <f>'2016'!I247</f>
        <v>0</v>
      </c>
      <c r="AA246" s="77">
        <f>'2017'!I247</f>
        <v>0</v>
      </c>
      <c r="AB246" s="77">
        <f>'2018'!I248</f>
        <v>0</v>
      </c>
      <c r="AC246" s="77">
        <f>'2019'!I248</f>
        <v>0</v>
      </c>
      <c r="AD246" s="77">
        <f>'2020'!I247</f>
        <v>0</v>
      </c>
      <c r="AE246" s="77">
        <f>'2021'!I247</f>
        <v>0</v>
      </c>
      <c r="AF246" s="77">
        <f>'2022'!I247</f>
        <v>0</v>
      </c>
      <c r="AG246" s="79">
        <f>'2023'!I247</f>
        <v>0</v>
      </c>
    </row>
    <row r="247" spans="1:33" x14ac:dyDescent="0.25">
      <c r="A247" s="23" t="s">
        <v>289</v>
      </c>
      <c r="B247" s="24" t="s">
        <v>48</v>
      </c>
      <c r="C247" s="77">
        <f>'1993'!K247</f>
        <v>1232589</v>
      </c>
      <c r="D247" s="77">
        <f>'1994'!K247</f>
        <v>1342765</v>
      </c>
      <c r="E247" s="77">
        <f>'1995'!K247</f>
        <v>1368872</v>
      </c>
      <c r="F247" s="78">
        <f>'1996'!K247</f>
        <v>1415309</v>
      </c>
      <c r="G247" s="78">
        <f>'1997'!K247</f>
        <v>1469646</v>
      </c>
      <c r="H247" s="77">
        <f>'1998'!K247</f>
        <v>1504260</v>
      </c>
      <c r="I247" s="77">
        <f>'1999'!K247</f>
        <v>1716174</v>
      </c>
      <c r="J247" s="77">
        <f>'2000'!K247</f>
        <v>1777304</v>
      </c>
      <c r="K247" s="81">
        <f>'2001'!K247</f>
        <v>2044722</v>
      </c>
      <c r="L247" s="81">
        <f>'2002'!K247</f>
        <v>1330915</v>
      </c>
      <c r="M247" s="81">
        <f>'2003'!K247</f>
        <v>1460290</v>
      </c>
      <c r="N247" s="81">
        <f>'2004'!K247</f>
        <v>1508716</v>
      </c>
      <c r="O247" s="81">
        <f>'2005'!K247</f>
        <v>1526733</v>
      </c>
      <c r="P247" s="81">
        <f>'2006'!K247</f>
        <v>4006986</v>
      </c>
      <c r="Q247" s="81">
        <f>'2007'!K247</f>
        <v>1664345</v>
      </c>
      <c r="R247" s="77">
        <f>'2008'!K247</f>
        <v>1636239</v>
      </c>
      <c r="S247" s="77">
        <f>'2009'!K247</f>
        <v>1965505</v>
      </c>
      <c r="T247" s="77">
        <f>'2010'!K247</f>
        <v>2208263</v>
      </c>
      <c r="U247" s="77">
        <f>'2011'!K247</f>
        <v>2269223</v>
      </c>
      <c r="V247" s="77">
        <f>'2012'!K247</f>
        <v>2223233</v>
      </c>
      <c r="W247" s="77">
        <f>'2013'!I247</f>
        <v>2263999</v>
      </c>
      <c r="X247" s="77">
        <f>'2014'!I247</f>
        <v>2526585</v>
      </c>
      <c r="Y247" s="77">
        <f>'2015'!I248</f>
        <v>2730696</v>
      </c>
      <c r="Z247" s="77">
        <f>'2016'!I248</f>
        <v>2735244</v>
      </c>
      <c r="AA247" s="77">
        <f>'2017'!I248</f>
        <v>2795145</v>
      </c>
      <c r="AB247" s="77">
        <f>'2018'!I249</f>
        <v>2961287</v>
      </c>
      <c r="AC247" s="77">
        <f>'2019'!I249</f>
        <v>2923833</v>
      </c>
      <c r="AD247" s="77">
        <f>'2020'!I248</f>
        <v>2954959</v>
      </c>
      <c r="AE247" s="77">
        <f>'2021'!I248</f>
        <v>3075174</v>
      </c>
      <c r="AF247" s="77">
        <f>'2022'!I248</f>
        <v>3243612</v>
      </c>
      <c r="AG247" s="79">
        <f>'2023'!I248</f>
        <v>3343466</v>
      </c>
    </row>
    <row r="248" spans="1:33" x14ac:dyDescent="0.25">
      <c r="A248" s="23" t="s">
        <v>290</v>
      </c>
      <c r="B248" s="24" t="s">
        <v>48</v>
      </c>
      <c r="C248" s="77">
        <f>'1993'!K248</f>
        <v>11367</v>
      </c>
      <c r="D248" s="77">
        <f>'1994'!K248</f>
        <v>11391</v>
      </c>
      <c r="E248" s="77">
        <f>'1995'!K248</f>
        <v>11770</v>
      </c>
      <c r="F248" s="78">
        <f>'1996'!K248</f>
        <v>0</v>
      </c>
      <c r="G248" s="78">
        <f>'1997'!K248</f>
        <v>12754</v>
      </c>
      <c r="H248" s="77">
        <f>'1998'!K248</f>
        <v>11650</v>
      </c>
      <c r="I248" s="77">
        <f>'1999'!K248</f>
        <v>13496</v>
      </c>
      <c r="J248" s="77">
        <f>'2000'!K248</f>
        <v>13629</v>
      </c>
      <c r="K248" s="81">
        <f>'2001'!K248</f>
        <v>14641</v>
      </c>
      <c r="L248" s="81">
        <f>'2002'!K248</f>
        <v>10938</v>
      </c>
      <c r="M248" s="81">
        <f>'2003'!K248</f>
        <v>12926</v>
      </c>
      <c r="N248" s="81">
        <f>'2004'!K248</f>
        <v>13154</v>
      </c>
      <c r="O248" s="81">
        <f>'2005'!K248</f>
        <v>14082</v>
      </c>
      <c r="P248" s="81">
        <f>'2006'!K248</f>
        <v>16937</v>
      </c>
      <c r="Q248" s="81">
        <f>'2007'!K248</f>
        <v>19034</v>
      </c>
      <c r="R248" s="77">
        <f>'2008'!K248</f>
        <v>19536</v>
      </c>
      <c r="S248" s="77">
        <f>'2009'!K248</f>
        <v>22845</v>
      </c>
      <c r="T248" s="77">
        <f>'2010'!K248</f>
        <v>21243</v>
      </c>
      <c r="U248" s="77">
        <f>'2011'!K248</f>
        <v>38908</v>
      </c>
      <c r="V248" s="77">
        <f>'2012'!K248</f>
        <v>21201</v>
      </c>
      <c r="W248" s="77">
        <f>'2013'!I248</f>
        <v>21815</v>
      </c>
      <c r="X248" s="77">
        <f>'2014'!I248</f>
        <v>25330</v>
      </c>
      <c r="Y248" s="77">
        <f>'2015'!I249</f>
        <v>24855</v>
      </c>
      <c r="Z248" s="77">
        <f>'2016'!I249</f>
        <v>24752</v>
      </c>
      <c r="AA248" s="77">
        <f>'2017'!I249</f>
        <v>22860</v>
      </c>
      <c r="AB248" s="77">
        <f>'2018'!I250</f>
        <v>26790</v>
      </c>
      <c r="AC248" s="77">
        <f>'2019'!I250</f>
        <v>27478</v>
      </c>
      <c r="AD248" s="77">
        <f>'2020'!I249</f>
        <v>0</v>
      </c>
      <c r="AE248" s="77">
        <f>'2021'!I249</f>
        <v>24491</v>
      </c>
      <c r="AF248" s="77">
        <f>'2022'!I249</f>
        <v>28144</v>
      </c>
      <c r="AG248" s="79">
        <f>'2023'!I249</f>
        <v>30641</v>
      </c>
    </row>
    <row r="249" spans="1:33" x14ac:dyDescent="0.25">
      <c r="A249" s="23" t="s">
        <v>291</v>
      </c>
      <c r="B249" s="24" t="s">
        <v>48</v>
      </c>
      <c r="C249" s="77">
        <f>'1993'!K249</f>
        <v>253826</v>
      </c>
      <c r="D249" s="77">
        <f>'1994'!K249</f>
        <v>273104</v>
      </c>
      <c r="E249" s="77">
        <f>'1995'!K249</f>
        <v>276018</v>
      </c>
      <c r="F249" s="78">
        <f>'1996'!K249</f>
        <v>309100</v>
      </c>
      <c r="G249" s="78">
        <f>'1997'!K249</f>
        <v>314211</v>
      </c>
      <c r="H249" s="77">
        <f>'1998'!K249</f>
        <v>328020</v>
      </c>
      <c r="I249" s="77">
        <f>'1999'!K249</f>
        <v>313102</v>
      </c>
      <c r="J249" s="77">
        <f>'2000'!K249</f>
        <v>330593</v>
      </c>
      <c r="K249" s="81">
        <f>'2001'!K249</f>
        <v>317498</v>
      </c>
      <c r="L249" s="81">
        <f>'2002'!K249</f>
        <v>423471</v>
      </c>
      <c r="M249" s="81">
        <f>'2003'!K249</f>
        <v>445739</v>
      </c>
      <c r="N249" s="81">
        <f>'2004'!K249</f>
        <v>448995</v>
      </c>
      <c r="O249" s="81">
        <f>'2005'!K249</f>
        <v>454026</v>
      </c>
      <c r="P249" s="81">
        <f>'2006'!K249</f>
        <v>475465</v>
      </c>
      <c r="Q249" s="81">
        <f>'2007'!K249</f>
        <v>496208</v>
      </c>
      <c r="R249" s="77">
        <f>'2008'!K249</f>
        <v>289056</v>
      </c>
      <c r="S249" s="77">
        <f>'2009'!K249</f>
        <v>516176</v>
      </c>
      <c r="T249" s="77">
        <f>'2010'!K249</f>
        <v>549835</v>
      </c>
      <c r="U249" s="77">
        <f>'2011'!K249</f>
        <v>532609</v>
      </c>
      <c r="V249" s="77">
        <f>'2012'!K249</f>
        <v>504789</v>
      </c>
      <c r="W249" s="77">
        <f>'2013'!I249</f>
        <v>490918</v>
      </c>
      <c r="X249" s="77">
        <f>'2014'!I249</f>
        <v>487133</v>
      </c>
      <c r="Y249" s="77">
        <f>'2015'!I250</f>
        <v>489944</v>
      </c>
      <c r="Z249" s="77">
        <f>'2016'!I250</f>
        <v>497107</v>
      </c>
      <c r="AA249" s="77">
        <f>'2017'!I250</f>
        <v>347125</v>
      </c>
      <c r="AB249" s="77">
        <f>'2018'!I251</f>
        <v>341886</v>
      </c>
      <c r="AC249" s="77">
        <f>'2019'!I251</f>
        <v>345543</v>
      </c>
      <c r="AD249" s="77">
        <f>'2020'!I250</f>
        <v>354607</v>
      </c>
      <c r="AE249" s="77">
        <f>'2021'!I250</f>
        <v>382124</v>
      </c>
      <c r="AF249" s="77">
        <f>'2022'!I250</f>
        <v>404648</v>
      </c>
      <c r="AG249" s="79">
        <f>'2023'!I250</f>
        <v>407172</v>
      </c>
    </row>
    <row r="250" spans="1:33" x14ac:dyDescent="0.25">
      <c r="A250" s="23" t="s">
        <v>292</v>
      </c>
      <c r="B250" s="24" t="s">
        <v>48</v>
      </c>
      <c r="C250" s="77">
        <f>'1993'!K250</f>
        <v>690441</v>
      </c>
      <c r="D250" s="77">
        <f>'1994'!K250</f>
        <v>773504</v>
      </c>
      <c r="E250" s="77">
        <f>'1995'!K250</f>
        <v>821861</v>
      </c>
      <c r="F250" s="78">
        <f>'1996'!K250</f>
        <v>912379</v>
      </c>
      <c r="G250" s="78">
        <f>'1997'!K250</f>
        <v>918944</v>
      </c>
      <c r="H250" s="77">
        <f>'1998'!K250</f>
        <v>1005111</v>
      </c>
      <c r="I250" s="77">
        <f>'1999'!K250</f>
        <v>976999</v>
      </c>
      <c r="J250" s="77">
        <f>'2000'!K250</f>
        <v>1032680</v>
      </c>
      <c r="K250" s="81">
        <f>'2001'!K250</f>
        <v>1021465</v>
      </c>
      <c r="L250" s="81">
        <f>'2002'!K250</f>
        <v>229061</v>
      </c>
      <c r="M250" s="81">
        <f>'2003'!K250</f>
        <v>886362</v>
      </c>
      <c r="N250" s="81">
        <f>'2004'!K250</f>
        <v>1059162</v>
      </c>
      <c r="O250" s="81">
        <f>'2005'!K250</f>
        <v>1438323</v>
      </c>
      <c r="P250" s="81">
        <f>'2006'!K250</f>
        <v>1107165</v>
      </c>
      <c r="Q250" s="81">
        <f>'2007'!K250</f>
        <v>1108912</v>
      </c>
      <c r="R250" s="77">
        <f>'2008'!K250</f>
        <v>1090501</v>
      </c>
      <c r="S250" s="77">
        <f>'2009'!K250</f>
        <v>1114480</v>
      </c>
      <c r="T250" s="77">
        <f>'2010'!K250</f>
        <v>1243453</v>
      </c>
      <c r="U250" s="77">
        <f>'2011'!K250</f>
        <v>1299734</v>
      </c>
      <c r="V250" s="77">
        <f>'2012'!K250</f>
        <v>1276315</v>
      </c>
      <c r="W250" s="77">
        <f>'2013'!I250</f>
        <v>1315082</v>
      </c>
      <c r="X250" s="77">
        <f>'2014'!I250</f>
        <v>1455795</v>
      </c>
      <c r="Y250" s="77">
        <f>'2015'!I251</f>
        <v>1550536</v>
      </c>
      <c r="Z250" s="77">
        <f>'2016'!I251</f>
        <v>1623294</v>
      </c>
      <c r="AA250" s="77">
        <f>'2017'!I251</f>
        <v>1667916</v>
      </c>
      <c r="AB250" s="77">
        <f>'2018'!I252</f>
        <v>1766882</v>
      </c>
      <c r="AC250" s="77">
        <f>'2019'!I252</f>
        <v>1766270</v>
      </c>
      <c r="AD250" s="77">
        <f>'2020'!I251</f>
        <v>1851304</v>
      </c>
      <c r="AE250" s="77">
        <f>'2021'!I251</f>
        <v>1909177</v>
      </c>
      <c r="AF250" s="77">
        <f>'2022'!I251</f>
        <v>2008928</v>
      </c>
      <c r="AG250" s="79">
        <f>'2023'!I251</f>
        <v>2151194</v>
      </c>
    </row>
    <row r="251" spans="1:33" x14ac:dyDescent="0.25">
      <c r="A251" s="23" t="s">
        <v>293</v>
      </c>
      <c r="B251" s="24" t="s">
        <v>48</v>
      </c>
      <c r="C251" s="77">
        <f>'1993'!K251</f>
        <v>0</v>
      </c>
      <c r="D251" s="77">
        <f>'1994'!K251</f>
        <v>38539</v>
      </c>
      <c r="E251" s="77">
        <f>'1995'!K251</f>
        <v>39244</v>
      </c>
      <c r="F251" s="78">
        <f>'1996'!K251</f>
        <v>47702</v>
      </c>
      <c r="G251" s="78">
        <f>'1997'!K251</f>
        <v>46531</v>
      </c>
      <c r="H251" s="77">
        <f>'1998'!K251</f>
        <v>54604</v>
      </c>
      <c r="I251" s="77">
        <f>'1999'!K251</f>
        <v>67506</v>
      </c>
      <c r="J251" s="77">
        <f>'2000'!K251</f>
        <v>73095</v>
      </c>
      <c r="K251" s="81">
        <f>'2001'!K251</f>
        <v>73389</v>
      </c>
      <c r="L251" s="81">
        <f>'2002'!K251</f>
        <v>55072</v>
      </c>
      <c r="M251" s="81">
        <f>'2003'!K251</f>
        <v>60110</v>
      </c>
      <c r="N251" s="81">
        <f>'2004'!K251</f>
        <v>61395</v>
      </c>
      <c r="O251" s="81">
        <f>'2005'!K251</f>
        <v>63998</v>
      </c>
      <c r="P251" s="81">
        <f>'2006'!K251</f>
        <v>69313</v>
      </c>
      <c r="Q251" s="81">
        <f>'2007'!K251</f>
        <v>74839</v>
      </c>
      <c r="R251" s="77">
        <f>'2008'!K251</f>
        <v>63269</v>
      </c>
      <c r="S251" s="77">
        <f>'2009'!K251</f>
        <v>67209</v>
      </c>
      <c r="T251" s="77">
        <f>'2010'!K251</f>
        <v>71738</v>
      </c>
      <c r="U251" s="77">
        <f>'2011'!K251</f>
        <v>71850</v>
      </c>
      <c r="V251" s="77">
        <f>'2012'!K251</f>
        <v>72417</v>
      </c>
      <c r="W251" s="77">
        <f>'2013'!I251</f>
        <v>74979</v>
      </c>
      <c r="X251" s="77">
        <f>'2014'!I251</f>
        <v>81030</v>
      </c>
      <c r="Y251" s="77">
        <f>'2015'!I252</f>
        <v>0</v>
      </c>
      <c r="Z251" s="77">
        <f>'2016'!I252</f>
        <v>115911</v>
      </c>
      <c r="AA251" s="77">
        <f>'2017'!I252</f>
        <v>93250</v>
      </c>
      <c r="AB251" s="77">
        <f>'2018'!I253</f>
        <v>98082</v>
      </c>
      <c r="AC251" s="77">
        <f>'2019'!I253</f>
        <v>97200</v>
      </c>
      <c r="AD251" s="77">
        <f>'2020'!I252</f>
        <v>101254</v>
      </c>
      <c r="AE251" s="77">
        <f>'2021'!I252</f>
        <v>108769</v>
      </c>
      <c r="AF251" s="77">
        <f>'2022'!I252</f>
        <v>118463</v>
      </c>
      <c r="AG251" s="79">
        <f>'2023'!I252</f>
        <v>120042</v>
      </c>
    </row>
    <row r="252" spans="1:33" x14ac:dyDescent="0.25">
      <c r="A252" s="23" t="s">
        <v>294</v>
      </c>
      <c r="B252" s="24" t="s">
        <v>48</v>
      </c>
      <c r="C252" s="77">
        <f>'1993'!K252</f>
        <v>199727</v>
      </c>
      <c r="D252" s="77">
        <f>'1994'!K252</f>
        <v>221229</v>
      </c>
      <c r="E252" s="77">
        <f>'1995'!K252</f>
        <v>218086</v>
      </c>
      <c r="F252" s="78">
        <f>'1996'!K252</f>
        <v>240025</v>
      </c>
      <c r="G252" s="78">
        <f>'1997'!K252</f>
        <v>234857</v>
      </c>
      <c r="H252" s="77">
        <f>'1998'!K252</f>
        <v>253759</v>
      </c>
      <c r="I252" s="77">
        <f>'1999'!K252</f>
        <v>248259</v>
      </c>
      <c r="J252" s="77">
        <f>'2000'!K252</f>
        <v>258769</v>
      </c>
      <c r="K252" s="81">
        <f>'2001'!K252</f>
        <v>249040</v>
      </c>
      <c r="L252" s="81">
        <f>'2002'!K252</f>
        <v>207842</v>
      </c>
      <c r="M252" s="81">
        <f>'2003'!K252</f>
        <v>210378</v>
      </c>
      <c r="N252" s="81">
        <f>'2004'!K252</f>
        <v>217103</v>
      </c>
      <c r="O252" s="81">
        <f>'2005'!K252</f>
        <v>221350</v>
      </c>
      <c r="P252" s="81">
        <f>'2006'!K252</f>
        <v>232763</v>
      </c>
      <c r="Q252" s="81">
        <f>'2007'!K252</f>
        <v>241555</v>
      </c>
      <c r="R252" s="77">
        <f>'2008'!K252</f>
        <v>238079</v>
      </c>
      <c r="S252" s="77">
        <f>'2009'!K252</f>
        <v>234826</v>
      </c>
      <c r="T252" s="77">
        <f>'2010'!K252</f>
        <v>258669</v>
      </c>
      <c r="U252" s="77">
        <f>'2011'!K252</f>
        <v>253381</v>
      </c>
      <c r="V252" s="77">
        <f>'2012'!K252</f>
        <v>249096</v>
      </c>
      <c r="W252" s="77">
        <f>'2013'!I252</f>
        <v>258608</v>
      </c>
      <c r="X252" s="77">
        <f>'2014'!I252</f>
        <v>313613</v>
      </c>
      <c r="Y252" s="77">
        <f>'2015'!I253</f>
        <v>321619</v>
      </c>
      <c r="Z252" s="77">
        <f>'2016'!I253</f>
        <v>321876</v>
      </c>
      <c r="AA252" s="77">
        <f>'2017'!I253</f>
        <v>328438</v>
      </c>
      <c r="AB252" s="77">
        <f>'2018'!I254</f>
        <v>347642</v>
      </c>
      <c r="AC252" s="77">
        <f>'2019'!I254</f>
        <v>362076</v>
      </c>
      <c r="AD252" s="77">
        <f>'2020'!I253</f>
        <v>372554</v>
      </c>
      <c r="AE252" s="77">
        <f>'2021'!I253</f>
        <v>370648</v>
      </c>
      <c r="AF252" s="77">
        <f>'2022'!I253</f>
        <v>374256</v>
      </c>
      <c r="AG252" s="79">
        <f>'2023'!I253</f>
        <v>385729</v>
      </c>
    </row>
    <row r="253" spans="1:33" x14ac:dyDescent="0.25">
      <c r="A253" s="23" t="s">
        <v>3</v>
      </c>
      <c r="B253" s="24" t="s">
        <v>3</v>
      </c>
      <c r="C253" s="77">
        <f>'1993'!K253</f>
        <v>370882</v>
      </c>
      <c r="D253" s="77">
        <f>'1994'!K253</f>
        <v>388291</v>
      </c>
      <c r="E253" s="77">
        <f>'1995'!K253</f>
        <v>398522</v>
      </c>
      <c r="F253" s="78">
        <f>'1996'!K253</f>
        <v>416879</v>
      </c>
      <c r="G253" s="78">
        <f>'1997'!K253</f>
        <v>395437</v>
      </c>
      <c r="H253" s="77">
        <f>'1998'!K253</f>
        <v>413247</v>
      </c>
      <c r="I253" s="77">
        <f>'1999'!K253</f>
        <v>419930</v>
      </c>
      <c r="J253" s="77">
        <f>'2000'!K253</f>
        <v>423255</v>
      </c>
      <c r="K253" s="81">
        <f>'2001'!K253</f>
        <v>441622</v>
      </c>
      <c r="L253" s="81">
        <f>'2002'!K253</f>
        <v>829052</v>
      </c>
      <c r="M253" s="81">
        <f>'2003'!K253</f>
        <v>761730</v>
      </c>
      <c r="N253" s="81">
        <f>'2004'!K253</f>
        <v>686022</v>
      </c>
      <c r="O253" s="81">
        <f>'2005'!K253</f>
        <v>744198</v>
      </c>
      <c r="P253" s="81">
        <f>'2006'!K253</f>
        <v>793263</v>
      </c>
      <c r="Q253" s="81">
        <f>'2007'!K253</f>
        <v>838959</v>
      </c>
      <c r="R253" s="77">
        <f>'2008'!K253</f>
        <v>802096</v>
      </c>
      <c r="S253" s="77">
        <f>'2009'!K253</f>
        <v>433170</v>
      </c>
      <c r="T253" s="77">
        <f>'2010'!K253</f>
        <v>462045</v>
      </c>
      <c r="U253" s="77">
        <f>'2011'!K253</f>
        <v>454234</v>
      </c>
      <c r="V253" s="77">
        <f>'2012'!K253</f>
        <v>444334</v>
      </c>
      <c r="W253" s="77">
        <f>'2013'!I253</f>
        <v>475740</v>
      </c>
      <c r="X253" s="77">
        <f>'2014'!I253</f>
        <v>531655</v>
      </c>
      <c r="Y253" s="77">
        <f>'2015'!I254</f>
        <v>544444</v>
      </c>
      <c r="Z253" s="77">
        <f>'2016'!I254</f>
        <v>557280</v>
      </c>
      <c r="AA253" s="77">
        <f>'2017'!I254</f>
        <v>596639</v>
      </c>
      <c r="AB253" s="77">
        <f>'2018'!I255</f>
        <v>622691</v>
      </c>
      <c r="AC253" s="77">
        <f>'2019'!I255</f>
        <v>638910</v>
      </c>
      <c r="AD253" s="77">
        <f>'2020'!I254</f>
        <v>605659</v>
      </c>
      <c r="AE253" s="77">
        <f>'2021'!I254</f>
        <v>621440</v>
      </c>
      <c r="AF253" s="77">
        <f>'2022'!I254</f>
        <v>663785</v>
      </c>
      <c r="AG253" s="79">
        <f>'2023'!I254</f>
        <v>757564</v>
      </c>
    </row>
    <row r="254" spans="1:33" x14ac:dyDescent="0.25">
      <c r="A254" s="23" t="s">
        <v>295</v>
      </c>
      <c r="B254" s="24" t="s">
        <v>49</v>
      </c>
      <c r="C254" s="77">
        <f>'1993'!K254</f>
        <v>930836</v>
      </c>
      <c r="D254" s="77">
        <f>'1994'!K254</f>
        <v>1168998</v>
      </c>
      <c r="E254" s="77">
        <f>'1995'!K254</f>
        <v>1238467</v>
      </c>
      <c r="F254" s="78">
        <f>'1996'!K254</f>
        <v>1384056</v>
      </c>
      <c r="G254" s="78">
        <f>'1997'!K254</f>
        <v>1409943</v>
      </c>
      <c r="H254" s="77">
        <f>'1998'!K254</f>
        <v>1641142</v>
      </c>
      <c r="I254" s="77">
        <f>'1999'!K254</f>
        <v>1743956</v>
      </c>
      <c r="J254" s="77">
        <f>'2000'!K254</f>
        <v>2123010</v>
      </c>
      <c r="K254" s="81">
        <f>'2001'!K254</f>
        <v>2688864</v>
      </c>
      <c r="L254" s="81">
        <f>'2002'!K254</f>
        <v>3202752</v>
      </c>
      <c r="M254" s="81">
        <f>'2003'!K254</f>
        <v>1817876</v>
      </c>
      <c r="N254" s="81">
        <f>'2004'!K254</f>
        <v>1886442</v>
      </c>
      <c r="O254" s="81">
        <f>'2005'!K254</f>
        <v>2057764</v>
      </c>
      <c r="P254" s="81">
        <f>'2006'!K254</f>
        <v>2369576</v>
      </c>
      <c r="Q254" s="81">
        <f>'2007'!K254</f>
        <v>2456961</v>
      </c>
      <c r="R254" s="77">
        <f>'2008'!K254</f>
        <v>2566832</v>
      </c>
      <c r="S254" s="77">
        <f>'2009'!K254</f>
        <v>2622667</v>
      </c>
      <c r="T254" s="77">
        <f>'2010'!K254</f>
        <v>3043838</v>
      </c>
      <c r="U254" s="77">
        <f>'2011'!K254</f>
        <v>3048437</v>
      </c>
      <c r="V254" s="77">
        <f>'2012'!K254</f>
        <v>2816465</v>
      </c>
      <c r="W254" s="77">
        <f>'2013'!I254</f>
        <v>3034816</v>
      </c>
      <c r="X254" s="77">
        <f>'2014'!I254</f>
        <v>3226552</v>
      </c>
      <c r="Y254" s="77">
        <f>'2015'!I255</f>
        <v>3324114</v>
      </c>
      <c r="Z254" s="77">
        <f>'2016'!I255</f>
        <v>3154856</v>
      </c>
      <c r="AA254" s="77">
        <f>'2017'!I255</f>
        <v>3527945</v>
      </c>
      <c r="AB254" s="77">
        <f>'2018'!I256</f>
        <v>3938000</v>
      </c>
      <c r="AC254" s="77">
        <f>'2019'!I256</f>
        <v>3931198</v>
      </c>
      <c r="AD254" s="77">
        <f>'2020'!I255</f>
        <v>4165001</v>
      </c>
      <c r="AE254" s="77">
        <f>'2021'!I255</f>
        <v>7709503</v>
      </c>
      <c r="AF254" s="77">
        <f>'2022'!I255</f>
        <v>5998792.4199999999</v>
      </c>
      <c r="AG254" s="79">
        <f>'2023'!I255</f>
        <v>7114854</v>
      </c>
    </row>
    <row r="255" spans="1:33" x14ac:dyDescent="0.25">
      <c r="A255" s="23" t="s">
        <v>447</v>
      </c>
      <c r="B255" s="24" t="s">
        <v>49</v>
      </c>
      <c r="C255" s="77">
        <f>'1993'!K255</f>
        <v>0</v>
      </c>
      <c r="D255" s="77">
        <f>'1994'!K255</f>
        <v>0</v>
      </c>
      <c r="E255" s="77">
        <f>'1995'!K255</f>
        <v>0</v>
      </c>
      <c r="F255" s="77">
        <f>'1996'!K255</f>
        <v>0</v>
      </c>
      <c r="G255" s="78">
        <f>'1997'!K255</f>
        <v>0</v>
      </c>
      <c r="H255" s="77">
        <f>'1998'!K255</f>
        <v>0</v>
      </c>
      <c r="I255" s="77">
        <f>'1999'!K255</f>
        <v>0</v>
      </c>
      <c r="J255" s="77">
        <f>'2000'!K255</f>
        <v>0</v>
      </c>
      <c r="K255" s="81">
        <f>'2001'!K255</f>
        <v>0</v>
      </c>
      <c r="L255" s="81">
        <f>'2002'!K255</f>
        <v>0</v>
      </c>
      <c r="M255" s="81">
        <f>'2003'!K255</f>
        <v>0</v>
      </c>
      <c r="N255" s="81">
        <f>'2004'!K255</f>
        <v>0</v>
      </c>
      <c r="O255" s="81">
        <f>'2005'!K255</f>
        <v>0</v>
      </c>
      <c r="P255" s="81">
        <f>'2006'!K255</f>
        <v>0</v>
      </c>
      <c r="Q255" s="81">
        <f>'2007'!K255</f>
        <v>0</v>
      </c>
      <c r="R255" s="77">
        <f>'2008'!K255</f>
        <v>0</v>
      </c>
      <c r="S255" s="77">
        <f>'2009'!K255</f>
        <v>0</v>
      </c>
      <c r="T255" s="77">
        <f>'2010'!K255</f>
        <v>0</v>
      </c>
      <c r="U255" s="77">
        <f>'2011'!K255</f>
        <v>0</v>
      </c>
      <c r="V255" s="77">
        <f>'2012'!K255</f>
        <v>0</v>
      </c>
      <c r="W255" s="77">
        <f>'2013'!I255</f>
        <v>0</v>
      </c>
      <c r="X255" s="77">
        <f>'2014'!I255</f>
        <v>0</v>
      </c>
      <c r="Y255" s="77">
        <f>'2015'!I256</f>
        <v>0</v>
      </c>
      <c r="Z255" s="77">
        <f>'2016'!I256</f>
        <v>0</v>
      </c>
      <c r="AA255" s="77">
        <f>'2017'!I256</f>
        <v>0</v>
      </c>
      <c r="AB255" s="77">
        <f>'2018'!I257</f>
        <v>0</v>
      </c>
      <c r="AC255" s="77">
        <f>'2019'!I257</f>
        <v>0</v>
      </c>
      <c r="AD255" s="77">
        <f>'2020'!I256</f>
        <v>0</v>
      </c>
      <c r="AE255" s="77">
        <f>'2021'!I256</f>
        <v>0</v>
      </c>
      <c r="AF255" s="77">
        <f>'2022'!I256</f>
        <v>0</v>
      </c>
      <c r="AG255" s="79">
        <f>'2023'!I256</f>
        <v>0</v>
      </c>
    </row>
    <row r="256" spans="1:33" x14ac:dyDescent="0.25">
      <c r="A256" s="23" t="s">
        <v>296</v>
      </c>
      <c r="B256" s="24" t="s">
        <v>49</v>
      </c>
      <c r="C256" s="77">
        <f>'1993'!K256</f>
        <v>70016</v>
      </c>
      <c r="D256" s="77">
        <f>'1994'!K256</f>
        <v>87131</v>
      </c>
      <c r="E256" s="77">
        <f>'1995'!K256</f>
        <v>91227</v>
      </c>
      <c r="F256" s="78">
        <f>'1996'!K256</f>
        <v>97343</v>
      </c>
      <c r="G256" s="78">
        <f>'1997'!K256</f>
        <v>88781</v>
      </c>
      <c r="H256" s="77">
        <f>'1998'!K256</f>
        <v>100647</v>
      </c>
      <c r="I256" s="77">
        <f>'1999'!K256</f>
        <v>99644</v>
      </c>
      <c r="J256" s="77">
        <f>'2000'!K256</f>
        <v>102754</v>
      </c>
      <c r="K256" s="81">
        <f>'2001'!K256</f>
        <v>119773</v>
      </c>
      <c r="L256" s="81">
        <f>'2002'!K256</f>
        <v>109521</v>
      </c>
      <c r="M256" s="81">
        <f>'2003'!K256</f>
        <v>113839</v>
      </c>
      <c r="N256" s="81">
        <f>'2004'!K256</f>
        <v>114473</v>
      </c>
      <c r="O256" s="81">
        <f>'2005'!K256</f>
        <v>122055</v>
      </c>
      <c r="P256" s="81">
        <f>'2006'!K256</f>
        <v>116329</v>
      </c>
      <c r="Q256" s="81">
        <f>'2007'!K256</f>
        <v>111963</v>
      </c>
      <c r="R256" s="77">
        <f>'2008'!K256</f>
        <v>122902</v>
      </c>
      <c r="S256" s="77">
        <f>'2009'!K256</f>
        <v>121832</v>
      </c>
      <c r="T256" s="77">
        <f>'2010'!K256</f>
        <v>148837</v>
      </c>
      <c r="U256" s="77">
        <f>'2011'!K256</f>
        <v>0</v>
      </c>
      <c r="V256" s="77">
        <f>'2012'!K256</f>
        <v>137968</v>
      </c>
      <c r="W256" s="77">
        <f>'2013'!I256</f>
        <v>140572</v>
      </c>
      <c r="X256" s="77">
        <f>'2014'!I256</f>
        <v>157734</v>
      </c>
      <c r="Y256" s="77">
        <f>'2015'!I257</f>
        <v>156291</v>
      </c>
      <c r="Z256" s="77">
        <f>'2016'!I257</f>
        <v>158676</v>
      </c>
      <c r="AA256" s="77">
        <f>'2017'!I257</f>
        <v>159706</v>
      </c>
      <c r="AB256" s="77">
        <f>'2018'!I258</f>
        <v>165301</v>
      </c>
      <c r="AC256" s="77">
        <f>'2019'!I258</f>
        <v>192104</v>
      </c>
      <c r="AD256" s="77">
        <f>'2020'!I257</f>
        <v>206438</v>
      </c>
      <c r="AE256" s="77">
        <f>'2021'!I257</f>
        <v>26927</v>
      </c>
      <c r="AF256" s="77">
        <f>'2022'!I257</f>
        <v>6354</v>
      </c>
      <c r="AG256" s="79">
        <f>'2023'!I257</f>
        <v>7008</v>
      </c>
    </row>
    <row r="257" spans="1:33" x14ac:dyDescent="0.25">
      <c r="A257" s="23" t="s">
        <v>297</v>
      </c>
      <c r="B257" s="24" t="s">
        <v>49</v>
      </c>
      <c r="C257" s="77">
        <f>'1993'!K257</f>
        <v>119848</v>
      </c>
      <c r="D257" s="77">
        <f>'1994'!K257</f>
        <v>138500</v>
      </c>
      <c r="E257" s="77">
        <f>'1995'!K257</f>
        <v>156625</v>
      </c>
      <c r="F257" s="78">
        <f>'1996'!K257</f>
        <v>178112</v>
      </c>
      <c r="G257" s="78">
        <f>'1997'!K257</f>
        <v>0</v>
      </c>
      <c r="H257" s="77">
        <f>'1998'!K257</f>
        <v>196062</v>
      </c>
      <c r="I257" s="77">
        <f>'1999'!K257</f>
        <v>0</v>
      </c>
      <c r="J257" s="77">
        <f>'2000'!K257</f>
        <v>220633</v>
      </c>
      <c r="K257" s="81">
        <f>'2001'!K257</f>
        <v>316771</v>
      </c>
      <c r="L257" s="81">
        <f>'2002'!K257</f>
        <v>0</v>
      </c>
      <c r="M257" s="81">
        <f>'2003'!K257</f>
        <v>306384</v>
      </c>
      <c r="N257" s="81">
        <f>'2004'!K257</f>
        <v>418835</v>
      </c>
      <c r="O257" s="81">
        <f>'2005'!K257</f>
        <v>412988</v>
      </c>
      <c r="P257" s="81">
        <f>'2006'!K257</f>
        <v>453605</v>
      </c>
      <c r="Q257" s="81">
        <f>'2007'!K257</f>
        <v>498164</v>
      </c>
      <c r="R257" s="77">
        <f>'2008'!K257</f>
        <v>529714</v>
      </c>
      <c r="S257" s="77">
        <f>'2009'!K257</f>
        <v>544809</v>
      </c>
      <c r="T257" s="77">
        <f>'2010'!K257</f>
        <v>587673</v>
      </c>
      <c r="U257" s="77">
        <f>'2011'!K257</f>
        <v>473895</v>
      </c>
      <c r="V257" s="77">
        <f>'2012'!K257</f>
        <v>460324</v>
      </c>
      <c r="W257" s="77">
        <f>'2013'!I257</f>
        <v>481122</v>
      </c>
      <c r="X257" s="77">
        <f>'2014'!I257</f>
        <v>492455</v>
      </c>
      <c r="Y257" s="77">
        <f>'2015'!I258</f>
        <v>465327</v>
      </c>
      <c r="Z257" s="77">
        <f>'2016'!I258</f>
        <v>446940</v>
      </c>
      <c r="AA257" s="77">
        <f>'2017'!I258</f>
        <v>451916</v>
      </c>
      <c r="AB257" s="77">
        <f>'2018'!I259</f>
        <v>450386</v>
      </c>
      <c r="AC257" s="77">
        <f>'2019'!I259</f>
        <v>474028</v>
      </c>
      <c r="AD257" s="77">
        <f>'2020'!I258</f>
        <v>491686</v>
      </c>
      <c r="AE257" s="77">
        <f>'2021'!I258</f>
        <v>472912</v>
      </c>
      <c r="AF257" s="77">
        <f>'2022'!I258</f>
        <v>512866</v>
      </c>
      <c r="AG257" s="79">
        <f>'2023'!I258</f>
        <v>544090</v>
      </c>
    </row>
    <row r="258" spans="1:33" x14ac:dyDescent="0.25">
      <c r="A258" s="23" t="s">
        <v>298</v>
      </c>
      <c r="B258" s="24" t="s">
        <v>49</v>
      </c>
      <c r="C258" s="77">
        <f>'1993'!K258</f>
        <v>0</v>
      </c>
      <c r="D258" s="77">
        <f>'1994'!K258</f>
        <v>0</v>
      </c>
      <c r="E258" s="77">
        <f>'1995'!K258</f>
        <v>0</v>
      </c>
      <c r="F258" s="78">
        <f>'1996'!K258</f>
        <v>0</v>
      </c>
      <c r="G258" s="78">
        <f>'1997'!K258</f>
        <v>0</v>
      </c>
      <c r="H258" s="77">
        <f>'1998'!K258</f>
        <v>0</v>
      </c>
      <c r="I258" s="77">
        <f>'1999'!K258</f>
        <v>211424</v>
      </c>
      <c r="J258" s="77">
        <f>'2000'!K258</f>
        <v>213283</v>
      </c>
      <c r="K258" s="81">
        <f>'2001'!K258</f>
        <v>199798</v>
      </c>
      <c r="L258" s="81">
        <f>'2002'!K258</f>
        <v>194513</v>
      </c>
      <c r="M258" s="81">
        <f>'2003'!K258</f>
        <v>213450</v>
      </c>
      <c r="N258" s="81">
        <f>'2004'!K258</f>
        <v>213274</v>
      </c>
      <c r="O258" s="81">
        <f>'2005'!K258</f>
        <v>228656</v>
      </c>
      <c r="P258" s="81">
        <f>'2006'!K258</f>
        <v>436724</v>
      </c>
      <c r="Q258" s="81">
        <f>'2007'!K258</f>
        <v>297702</v>
      </c>
      <c r="R258" s="77">
        <f>'2008'!K258</f>
        <v>304258</v>
      </c>
      <c r="S258" s="77">
        <f>'2009'!K258</f>
        <v>324894</v>
      </c>
      <c r="T258" s="77">
        <f>'2010'!K258</f>
        <v>357916</v>
      </c>
      <c r="U258" s="77">
        <f>'2011'!K258</f>
        <v>347666</v>
      </c>
      <c r="V258" s="77">
        <f>'2012'!K258</f>
        <v>331716</v>
      </c>
      <c r="W258" s="77">
        <f>'2013'!I258</f>
        <v>338328</v>
      </c>
      <c r="X258" s="77">
        <f>'2014'!I258</f>
        <v>366314</v>
      </c>
      <c r="Y258" s="77">
        <f>'2015'!I259</f>
        <v>356519</v>
      </c>
      <c r="Z258" s="77">
        <f>'2016'!I259</f>
        <v>375150</v>
      </c>
      <c r="AA258" s="77">
        <f>'2017'!I259</f>
        <v>364425</v>
      </c>
      <c r="AB258" s="77">
        <f>'2018'!I260</f>
        <v>363185</v>
      </c>
      <c r="AC258" s="77">
        <f>'2019'!I260</f>
        <v>389031</v>
      </c>
      <c r="AD258" s="77">
        <f>'2020'!I259</f>
        <v>411876</v>
      </c>
      <c r="AE258" s="77">
        <f>'2021'!I259</f>
        <v>431623</v>
      </c>
      <c r="AF258" s="77">
        <f>'2022'!I259</f>
        <v>447108</v>
      </c>
      <c r="AG258" s="79">
        <f>'2023'!I259</f>
        <v>464962</v>
      </c>
    </row>
    <row r="259" spans="1:33" x14ac:dyDescent="0.25">
      <c r="A259" s="23" t="s">
        <v>299</v>
      </c>
      <c r="B259" s="24" t="s">
        <v>49</v>
      </c>
      <c r="C259" s="77">
        <f>'1993'!K259</f>
        <v>0</v>
      </c>
      <c r="D259" s="77">
        <f>'1994'!K259</f>
        <v>0</v>
      </c>
      <c r="E259" s="77">
        <f>'1995'!K259</f>
        <v>0</v>
      </c>
      <c r="F259" s="78">
        <f>'1996'!K259</f>
        <v>0</v>
      </c>
      <c r="G259" s="78">
        <f>'1997'!K259</f>
        <v>0</v>
      </c>
      <c r="H259" s="77">
        <f>'1998'!K259</f>
        <v>0</v>
      </c>
      <c r="I259" s="77">
        <f>'1999'!K259</f>
        <v>0</v>
      </c>
      <c r="J259" s="77">
        <f>'2000'!K259</f>
        <v>0</v>
      </c>
      <c r="K259" s="81">
        <f>'2001'!K259</f>
        <v>0</v>
      </c>
      <c r="L259" s="81">
        <f>'2002'!K259</f>
        <v>0</v>
      </c>
      <c r="M259" s="81">
        <f>'2003'!K259</f>
        <v>0</v>
      </c>
      <c r="N259" s="81">
        <f>'2004'!K259</f>
        <v>0</v>
      </c>
      <c r="O259" s="81">
        <f>'2005'!K259</f>
        <v>0</v>
      </c>
      <c r="P259" s="81">
        <f>'2006'!K259</f>
        <v>0</v>
      </c>
      <c r="Q259" s="81">
        <f>'2007'!K259</f>
        <v>0</v>
      </c>
      <c r="R259" s="77">
        <f>'2008'!K259</f>
        <v>0</v>
      </c>
      <c r="S259" s="77">
        <f>'2009'!K259</f>
        <v>0</v>
      </c>
      <c r="T259" s="77">
        <f>'2010'!K259</f>
        <v>0</v>
      </c>
      <c r="U259" s="77">
        <f>'2011'!K259</f>
        <v>0</v>
      </c>
      <c r="V259" s="77">
        <f>'2012'!K259</f>
        <v>0</v>
      </c>
      <c r="W259" s="77">
        <f>'2013'!I259</f>
        <v>0</v>
      </c>
      <c r="X259" s="77">
        <f>'2014'!I259</f>
        <v>0</v>
      </c>
      <c r="Y259" s="77">
        <f>'2015'!I260</f>
        <v>0</v>
      </c>
      <c r="Z259" s="77">
        <f>'2016'!I260</f>
        <v>0</v>
      </c>
      <c r="AA259" s="77">
        <f>'2017'!I260</f>
        <v>0</v>
      </c>
      <c r="AB259" s="77">
        <f>'2018'!I261</f>
        <v>0</v>
      </c>
      <c r="AC259" s="77">
        <f>'2019'!I261</f>
        <v>0</v>
      </c>
      <c r="AD259" s="77">
        <f>'2020'!I260</f>
        <v>0</v>
      </c>
      <c r="AE259" s="77">
        <f>'2021'!I260</f>
        <v>0</v>
      </c>
      <c r="AF259" s="77">
        <f>'2022'!I260</f>
        <v>0</v>
      </c>
      <c r="AG259" s="79">
        <f>'2023'!I260</f>
        <v>0</v>
      </c>
    </row>
    <row r="260" spans="1:33" x14ac:dyDescent="0.25">
      <c r="A260" s="23" t="s">
        <v>300</v>
      </c>
      <c r="B260" s="24" t="s">
        <v>49</v>
      </c>
      <c r="C260" s="77">
        <f>'1993'!K260</f>
        <v>1633918</v>
      </c>
      <c r="D260" s="77">
        <f>'1994'!K260</f>
        <v>1814740</v>
      </c>
      <c r="E260" s="77">
        <f>'1995'!K260</f>
        <v>1974222</v>
      </c>
      <c r="F260" s="77">
        <f>'1996'!K260</f>
        <v>2086419</v>
      </c>
      <c r="G260" s="78">
        <f>'1997'!K260</f>
        <v>2101236</v>
      </c>
      <c r="H260" s="77">
        <f>'1998'!K260</f>
        <v>2316819</v>
      </c>
      <c r="I260" s="77">
        <f>'1999'!K260</f>
        <v>0</v>
      </c>
      <c r="J260" s="77">
        <f>'2000'!K260</f>
        <v>3112976</v>
      </c>
      <c r="K260" s="81">
        <f>'2001'!K260</f>
        <v>3272295</v>
      </c>
      <c r="L260" s="81">
        <f>'2002'!K260</f>
        <v>1535671</v>
      </c>
      <c r="M260" s="81">
        <f>'2003'!K260</f>
        <v>1678195</v>
      </c>
      <c r="N260" s="81">
        <f>'2004'!K260</f>
        <v>1651267</v>
      </c>
      <c r="O260" s="81">
        <f>'2005'!K260</f>
        <v>1765851</v>
      </c>
      <c r="P260" s="81">
        <f>'2006'!K260</f>
        <v>1931368</v>
      </c>
      <c r="Q260" s="81">
        <f>'2007'!K260</f>
        <v>1988847</v>
      </c>
      <c r="R260" s="77">
        <f>'2008'!K260</f>
        <v>1970236</v>
      </c>
      <c r="S260" s="77">
        <f>'2009'!K260</f>
        <v>2055815</v>
      </c>
      <c r="T260" s="77">
        <f>'2010'!K260</f>
        <v>2414794</v>
      </c>
      <c r="U260" s="77">
        <f>'2011'!K260</f>
        <v>2277908</v>
      </c>
      <c r="V260" s="77">
        <f>'2012'!K260</f>
        <v>2118398</v>
      </c>
      <c r="W260" s="77">
        <f>'2013'!I260</f>
        <v>2231892</v>
      </c>
      <c r="X260" s="77">
        <f>'2014'!I260</f>
        <v>2322843</v>
      </c>
      <c r="Y260" s="77">
        <f>'2015'!I261</f>
        <v>2286454</v>
      </c>
      <c r="Z260" s="77">
        <f>'2016'!I261</f>
        <v>2286356</v>
      </c>
      <c r="AA260" s="77">
        <f>'2017'!I261</f>
        <v>2287153</v>
      </c>
      <c r="AB260" s="77">
        <f>'2018'!I262</f>
        <v>2324703</v>
      </c>
      <c r="AC260" s="77">
        <f>'2019'!I262</f>
        <v>2610552</v>
      </c>
      <c r="AD260" s="77">
        <f>'2020'!I261</f>
        <v>2726270</v>
      </c>
      <c r="AE260" s="77">
        <f>'2021'!I261</f>
        <v>2729118</v>
      </c>
      <c r="AF260" s="77">
        <f>'2022'!I261</f>
        <v>2753977</v>
      </c>
      <c r="AG260" s="79">
        <f>'2023'!I261</f>
        <v>3009750</v>
      </c>
    </row>
    <row r="261" spans="1:33" x14ac:dyDescent="0.25">
      <c r="A261" s="23" t="s">
        <v>301</v>
      </c>
      <c r="B261" s="24" t="s">
        <v>49</v>
      </c>
      <c r="C261" s="77">
        <f>'1993'!K261</f>
        <v>42209</v>
      </c>
      <c r="D261" s="77">
        <f>'1994'!K261</f>
        <v>48719</v>
      </c>
      <c r="E261" s="77">
        <f>'1995'!K261</f>
        <v>0</v>
      </c>
      <c r="F261" s="78">
        <f>'1996'!K261</f>
        <v>57829</v>
      </c>
      <c r="G261" s="78">
        <f>'1997'!K261</f>
        <v>0</v>
      </c>
      <c r="H261" s="77">
        <f>'1998'!K261</f>
        <v>0</v>
      </c>
      <c r="I261" s="77">
        <f>'1999'!K261</f>
        <v>79984</v>
      </c>
      <c r="J261" s="77">
        <f>'2000'!K261</f>
        <v>74819</v>
      </c>
      <c r="K261" s="81">
        <f>'2001'!K261</f>
        <v>108025</v>
      </c>
      <c r="L261" s="81">
        <f>'2002'!K261</f>
        <v>171225</v>
      </c>
      <c r="M261" s="81">
        <f>'2003'!K261</f>
        <v>105697</v>
      </c>
      <c r="N261" s="81">
        <f>'2004'!K261</f>
        <v>136867</v>
      </c>
      <c r="O261" s="81">
        <f>'2005'!K261</f>
        <v>155340</v>
      </c>
      <c r="P261" s="81">
        <f>'2006'!K261</f>
        <v>0</v>
      </c>
      <c r="Q261" s="81">
        <f>'2007'!K261</f>
        <v>191384</v>
      </c>
      <c r="R261" s="77">
        <f>'2008'!K261</f>
        <v>179027</v>
      </c>
      <c r="S261" s="77">
        <f>'2009'!K261</f>
        <v>180826</v>
      </c>
      <c r="T261" s="77">
        <f>'2010'!K261</f>
        <v>217911</v>
      </c>
      <c r="U261" s="77">
        <f>'2011'!K261</f>
        <v>203012</v>
      </c>
      <c r="V261" s="77">
        <f>'2012'!K261</f>
        <v>186256</v>
      </c>
      <c r="W261" s="77">
        <f>'2013'!I261</f>
        <v>194218</v>
      </c>
      <c r="X261" s="77">
        <f>'2014'!I261</f>
        <v>205978</v>
      </c>
      <c r="Y261" s="77">
        <f>'2015'!I262</f>
        <v>227070</v>
      </c>
      <c r="Z261" s="77">
        <f>'2016'!I262</f>
        <v>235095</v>
      </c>
      <c r="AA261" s="77">
        <f>'2017'!I262</f>
        <v>231800</v>
      </c>
      <c r="AB261" s="77">
        <f>'2018'!I263</f>
        <v>314091</v>
      </c>
      <c r="AC261" s="77">
        <f>'2019'!I263</f>
        <v>383185</v>
      </c>
      <c r="AD261" s="77">
        <f>'2020'!I262</f>
        <v>459424</v>
      </c>
      <c r="AE261" s="77">
        <f>'2021'!I262</f>
        <v>491059</v>
      </c>
      <c r="AF261" s="77">
        <f>'2022'!I262</f>
        <v>559916</v>
      </c>
      <c r="AG261" s="79">
        <f>'2023'!I262</f>
        <v>641490</v>
      </c>
    </row>
    <row r="262" spans="1:33" x14ac:dyDescent="0.25">
      <c r="A262" s="23" t="s">
        <v>302</v>
      </c>
      <c r="B262" s="24" t="s">
        <v>49</v>
      </c>
      <c r="C262" s="77">
        <f>'1993'!K262</f>
        <v>895360</v>
      </c>
      <c r="D262" s="77">
        <f>'1994'!K262</f>
        <v>1041187</v>
      </c>
      <c r="E262" s="77">
        <f>'1995'!K262</f>
        <v>1159127</v>
      </c>
      <c r="F262" s="78">
        <f>'1996'!K262</f>
        <v>1347477</v>
      </c>
      <c r="G262" s="78">
        <f>'1997'!K262</f>
        <v>1577270</v>
      </c>
      <c r="H262" s="77">
        <f>'1998'!K262</f>
        <v>1934199</v>
      </c>
      <c r="I262" s="77">
        <f>'1999'!K262</f>
        <v>2029345</v>
      </c>
      <c r="J262" s="77">
        <f>'2000'!K262</f>
        <v>2120972</v>
      </c>
      <c r="K262" s="81">
        <f>'2001'!K262</f>
        <v>2261774</v>
      </c>
      <c r="L262" s="81">
        <f>'2002'!K262</f>
        <v>1970452</v>
      </c>
      <c r="M262" s="81">
        <f>'2003'!K262</f>
        <v>1890906</v>
      </c>
      <c r="N262" s="81">
        <f>'2004'!K262</f>
        <v>2218081</v>
      </c>
      <c r="O262" s="81">
        <f>'2005'!K262</f>
        <v>4250695</v>
      </c>
      <c r="P262" s="81">
        <f>'2006'!K262</f>
        <v>5338879</v>
      </c>
      <c r="Q262" s="81">
        <f>'2007'!K262</f>
        <v>2743031</v>
      </c>
      <c r="R262" s="77">
        <f>'2008'!K262</f>
        <v>2768587</v>
      </c>
      <c r="S262" s="77">
        <f>'2009'!K262</f>
        <v>2773615</v>
      </c>
      <c r="T262" s="77">
        <f>'2010'!K262</f>
        <v>3157954</v>
      </c>
      <c r="U262" s="77">
        <f>'2011'!K262</f>
        <v>3084358</v>
      </c>
      <c r="V262" s="77">
        <f>'2012'!K262</f>
        <v>2911601</v>
      </c>
      <c r="W262" s="77">
        <f>'2013'!I262</f>
        <v>3003838</v>
      </c>
      <c r="X262" s="77">
        <f>'2014'!I262</f>
        <v>3242016</v>
      </c>
      <c r="Y262" s="77">
        <f>'2015'!I263</f>
        <v>3213389</v>
      </c>
      <c r="Z262" s="77">
        <f>'2016'!I263</f>
        <v>3352691</v>
      </c>
      <c r="AA262" s="77">
        <f>'2017'!I263</f>
        <v>3446277</v>
      </c>
      <c r="AB262" s="77">
        <f>'2018'!I264</f>
        <v>3601254</v>
      </c>
      <c r="AC262" s="77">
        <f>'2019'!I264</f>
        <v>4010074</v>
      </c>
      <c r="AD262" s="77">
        <f>'2020'!I263</f>
        <v>4423994</v>
      </c>
      <c r="AE262" s="77">
        <f>'2021'!I263</f>
        <v>4460782</v>
      </c>
      <c r="AF262" s="77">
        <f>'2022'!I263</f>
        <v>4683660</v>
      </c>
      <c r="AG262" s="79">
        <f>'2023'!I263</f>
        <v>5294398</v>
      </c>
    </row>
    <row r="263" spans="1:33" x14ac:dyDescent="0.25">
      <c r="A263" s="23" t="s">
        <v>448</v>
      </c>
      <c r="B263" s="24" t="s">
        <v>49</v>
      </c>
      <c r="C263" s="77">
        <f>'1993'!K263</f>
        <v>0</v>
      </c>
      <c r="D263" s="77">
        <f>'1994'!K263</f>
        <v>0</v>
      </c>
      <c r="E263" s="77">
        <f>'1995'!K263</f>
        <v>0</v>
      </c>
      <c r="F263" s="78">
        <f>'1996'!K263</f>
        <v>0</v>
      </c>
      <c r="G263" s="78">
        <f>'1997'!K263</f>
        <v>0</v>
      </c>
      <c r="H263" s="77">
        <f>'1998'!K263</f>
        <v>28086656</v>
      </c>
      <c r="I263" s="77">
        <f>'1999'!K263</f>
        <v>29176987</v>
      </c>
      <c r="J263" s="77">
        <f>'2000'!K263</f>
        <v>32492804</v>
      </c>
      <c r="K263" s="81">
        <f>'2001'!K263</f>
        <v>31827207</v>
      </c>
      <c r="L263" s="81">
        <f>'2002'!K263</f>
        <v>39202568</v>
      </c>
      <c r="M263" s="81">
        <f>'2003'!K263</f>
        <v>37725267</v>
      </c>
      <c r="N263" s="81">
        <f>'2004'!K263</f>
        <v>38106888</v>
      </c>
      <c r="O263" s="81">
        <f>'2005'!K263</f>
        <v>39376317</v>
      </c>
      <c r="P263" s="81">
        <f>'2006'!K263</f>
        <v>40944805</v>
      </c>
      <c r="Q263" s="81">
        <f>'2007'!K263</f>
        <v>42899175</v>
      </c>
      <c r="R263" s="77">
        <f>'2008'!K263</f>
        <v>45061373</v>
      </c>
      <c r="S263" s="77">
        <f>'2009'!K263</f>
        <v>45379672</v>
      </c>
      <c r="T263" s="77">
        <f>'2010'!K263</f>
        <v>46840359</v>
      </c>
      <c r="U263" s="77">
        <f>'2011'!K263</f>
        <v>30503340</v>
      </c>
      <c r="V263" s="77">
        <f>'2012'!K263</f>
        <v>29649952</v>
      </c>
      <c r="W263" s="77">
        <f>'2013'!I263</f>
        <v>28632562</v>
      </c>
      <c r="X263" s="77">
        <f>'2014'!I263</f>
        <v>30114618</v>
      </c>
      <c r="Y263" s="77">
        <f>'2015'!I264</f>
        <v>30341246</v>
      </c>
      <c r="Z263" s="77">
        <f>'2016'!I264</f>
        <v>31524912</v>
      </c>
      <c r="AA263" s="77">
        <f>'2017'!I264</f>
        <v>31297812</v>
      </c>
      <c r="AB263" s="77">
        <f>'2018'!I265</f>
        <v>32089752</v>
      </c>
      <c r="AC263" s="77">
        <f>'2019'!I265</f>
        <v>34254064</v>
      </c>
      <c r="AD263" s="77">
        <f>'2020'!I264</f>
        <v>35000892</v>
      </c>
      <c r="AE263" s="77">
        <f>'2021'!I264</f>
        <v>36395909</v>
      </c>
      <c r="AF263" s="77">
        <f>'2022'!I264</f>
        <v>38598917</v>
      </c>
      <c r="AG263" s="79">
        <f>'2023'!I264</f>
        <v>38480006</v>
      </c>
    </row>
    <row r="264" spans="1:33" x14ac:dyDescent="0.25">
      <c r="A264" s="23" t="s">
        <v>303</v>
      </c>
      <c r="B264" s="24" t="s">
        <v>49</v>
      </c>
      <c r="C264" s="77">
        <f>'1993'!K264</f>
        <v>120512</v>
      </c>
      <c r="D264" s="77">
        <f>'1994'!K264</f>
        <v>133702</v>
      </c>
      <c r="E264" s="77">
        <f>'1995'!K264</f>
        <v>147864</v>
      </c>
      <c r="F264" s="78">
        <f>'1996'!K264</f>
        <v>166904</v>
      </c>
      <c r="G264" s="78">
        <f>'1997'!K264</f>
        <v>0</v>
      </c>
      <c r="H264" s="77">
        <f>'1998'!K264</f>
        <v>166614</v>
      </c>
      <c r="I264" s="77">
        <f>'1999'!K264</f>
        <v>177300</v>
      </c>
      <c r="J264" s="77">
        <f>'2000'!K264</f>
        <v>184675</v>
      </c>
      <c r="K264" s="81">
        <f>'2001'!K264</f>
        <v>211503</v>
      </c>
      <c r="L264" s="81">
        <f>'2002'!K264</f>
        <v>196507</v>
      </c>
      <c r="M264" s="81">
        <f>'2003'!K264</f>
        <v>209135</v>
      </c>
      <c r="N264" s="81">
        <f>'2004'!K264</f>
        <v>208702</v>
      </c>
      <c r="O264" s="81">
        <f>'2005'!K264</f>
        <v>214037</v>
      </c>
      <c r="P264" s="81">
        <f>'2006'!K264</f>
        <v>234864</v>
      </c>
      <c r="Q264" s="81">
        <f>'2007'!K264</f>
        <v>242930</v>
      </c>
      <c r="R264" s="77">
        <f>'2008'!K264</f>
        <v>255065</v>
      </c>
      <c r="S264" s="77">
        <f>'2009'!K264</f>
        <v>266611</v>
      </c>
      <c r="T264" s="77">
        <f>'2010'!K264</f>
        <v>316552</v>
      </c>
      <c r="U264" s="77">
        <f>'2011'!K264</f>
        <v>314000</v>
      </c>
      <c r="V264" s="77">
        <f>'2012'!K264</f>
        <v>287614</v>
      </c>
      <c r="W264" s="77">
        <f>'2013'!I264</f>
        <v>241960</v>
      </c>
      <c r="X264" s="77">
        <f>'2014'!I264</f>
        <v>265439</v>
      </c>
      <c r="Y264" s="77">
        <f>'2015'!I265</f>
        <v>338505</v>
      </c>
      <c r="Z264" s="77">
        <f>'2016'!I265</f>
        <v>336827</v>
      </c>
      <c r="AA264" s="77">
        <f>'2017'!I265</f>
        <v>346597</v>
      </c>
      <c r="AB264" s="77">
        <f>'2018'!I266</f>
        <v>350428</v>
      </c>
      <c r="AC264" s="77">
        <f>'2019'!I266</f>
        <v>389230</v>
      </c>
      <c r="AD264" s="77">
        <f>'2020'!I265</f>
        <v>423110</v>
      </c>
      <c r="AE264" s="77">
        <f>'2021'!I265</f>
        <v>422707</v>
      </c>
      <c r="AF264" s="77">
        <f>'2022'!I265</f>
        <v>439855</v>
      </c>
      <c r="AG264" s="79">
        <f>'2023'!I265</f>
        <v>480214</v>
      </c>
    </row>
    <row r="265" spans="1:33" x14ac:dyDescent="0.25">
      <c r="A265" s="23" t="s">
        <v>304</v>
      </c>
      <c r="B265" s="24" t="s">
        <v>49</v>
      </c>
      <c r="C265" s="77">
        <f>'1993'!K265</f>
        <v>744862</v>
      </c>
      <c r="D265" s="77">
        <f>'1994'!K265</f>
        <v>826360</v>
      </c>
      <c r="E265" s="77">
        <f>'1995'!K265</f>
        <v>878481</v>
      </c>
      <c r="F265" s="78">
        <f>'1996'!K265</f>
        <v>955727</v>
      </c>
      <c r="G265" s="78">
        <f>'1997'!K265</f>
        <v>963256</v>
      </c>
      <c r="H265" s="77">
        <f>'1998'!K265</f>
        <v>1051764</v>
      </c>
      <c r="I265" s="77">
        <f>'1999'!K265</f>
        <v>1100471</v>
      </c>
      <c r="J265" s="77">
        <f>'2000'!K265</f>
        <v>1196002</v>
      </c>
      <c r="K265" s="81">
        <f>'2001'!K265</f>
        <v>1414148</v>
      </c>
      <c r="L265" s="81">
        <f>'2002'!K265</f>
        <v>1297581</v>
      </c>
      <c r="M265" s="81">
        <f>'2003'!K265</f>
        <v>1480323</v>
      </c>
      <c r="N265" s="81">
        <f>'2004'!K265</f>
        <v>1571436</v>
      </c>
      <c r="O265" s="81">
        <f>'2005'!K265</f>
        <v>1798561</v>
      </c>
      <c r="P265" s="81">
        <f>'2006'!K265</f>
        <v>2138583</v>
      </c>
      <c r="Q265" s="81">
        <f>'2007'!K265</f>
        <v>2432494</v>
      </c>
      <c r="R265" s="77">
        <f>'2008'!K265</f>
        <v>2615227</v>
      </c>
      <c r="S265" s="77">
        <f>'2009'!K265</f>
        <v>2710435</v>
      </c>
      <c r="T265" s="77">
        <f>'2010'!K265</f>
        <v>3254555</v>
      </c>
      <c r="U265" s="77">
        <f>'2011'!K265</f>
        <v>3158550</v>
      </c>
      <c r="V265" s="77">
        <f>'2012'!K265</f>
        <v>2959428</v>
      </c>
      <c r="W265" s="77">
        <f>'2013'!I265</f>
        <v>3093928</v>
      </c>
      <c r="X265" s="77">
        <f>'2014'!I265</f>
        <v>3554248</v>
      </c>
      <c r="Y265" s="77">
        <f>'2015'!I266</f>
        <v>3505482</v>
      </c>
      <c r="Z265" s="77">
        <f>'2016'!I266</f>
        <v>3777159</v>
      </c>
      <c r="AA265" s="77">
        <f>'2017'!I266</f>
        <v>4054276</v>
      </c>
      <c r="AB265" s="77">
        <f>'2018'!I267</f>
        <v>4102964</v>
      </c>
      <c r="AC265" s="77">
        <f>'2019'!I267</f>
        <v>4554033</v>
      </c>
      <c r="AD265" s="77">
        <f>'2020'!I266</f>
        <v>4818698</v>
      </c>
      <c r="AE265" s="77">
        <f>'2021'!I266</f>
        <v>4989727</v>
      </c>
      <c r="AF265" s="77">
        <f>'2022'!I266</f>
        <v>5428077</v>
      </c>
      <c r="AG265" s="79">
        <f>'2023'!I266</f>
        <v>6145626</v>
      </c>
    </row>
    <row r="266" spans="1:33" x14ac:dyDescent="0.25">
      <c r="A266" s="23" t="s">
        <v>305</v>
      </c>
      <c r="B266" s="24" t="s">
        <v>49</v>
      </c>
      <c r="C266" s="77">
        <f>'1993'!K266</f>
        <v>3000796</v>
      </c>
      <c r="D266" s="77">
        <f>'1994'!K266</f>
        <v>3335883</v>
      </c>
      <c r="E266" s="77">
        <f>'1995'!K266</f>
        <v>3453042</v>
      </c>
      <c r="F266" s="78">
        <f>'1996'!K266</f>
        <v>3646807</v>
      </c>
      <c r="G266" s="78">
        <f>'1997'!K266</f>
        <v>3628907</v>
      </c>
      <c r="H266" s="77">
        <f>'1998'!K266</f>
        <v>3926973</v>
      </c>
      <c r="I266" s="77">
        <f>'1999'!K266</f>
        <v>4232954</v>
      </c>
      <c r="J266" s="77">
        <f>'2000'!K266</f>
        <v>4580675</v>
      </c>
      <c r="K266" s="81">
        <f>'2001'!K266</f>
        <v>4717765</v>
      </c>
      <c r="L266" s="81">
        <f>'2002'!K266</f>
        <v>2783109</v>
      </c>
      <c r="M266" s="81">
        <f>'2003'!K266</f>
        <v>2929244</v>
      </c>
      <c r="N266" s="81">
        <f>'2004'!K266</f>
        <v>2928209</v>
      </c>
      <c r="O266" s="81">
        <f>'2005'!K266</f>
        <v>3200097</v>
      </c>
      <c r="P266" s="81">
        <f>'2006'!K266</f>
        <v>3580145</v>
      </c>
      <c r="Q266" s="81">
        <f>'2007'!K266</f>
        <v>3711469</v>
      </c>
      <c r="R266" s="77">
        <f>'2008'!K266</f>
        <v>3731820</v>
      </c>
      <c r="S266" s="77">
        <f>'2009'!K266</f>
        <v>3818080</v>
      </c>
      <c r="T266" s="77">
        <f>'2010'!K266</f>
        <v>4440118</v>
      </c>
      <c r="U266" s="77">
        <f>'2011'!K266</f>
        <v>4329806</v>
      </c>
      <c r="V266" s="77">
        <f>'2012'!K266</f>
        <v>4153278</v>
      </c>
      <c r="W266" s="77">
        <f>'2013'!I266</f>
        <v>4188958</v>
      </c>
      <c r="X266" s="77">
        <f>'2014'!I266</f>
        <v>4339533</v>
      </c>
      <c r="Y266" s="77">
        <f>'2015'!I267</f>
        <v>4433833</v>
      </c>
      <c r="Z266" s="77">
        <f>'2016'!I267</f>
        <v>4581128</v>
      </c>
      <c r="AA266" s="77">
        <f>'2017'!I267</f>
        <v>4585511</v>
      </c>
      <c r="AB266" s="77">
        <f>'2018'!I268</f>
        <v>4714892</v>
      </c>
      <c r="AC266" s="77">
        <f>'2019'!I268</f>
        <v>4889592</v>
      </c>
      <c r="AD266" s="77">
        <f>'2020'!I267</f>
        <v>4926129</v>
      </c>
      <c r="AE266" s="77">
        <f>'2021'!I267</f>
        <v>5006345</v>
      </c>
      <c r="AF266" s="77">
        <f>'2022'!I267</f>
        <v>5164003</v>
      </c>
      <c r="AG266" s="79">
        <f>'2023'!I267</f>
        <v>5446989</v>
      </c>
    </row>
    <row r="267" spans="1:33" x14ac:dyDescent="0.25">
      <c r="A267" s="23" t="s">
        <v>449</v>
      </c>
      <c r="B267" s="24" t="s">
        <v>50</v>
      </c>
      <c r="C267" s="77">
        <f>'1993'!K267</f>
        <v>1823792</v>
      </c>
      <c r="D267" s="77">
        <f>'1994'!K267</f>
        <v>1865000</v>
      </c>
      <c r="E267" s="77">
        <f>'1995'!K267</f>
        <v>2401000</v>
      </c>
      <c r="F267" s="78">
        <f>'1996'!K267</f>
        <v>2720000</v>
      </c>
      <c r="G267" s="78">
        <f>'1997'!K267</f>
        <v>3109000</v>
      </c>
      <c r="H267" s="77">
        <f>'1998'!K267</f>
        <v>3162000</v>
      </c>
      <c r="I267" s="77">
        <f>'1999'!K267</f>
        <v>3687000</v>
      </c>
      <c r="J267" s="77">
        <f>'2000'!K267</f>
        <v>4158000</v>
      </c>
      <c r="K267" s="81">
        <f>'2001'!K267</f>
        <v>4520000</v>
      </c>
      <c r="L267" s="81">
        <f>'2002'!K267</f>
        <v>5139000</v>
      </c>
      <c r="M267" s="81">
        <f>'2003'!K267</f>
        <v>5271000</v>
      </c>
      <c r="N267" s="81">
        <f>'2004'!K267</f>
        <v>4939000</v>
      </c>
      <c r="O267" s="81">
        <f>'2005'!K267</f>
        <v>5795000</v>
      </c>
      <c r="P267" s="81">
        <f>'2006'!K267</f>
        <v>6194000</v>
      </c>
      <c r="Q267" s="81">
        <f>'2007'!K267</f>
        <v>6297190</v>
      </c>
      <c r="R267" s="77">
        <f>'2008'!K267</f>
        <v>6490000</v>
      </c>
      <c r="S267" s="77">
        <f>'2009'!K267</f>
        <v>6421000</v>
      </c>
      <c r="T267" s="77">
        <f>'2010'!K267</f>
        <v>6440000</v>
      </c>
      <c r="U267" s="77">
        <f>'2011'!K267</f>
        <v>3140000</v>
      </c>
      <c r="V267" s="77">
        <f>'2012'!K267</f>
        <v>3875000</v>
      </c>
      <c r="W267" s="77">
        <f>'2013'!I267</f>
        <v>4048000</v>
      </c>
      <c r="X267" s="77">
        <f>'2014'!I267</f>
        <v>4570000</v>
      </c>
      <c r="Y267" s="77">
        <f>'2015'!I268</f>
        <v>4646000</v>
      </c>
      <c r="Z267" s="77">
        <f>'2016'!I268</f>
        <v>4893928</v>
      </c>
      <c r="AA267" s="77">
        <f>'2017'!I268</f>
        <v>5009722</v>
      </c>
      <c r="AB267" s="77">
        <f>'2018'!I269</f>
        <v>5044247</v>
      </c>
      <c r="AC267" s="77">
        <f>'2019'!I269</f>
        <v>5225698</v>
      </c>
      <c r="AD267" s="77">
        <f>'2020'!I268</f>
        <v>5282165</v>
      </c>
      <c r="AE267" s="77">
        <f>'2021'!I268</f>
        <v>5316029</v>
      </c>
      <c r="AF267" s="77">
        <f>'2022'!I268</f>
        <v>5499202</v>
      </c>
      <c r="AG267" s="79">
        <f>'2023'!I268</f>
        <v>5645671</v>
      </c>
    </row>
    <row r="268" spans="1:33" x14ac:dyDescent="0.25">
      <c r="A268" s="23" t="s">
        <v>484</v>
      </c>
      <c r="B268" s="24" t="s">
        <v>50</v>
      </c>
      <c r="C268" s="77">
        <f>'1993'!K268</f>
        <v>531627</v>
      </c>
      <c r="D268" s="77">
        <f>'1994'!K268</f>
        <v>609652</v>
      </c>
      <c r="E268" s="77">
        <f>'1995'!K268</f>
        <v>636469</v>
      </c>
      <c r="F268" s="78">
        <f>'1996'!K268</f>
        <v>677306</v>
      </c>
      <c r="G268" s="78">
        <f>'1997'!K268</f>
        <v>866202</v>
      </c>
      <c r="H268" s="77">
        <f>'1998'!K268</f>
        <v>1138898</v>
      </c>
      <c r="I268" s="77">
        <f>'1999'!K268</f>
        <v>1276518</v>
      </c>
      <c r="J268" s="77">
        <f>'2000'!K268</f>
        <v>1405276</v>
      </c>
      <c r="K268" s="81">
        <f>'2001'!K268</f>
        <v>1505088</v>
      </c>
      <c r="L268" s="81">
        <f>'2002'!K268</f>
        <v>920467</v>
      </c>
      <c r="M268" s="81">
        <f>'2003'!K268</f>
        <v>999754</v>
      </c>
      <c r="N268" s="81">
        <f>'2004'!K268</f>
        <v>1043622</v>
      </c>
      <c r="O268" s="81">
        <f>'2005'!K268</f>
        <v>1167084</v>
      </c>
      <c r="P268" s="81">
        <f>'2006'!K268</f>
        <v>1326709</v>
      </c>
      <c r="Q268" s="81">
        <f>'2007'!K268</f>
        <v>1532158</v>
      </c>
      <c r="R268" s="77">
        <f>'2008'!K268</f>
        <v>1610792</v>
      </c>
      <c r="S268" s="77">
        <f>'2009'!K268</f>
        <v>1763962</v>
      </c>
      <c r="T268" s="77">
        <f>'2010'!K268</f>
        <v>1944115</v>
      </c>
      <c r="U268" s="77">
        <f>'2011'!K268</f>
        <v>1928162</v>
      </c>
      <c r="V268" s="77">
        <f>'2012'!K268</f>
        <v>1798170</v>
      </c>
      <c r="W268" s="77">
        <f>'2013'!I268</f>
        <v>1668556</v>
      </c>
      <c r="X268" s="77">
        <f>'2014'!I268</f>
        <v>1922101</v>
      </c>
      <c r="Y268" s="77">
        <f>'2015'!I269</f>
        <v>2005767</v>
      </c>
      <c r="Z268" s="77">
        <f>'2016'!I269</f>
        <v>2115397</v>
      </c>
      <c r="AA268" s="77">
        <f>'2017'!I269</f>
        <v>2147242</v>
      </c>
      <c r="AB268" s="77">
        <f>'2018'!I270</f>
        <v>2197210</v>
      </c>
      <c r="AC268" s="77">
        <f>'2019'!I270</f>
        <v>2364442</v>
      </c>
      <c r="AD268" s="77">
        <f>'2020'!I269</f>
        <v>2533655</v>
      </c>
      <c r="AE268" s="77">
        <f>'2021'!I269</f>
        <v>2608934</v>
      </c>
      <c r="AF268" s="77">
        <f>'2022'!I269</f>
        <v>2713578</v>
      </c>
      <c r="AG268" s="79">
        <f>'2023'!I269</f>
        <v>2759080</v>
      </c>
    </row>
    <row r="269" spans="1:33" x14ac:dyDescent="0.25">
      <c r="A269" s="23" t="s">
        <v>306</v>
      </c>
      <c r="B269" s="24" t="s">
        <v>4</v>
      </c>
      <c r="C269" s="77">
        <f>'1993'!K269</f>
        <v>0</v>
      </c>
      <c r="D269" s="77">
        <f>'1994'!K269</f>
        <v>0</v>
      </c>
      <c r="E269" s="77">
        <f>'1995'!K269</f>
        <v>0</v>
      </c>
      <c r="F269" s="78">
        <f>'1996'!K269</f>
        <v>0</v>
      </c>
      <c r="G269" s="78">
        <f>'1997'!K269</f>
        <v>0</v>
      </c>
      <c r="H269" s="77">
        <f>'1998'!K269</f>
        <v>0</v>
      </c>
      <c r="I269" s="77">
        <f>'1999'!K269</f>
        <v>0</v>
      </c>
      <c r="J269" s="77">
        <f>'2000'!K269</f>
        <v>0</v>
      </c>
      <c r="K269" s="81">
        <f>'2001'!K269</f>
        <v>0</v>
      </c>
      <c r="L269" s="81">
        <f>'2002'!K269</f>
        <v>0</v>
      </c>
      <c r="M269" s="81">
        <f>'2003'!K269</f>
        <v>0</v>
      </c>
      <c r="N269" s="81">
        <f>'2004'!K269</f>
        <v>0</v>
      </c>
      <c r="O269" s="81">
        <f>'2005'!K269</f>
        <v>0</v>
      </c>
      <c r="P269" s="81">
        <f>'2006'!K269</f>
        <v>0</v>
      </c>
      <c r="Q269" s="81">
        <f>'2007'!K269</f>
        <v>0</v>
      </c>
      <c r="R269" s="77">
        <f>'2008'!K269</f>
        <v>0</v>
      </c>
      <c r="S269" s="77">
        <f>'2009'!K269</f>
        <v>0</v>
      </c>
      <c r="T269" s="77">
        <f>'2010'!K269</f>
        <v>0</v>
      </c>
      <c r="U269" s="77">
        <f>'2011'!K269</f>
        <v>0</v>
      </c>
      <c r="V269" s="77">
        <f>'2012'!K269</f>
        <v>0</v>
      </c>
      <c r="W269" s="77">
        <f>'2013'!I269</f>
        <v>0</v>
      </c>
      <c r="X269" s="77">
        <f>'2014'!I269</f>
        <v>0</v>
      </c>
      <c r="Y269" s="77">
        <f>'2015'!I270</f>
        <v>0</v>
      </c>
      <c r="Z269" s="77">
        <f>'2016'!I270</f>
        <v>0</v>
      </c>
      <c r="AA269" s="77">
        <f>'2017'!I270</f>
        <v>0</v>
      </c>
      <c r="AB269" s="77">
        <f>'2018'!I271</f>
        <v>0</v>
      </c>
      <c r="AC269" s="77">
        <f>'2019'!I271</f>
        <v>0</v>
      </c>
      <c r="AD269" s="77">
        <f>'2020'!I270</f>
        <v>0</v>
      </c>
      <c r="AE269" s="77">
        <f>'2021'!I270</f>
        <v>0</v>
      </c>
      <c r="AF269" s="77">
        <f>'2022'!I270</f>
        <v>0</v>
      </c>
      <c r="AG269" s="79">
        <f>'2023'!I270</f>
        <v>0</v>
      </c>
    </row>
    <row r="270" spans="1:33" x14ac:dyDescent="0.25">
      <c r="A270" s="23" t="s">
        <v>307</v>
      </c>
      <c r="B270" s="24" t="s">
        <v>4</v>
      </c>
      <c r="C270" s="77">
        <f>'1993'!K270</f>
        <v>943101</v>
      </c>
      <c r="D270" s="77">
        <f>'1994'!K270</f>
        <v>913935</v>
      </c>
      <c r="E270" s="77">
        <f>'1995'!K270</f>
        <v>976263</v>
      </c>
      <c r="F270" s="78">
        <f>'1996'!K270</f>
        <v>970693</v>
      </c>
      <c r="G270" s="78">
        <f>'1997'!K270</f>
        <v>991311</v>
      </c>
      <c r="H270" s="77">
        <f>'1998'!K270</f>
        <v>1050914</v>
      </c>
      <c r="I270" s="77">
        <f>'1999'!K270</f>
        <v>1094960</v>
      </c>
      <c r="J270" s="77">
        <f>'2000'!K270</f>
        <v>1145258</v>
      </c>
      <c r="K270" s="81">
        <f>'2001'!K270</f>
        <v>780649</v>
      </c>
      <c r="L270" s="81">
        <f>'2002'!K270</f>
        <v>729212</v>
      </c>
      <c r="M270" s="81">
        <f>'2003'!K270</f>
        <v>818392</v>
      </c>
      <c r="N270" s="81">
        <f>'2004'!K270</f>
        <v>857452</v>
      </c>
      <c r="O270" s="81">
        <f>'2005'!K270</f>
        <v>844273</v>
      </c>
      <c r="P270" s="81">
        <f>'2006'!K270</f>
        <v>843065</v>
      </c>
      <c r="Q270" s="81">
        <f>'2007'!K270</f>
        <v>932079</v>
      </c>
      <c r="R270" s="77">
        <f>'2008'!K270</f>
        <v>976709</v>
      </c>
      <c r="S270" s="77">
        <f>'2009'!K270</f>
        <v>1020570</v>
      </c>
      <c r="T270" s="77">
        <f>'2010'!K270</f>
        <v>1066584</v>
      </c>
      <c r="U270" s="77">
        <f>'2011'!K270</f>
        <v>1083475</v>
      </c>
      <c r="V270" s="77">
        <f>'2012'!K270</f>
        <v>1088959</v>
      </c>
      <c r="W270" s="77">
        <f>'2013'!I270</f>
        <v>1138337</v>
      </c>
      <c r="X270" s="77">
        <f>'2014'!I270</f>
        <v>1200049</v>
      </c>
      <c r="Y270" s="77">
        <f>'2015'!I271</f>
        <v>1195209</v>
      </c>
      <c r="Z270" s="77">
        <f>'2016'!I271</f>
        <v>1203122</v>
      </c>
      <c r="AA270" s="77">
        <f>'2017'!I271</f>
        <v>1234503</v>
      </c>
      <c r="AB270" s="77">
        <f>'2018'!I272</f>
        <v>1261670</v>
      </c>
      <c r="AC270" s="77">
        <f>'2019'!I272</f>
        <v>1282834</v>
      </c>
      <c r="AD270" s="77">
        <f>'2020'!I271</f>
        <v>1277853</v>
      </c>
      <c r="AE270" s="77">
        <f>'2021'!I271</f>
        <v>1281099</v>
      </c>
      <c r="AF270" s="77">
        <f>'2022'!I271</f>
        <v>1287683</v>
      </c>
      <c r="AG270" s="79">
        <f>'2023'!I271</f>
        <v>1477713</v>
      </c>
    </row>
    <row r="271" spans="1:33" x14ac:dyDescent="0.25">
      <c r="A271" s="23" t="s">
        <v>308</v>
      </c>
      <c r="B271" s="24" t="s">
        <v>4</v>
      </c>
      <c r="C271" s="77">
        <f>'1993'!K271</f>
        <v>10204822</v>
      </c>
      <c r="D271" s="77">
        <f>'1994'!K271</f>
        <v>10760184</v>
      </c>
      <c r="E271" s="77">
        <f>'1995'!K271</f>
        <v>11318983</v>
      </c>
      <c r="F271" s="78">
        <f>'1996'!K271</f>
        <v>13559232</v>
      </c>
      <c r="G271" s="78">
        <f>'1997'!K271</f>
        <v>13009666</v>
      </c>
      <c r="H271" s="77">
        <f>'1998'!K271</f>
        <v>14795246</v>
      </c>
      <c r="I271" s="77">
        <f>'1999'!K271</f>
        <v>15950155</v>
      </c>
      <c r="J271" s="77">
        <f>'2000'!K271</f>
        <v>16506123</v>
      </c>
      <c r="K271" s="81">
        <f>'2001'!K271</f>
        <v>17597705</v>
      </c>
      <c r="L271" s="81">
        <f>'2002'!K271</f>
        <v>20364201</v>
      </c>
      <c r="M271" s="81">
        <f>'2003'!K271</f>
        <v>20821155</v>
      </c>
      <c r="N271" s="81">
        <f>'2004'!K271</f>
        <v>19716713</v>
      </c>
      <c r="O271" s="81">
        <f>'2005'!K271</f>
        <v>20275580</v>
      </c>
      <c r="P271" s="81">
        <f>'2006'!K271</f>
        <v>20504453</v>
      </c>
      <c r="Q271" s="81">
        <f>'2007'!K271</f>
        <v>20247214</v>
      </c>
      <c r="R271" s="77">
        <f>'2008'!K271</f>
        <v>20359737</v>
      </c>
      <c r="S271" s="77">
        <f>'2009'!K271</f>
        <v>21723981</v>
      </c>
      <c r="T271" s="77">
        <f>'2010'!K271</f>
        <v>20968146</v>
      </c>
      <c r="U271" s="77">
        <f>'2011'!K271</f>
        <v>14196358</v>
      </c>
      <c r="V271" s="77">
        <f>'2012'!K271</f>
        <v>13418972</v>
      </c>
      <c r="W271" s="77">
        <f>'2013'!I271</f>
        <v>14010587</v>
      </c>
      <c r="X271" s="77">
        <f>'2014'!I271</f>
        <v>16054523</v>
      </c>
      <c r="Y271" s="77">
        <f>'2015'!I272</f>
        <v>16200704</v>
      </c>
      <c r="Z271" s="77">
        <f>'2016'!I272</f>
        <v>15460495</v>
      </c>
      <c r="AA271" s="77">
        <f>'2017'!I272</f>
        <v>14373613</v>
      </c>
      <c r="AB271" s="77">
        <f>'2018'!I273</f>
        <v>16172416</v>
      </c>
      <c r="AC271" s="77">
        <f>'2019'!I273</f>
        <v>16458464</v>
      </c>
      <c r="AD271" s="77">
        <f>'2020'!I272</f>
        <v>16159084</v>
      </c>
      <c r="AE271" s="77">
        <f>'2021'!I272</f>
        <v>16056624</v>
      </c>
      <c r="AF271" s="77">
        <f>'2022'!I272</f>
        <v>17098980</v>
      </c>
      <c r="AG271" s="79">
        <f>'2023'!I272</f>
        <v>19365822</v>
      </c>
    </row>
    <row r="272" spans="1:33" x14ac:dyDescent="0.25">
      <c r="A272" s="23" t="s">
        <v>309</v>
      </c>
      <c r="B272" s="24" t="s">
        <v>4</v>
      </c>
      <c r="C272" s="77">
        <f>'1993'!K272</f>
        <v>1775530</v>
      </c>
      <c r="D272" s="77">
        <f>'1994'!K272</f>
        <v>4056400</v>
      </c>
      <c r="E272" s="77">
        <f>'1995'!K272</f>
        <v>4018930</v>
      </c>
      <c r="F272" s="78">
        <f>'1996'!K272</f>
        <v>4579428</v>
      </c>
      <c r="G272" s="78">
        <f>'1997'!K272</f>
        <v>5229369</v>
      </c>
      <c r="H272" s="77">
        <f>'1998'!K272</f>
        <v>5285769</v>
      </c>
      <c r="I272" s="77">
        <f>'1999'!K272</f>
        <v>5620055</v>
      </c>
      <c r="J272" s="77">
        <f>'2000'!K272</f>
        <v>5846774</v>
      </c>
      <c r="K272" s="81">
        <f>'2001'!K272</f>
        <v>6113163</v>
      </c>
      <c r="L272" s="81">
        <f>'2002'!K272</f>
        <v>5585126</v>
      </c>
      <c r="M272" s="81">
        <f>'2003'!K272</f>
        <v>4194281</v>
      </c>
      <c r="N272" s="81">
        <f>'2004'!K272</f>
        <v>4133558</v>
      </c>
      <c r="O272" s="81">
        <f>'2005'!K272</f>
        <v>4190172</v>
      </c>
      <c r="P272" s="81">
        <f>'2006'!K272</f>
        <v>4458774</v>
      </c>
      <c r="Q272" s="81">
        <f>'2007'!K272</f>
        <v>4392342</v>
      </c>
      <c r="R272" s="77">
        <f>'2008'!K272</f>
        <v>4792252</v>
      </c>
      <c r="S272" s="77">
        <f>'2009'!K272</f>
        <v>5421664</v>
      </c>
      <c r="T272" s="77">
        <f>'2010'!K272</f>
        <v>5882533</v>
      </c>
      <c r="U272" s="77">
        <f>'2011'!K272</f>
        <v>6103830</v>
      </c>
      <c r="V272" s="77">
        <f>'2012'!K272</f>
        <v>6133024</v>
      </c>
      <c r="W272" s="77">
        <f>'2013'!I272</f>
        <v>6599700</v>
      </c>
      <c r="X272" s="77">
        <f>'2014'!I272</f>
        <v>7177759</v>
      </c>
      <c r="Y272" s="77">
        <f>'2015'!I273</f>
        <v>7346576</v>
      </c>
      <c r="Z272" s="77">
        <f>'2016'!I273</f>
        <v>7587210</v>
      </c>
      <c r="AA272" s="77">
        <f>'2017'!I273</f>
        <v>7811221</v>
      </c>
      <c r="AB272" s="77">
        <f>'2018'!I274</f>
        <v>7735274</v>
      </c>
      <c r="AC272" s="77">
        <f>'2019'!I274</f>
        <v>7883870</v>
      </c>
      <c r="AD272" s="77">
        <f>'2020'!I273</f>
        <v>7941396</v>
      </c>
      <c r="AE272" s="77">
        <f>'2021'!I273</f>
        <v>7951802</v>
      </c>
      <c r="AF272" s="77">
        <f>'2022'!I273</f>
        <v>8352726.0300000003</v>
      </c>
      <c r="AG272" s="79">
        <f>'2023'!I273</f>
        <v>9395065</v>
      </c>
    </row>
    <row r="273" spans="1:33" x14ac:dyDescent="0.25">
      <c r="A273" s="75" t="s">
        <v>518</v>
      </c>
      <c r="B273" s="24" t="s">
        <v>4</v>
      </c>
      <c r="C273" s="77">
        <f>'1993'!K273</f>
        <v>0</v>
      </c>
      <c r="D273" s="77">
        <f>'1994'!K273</f>
        <v>0</v>
      </c>
      <c r="E273" s="77">
        <f>'1995'!K273</f>
        <v>0</v>
      </c>
      <c r="F273" s="78">
        <f>'1996'!K273</f>
        <v>0</v>
      </c>
      <c r="G273" s="78">
        <f>'1997'!K273</f>
        <v>0</v>
      </c>
      <c r="H273" s="77">
        <f>'1998'!K273</f>
        <v>0</v>
      </c>
      <c r="I273" s="77">
        <f>'1999'!K273</f>
        <v>0</v>
      </c>
      <c r="J273" s="77">
        <f>'2000'!K273</f>
        <v>0</v>
      </c>
      <c r="K273" s="81">
        <f>'2001'!K273</f>
        <v>10193</v>
      </c>
      <c r="L273" s="81">
        <f>'2002'!K273</f>
        <v>10261</v>
      </c>
      <c r="M273" s="81">
        <f>'2003'!K273</f>
        <v>10829</v>
      </c>
      <c r="N273" s="81">
        <f>'2004'!K273</f>
        <v>22741</v>
      </c>
      <c r="O273" s="81">
        <f>'2005'!K273</f>
        <v>23552</v>
      </c>
      <c r="P273" s="81">
        <f>'2006'!K273</f>
        <v>20455</v>
      </c>
      <c r="Q273" s="81">
        <f>'2007'!K273</f>
        <v>19119</v>
      </c>
      <c r="R273" s="77">
        <f>'2008'!K273</f>
        <v>20445</v>
      </c>
      <c r="S273" s="77">
        <f>'2009'!K273</f>
        <v>9814</v>
      </c>
      <c r="T273" s="77">
        <f>'2010'!K273</f>
        <v>11146</v>
      </c>
      <c r="U273" s="77">
        <f>'2011'!K273</f>
        <v>11567</v>
      </c>
      <c r="V273" s="77">
        <f>'2012'!K273</f>
        <v>11630</v>
      </c>
      <c r="W273" s="77">
        <f>'2013'!I273</f>
        <v>12910</v>
      </c>
      <c r="X273" s="77">
        <f>'2014'!I273</f>
        <v>14289</v>
      </c>
      <c r="Y273" s="77">
        <f>'2015'!I274</f>
        <v>15959</v>
      </c>
      <c r="Z273" s="77">
        <f>'2016'!I274</f>
        <v>15859</v>
      </c>
      <c r="AA273" s="77">
        <f>'2017'!I274</f>
        <v>16367</v>
      </c>
      <c r="AB273" s="77">
        <f>'2018'!I275</f>
        <v>17531</v>
      </c>
      <c r="AC273" s="77">
        <f>'2019'!I275</f>
        <v>18117</v>
      </c>
      <c r="AD273" s="77">
        <f>'2020'!I274</f>
        <v>18130</v>
      </c>
      <c r="AE273" s="77">
        <f>'2021'!I274</f>
        <v>17382</v>
      </c>
      <c r="AF273" s="77">
        <f>'2022'!I274</f>
        <v>19318</v>
      </c>
      <c r="AG273" s="79">
        <f>'2023'!I274</f>
        <v>22274</v>
      </c>
    </row>
    <row r="274" spans="1:33" x14ac:dyDescent="0.25">
      <c r="A274" s="23" t="s">
        <v>310</v>
      </c>
      <c r="B274" s="24" t="s">
        <v>4</v>
      </c>
      <c r="C274" s="77">
        <f>'1993'!K274</f>
        <v>4438</v>
      </c>
      <c r="D274" s="77">
        <f>'1994'!K274</f>
        <v>4707</v>
      </c>
      <c r="E274" s="77">
        <f>'1995'!K274</f>
        <v>4700</v>
      </c>
      <c r="F274" s="78">
        <f>'1996'!K274</f>
        <v>4925</v>
      </c>
      <c r="G274" s="78">
        <f>'1997'!K274</f>
        <v>0</v>
      </c>
      <c r="H274" s="77">
        <f>'1998'!K274</f>
        <v>4785</v>
      </c>
      <c r="I274" s="77">
        <f>'1999'!K274</f>
        <v>4309</v>
      </c>
      <c r="J274" s="77">
        <f>'2000'!K274</f>
        <v>3813</v>
      </c>
      <c r="K274" s="81">
        <f>'2001'!K274</f>
        <v>3253</v>
      </c>
      <c r="L274" s="81">
        <f>'2002'!K274</f>
        <v>3686</v>
      </c>
      <c r="M274" s="81">
        <f>'2003'!K274</f>
        <v>3918</v>
      </c>
      <c r="N274" s="81">
        <f>'2004'!K274</f>
        <v>3873</v>
      </c>
      <c r="O274" s="81">
        <f>'2005'!K274</f>
        <v>4229</v>
      </c>
      <c r="P274" s="81">
        <f>'2006'!K274</f>
        <v>4290</v>
      </c>
      <c r="Q274" s="81">
        <f>'2007'!K274</f>
        <v>4381</v>
      </c>
      <c r="R274" s="77">
        <f>'2008'!K274</f>
        <v>4159</v>
      </c>
      <c r="S274" s="77">
        <f>'2009'!K274</f>
        <v>3898</v>
      </c>
      <c r="T274" s="77">
        <f>'2010'!K274</f>
        <v>4625</v>
      </c>
      <c r="U274" s="77">
        <f>'2011'!K274</f>
        <v>4526</v>
      </c>
      <c r="V274" s="77">
        <f>'2012'!K274</f>
        <v>4215</v>
      </c>
      <c r="W274" s="77">
        <f>'2013'!I274</f>
        <v>4389</v>
      </c>
      <c r="X274" s="77">
        <f>'2014'!I274</f>
        <v>4682</v>
      </c>
      <c r="Y274" s="77">
        <f>'2015'!I275</f>
        <v>4928</v>
      </c>
      <c r="Z274" s="77">
        <f>'2016'!I275</f>
        <v>5033</v>
      </c>
      <c r="AA274" s="77">
        <f>'2017'!I275</f>
        <v>5125</v>
      </c>
      <c r="AB274" s="77">
        <f>'2018'!I276</f>
        <v>5577</v>
      </c>
      <c r="AC274" s="77">
        <f>'2019'!I276</f>
        <v>5887</v>
      </c>
      <c r="AD274" s="77">
        <f>'2020'!I275</f>
        <v>6370</v>
      </c>
      <c r="AE274" s="77">
        <f>'2021'!I275</f>
        <v>6577</v>
      </c>
      <c r="AF274" s="77">
        <f>'2022'!I275</f>
        <v>6655</v>
      </c>
      <c r="AG274" s="79">
        <f>'2023'!I275</f>
        <v>0</v>
      </c>
    </row>
    <row r="275" spans="1:33" x14ac:dyDescent="0.25">
      <c r="A275" s="23" t="s">
        <v>311</v>
      </c>
      <c r="B275" s="24" t="s">
        <v>4</v>
      </c>
      <c r="C275" s="77">
        <f>'1993'!K275</f>
        <v>4358425</v>
      </c>
      <c r="D275" s="77">
        <f>'1994'!K275</f>
        <v>4609884</v>
      </c>
      <c r="E275" s="77">
        <f>'1995'!K275</f>
        <v>4803711</v>
      </c>
      <c r="F275" s="78">
        <f>'1996'!K275</f>
        <v>4929011</v>
      </c>
      <c r="G275" s="78">
        <f>'1997'!K275</f>
        <v>5310378</v>
      </c>
      <c r="H275" s="77">
        <f>'1998'!K275</f>
        <v>5678400</v>
      </c>
      <c r="I275" s="77">
        <f>'1999'!K275</f>
        <v>6052382</v>
      </c>
      <c r="J275" s="77">
        <f>'2000'!K275</f>
        <v>6442358</v>
      </c>
      <c r="K275" s="81">
        <f>'2001'!K275</f>
        <v>6671200</v>
      </c>
      <c r="L275" s="81">
        <f>'2002'!K275</f>
        <v>7875835</v>
      </c>
      <c r="M275" s="81">
        <f>'2003'!K275</f>
        <v>8093063</v>
      </c>
      <c r="N275" s="81">
        <f>'2004'!K275</f>
        <v>7704692</v>
      </c>
      <c r="O275" s="81">
        <f>'2005'!K275</f>
        <v>8088142</v>
      </c>
      <c r="P275" s="81">
        <f>'2006'!K275</f>
        <v>8678709</v>
      </c>
      <c r="Q275" s="81">
        <f>'2007'!K275</f>
        <v>8222944</v>
      </c>
      <c r="R275" s="77">
        <f>'2008'!K275</f>
        <v>8338283</v>
      </c>
      <c r="S275" s="77">
        <f>'2009'!K275</f>
        <v>8958175</v>
      </c>
      <c r="T275" s="77">
        <f>'2010'!K275</f>
        <v>9038143</v>
      </c>
      <c r="U275" s="77">
        <f>'2011'!K275</f>
        <v>5066109</v>
      </c>
      <c r="V275" s="77">
        <f>'2012'!K275</f>
        <v>5149785</v>
      </c>
      <c r="W275" s="77">
        <f>'2013'!I275</f>
        <v>5419285</v>
      </c>
      <c r="X275" s="77">
        <f>'2014'!I275</f>
        <v>6016563</v>
      </c>
      <c r="Y275" s="77">
        <f>'2015'!I276</f>
        <v>6244584</v>
      </c>
      <c r="Z275" s="77">
        <f>'2016'!I276</f>
        <v>6330379</v>
      </c>
      <c r="AA275" s="77">
        <f>'2017'!I276</f>
        <v>6572763</v>
      </c>
      <c r="AB275" s="77">
        <f>'2018'!I277</f>
        <v>6661474</v>
      </c>
      <c r="AC275" s="77">
        <f>'2019'!I277</f>
        <v>6824104</v>
      </c>
      <c r="AD275" s="77">
        <f>'2020'!I276</f>
        <v>6804426</v>
      </c>
      <c r="AE275" s="77">
        <f>'2021'!I276</f>
        <v>7569744</v>
      </c>
      <c r="AF275" s="77">
        <f>'2022'!I276</f>
        <v>7441469</v>
      </c>
      <c r="AG275" s="79">
        <f>'2023'!I276</f>
        <v>8559078</v>
      </c>
    </row>
    <row r="276" spans="1:33" x14ac:dyDescent="0.25">
      <c r="A276" s="23" t="s">
        <v>312</v>
      </c>
      <c r="B276" s="24" t="s">
        <v>4</v>
      </c>
      <c r="C276" s="77">
        <f>'1993'!K276</f>
        <v>0</v>
      </c>
      <c r="D276" s="77">
        <f>'1994'!K276</f>
        <v>17504</v>
      </c>
      <c r="E276" s="77">
        <f>'1995'!K276</f>
        <v>9297</v>
      </c>
      <c r="F276" s="78">
        <f>'1996'!K276</f>
        <v>0</v>
      </c>
      <c r="G276" s="78">
        <f>'1997'!K276</f>
        <v>0</v>
      </c>
      <c r="H276" s="77">
        <f>'1998'!K276</f>
        <v>13790</v>
      </c>
      <c r="I276" s="77">
        <f>'1999'!K276</f>
        <v>14000</v>
      </c>
      <c r="J276" s="77">
        <f>'2000'!K276</f>
        <v>14000</v>
      </c>
      <c r="K276" s="81">
        <f>'2001'!K276</f>
        <v>0</v>
      </c>
      <c r="L276" s="81">
        <f>'2002'!K276</f>
        <v>14943</v>
      </c>
      <c r="M276" s="81">
        <f>'2003'!K276</f>
        <v>15509</v>
      </c>
      <c r="N276" s="81">
        <f>'2004'!K276</f>
        <v>0</v>
      </c>
      <c r="O276" s="81">
        <f>'2005'!K276</f>
        <v>12524</v>
      </c>
      <c r="P276" s="81">
        <f>'2006'!K276</f>
        <v>13281</v>
      </c>
      <c r="Q276" s="81">
        <f>'2007'!K276</f>
        <v>13088</v>
      </c>
      <c r="R276" s="77">
        <f>'2008'!K276</f>
        <v>14050</v>
      </c>
      <c r="S276" s="77">
        <f>'2009'!K276</f>
        <v>14533</v>
      </c>
      <c r="T276" s="77">
        <f>'2010'!K276</f>
        <v>16538</v>
      </c>
      <c r="U276" s="77">
        <f>'2011'!K276</f>
        <v>15835</v>
      </c>
      <c r="V276" s="77">
        <f>'2012'!K276</f>
        <v>16207</v>
      </c>
      <c r="W276" s="77">
        <f>'2013'!I276</f>
        <v>17957</v>
      </c>
      <c r="X276" s="77">
        <f>'2014'!I276</f>
        <v>24617</v>
      </c>
      <c r="Y276" s="77">
        <f>'2015'!I277</f>
        <v>24898</v>
      </c>
      <c r="Z276" s="77">
        <f>'2016'!I277</f>
        <v>27117</v>
      </c>
      <c r="AA276" s="77">
        <f>'2017'!I277</f>
        <v>28168</v>
      </c>
      <c r="AB276" s="77">
        <f>'2018'!I278</f>
        <v>26393</v>
      </c>
      <c r="AC276" s="77">
        <f>'2019'!I278</f>
        <v>27083</v>
      </c>
      <c r="AD276" s="77">
        <f>'2020'!I277</f>
        <v>26039</v>
      </c>
      <c r="AE276" s="77">
        <f>'2021'!I277</f>
        <v>27653</v>
      </c>
      <c r="AF276" s="77">
        <f>'2022'!I277</f>
        <v>28800</v>
      </c>
      <c r="AG276" s="79">
        <f>'2023'!I277</f>
        <v>33815</v>
      </c>
    </row>
    <row r="277" spans="1:33" x14ac:dyDescent="0.25">
      <c r="A277" s="23" t="s">
        <v>313</v>
      </c>
      <c r="B277" s="24" t="s">
        <v>4</v>
      </c>
      <c r="C277" s="77">
        <f>'1993'!K277</f>
        <v>0</v>
      </c>
      <c r="D277" s="77">
        <f>'1994'!K277</f>
        <v>0</v>
      </c>
      <c r="E277" s="77">
        <f>'1995'!K277</f>
        <v>0</v>
      </c>
      <c r="F277" s="77">
        <f>'1996'!K277</f>
        <v>0</v>
      </c>
      <c r="G277" s="78">
        <f>'1997'!K277</f>
        <v>0</v>
      </c>
      <c r="H277" s="77">
        <f>'1998'!K277</f>
        <v>0</v>
      </c>
      <c r="I277" s="77">
        <f>'1999'!K277</f>
        <v>0</v>
      </c>
      <c r="J277" s="77">
        <f>'2000'!K277</f>
        <v>0</v>
      </c>
      <c r="K277" s="81">
        <f>'2001'!K277</f>
        <v>0</v>
      </c>
      <c r="L277" s="81">
        <f>'2002'!K277</f>
        <v>0</v>
      </c>
      <c r="M277" s="81">
        <f>'2003'!K277</f>
        <v>2402</v>
      </c>
      <c r="N277" s="81">
        <f>'2004'!K277</f>
        <v>3736</v>
      </c>
      <c r="O277" s="81">
        <f>'2005'!K277</f>
        <v>25739</v>
      </c>
      <c r="P277" s="81">
        <f>'2006'!K277</f>
        <v>45478</v>
      </c>
      <c r="Q277" s="81">
        <f>'2007'!K277</f>
        <v>0</v>
      </c>
      <c r="R277" s="77">
        <f>'2008'!K277</f>
        <v>0</v>
      </c>
      <c r="S277" s="77">
        <f>'2009'!K277</f>
        <v>0</v>
      </c>
      <c r="T277" s="77">
        <f>'2010'!K277</f>
        <v>0</v>
      </c>
      <c r="U277" s="77">
        <f>'2011'!K277</f>
        <v>0</v>
      </c>
      <c r="V277" s="77">
        <f>'2012'!K277</f>
        <v>0</v>
      </c>
      <c r="W277" s="77">
        <f>'2013'!I277</f>
        <v>0</v>
      </c>
      <c r="X277" s="77">
        <f>'2014'!I277</f>
        <v>0</v>
      </c>
      <c r="Y277" s="77">
        <f>'2015'!I278</f>
        <v>0</v>
      </c>
      <c r="Z277" s="77">
        <f>'2016'!I278</f>
        <v>0</v>
      </c>
      <c r="AA277" s="77">
        <f>'2017'!I278</f>
        <v>0</v>
      </c>
      <c r="AB277" s="77">
        <f>'2018'!I279</f>
        <v>0</v>
      </c>
      <c r="AC277" s="77">
        <f>'2019'!I279</f>
        <v>0</v>
      </c>
      <c r="AD277" s="77">
        <f>'2020'!I278</f>
        <v>0</v>
      </c>
      <c r="AE277" s="77">
        <f>'2021'!I278</f>
        <v>0</v>
      </c>
      <c r="AF277" s="77">
        <f>'2022'!I278</f>
        <v>0</v>
      </c>
      <c r="AG277" s="79">
        <f>'2023'!I278</f>
        <v>0</v>
      </c>
    </row>
    <row r="278" spans="1:33" x14ac:dyDescent="0.25">
      <c r="A278" s="23" t="s">
        <v>314</v>
      </c>
      <c r="B278" s="24" t="s">
        <v>4</v>
      </c>
      <c r="C278" s="77">
        <f>'1993'!K278</f>
        <v>1502594</v>
      </c>
      <c r="D278" s="77">
        <f>'1994'!K278</f>
        <v>1552692</v>
      </c>
      <c r="E278" s="77">
        <f>'1995'!K278</f>
        <v>1603577</v>
      </c>
      <c r="F278" s="78">
        <f>'1996'!K278</f>
        <v>1681180</v>
      </c>
      <c r="G278" s="78">
        <f>'1997'!K278</f>
        <v>1698879</v>
      </c>
      <c r="H278" s="77">
        <f>'1998'!K278</f>
        <v>1598135</v>
      </c>
      <c r="I278" s="77">
        <f>'1999'!K278</f>
        <v>2504145</v>
      </c>
      <c r="J278" s="77">
        <f>'2000'!K278</f>
        <v>2171122</v>
      </c>
      <c r="K278" s="81">
        <f>'2001'!K278</f>
        <v>2317988</v>
      </c>
      <c r="L278" s="81">
        <f>'2002'!K278</f>
        <v>1674493</v>
      </c>
      <c r="M278" s="81">
        <f>'2003'!K278</f>
        <v>1769017</v>
      </c>
      <c r="N278" s="81">
        <f>'2004'!K278</f>
        <v>1728480</v>
      </c>
      <c r="O278" s="81">
        <f>'2005'!K278</f>
        <v>1839447</v>
      </c>
      <c r="P278" s="81">
        <f>'2006'!K278</f>
        <v>2025642</v>
      </c>
      <c r="Q278" s="81">
        <f>'2007'!K278</f>
        <v>2007185</v>
      </c>
      <c r="R278" s="77">
        <f>'2008'!K278</f>
        <v>2013368</v>
      </c>
      <c r="S278" s="77">
        <f>'2009'!K278</f>
        <v>2068608</v>
      </c>
      <c r="T278" s="77">
        <f>'2010'!K278</f>
        <v>2244796</v>
      </c>
      <c r="U278" s="77">
        <f>'2011'!K278</f>
        <v>2268847</v>
      </c>
      <c r="V278" s="77">
        <f>'2012'!K278</f>
        <v>2291323</v>
      </c>
      <c r="W278" s="77">
        <f>'2013'!I278</f>
        <v>2448154</v>
      </c>
      <c r="X278" s="77">
        <f>'2014'!I278</f>
        <v>2673049</v>
      </c>
      <c r="Y278" s="77">
        <f>'2015'!I279</f>
        <v>2719162</v>
      </c>
      <c r="Z278" s="77">
        <f>'2016'!I279</f>
        <v>2818266</v>
      </c>
      <c r="AA278" s="77">
        <f>'2017'!I279</f>
        <v>2904014</v>
      </c>
      <c r="AB278" s="77">
        <f>'2018'!I280</f>
        <v>3004055</v>
      </c>
      <c r="AC278" s="77">
        <f>'2019'!I280</f>
        <v>3068791</v>
      </c>
      <c r="AD278" s="77">
        <f>'2020'!I279</f>
        <v>3136329</v>
      </c>
      <c r="AE278" s="77">
        <f>'2021'!I279</f>
        <v>3228154</v>
      </c>
      <c r="AF278" s="77">
        <f>'2022'!I279</f>
        <v>3317074</v>
      </c>
      <c r="AG278" s="79">
        <f>'2023'!I279</f>
        <v>3803501</v>
      </c>
    </row>
    <row r="279" spans="1:33" x14ac:dyDescent="0.25">
      <c r="A279" s="23" t="s">
        <v>450</v>
      </c>
      <c r="B279" s="24" t="s">
        <v>4</v>
      </c>
      <c r="C279" s="77">
        <f>'1993'!K279</f>
        <v>0</v>
      </c>
      <c r="D279" s="77">
        <f>'1994'!K279</f>
        <v>0</v>
      </c>
      <c r="E279" s="77">
        <f>'1995'!K279</f>
        <v>0</v>
      </c>
      <c r="F279" s="78">
        <f>'1996'!K279</f>
        <v>0</v>
      </c>
      <c r="G279" s="78">
        <f>'1997'!K279</f>
        <v>0</v>
      </c>
      <c r="H279" s="77">
        <f>'1998'!K279</f>
        <v>0</v>
      </c>
      <c r="I279" s="77">
        <f>'1999'!K279</f>
        <v>0</v>
      </c>
      <c r="J279" s="77">
        <f>'2000'!K279</f>
        <v>0</v>
      </c>
      <c r="K279" s="81">
        <f>'2001'!K279</f>
        <v>0</v>
      </c>
      <c r="L279" s="81">
        <f>'2002'!K279</f>
        <v>0</v>
      </c>
      <c r="M279" s="81">
        <f>'2003'!K279</f>
        <v>0</v>
      </c>
      <c r="N279" s="81">
        <f>'2004'!K279</f>
        <v>0</v>
      </c>
      <c r="O279" s="81">
        <f>'2005'!K279</f>
        <v>0</v>
      </c>
      <c r="P279" s="81">
        <f>'2006'!K279</f>
        <v>0</v>
      </c>
      <c r="Q279" s="81">
        <f>'2007'!K279</f>
        <v>0</v>
      </c>
      <c r="R279" s="77">
        <f>'2008'!K279</f>
        <v>0</v>
      </c>
      <c r="S279" s="77">
        <f>'2009'!K279</f>
        <v>0</v>
      </c>
      <c r="T279" s="77">
        <f>'2010'!K279</f>
        <v>66808</v>
      </c>
      <c r="U279" s="77">
        <f>'2011'!K279</f>
        <v>139486</v>
      </c>
      <c r="V279" s="77">
        <f>'2012'!K279</f>
        <v>154653</v>
      </c>
      <c r="W279" s="77">
        <f>'2013'!I279</f>
        <v>177916</v>
      </c>
      <c r="X279" s="77">
        <f>'2014'!I279</f>
        <v>204000</v>
      </c>
      <c r="Y279" s="77">
        <f>'2015'!I280</f>
        <v>223761</v>
      </c>
      <c r="Z279" s="77">
        <f>'2016'!I280</f>
        <v>212626</v>
      </c>
      <c r="AA279" s="77">
        <f>'2017'!I280</f>
        <v>219755</v>
      </c>
      <c r="AB279" s="77">
        <f>'2018'!I281</f>
        <v>223507</v>
      </c>
      <c r="AC279" s="77">
        <f>'2019'!I281</f>
        <v>232024</v>
      </c>
      <c r="AD279" s="77">
        <f>'2020'!I280</f>
        <v>235037</v>
      </c>
      <c r="AE279" s="77">
        <f>'2021'!I280</f>
        <v>249103</v>
      </c>
      <c r="AF279" s="77">
        <f>'2022'!I280</f>
        <v>269106</v>
      </c>
      <c r="AG279" s="79">
        <f>'2023'!I280</f>
        <v>295833</v>
      </c>
    </row>
    <row r="280" spans="1:33" x14ac:dyDescent="0.25">
      <c r="A280" s="23" t="s">
        <v>315</v>
      </c>
      <c r="B280" s="24" t="s">
        <v>4</v>
      </c>
      <c r="C280" s="77">
        <f>'1993'!K280</f>
        <v>0</v>
      </c>
      <c r="D280" s="77">
        <f>'1994'!K280</f>
        <v>0</v>
      </c>
      <c r="E280" s="77">
        <f>'1995'!K280</f>
        <v>0</v>
      </c>
      <c r="F280" s="78">
        <f>'1996'!K280</f>
        <v>0</v>
      </c>
      <c r="G280" s="78">
        <f>'1997'!K280</f>
        <v>0</v>
      </c>
      <c r="H280" s="77">
        <f>'1998'!K280</f>
        <v>0</v>
      </c>
      <c r="I280" s="77">
        <f>'1999'!K280</f>
        <v>0</v>
      </c>
      <c r="J280" s="77">
        <f>'2000'!K280</f>
        <v>0</v>
      </c>
      <c r="K280" s="81">
        <f>'2001'!K280</f>
        <v>0</v>
      </c>
      <c r="L280" s="81">
        <f>'2002'!K280</f>
        <v>0</v>
      </c>
      <c r="M280" s="81">
        <f>'2003'!K280</f>
        <v>0</v>
      </c>
      <c r="N280" s="81">
        <f>'2004'!K280</f>
        <v>0</v>
      </c>
      <c r="O280" s="81">
        <f>'2005'!K280</f>
        <v>0</v>
      </c>
      <c r="P280" s="81">
        <f>'2006'!K280</f>
        <v>0</v>
      </c>
      <c r="Q280" s="81">
        <f>'2007'!K280</f>
        <v>0</v>
      </c>
      <c r="R280" s="77">
        <f>'2008'!K280</f>
        <v>0</v>
      </c>
      <c r="S280" s="77">
        <f>'2009'!K280</f>
        <v>0</v>
      </c>
      <c r="T280" s="77">
        <f>'2010'!K280</f>
        <v>0</v>
      </c>
      <c r="U280" s="77">
        <f>'2011'!K280</f>
        <v>0</v>
      </c>
      <c r="V280" s="77">
        <f>'2012'!K280</f>
        <v>0</v>
      </c>
      <c r="W280" s="77">
        <f>'2013'!I280</f>
        <v>0</v>
      </c>
      <c r="X280" s="77">
        <f>'2014'!I280</f>
        <v>0</v>
      </c>
      <c r="Y280" s="77">
        <f>'2015'!I281</f>
        <v>0</v>
      </c>
      <c r="Z280" s="77">
        <f>'2016'!I281</f>
        <v>0</v>
      </c>
      <c r="AA280" s="77">
        <f>'2017'!I281</f>
        <v>0</v>
      </c>
      <c r="AB280" s="77">
        <f>'2018'!I282</f>
        <v>0</v>
      </c>
      <c r="AC280" s="77">
        <f>'2019'!I282</f>
        <v>0</v>
      </c>
      <c r="AD280" s="77">
        <f>'2020'!I281</f>
        <v>0</v>
      </c>
      <c r="AE280" s="77">
        <f>'2021'!I281</f>
        <v>0</v>
      </c>
      <c r="AF280" s="77">
        <f>'2022'!I281</f>
        <v>0</v>
      </c>
      <c r="AG280" s="79">
        <f>'2023'!I281</f>
        <v>0</v>
      </c>
    </row>
    <row r="281" spans="1:33" x14ac:dyDescent="0.25">
      <c r="A281" s="23" t="s">
        <v>316</v>
      </c>
      <c r="B281" s="24" t="s">
        <v>4</v>
      </c>
      <c r="C281" s="77">
        <f>'1993'!K281</f>
        <v>0</v>
      </c>
      <c r="D281" s="77">
        <f>'1994'!K281</f>
        <v>0</v>
      </c>
      <c r="E281" s="77">
        <f>'1995'!K281</f>
        <v>0</v>
      </c>
      <c r="F281" s="78">
        <f>'1996'!K281</f>
        <v>0</v>
      </c>
      <c r="G281" s="78">
        <f>'1997'!K281</f>
        <v>0</v>
      </c>
      <c r="H281" s="77">
        <f>'1998'!K281</f>
        <v>0</v>
      </c>
      <c r="I281" s="77">
        <f>'1999'!K281</f>
        <v>0</v>
      </c>
      <c r="J281" s="77">
        <f>'2000'!K281</f>
        <v>0</v>
      </c>
      <c r="K281" s="81">
        <f>'2001'!K281</f>
        <v>0</v>
      </c>
      <c r="L281" s="81">
        <f>'2002'!K281</f>
        <v>243118</v>
      </c>
      <c r="M281" s="81">
        <f>'2003'!K281</f>
        <v>0</v>
      </c>
      <c r="N281" s="81">
        <f>'2004'!K281</f>
        <v>254237</v>
      </c>
      <c r="O281" s="81">
        <f>'2005'!K281</f>
        <v>0</v>
      </c>
      <c r="P281" s="81">
        <f>'2006'!K281</f>
        <v>0</v>
      </c>
      <c r="Q281" s="81">
        <f>'2007'!K281</f>
        <v>0</v>
      </c>
      <c r="R281" s="77">
        <f>'2008'!K281</f>
        <v>0</v>
      </c>
      <c r="S281" s="77">
        <f>'2009'!K281</f>
        <v>5039</v>
      </c>
      <c r="T281" s="77">
        <f>'2010'!K281</f>
        <v>775264</v>
      </c>
      <c r="U281" s="77">
        <f>'2011'!K281</f>
        <v>430285</v>
      </c>
      <c r="V281" s="77">
        <f>'2012'!K281</f>
        <v>0</v>
      </c>
      <c r="W281" s="77">
        <f>'2013'!I281</f>
        <v>0</v>
      </c>
      <c r="X281" s="77">
        <f>'2014'!I281</f>
        <v>0</v>
      </c>
      <c r="Y281" s="77">
        <f>'2015'!I282</f>
        <v>443409</v>
      </c>
      <c r="Z281" s="77">
        <f>'2016'!I282</f>
        <v>426125</v>
      </c>
      <c r="AA281" s="77">
        <f>'2017'!I282</f>
        <v>436974</v>
      </c>
      <c r="AB281" s="77">
        <f>'2018'!I283</f>
        <v>477668</v>
      </c>
      <c r="AC281" s="77">
        <f>'2019'!I283</f>
        <v>687116</v>
      </c>
      <c r="AD281" s="77">
        <f>'2020'!I282</f>
        <v>673759</v>
      </c>
      <c r="AE281" s="77">
        <f>'2021'!I282</f>
        <v>692496</v>
      </c>
      <c r="AF281" s="77">
        <f>'2022'!I282</f>
        <v>250746</v>
      </c>
      <c r="AG281" s="79">
        <f>'2023'!I282</f>
        <v>269621</v>
      </c>
    </row>
    <row r="282" spans="1:33" x14ac:dyDescent="0.25">
      <c r="A282" s="23" t="s">
        <v>317</v>
      </c>
      <c r="B282" s="24" t="s">
        <v>4</v>
      </c>
      <c r="C282" s="77">
        <f>'1993'!K282</f>
        <v>60265</v>
      </c>
      <c r="D282" s="77">
        <f>'1994'!K282</f>
        <v>59016</v>
      </c>
      <c r="E282" s="77">
        <f>'1995'!K282</f>
        <v>74589</v>
      </c>
      <c r="F282" s="78">
        <f>'1996'!K282</f>
        <v>89021</v>
      </c>
      <c r="G282" s="78">
        <f>'1997'!K282</f>
        <v>92064</v>
      </c>
      <c r="H282" s="77">
        <f>'1998'!K282</f>
        <v>83616</v>
      </c>
      <c r="I282" s="77">
        <f>'1999'!K282</f>
        <v>103944</v>
      </c>
      <c r="J282" s="77">
        <f>'2000'!K282</f>
        <v>150574</v>
      </c>
      <c r="K282" s="81">
        <f>'2001'!K282</f>
        <v>190092</v>
      </c>
      <c r="L282" s="81">
        <f>'2002'!K282</f>
        <v>285984</v>
      </c>
      <c r="M282" s="81">
        <f>'2003'!K282</f>
        <v>270242</v>
      </c>
      <c r="N282" s="81">
        <f>'2004'!K282</f>
        <v>258553</v>
      </c>
      <c r="O282" s="81">
        <f>'2005'!K282</f>
        <v>252359</v>
      </c>
      <c r="P282" s="81">
        <f>'2006'!K282</f>
        <v>168854</v>
      </c>
      <c r="Q282" s="81">
        <f>'2007'!K282</f>
        <v>253509</v>
      </c>
      <c r="R282" s="77">
        <f>'2008'!K282</f>
        <v>221694</v>
      </c>
      <c r="S282" s="77">
        <f>'2009'!K282</f>
        <v>220810</v>
      </c>
      <c r="T282" s="77">
        <f>'2010'!K282</f>
        <v>250735</v>
      </c>
      <c r="U282" s="77">
        <f>'2011'!K282</f>
        <v>115461</v>
      </c>
      <c r="V282" s="77">
        <f>'2012'!K282</f>
        <v>116503</v>
      </c>
      <c r="W282" s="77">
        <f>'2013'!I282</f>
        <v>125371</v>
      </c>
      <c r="X282" s="77">
        <f>'2014'!I282</f>
        <v>138330</v>
      </c>
      <c r="Y282" s="77">
        <f>'2015'!I283</f>
        <v>133451</v>
      </c>
      <c r="Z282" s="77">
        <f>'2016'!I283</f>
        <v>250605</v>
      </c>
      <c r="AA282" s="77">
        <f>'2017'!I283</f>
        <v>265266</v>
      </c>
      <c r="AB282" s="77">
        <f>'2018'!I284</f>
        <v>252440</v>
      </c>
      <c r="AC282" s="77">
        <f>'2019'!I284</f>
        <v>500116</v>
      </c>
      <c r="AD282" s="77">
        <f>'2020'!I283</f>
        <v>499334</v>
      </c>
      <c r="AE282" s="77">
        <f>'2021'!I283</f>
        <v>544558</v>
      </c>
      <c r="AF282" s="77">
        <f>'2022'!I283</f>
        <v>614091</v>
      </c>
      <c r="AG282" s="79">
        <f>'2023'!I283</f>
        <v>633839</v>
      </c>
    </row>
    <row r="283" spans="1:33" x14ac:dyDescent="0.25">
      <c r="A283" s="23" t="s">
        <v>318</v>
      </c>
      <c r="B283" s="24" t="s">
        <v>4</v>
      </c>
      <c r="C283" s="77">
        <f>'1993'!K283</f>
        <v>250800</v>
      </c>
      <c r="D283" s="77">
        <f>'1994'!K283</f>
        <v>268267</v>
      </c>
      <c r="E283" s="77">
        <f>'1995'!K283</f>
        <v>284123</v>
      </c>
      <c r="F283" s="78">
        <f>'1996'!K283</f>
        <v>310624</v>
      </c>
      <c r="G283" s="78">
        <f>'1997'!K283</f>
        <v>326467</v>
      </c>
      <c r="H283" s="77">
        <f>'1998'!K283</f>
        <v>345501</v>
      </c>
      <c r="I283" s="77">
        <f>'1999'!K283</f>
        <v>370543</v>
      </c>
      <c r="J283" s="77">
        <f>'2000'!K283</f>
        <v>392806</v>
      </c>
      <c r="K283" s="81">
        <f>'2001'!K283</f>
        <v>472427</v>
      </c>
      <c r="L283" s="81">
        <f>'2002'!K283</f>
        <v>541224</v>
      </c>
      <c r="M283" s="81">
        <f>'2003'!K283</f>
        <v>564307</v>
      </c>
      <c r="N283" s="81">
        <f>'2004'!K283</f>
        <v>576177</v>
      </c>
      <c r="O283" s="81">
        <f>'2005'!K283</f>
        <v>661739</v>
      </c>
      <c r="P283" s="81">
        <f>'2006'!K283</f>
        <v>606054</v>
      </c>
      <c r="Q283" s="81">
        <f>'2007'!K283</f>
        <v>248626</v>
      </c>
      <c r="R283" s="77">
        <f>'2008'!K283</f>
        <v>243614</v>
      </c>
      <c r="S283" s="77">
        <f>'2009'!K283</f>
        <v>248948</v>
      </c>
      <c r="T283" s="77">
        <f>'2010'!K283</f>
        <v>361144</v>
      </c>
      <c r="U283" s="77">
        <f>'2011'!K283</f>
        <v>464575</v>
      </c>
      <c r="V283" s="77">
        <f>'2012'!K283</f>
        <v>473406</v>
      </c>
      <c r="W283" s="77">
        <f>'2013'!I283</f>
        <v>488050</v>
      </c>
      <c r="X283" s="77">
        <f>'2014'!I283</f>
        <v>532187</v>
      </c>
      <c r="Y283" s="77">
        <f>'2015'!I284</f>
        <v>548352</v>
      </c>
      <c r="Z283" s="77">
        <f>'2016'!I284</f>
        <v>581106</v>
      </c>
      <c r="AA283" s="77">
        <f>'2017'!I284</f>
        <v>604258</v>
      </c>
      <c r="AB283" s="77">
        <f>'2018'!I285</f>
        <v>617505</v>
      </c>
      <c r="AC283" s="77">
        <f>'2019'!I285</f>
        <v>629323</v>
      </c>
      <c r="AD283" s="77">
        <f>'2020'!I284</f>
        <v>622458</v>
      </c>
      <c r="AE283" s="77">
        <f>'2021'!I284</f>
        <v>636370</v>
      </c>
      <c r="AF283" s="77">
        <f>'2022'!I284</f>
        <v>683543</v>
      </c>
      <c r="AG283" s="79">
        <f>'2023'!I284</f>
        <v>771785</v>
      </c>
    </row>
    <row r="284" spans="1:33" x14ac:dyDescent="0.25">
      <c r="A284" s="23" t="s">
        <v>319</v>
      </c>
      <c r="B284" s="24" t="s">
        <v>4</v>
      </c>
      <c r="C284" s="77">
        <f>'1993'!K284</f>
        <v>1634466</v>
      </c>
      <c r="D284" s="77">
        <f>'1994'!K284</f>
        <v>1847627</v>
      </c>
      <c r="E284" s="77">
        <f>'1995'!K284</f>
        <v>2325189</v>
      </c>
      <c r="F284" s="78">
        <f>'1996'!K284</f>
        <v>2514481</v>
      </c>
      <c r="G284" s="78">
        <f>'1997'!K284</f>
        <v>2688937</v>
      </c>
      <c r="H284" s="77">
        <f>'1998'!K284</f>
        <v>2863351</v>
      </c>
      <c r="I284" s="77">
        <f>'1999'!K284</f>
        <v>3200367</v>
      </c>
      <c r="J284" s="77">
        <f>'2000'!K284</f>
        <v>3514318</v>
      </c>
      <c r="K284" s="81">
        <f>'2001'!K284</f>
        <v>3763738</v>
      </c>
      <c r="L284" s="81">
        <f>'2002'!K284</f>
        <v>2414601</v>
      </c>
      <c r="M284" s="81">
        <f>'2003'!K284</f>
        <v>2553160</v>
      </c>
      <c r="N284" s="81">
        <f>'2004'!K284</f>
        <v>2658015</v>
      </c>
      <c r="O284" s="81">
        <f>'2005'!K284</f>
        <v>2911790</v>
      </c>
      <c r="P284" s="81">
        <f>'2006'!K284</f>
        <v>3130207</v>
      </c>
      <c r="Q284" s="81">
        <f>'2007'!K284</f>
        <v>3138326</v>
      </c>
      <c r="R284" s="77">
        <f>'2008'!K284</f>
        <v>3182084</v>
      </c>
      <c r="S284" s="77">
        <f>'2009'!K284</f>
        <v>3337852</v>
      </c>
      <c r="T284" s="77">
        <f>'2010'!K284</f>
        <v>3612409</v>
      </c>
      <c r="U284" s="77">
        <f>'2011'!K284</f>
        <v>3678960</v>
      </c>
      <c r="V284" s="77">
        <f>'2012'!K284</f>
        <v>3751162</v>
      </c>
      <c r="W284" s="77">
        <f>'2013'!I284</f>
        <v>3967109</v>
      </c>
      <c r="X284" s="77">
        <f>'2014'!I284</f>
        <v>4340039</v>
      </c>
      <c r="Y284" s="77">
        <f>'2015'!I285</f>
        <v>4521728</v>
      </c>
      <c r="Z284" s="77">
        <f>'2016'!I285</f>
        <v>4717433</v>
      </c>
      <c r="AA284" s="77">
        <f>'2017'!I285</f>
        <v>4872381</v>
      </c>
      <c r="AB284" s="77">
        <f>'2018'!I286</f>
        <v>4963194</v>
      </c>
      <c r="AC284" s="77">
        <f>'2019'!I286</f>
        <v>5082420</v>
      </c>
      <c r="AD284" s="77">
        <f>'2020'!I285</f>
        <v>5070326</v>
      </c>
      <c r="AE284" s="77">
        <f>'2021'!I285</f>
        <v>5187400</v>
      </c>
      <c r="AF284" s="77">
        <f>'2022'!I285</f>
        <v>5356468</v>
      </c>
      <c r="AG284" s="79">
        <f>'2023'!I285</f>
        <v>5990871</v>
      </c>
    </row>
    <row r="285" spans="1:33" x14ac:dyDescent="0.25">
      <c r="A285" s="23" t="s">
        <v>320</v>
      </c>
      <c r="B285" s="24" t="s">
        <v>4</v>
      </c>
      <c r="C285" s="77">
        <f>'1993'!K285</f>
        <v>0</v>
      </c>
      <c r="D285" s="77">
        <f>'1994'!K285</f>
        <v>43423</v>
      </c>
      <c r="E285" s="77">
        <f>'1995'!K285</f>
        <v>0</v>
      </c>
      <c r="F285" s="78">
        <f>'1996'!K285</f>
        <v>0</v>
      </c>
      <c r="G285" s="78">
        <f>'1997'!K285</f>
        <v>0</v>
      </c>
      <c r="H285" s="77">
        <f>'1998'!K285</f>
        <v>0</v>
      </c>
      <c r="I285" s="77">
        <f>'1999'!K285</f>
        <v>0</v>
      </c>
      <c r="J285" s="77">
        <f>'2000'!K285</f>
        <v>0</v>
      </c>
      <c r="K285" s="81">
        <f>'2001'!K285</f>
        <v>0</v>
      </c>
      <c r="L285" s="81">
        <f>'2002'!K285</f>
        <v>0</v>
      </c>
      <c r="M285" s="81">
        <f>'2003'!K285</f>
        <v>0</v>
      </c>
      <c r="N285" s="81">
        <f>'2004'!K285</f>
        <v>0</v>
      </c>
      <c r="O285" s="81">
        <f>'2005'!K285</f>
        <v>0</v>
      </c>
      <c r="P285" s="81">
        <f>'2006'!K285</f>
        <v>0</v>
      </c>
      <c r="Q285" s="81">
        <f>'2007'!K285</f>
        <v>0</v>
      </c>
      <c r="R285" s="77">
        <f>'2008'!K285</f>
        <v>0</v>
      </c>
      <c r="S285" s="77">
        <f>'2009'!K285</f>
        <v>0</v>
      </c>
      <c r="T285" s="77">
        <f>'2010'!K285</f>
        <v>0</v>
      </c>
      <c r="U285" s="77">
        <f>'2011'!K285</f>
        <v>0</v>
      </c>
      <c r="V285" s="77">
        <f>'2012'!K285</f>
        <v>0</v>
      </c>
      <c r="W285" s="77">
        <f>'2013'!I285</f>
        <v>0</v>
      </c>
      <c r="X285" s="77">
        <f>'2014'!I285</f>
        <v>0</v>
      </c>
      <c r="Y285" s="77">
        <f>'2015'!I286</f>
        <v>0</v>
      </c>
      <c r="Z285" s="77">
        <f>'2016'!I286</f>
        <v>0</v>
      </c>
      <c r="AA285" s="77">
        <f>'2017'!I286</f>
        <v>0</v>
      </c>
      <c r="AB285" s="77">
        <f>'2018'!I287</f>
        <v>0</v>
      </c>
      <c r="AC285" s="77">
        <f>'2019'!I287</f>
        <v>0</v>
      </c>
      <c r="AD285" s="77">
        <f>'2020'!I286</f>
        <v>0</v>
      </c>
      <c r="AE285" s="77">
        <f>'2021'!I286</f>
        <v>0</v>
      </c>
      <c r="AF285" s="77">
        <f>'2022'!I286</f>
        <v>0</v>
      </c>
      <c r="AG285" s="79">
        <f>'2023'!I286</f>
        <v>0</v>
      </c>
    </row>
    <row r="286" spans="1:33" x14ac:dyDescent="0.25">
      <c r="A286" s="23" t="s">
        <v>321</v>
      </c>
      <c r="B286" s="24" t="s">
        <v>4</v>
      </c>
      <c r="C286" s="77">
        <f>'1993'!K286</f>
        <v>0</v>
      </c>
      <c r="D286" s="77">
        <f>'1994'!K286</f>
        <v>0</v>
      </c>
      <c r="E286" s="77">
        <f>'1995'!K286</f>
        <v>0</v>
      </c>
      <c r="F286" s="78">
        <f>'1996'!K286</f>
        <v>0</v>
      </c>
      <c r="G286" s="78">
        <f>'1997'!K286</f>
        <v>0</v>
      </c>
      <c r="H286" s="77">
        <f>'1998'!K286</f>
        <v>0</v>
      </c>
      <c r="I286" s="77">
        <f>'1999'!K286</f>
        <v>0</v>
      </c>
      <c r="J286" s="77">
        <f>'2000'!K286</f>
        <v>0</v>
      </c>
      <c r="K286" s="81">
        <f>'2001'!K286</f>
        <v>0</v>
      </c>
      <c r="L286" s="81">
        <f>'2002'!K286</f>
        <v>0</v>
      </c>
      <c r="M286" s="81">
        <f>'2003'!K286</f>
        <v>49888</v>
      </c>
      <c r="N286" s="81">
        <f>'2004'!K286</f>
        <v>124321</v>
      </c>
      <c r="O286" s="81">
        <f>'2005'!K286</f>
        <v>152610</v>
      </c>
      <c r="P286" s="81">
        <f>'2006'!K286</f>
        <v>151759</v>
      </c>
      <c r="Q286" s="81">
        <f>'2007'!K286</f>
        <v>151701</v>
      </c>
      <c r="R286" s="77">
        <f>'2008'!K286</f>
        <v>155335</v>
      </c>
      <c r="S286" s="77">
        <f>'2009'!K286</f>
        <v>192205</v>
      </c>
      <c r="T286" s="77">
        <f>'2010'!K286</f>
        <v>173964</v>
      </c>
      <c r="U286" s="77">
        <f>'2011'!K286</f>
        <v>0</v>
      </c>
      <c r="V286" s="77">
        <f>'2012'!K286</f>
        <v>0</v>
      </c>
      <c r="W286" s="77">
        <f>'2013'!I286</f>
        <v>0</v>
      </c>
      <c r="X286" s="77">
        <f>'2014'!I286</f>
        <v>0</v>
      </c>
      <c r="Y286" s="77">
        <f>'2015'!I287</f>
        <v>0</v>
      </c>
      <c r="Z286" s="77">
        <f>'2016'!I287</f>
        <v>0</v>
      </c>
      <c r="AA286" s="77">
        <f>'2017'!I287</f>
        <v>0</v>
      </c>
      <c r="AB286" s="77">
        <f>'2018'!I288</f>
        <v>0</v>
      </c>
      <c r="AC286" s="77">
        <f>'2019'!I288</f>
        <v>0</v>
      </c>
      <c r="AD286" s="77">
        <f>'2020'!I287</f>
        <v>0</v>
      </c>
      <c r="AE286" s="77">
        <f>'2021'!I287</f>
        <v>0</v>
      </c>
      <c r="AF286" s="77">
        <f>'2022'!I287</f>
        <v>0</v>
      </c>
      <c r="AG286" s="79">
        <f>'2023'!I287</f>
        <v>0</v>
      </c>
    </row>
    <row r="287" spans="1:33" x14ac:dyDescent="0.25">
      <c r="A287" s="23" t="s">
        <v>322</v>
      </c>
      <c r="B287" s="24" t="s">
        <v>4</v>
      </c>
      <c r="C287" s="77">
        <f>'1993'!K287</f>
        <v>520295</v>
      </c>
      <c r="D287" s="77">
        <f>'1994'!K287</f>
        <v>640617</v>
      </c>
      <c r="E287" s="77">
        <f>'1995'!K287</f>
        <v>647999</v>
      </c>
      <c r="F287" s="78">
        <f>'1996'!K287</f>
        <v>686534</v>
      </c>
      <c r="G287" s="78">
        <f>'1997'!K287</f>
        <v>750003</v>
      </c>
      <c r="H287" s="77">
        <f>'1998'!K287</f>
        <v>796678</v>
      </c>
      <c r="I287" s="77">
        <f>'1999'!K287</f>
        <v>0</v>
      </c>
      <c r="J287" s="77">
        <f>'2000'!K287</f>
        <v>819123</v>
      </c>
      <c r="K287" s="81">
        <f>'2001'!K287</f>
        <v>853378</v>
      </c>
      <c r="L287" s="81">
        <f>'2002'!K287</f>
        <v>563048</v>
      </c>
      <c r="M287" s="81">
        <f>'2003'!K287</f>
        <v>592591</v>
      </c>
      <c r="N287" s="81">
        <f>'2004'!K287</f>
        <v>618080</v>
      </c>
      <c r="O287" s="81">
        <f>'2005'!K287</f>
        <v>651733</v>
      </c>
      <c r="P287" s="81">
        <f>'2006'!K287</f>
        <v>671970</v>
      </c>
      <c r="Q287" s="81">
        <f>'2007'!K287</f>
        <v>668400</v>
      </c>
      <c r="R287" s="77">
        <f>'2008'!K287</f>
        <v>681569</v>
      </c>
      <c r="S287" s="77">
        <f>'2009'!K287</f>
        <v>690713</v>
      </c>
      <c r="T287" s="77">
        <f>'2010'!K287</f>
        <v>771384</v>
      </c>
      <c r="U287" s="77">
        <f>'2011'!K287</f>
        <v>796663</v>
      </c>
      <c r="V287" s="77">
        <f>'2012'!K287</f>
        <v>804467</v>
      </c>
      <c r="W287" s="77">
        <f>'2013'!I287</f>
        <v>849228</v>
      </c>
      <c r="X287" s="77">
        <f>'2014'!I287</f>
        <v>926495</v>
      </c>
      <c r="Y287" s="77">
        <f>'2015'!I288</f>
        <v>952772</v>
      </c>
      <c r="Z287" s="77">
        <f>'2016'!I288</f>
        <v>975706</v>
      </c>
      <c r="AA287" s="77">
        <f>'2017'!I288</f>
        <v>1006475</v>
      </c>
      <c r="AB287" s="77">
        <f>'2018'!I289</f>
        <v>1025980</v>
      </c>
      <c r="AC287" s="77">
        <f>'2019'!I289</f>
        <v>1037613</v>
      </c>
      <c r="AD287" s="77">
        <f>'2020'!I288</f>
        <v>1018200</v>
      </c>
      <c r="AE287" s="77">
        <f>'2021'!I288</f>
        <v>1042374</v>
      </c>
      <c r="AF287" s="77">
        <f>'2022'!I288</f>
        <v>1135538</v>
      </c>
      <c r="AG287" s="79">
        <f>'2023'!I288</f>
        <v>0</v>
      </c>
    </row>
    <row r="288" spans="1:33" x14ac:dyDescent="0.25">
      <c r="A288" s="75" t="s">
        <v>525</v>
      </c>
      <c r="B288" s="24" t="s">
        <v>4</v>
      </c>
      <c r="C288" s="77">
        <f>'1993'!K288</f>
        <v>2238419</v>
      </c>
      <c r="D288" s="77">
        <f>'1994'!K288</f>
        <v>2368352</v>
      </c>
      <c r="E288" s="77">
        <f>'1995'!K288</f>
        <v>2469818</v>
      </c>
      <c r="F288" s="78">
        <f>'1996'!K288</f>
        <v>2380527</v>
      </c>
      <c r="G288" s="78">
        <f>'1997'!K288</f>
        <v>0</v>
      </c>
      <c r="H288" s="77">
        <f>'1998'!K288</f>
        <v>2704071</v>
      </c>
      <c r="I288" s="77">
        <f>'1999'!K288</f>
        <v>2902033</v>
      </c>
      <c r="J288" s="77">
        <f>'2000'!K288</f>
        <v>3350209</v>
      </c>
      <c r="K288" s="81">
        <f>'2001'!K288</f>
        <v>3469621</v>
      </c>
      <c r="L288" s="81">
        <f>'2002'!K288</f>
        <v>3824786</v>
      </c>
      <c r="M288" s="81">
        <f>'2003'!K288</f>
        <v>53846296</v>
      </c>
      <c r="N288" s="81">
        <f>'2004'!K288</f>
        <v>5012093</v>
      </c>
      <c r="O288" s="81">
        <f>'2005'!K288</f>
        <v>4854507</v>
      </c>
      <c r="P288" s="81">
        <f>'2006'!K288</f>
        <v>6478628</v>
      </c>
      <c r="Q288" s="81">
        <f>'2007'!K288</f>
        <v>7428349</v>
      </c>
      <c r="R288" s="77">
        <f>'2008'!K288</f>
        <v>5161310</v>
      </c>
      <c r="S288" s="77">
        <f>'2009'!K288</f>
        <v>5217037</v>
      </c>
      <c r="T288" s="77">
        <f>'2010'!K288</f>
        <v>4783216</v>
      </c>
      <c r="U288" s="77">
        <f>'2011'!K288</f>
        <v>3668866</v>
      </c>
      <c r="V288" s="77">
        <f>'2012'!K288</f>
        <v>3080787</v>
      </c>
      <c r="W288" s="77">
        <f>'2013'!I288</f>
        <v>2873281</v>
      </c>
      <c r="X288" s="77">
        <f>'2014'!I288</f>
        <v>4124306</v>
      </c>
      <c r="Y288" s="77">
        <f>'2015'!I289</f>
        <v>3965317</v>
      </c>
      <c r="Z288" s="77">
        <f>'2016'!I289</f>
        <v>4170022</v>
      </c>
      <c r="AA288" s="77">
        <f>'2017'!I289</f>
        <v>4210583</v>
      </c>
      <c r="AB288" s="77">
        <f>'2018'!I290</f>
        <v>0</v>
      </c>
      <c r="AC288" s="77">
        <f>'2019'!I290</f>
        <v>0</v>
      </c>
      <c r="AD288" s="77">
        <f>'2020'!I289</f>
        <v>3221280</v>
      </c>
      <c r="AE288" s="77">
        <f>'2021'!I289</f>
        <v>3592057</v>
      </c>
      <c r="AF288" s="77">
        <f>'2022'!I289</f>
        <v>4088917</v>
      </c>
      <c r="AG288" s="79">
        <f>'2023'!I289</f>
        <v>0</v>
      </c>
    </row>
    <row r="289" spans="1:33" x14ac:dyDescent="0.25">
      <c r="A289" s="23" t="s">
        <v>323</v>
      </c>
      <c r="B289" s="24" t="s">
        <v>4</v>
      </c>
      <c r="C289" s="77">
        <f>'1993'!K289</f>
        <v>582913</v>
      </c>
      <c r="D289" s="77">
        <f>'1994'!K289</f>
        <v>561106</v>
      </c>
      <c r="E289" s="77">
        <f>'1995'!K289</f>
        <v>608519</v>
      </c>
      <c r="F289" s="78">
        <f>'1996'!K289</f>
        <v>880659</v>
      </c>
      <c r="G289" s="78">
        <f>'1997'!K289</f>
        <v>910251</v>
      </c>
      <c r="H289" s="77">
        <f>'1998'!K289</f>
        <v>1014845</v>
      </c>
      <c r="I289" s="77">
        <f>'1999'!K289</f>
        <v>1032538</v>
      </c>
      <c r="J289" s="77">
        <f>'2000'!K289</f>
        <v>1056960</v>
      </c>
      <c r="K289" s="81">
        <f>'2001'!K289</f>
        <v>1080998</v>
      </c>
      <c r="L289" s="81">
        <f>'2002'!K289</f>
        <v>729669</v>
      </c>
      <c r="M289" s="81">
        <f>'2003'!K289</f>
        <v>807516</v>
      </c>
      <c r="N289" s="81">
        <f>'2004'!K289</f>
        <v>838935</v>
      </c>
      <c r="O289" s="81">
        <f>'2005'!K289</f>
        <v>888606</v>
      </c>
      <c r="P289" s="81">
        <f>'2006'!K289</f>
        <v>937368</v>
      </c>
      <c r="Q289" s="81">
        <f>'2007'!K289</f>
        <v>938044</v>
      </c>
      <c r="R289" s="77">
        <f>'2008'!K289</f>
        <v>941219</v>
      </c>
      <c r="S289" s="77">
        <f>'2009'!K289</f>
        <v>922023</v>
      </c>
      <c r="T289" s="77">
        <f>'2010'!K289</f>
        <v>994996</v>
      </c>
      <c r="U289" s="77">
        <f>'2011'!K289</f>
        <v>986904</v>
      </c>
      <c r="V289" s="77">
        <f>'2012'!K289</f>
        <v>986769</v>
      </c>
      <c r="W289" s="77">
        <f>'2013'!I289</f>
        <v>1037849</v>
      </c>
      <c r="X289" s="77">
        <f>'2014'!I289</f>
        <v>1149223</v>
      </c>
      <c r="Y289" s="77">
        <f>'2015'!I290</f>
        <v>1181709</v>
      </c>
      <c r="Z289" s="77">
        <f>'2016'!I290</f>
        <v>1213926</v>
      </c>
      <c r="AA289" s="77">
        <f>'2017'!I290</f>
        <v>1254091</v>
      </c>
      <c r="AB289" s="77">
        <f>'2018'!I291</f>
        <v>1278504</v>
      </c>
      <c r="AC289" s="77">
        <f>'2019'!I291</f>
        <v>1315338</v>
      </c>
      <c r="AD289" s="77">
        <f>'2020'!I290</f>
        <v>1330841</v>
      </c>
      <c r="AE289" s="77">
        <f>'2021'!I290</f>
        <v>1356973</v>
      </c>
      <c r="AF289" s="77">
        <f>'2022'!I290</f>
        <v>1451975</v>
      </c>
      <c r="AG289" s="79">
        <f>'2023'!I290</f>
        <v>1677774</v>
      </c>
    </row>
    <row r="290" spans="1:33" x14ac:dyDescent="0.25">
      <c r="A290" s="68" t="s">
        <v>496</v>
      </c>
      <c r="B290" s="69" t="s">
        <v>4</v>
      </c>
      <c r="C290" s="77">
        <f>'1993'!K290</f>
        <v>0</v>
      </c>
      <c r="D290" s="77">
        <f>'1994'!K290</f>
        <v>0</v>
      </c>
      <c r="E290" s="77">
        <f>'1995'!K290</f>
        <v>0</v>
      </c>
      <c r="F290" s="78">
        <f>'1996'!K290</f>
        <v>0</v>
      </c>
      <c r="G290" s="78">
        <f>'1997'!K290</f>
        <v>0</v>
      </c>
      <c r="H290" s="77">
        <f>'1998'!K290</f>
        <v>0</v>
      </c>
      <c r="I290" s="77">
        <f>'1999'!K290</f>
        <v>0</v>
      </c>
      <c r="J290" s="77">
        <f>'2000'!K290</f>
        <v>0</v>
      </c>
      <c r="K290" s="81">
        <f>'2001'!K290</f>
        <v>0</v>
      </c>
      <c r="L290" s="81">
        <f>'2002'!K290</f>
        <v>0</v>
      </c>
      <c r="M290" s="81">
        <f>'2003'!K290</f>
        <v>0</v>
      </c>
      <c r="N290" s="81">
        <f>'2004'!K290</f>
        <v>0</v>
      </c>
      <c r="O290" s="81">
        <f>'2005'!K290</f>
        <v>0</v>
      </c>
      <c r="P290" s="81">
        <f>'2006'!K290</f>
        <v>0</v>
      </c>
      <c r="Q290" s="81">
        <f>'2007'!K290</f>
        <v>0</v>
      </c>
      <c r="R290" s="77">
        <f>'2008'!K290</f>
        <v>114600</v>
      </c>
      <c r="S290" s="77">
        <f>'2009'!K290</f>
        <v>196004</v>
      </c>
      <c r="T290" s="77">
        <f>'2010'!K290</f>
        <v>209777</v>
      </c>
      <c r="U290" s="77">
        <f>'2011'!K290</f>
        <v>203523</v>
      </c>
      <c r="V290" s="77">
        <f>'2012'!K290</f>
        <v>203118</v>
      </c>
      <c r="W290" s="77">
        <f>'2013'!I290</f>
        <v>225396</v>
      </c>
      <c r="X290" s="77">
        <f>'2014'!I290</f>
        <v>255191</v>
      </c>
      <c r="Y290" s="77">
        <f>'2015'!I291</f>
        <v>257661</v>
      </c>
      <c r="Z290" s="77">
        <f>'2016'!I291</f>
        <v>263868</v>
      </c>
      <c r="AA290" s="77">
        <f>'2017'!I291</f>
        <v>282666</v>
      </c>
      <c r="AB290" s="77">
        <f>'2018'!I292</f>
        <v>0</v>
      </c>
      <c r="AC290" s="77">
        <f>'2019'!I292</f>
        <v>319784</v>
      </c>
      <c r="AD290" s="77">
        <f>'2020'!I291</f>
        <v>332618</v>
      </c>
      <c r="AE290" s="77">
        <f>'2021'!I291</f>
        <v>344821</v>
      </c>
      <c r="AF290" s="77">
        <f>'2022'!I291</f>
        <v>375405</v>
      </c>
      <c r="AG290" s="79">
        <f>'2023'!I291</f>
        <v>440409</v>
      </c>
    </row>
    <row r="291" spans="1:33" x14ac:dyDescent="0.25">
      <c r="A291" s="23" t="s">
        <v>324</v>
      </c>
      <c r="B291" s="24" t="s">
        <v>4</v>
      </c>
      <c r="C291" s="77">
        <f>'1993'!K291</f>
        <v>137541</v>
      </c>
      <c r="D291" s="77">
        <f>'1994'!K291</f>
        <v>118834</v>
      </c>
      <c r="E291" s="77">
        <f>'1995'!K291</f>
        <v>128478</v>
      </c>
      <c r="F291" s="78">
        <f>'1996'!K291</f>
        <v>137506</v>
      </c>
      <c r="G291" s="78">
        <f>'1997'!K291</f>
        <v>141571</v>
      </c>
      <c r="H291" s="77">
        <f>'1998'!K291</f>
        <v>143318</v>
      </c>
      <c r="I291" s="77">
        <f>'1999'!K291</f>
        <v>129021</v>
      </c>
      <c r="J291" s="77">
        <f>'2000'!K291</f>
        <v>111606</v>
      </c>
      <c r="K291" s="81">
        <f>'2001'!K291</f>
        <v>110928</v>
      </c>
      <c r="L291" s="81">
        <f>'2002'!K291</f>
        <v>163572</v>
      </c>
      <c r="M291" s="81">
        <f>'2003'!K291</f>
        <v>142559</v>
      </c>
      <c r="N291" s="81">
        <f>'2004'!K291</f>
        <v>146440</v>
      </c>
      <c r="O291" s="81">
        <f>'2005'!K291</f>
        <v>159524</v>
      </c>
      <c r="P291" s="81">
        <f>'2006'!K291</f>
        <v>183410</v>
      </c>
      <c r="Q291" s="81">
        <f>'2007'!K291</f>
        <v>142767</v>
      </c>
      <c r="R291" s="77">
        <f>'2008'!K291</f>
        <v>135883</v>
      </c>
      <c r="S291" s="77">
        <f>'2009'!K291</f>
        <v>170815</v>
      </c>
      <c r="T291" s="77">
        <f>'2010'!K291</f>
        <v>184663</v>
      </c>
      <c r="U291" s="77">
        <f>'2011'!K291</f>
        <v>185831</v>
      </c>
      <c r="V291" s="77">
        <f>'2012'!K291</f>
        <v>190496</v>
      </c>
      <c r="W291" s="77">
        <f>'2013'!I291</f>
        <v>198896</v>
      </c>
      <c r="X291" s="77">
        <f>'2014'!I291</f>
        <v>213569</v>
      </c>
      <c r="Y291" s="77">
        <f>'2015'!I292</f>
        <v>215478</v>
      </c>
      <c r="Z291" s="77">
        <f>'2016'!I292</f>
        <v>217906</v>
      </c>
      <c r="AA291" s="77">
        <f>'2017'!I292</f>
        <v>230279</v>
      </c>
      <c r="AB291" s="77">
        <f>'2018'!I293</f>
        <v>240214</v>
      </c>
      <c r="AC291" s="77">
        <f>'2019'!I293</f>
        <v>218830</v>
      </c>
      <c r="AD291" s="77">
        <f>'2020'!I292</f>
        <v>197342</v>
      </c>
      <c r="AE291" s="77">
        <f>'2021'!I292</f>
        <v>209519</v>
      </c>
      <c r="AF291" s="77">
        <f>'2022'!I292</f>
        <v>247145</v>
      </c>
      <c r="AG291" s="79">
        <f>'2023'!I292</f>
        <v>0</v>
      </c>
    </row>
    <row r="292" spans="1:33" x14ac:dyDescent="0.25">
      <c r="A292" s="23" t="s">
        <v>325</v>
      </c>
      <c r="B292" s="24" t="s">
        <v>4</v>
      </c>
      <c r="C292" s="77">
        <f>'1993'!K292</f>
        <v>194093</v>
      </c>
      <c r="D292" s="77">
        <f>'1994'!K292</f>
        <v>193607</v>
      </c>
      <c r="E292" s="77">
        <f>'1995'!K292</f>
        <v>196491</v>
      </c>
      <c r="F292" s="78">
        <f>'1996'!K292</f>
        <v>197332</v>
      </c>
      <c r="G292" s="78">
        <f>'1997'!K292</f>
        <v>212478</v>
      </c>
      <c r="H292" s="77">
        <f>'1998'!K292</f>
        <v>206440</v>
      </c>
      <c r="I292" s="77">
        <f>'1999'!K292</f>
        <v>211812</v>
      </c>
      <c r="J292" s="77">
        <f>'2000'!K292</f>
        <v>231975</v>
      </c>
      <c r="K292" s="81">
        <f>'2001'!K292</f>
        <v>221491</v>
      </c>
      <c r="L292" s="81">
        <f>'2002'!K292</f>
        <v>156538</v>
      </c>
      <c r="M292" s="81">
        <f>'2003'!K292</f>
        <v>155965</v>
      </c>
      <c r="N292" s="81">
        <f>'2004'!K292</f>
        <v>0</v>
      </c>
      <c r="O292" s="81">
        <f>'2005'!K292</f>
        <v>0</v>
      </c>
      <c r="P292" s="81">
        <f>'2006'!K292</f>
        <v>0</v>
      </c>
      <c r="Q292" s="81">
        <f>'2007'!K292</f>
        <v>0</v>
      </c>
      <c r="R292" s="77">
        <f>'2008'!K292</f>
        <v>0</v>
      </c>
      <c r="S292" s="77">
        <f>'2009'!K292</f>
        <v>0</v>
      </c>
      <c r="T292" s="77">
        <f>'2010'!K292</f>
        <v>165101</v>
      </c>
      <c r="U292" s="77">
        <f>'2011'!K292</f>
        <v>157741</v>
      </c>
      <c r="V292" s="77">
        <f>'2012'!K292</f>
        <v>162167</v>
      </c>
      <c r="W292" s="77">
        <f>'2013'!I292</f>
        <v>177279</v>
      </c>
      <c r="X292" s="77">
        <f>'2014'!I292</f>
        <v>200174</v>
      </c>
      <c r="Y292" s="77">
        <f>'2015'!I293</f>
        <v>221647</v>
      </c>
      <c r="Z292" s="77">
        <f>'2016'!I293</f>
        <v>208192</v>
      </c>
      <c r="AA292" s="77">
        <f>'2017'!I293</f>
        <v>218708</v>
      </c>
      <c r="AB292" s="77">
        <f>'2018'!I294</f>
        <v>331459</v>
      </c>
      <c r="AC292" s="77">
        <f>'2019'!I294</f>
        <v>330999</v>
      </c>
      <c r="AD292" s="77">
        <f>'2020'!I293</f>
        <v>325078</v>
      </c>
      <c r="AE292" s="77">
        <f>'2021'!I293</f>
        <v>330937</v>
      </c>
      <c r="AF292" s="77">
        <f>'2022'!I293</f>
        <v>346828</v>
      </c>
      <c r="AG292" s="79">
        <f>'2023'!I293</f>
        <v>0</v>
      </c>
    </row>
    <row r="293" spans="1:33" x14ac:dyDescent="0.25">
      <c r="A293" s="23" t="s">
        <v>326</v>
      </c>
      <c r="B293" s="24" t="s">
        <v>4</v>
      </c>
      <c r="C293" s="77">
        <f>'1993'!K293</f>
        <v>502517</v>
      </c>
      <c r="D293" s="77">
        <f>'1994'!K293</f>
        <v>604267</v>
      </c>
      <c r="E293" s="77">
        <f>'1995'!K293</f>
        <v>719867</v>
      </c>
      <c r="F293" s="78">
        <f>'1996'!K293</f>
        <v>635764</v>
      </c>
      <c r="G293" s="78">
        <f>'1997'!K293</f>
        <v>852336</v>
      </c>
      <c r="H293" s="77">
        <f>'1998'!K293</f>
        <v>1019472</v>
      </c>
      <c r="I293" s="77">
        <f>'1999'!K293</f>
        <v>1168557</v>
      </c>
      <c r="J293" s="77">
        <f>'2000'!K293</f>
        <v>1258725</v>
      </c>
      <c r="K293" s="81">
        <f>'2001'!K293</f>
        <v>1371178</v>
      </c>
      <c r="L293" s="81">
        <f>'2002'!K293</f>
        <v>1715637</v>
      </c>
      <c r="M293" s="81">
        <f>'2003'!K293</f>
        <v>1755153</v>
      </c>
      <c r="N293" s="81">
        <f>'2004'!K293</f>
        <v>1830339</v>
      </c>
      <c r="O293" s="81">
        <f>'2005'!K293</f>
        <v>1955404</v>
      </c>
      <c r="P293" s="81">
        <f>'2006'!K293</f>
        <v>1244915</v>
      </c>
      <c r="Q293" s="81">
        <f>'2007'!K293</f>
        <v>2001443</v>
      </c>
      <c r="R293" s="77">
        <f>'2008'!K293</f>
        <v>2018071</v>
      </c>
      <c r="S293" s="77">
        <f>'2009'!K293</f>
        <v>2239002</v>
      </c>
      <c r="T293" s="77">
        <f>'2010'!K293</f>
        <v>2261375</v>
      </c>
      <c r="U293" s="77">
        <f>'2011'!K293</f>
        <v>1400582</v>
      </c>
      <c r="V293" s="77">
        <f>'2012'!K293</f>
        <v>1406474</v>
      </c>
      <c r="W293" s="77">
        <f>'2013'!I293</f>
        <v>1466735</v>
      </c>
      <c r="X293" s="77">
        <f>'2014'!I293</f>
        <v>1605823</v>
      </c>
      <c r="Y293" s="77">
        <f>'2015'!I294</f>
        <v>1626600</v>
      </c>
      <c r="Z293" s="77">
        <f>'2016'!I294</f>
        <v>1699765</v>
      </c>
      <c r="AA293" s="77">
        <f>'2017'!I294</f>
        <v>1770767</v>
      </c>
      <c r="AB293" s="77">
        <f>'2018'!I295</f>
        <v>1790276</v>
      </c>
      <c r="AC293" s="77">
        <f>'2019'!I295</f>
        <v>1778781</v>
      </c>
      <c r="AD293" s="77">
        <f>'2020'!I294</f>
        <v>1839837</v>
      </c>
      <c r="AE293" s="77">
        <f>'2021'!I294</f>
        <v>1864042</v>
      </c>
      <c r="AF293" s="77">
        <f>'2022'!I294</f>
        <v>2024608</v>
      </c>
      <c r="AG293" s="79">
        <f>'2023'!I294</f>
        <v>2260511</v>
      </c>
    </row>
    <row r="294" spans="1:33" x14ac:dyDescent="0.25">
      <c r="A294" s="23" t="s">
        <v>327</v>
      </c>
      <c r="B294" s="24" t="s">
        <v>4</v>
      </c>
      <c r="C294" s="77">
        <f>'1993'!K294</f>
        <v>54246</v>
      </c>
      <c r="D294" s="77">
        <f>'1994'!K294</f>
        <v>184727</v>
      </c>
      <c r="E294" s="77">
        <f>'1995'!K294</f>
        <v>173589</v>
      </c>
      <c r="F294" s="78">
        <f>'1996'!K294</f>
        <v>189649</v>
      </c>
      <c r="G294" s="78">
        <f>'1997'!K294</f>
        <v>189814</v>
      </c>
      <c r="H294" s="77">
        <f>'1998'!K294</f>
        <v>196866</v>
      </c>
      <c r="I294" s="77">
        <f>'1999'!K294</f>
        <v>204237</v>
      </c>
      <c r="J294" s="77">
        <f>'2000'!K294</f>
        <v>211856</v>
      </c>
      <c r="K294" s="81">
        <f>'2001'!K294</f>
        <v>206896</v>
      </c>
      <c r="L294" s="81">
        <f>'2002'!K294</f>
        <v>194998</v>
      </c>
      <c r="M294" s="81">
        <f>'2003'!K294</f>
        <v>223050</v>
      </c>
      <c r="N294" s="81">
        <f>'2004'!K294</f>
        <v>224975</v>
      </c>
      <c r="O294" s="81">
        <f>'2005'!K294</f>
        <v>217544</v>
      </c>
      <c r="P294" s="81">
        <f>'2006'!K294</f>
        <v>267492</v>
      </c>
      <c r="Q294" s="81">
        <f>'2007'!K294</f>
        <v>233640</v>
      </c>
      <c r="R294" s="77">
        <f>'2008'!K294</f>
        <v>243777</v>
      </c>
      <c r="S294" s="77">
        <f>'2009'!K294</f>
        <v>308919</v>
      </c>
      <c r="T294" s="77">
        <f>'2010'!K294</f>
        <v>296738</v>
      </c>
      <c r="U294" s="77">
        <f>'2011'!K294</f>
        <v>299768</v>
      </c>
      <c r="V294" s="77">
        <f>'2012'!K294</f>
        <v>293533</v>
      </c>
      <c r="W294" s="77">
        <f>'2013'!I294</f>
        <v>306749</v>
      </c>
      <c r="X294" s="77">
        <f>'2014'!I294</f>
        <v>342808</v>
      </c>
      <c r="Y294" s="77">
        <f>'2015'!I295</f>
        <v>350238</v>
      </c>
      <c r="Z294" s="77">
        <f>'2016'!I295</f>
        <v>368770</v>
      </c>
      <c r="AA294" s="77">
        <f>'2017'!I295</f>
        <v>372392</v>
      </c>
      <c r="AB294" s="77">
        <f>'2018'!I296</f>
        <v>381096</v>
      </c>
      <c r="AC294" s="77">
        <f>'2019'!I296</f>
        <v>403975</v>
      </c>
      <c r="AD294" s="77">
        <f>'2020'!I295</f>
        <v>391584</v>
      </c>
      <c r="AE294" s="77">
        <f>'2021'!I295</f>
        <v>398916</v>
      </c>
      <c r="AF294" s="77">
        <f>'2022'!I295</f>
        <v>105993</v>
      </c>
      <c r="AG294" s="79">
        <f>'2023'!I295</f>
        <v>476820</v>
      </c>
    </row>
    <row r="295" spans="1:33" x14ac:dyDescent="0.25">
      <c r="A295" s="23" t="s">
        <v>328</v>
      </c>
      <c r="B295" s="24" t="s">
        <v>4</v>
      </c>
      <c r="C295" s="77">
        <f>'1993'!K295</f>
        <v>90419</v>
      </c>
      <c r="D295" s="77">
        <f>'1994'!K295</f>
        <v>319469</v>
      </c>
      <c r="E295" s="77">
        <f>'1995'!K295</f>
        <v>335358</v>
      </c>
      <c r="F295" s="78">
        <f>'1996'!K295</f>
        <v>354248</v>
      </c>
      <c r="G295" s="78">
        <f>'1997'!K295</f>
        <v>366058</v>
      </c>
      <c r="H295" s="77">
        <f>'1998'!K295</f>
        <v>382203</v>
      </c>
      <c r="I295" s="77">
        <f>'1999'!K295</f>
        <v>367556</v>
      </c>
      <c r="J295" s="77">
        <f>'2000'!K295</f>
        <v>353437</v>
      </c>
      <c r="K295" s="81">
        <f>'2001'!K295</f>
        <v>389026</v>
      </c>
      <c r="L295" s="81">
        <f>'2002'!K295</f>
        <v>445005</v>
      </c>
      <c r="M295" s="81">
        <f>'2003'!K295</f>
        <v>483089</v>
      </c>
      <c r="N295" s="81">
        <f>'2004'!K295</f>
        <v>451143</v>
      </c>
      <c r="O295" s="81">
        <f>'2005'!K295</f>
        <v>474289</v>
      </c>
      <c r="P295" s="81">
        <f>'2006'!K295</f>
        <v>499959</v>
      </c>
      <c r="Q295" s="81">
        <f>'2007'!K295</f>
        <v>490700</v>
      </c>
      <c r="R295" s="77">
        <f>'2008'!K295</f>
        <v>478981</v>
      </c>
      <c r="S295" s="77">
        <f>'2009'!K295</f>
        <v>495523</v>
      </c>
      <c r="T295" s="77">
        <f>'2010'!K295</f>
        <v>475834</v>
      </c>
      <c r="U295" s="77">
        <f>'2011'!K295</f>
        <v>291397</v>
      </c>
      <c r="V295" s="77">
        <f>'2012'!K295</f>
        <v>296830</v>
      </c>
      <c r="W295" s="77">
        <f>'2013'!I295</f>
        <v>261245</v>
      </c>
      <c r="X295" s="77">
        <f>'2014'!I295</f>
        <v>308899</v>
      </c>
      <c r="Y295" s="77">
        <f>'2015'!I296</f>
        <v>317659</v>
      </c>
      <c r="Z295" s="77">
        <f>'2016'!I296</f>
        <v>320427</v>
      </c>
      <c r="AA295" s="77">
        <f>'2017'!I296</f>
        <v>323512</v>
      </c>
      <c r="AB295" s="77">
        <f>'2018'!I297</f>
        <v>332945</v>
      </c>
      <c r="AC295" s="77">
        <f>'2019'!I297</f>
        <v>337575</v>
      </c>
      <c r="AD295" s="77">
        <f>'2020'!I296</f>
        <v>333912</v>
      </c>
      <c r="AE295" s="77">
        <f>'2021'!I296</f>
        <v>339375</v>
      </c>
      <c r="AF295" s="77">
        <f>'2022'!I296</f>
        <v>343140</v>
      </c>
      <c r="AG295" s="79">
        <f>'2023'!I296</f>
        <v>0</v>
      </c>
    </row>
    <row r="296" spans="1:33" x14ac:dyDescent="0.25">
      <c r="A296" s="23" t="s">
        <v>4</v>
      </c>
      <c r="B296" s="24" t="s">
        <v>4</v>
      </c>
      <c r="C296" s="77">
        <f>'1993'!K296</f>
        <v>2870003</v>
      </c>
      <c r="D296" s="77">
        <f>'1994'!K296</f>
        <v>3033248</v>
      </c>
      <c r="E296" s="77">
        <f>'1995'!K296</f>
        <v>3029023</v>
      </c>
      <c r="F296" s="78">
        <f>'1996'!K296</f>
        <v>3132977</v>
      </c>
      <c r="G296" s="78">
        <f>'1997'!K296</f>
        <v>3226615</v>
      </c>
      <c r="H296" s="77">
        <f>'1998'!K296</f>
        <v>3387188</v>
      </c>
      <c r="I296" s="77">
        <f>'1999'!K296</f>
        <v>3530033</v>
      </c>
      <c r="J296" s="77">
        <f>'2000'!K296</f>
        <v>3549952</v>
      </c>
      <c r="K296" s="81">
        <f>'2001'!K296</f>
        <v>3560240</v>
      </c>
      <c r="L296" s="81">
        <f>'2002'!K296</f>
        <v>4022212</v>
      </c>
      <c r="M296" s="81">
        <f>'2003'!K296</f>
        <v>4156003</v>
      </c>
      <c r="N296" s="81">
        <f>'2004'!K296</f>
        <v>3983261</v>
      </c>
      <c r="O296" s="81">
        <f>'2005'!K296</f>
        <v>4160185</v>
      </c>
      <c r="P296" s="81">
        <f>'2006'!K296</f>
        <v>4167844</v>
      </c>
      <c r="Q296" s="81">
        <f>'2007'!K296</f>
        <v>4105957</v>
      </c>
      <c r="R296" s="77">
        <f>'2008'!K296</f>
        <v>4496507</v>
      </c>
      <c r="S296" s="77">
        <f>'2009'!K296</f>
        <v>4608088</v>
      </c>
      <c r="T296" s="77">
        <f>'2010'!K296</f>
        <v>4931205</v>
      </c>
      <c r="U296" s="77">
        <f>'2011'!K296</f>
        <v>3714137</v>
      </c>
      <c r="V296" s="77">
        <f>'2012'!K296</f>
        <v>3831467</v>
      </c>
      <c r="W296" s="77">
        <f>'2013'!I296</f>
        <v>3948763</v>
      </c>
      <c r="X296" s="77">
        <f>'2014'!I296</f>
        <v>4432775</v>
      </c>
      <c r="Y296" s="77">
        <f>'2015'!I297</f>
        <v>4483886</v>
      </c>
      <c r="Z296" s="77">
        <f>'2016'!I297</f>
        <v>4608545</v>
      </c>
      <c r="AA296" s="77">
        <f>'2017'!I297</f>
        <v>4740001</v>
      </c>
      <c r="AB296" s="77">
        <f>'2018'!I298</f>
        <v>4764856</v>
      </c>
      <c r="AC296" s="77">
        <f>'2019'!I298</f>
        <v>5945985</v>
      </c>
      <c r="AD296" s="77">
        <f>'2020'!I297</f>
        <v>4999072</v>
      </c>
      <c r="AE296" s="77">
        <f>'2021'!I297</f>
        <v>5121972</v>
      </c>
      <c r="AF296" s="77">
        <f>'2022'!I297</f>
        <v>5318419</v>
      </c>
      <c r="AG296" s="79">
        <f>'2023'!I297</f>
        <v>5565854</v>
      </c>
    </row>
    <row r="297" spans="1:33" x14ac:dyDescent="0.25">
      <c r="A297" s="23" t="s">
        <v>329</v>
      </c>
      <c r="B297" s="24" t="s">
        <v>4</v>
      </c>
      <c r="C297" s="77">
        <f>'1993'!K297</f>
        <v>0</v>
      </c>
      <c r="D297" s="77">
        <f>'1994'!K297</f>
        <v>0</v>
      </c>
      <c r="E297" s="77">
        <f>'1995'!K297</f>
        <v>0</v>
      </c>
      <c r="F297" s="78">
        <f>'1996'!K297</f>
        <v>0</v>
      </c>
      <c r="G297" s="78">
        <f>'1997'!K297</f>
        <v>0</v>
      </c>
      <c r="H297" s="77">
        <f>'1998'!K297</f>
        <v>0</v>
      </c>
      <c r="I297" s="77">
        <f>'1999'!K297</f>
        <v>0</v>
      </c>
      <c r="J297" s="77">
        <f>'2000'!K297</f>
        <v>0</v>
      </c>
      <c r="K297" s="81">
        <f>'2001'!K297</f>
        <v>0</v>
      </c>
      <c r="L297" s="81">
        <f>'2002'!K297</f>
        <v>842958</v>
      </c>
      <c r="M297" s="81">
        <f>'2003'!K297</f>
        <v>739827</v>
      </c>
      <c r="N297" s="81">
        <f>'2004'!K297</f>
        <v>675624</v>
      </c>
      <c r="O297" s="81">
        <f>'2005'!K297</f>
        <v>721730</v>
      </c>
      <c r="P297" s="81">
        <f>'2006'!K297</f>
        <v>796705</v>
      </c>
      <c r="Q297" s="81">
        <f>'2007'!K297</f>
        <v>860052</v>
      </c>
      <c r="R297" s="77">
        <f>'2008'!K297</f>
        <v>956919</v>
      </c>
      <c r="S297" s="77">
        <f>'2009'!K297</f>
        <v>1278766</v>
      </c>
      <c r="T297" s="77">
        <f>'2010'!K297</f>
        <v>1087582</v>
      </c>
      <c r="U297" s="77">
        <f>'2011'!K297</f>
        <v>0</v>
      </c>
      <c r="V297" s="77">
        <f>'2012'!K297</f>
        <v>0</v>
      </c>
      <c r="W297" s="77">
        <f>'2013'!I297</f>
        <v>0</v>
      </c>
      <c r="X297" s="77">
        <f>'2014'!I297</f>
        <v>0</v>
      </c>
      <c r="Y297" s="77">
        <f>'2015'!I298</f>
        <v>0</v>
      </c>
      <c r="Z297" s="77">
        <f>'2016'!I298</f>
        <v>0</v>
      </c>
      <c r="AA297" s="77">
        <f>'2017'!I298</f>
        <v>0</v>
      </c>
      <c r="AB297" s="77">
        <f>'2018'!I299</f>
        <v>0</v>
      </c>
      <c r="AC297" s="77">
        <f>'2019'!I299</f>
        <v>0</v>
      </c>
      <c r="AD297" s="77">
        <f>'2020'!I298</f>
        <v>0</v>
      </c>
      <c r="AE297" s="77">
        <f>'2021'!I298</f>
        <v>0</v>
      </c>
      <c r="AF297" s="77">
        <f>'2022'!I298</f>
        <v>0</v>
      </c>
      <c r="AG297" s="79">
        <f>'2023'!I298</f>
        <v>0</v>
      </c>
    </row>
    <row r="298" spans="1:33" x14ac:dyDescent="0.25">
      <c r="A298" s="23" t="s">
        <v>330</v>
      </c>
      <c r="B298" s="24" t="s">
        <v>4</v>
      </c>
      <c r="C298" s="77">
        <f>'1993'!K298</f>
        <v>0</v>
      </c>
      <c r="D298" s="77">
        <f>'1994'!K298</f>
        <v>0</v>
      </c>
      <c r="E298" s="77">
        <f>'1995'!K298</f>
        <v>0</v>
      </c>
      <c r="F298" s="78">
        <f>'1996'!K298</f>
        <v>0</v>
      </c>
      <c r="G298" s="78">
        <f>'1997'!K298</f>
        <v>0</v>
      </c>
      <c r="H298" s="77">
        <f>'1998'!K298</f>
        <v>0</v>
      </c>
      <c r="I298" s="77">
        <f>'1999'!K298</f>
        <v>0</v>
      </c>
      <c r="J298" s="77">
        <f>'2000'!K298</f>
        <v>0</v>
      </c>
      <c r="K298" s="81">
        <f>'2001'!K298</f>
        <v>5022</v>
      </c>
      <c r="L298" s="81">
        <f>'2002'!K298</f>
        <v>1258</v>
      </c>
      <c r="M298" s="81">
        <f>'2003'!K298</f>
        <v>0</v>
      </c>
      <c r="N298" s="81">
        <f>'2004'!K298</f>
        <v>0</v>
      </c>
      <c r="O298" s="81">
        <f>'2005'!K298</f>
        <v>0</v>
      </c>
      <c r="P298" s="81">
        <f>'2006'!K298</f>
        <v>0</v>
      </c>
      <c r="Q298" s="81">
        <f>'2007'!K298</f>
        <v>0</v>
      </c>
      <c r="R298" s="77">
        <f>'2008'!K298</f>
        <v>0</v>
      </c>
      <c r="S298" s="77">
        <f>'2009'!K298</f>
        <v>0</v>
      </c>
      <c r="T298" s="77">
        <f>'2010'!K298</f>
        <v>0</v>
      </c>
      <c r="U298" s="77">
        <f>'2011'!K298</f>
        <v>0</v>
      </c>
      <c r="V298" s="77">
        <f>'2012'!K298</f>
        <v>0</v>
      </c>
      <c r="W298" s="77">
        <f>'2013'!I298</f>
        <v>0</v>
      </c>
      <c r="X298" s="77">
        <f>'2014'!I298</f>
        <v>0</v>
      </c>
      <c r="Y298" s="77">
        <f>'2015'!I299</f>
        <v>0</v>
      </c>
      <c r="Z298" s="77">
        <f>'2016'!I299</f>
        <v>93883</v>
      </c>
      <c r="AA298" s="77">
        <f>'2017'!I299</f>
        <v>259870</v>
      </c>
      <c r="AB298" s="77">
        <f>'2018'!I300</f>
        <v>342289</v>
      </c>
      <c r="AC298" s="77">
        <f>'2019'!I300</f>
        <v>350566</v>
      </c>
      <c r="AD298" s="77">
        <f>'2020'!I299</f>
        <v>344361</v>
      </c>
      <c r="AE298" s="77">
        <f>'2021'!I299</f>
        <v>348760</v>
      </c>
      <c r="AF298" s="77">
        <f>'2022'!I299</f>
        <v>376887</v>
      </c>
      <c r="AG298" s="79">
        <f>'2023'!I299</f>
        <v>404711</v>
      </c>
    </row>
    <row r="299" spans="1:33" x14ac:dyDescent="0.25">
      <c r="A299" s="23" t="s">
        <v>331</v>
      </c>
      <c r="B299" s="24" t="s">
        <v>4</v>
      </c>
      <c r="C299" s="77">
        <f>'1993'!K299</f>
        <v>642548</v>
      </c>
      <c r="D299" s="77">
        <f>'1994'!K299</f>
        <v>671872</v>
      </c>
      <c r="E299" s="77">
        <f>'1995'!K299</f>
        <v>676942</v>
      </c>
      <c r="F299" s="78">
        <f>'1996'!K299</f>
        <v>687983</v>
      </c>
      <c r="G299" s="78">
        <f>'1997'!K299</f>
        <v>724577</v>
      </c>
      <c r="H299" s="77">
        <f>'1998'!K299</f>
        <v>760390</v>
      </c>
      <c r="I299" s="77">
        <f>'1999'!K299</f>
        <v>802028</v>
      </c>
      <c r="J299" s="77">
        <f>'2000'!K299</f>
        <v>931995</v>
      </c>
      <c r="K299" s="81">
        <f>'2001'!K299</f>
        <v>952623</v>
      </c>
      <c r="L299" s="81">
        <f>'2002'!K299</f>
        <v>814604</v>
      </c>
      <c r="M299" s="81">
        <f>'2003'!K299</f>
        <v>755997</v>
      </c>
      <c r="N299" s="81">
        <f>'2004'!K299</f>
        <v>772462</v>
      </c>
      <c r="O299" s="81">
        <f>'2005'!K299</f>
        <v>948182</v>
      </c>
      <c r="P299" s="81">
        <f>'2006'!K299</f>
        <v>1057485</v>
      </c>
      <c r="Q299" s="81">
        <f>'2007'!K299</f>
        <v>1081403</v>
      </c>
      <c r="R299" s="77">
        <f>'2008'!K299</f>
        <v>1115355</v>
      </c>
      <c r="S299" s="77">
        <f>'2009'!K299</f>
        <v>1158307</v>
      </c>
      <c r="T299" s="77">
        <f>'2010'!K299</f>
        <v>1244541</v>
      </c>
      <c r="U299" s="77">
        <f>'2011'!K299</f>
        <v>1316877</v>
      </c>
      <c r="V299" s="77">
        <f>'2012'!K299</f>
        <v>1407684</v>
      </c>
      <c r="W299" s="77">
        <f>'2013'!I299</f>
        <v>1745837</v>
      </c>
      <c r="X299" s="77">
        <f>'2014'!I299</f>
        <v>1807605</v>
      </c>
      <c r="Y299" s="77">
        <f>'2015'!I300</f>
        <v>1911442</v>
      </c>
      <c r="Z299" s="77">
        <f>'2016'!I300</f>
        <v>2084791</v>
      </c>
      <c r="AA299" s="77">
        <f>'2017'!I300</f>
        <v>2222717</v>
      </c>
      <c r="AB299" s="77">
        <f>'2018'!I301</f>
        <v>2285383</v>
      </c>
      <c r="AC299" s="77">
        <f>'2019'!I301</f>
        <v>2351946</v>
      </c>
      <c r="AD299" s="77">
        <f>'2020'!I300</f>
        <v>2355920</v>
      </c>
      <c r="AE299" s="77">
        <f>'2021'!I300</f>
        <v>2401524</v>
      </c>
      <c r="AF299" s="77">
        <f>'2022'!I300</f>
        <v>2505985</v>
      </c>
      <c r="AG299" s="79">
        <f>'2023'!I300</f>
        <v>2797048</v>
      </c>
    </row>
    <row r="300" spans="1:33" x14ac:dyDescent="0.25">
      <c r="A300" s="23" t="s">
        <v>332</v>
      </c>
      <c r="B300" s="24" t="s">
        <v>4</v>
      </c>
      <c r="C300" s="77">
        <f>'1993'!K300</f>
        <v>2615846</v>
      </c>
      <c r="D300" s="77">
        <f>'1994'!K300</f>
        <v>2426969</v>
      </c>
      <c r="E300" s="77">
        <f>'1995'!K300</f>
        <v>2548581</v>
      </c>
      <c r="F300" s="78">
        <f>'1996'!K300</f>
        <v>2587167</v>
      </c>
      <c r="G300" s="78">
        <f>'1997'!K300</f>
        <v>2796495</v>
      </c>
      <c r="H300" s="77">
        <f>'1998'!K300</f>
        <v>2959799</v>
      </c>
      <c r="I300" s="77">
        <f>'1999'!K300</f>
        <v>3182754</v>
      </c>
      <c r="J300" s="77">
        <f>'2000'!K300</f>
        <v>3320941</v>
      </c>
      <c r="K300" s="81">
        <f>'2001'!K300</f>
        <v>3465988</v>
      </c>
      <c r="L300" s="81">
        <f>'2002'!K300</f>
        <v>2374026</v>
      </c>
      <c r="M300" s="81">
        <f>'2003'!K300</f>
        <v>2536838</v>
      </c>
      <c r="N300" s="81">
        <f>'2004'!K300</f>
        <v>2556914</v>
      </c>
      <c r="O300" s="81">
        <f>'2005'!K300</f>
        <v>2504045</v>
      </c>
      <c r="P300" s="81">
        <f>'2006'!K300</f>
        <v>2811503</v>
      </c>
      <c r="Q300" s="81">
        <f>'2007'!K300</f>
        <v>2860815</v>
      </c>
      <c r="R300" s="77">
        <f>'2008'!K300</f>
        <v>2867905</v>
      </c>
      <c r="S300" s="77">
        <f>'2009'!K300</f>
        <v>3144645</v>
      </c>
      <c r="T300" s="77">
        <f>'2010'!K300</f>
        <v>3486534</v>
      </c>
      <c r="U300" s="77">
        <f>'2011'!K300</f>
        <v>3467981</v>
      </c>
      <c r="V300" s="77">
        <f>'2012'!K300</f>
        <v>3551369</v>
      </c>
      <c r="W300" s="77">
        <f>'2013'!I300</f>
        <v>4060124</v>
      </c>
      <c r="X300" s="77">
        <f>'2014'!I300</f>
        <v>4316158</v>
      </c>
      <c r="Y300" s="77">
        <f>'2015'!I301</f>
        <v>4275034</v>
      </c>
      <c r="Z300" s="77">
        <f>'2016'!I301</f>
        <v>4633810</v>
      </c>
      <c r="AA300" s="77">
        <f>'2017'!I301</f>
        <v>4762948</v>
      </c>
      <c r="AB300" s="77">
        <f>'2018'!I302</f>
        <v>4886000</v>
      </c>
      <c r="AC300" s="77">
        <f>'2019'!I302</f>
        <v>5144247</v>
      </c>
      <c r="AD300" s="77">
        <f>'2020'!I301</f>
        <v>4999398</v>
      </c>
      <c r="AE300" s="77">
        <f>'2021'!I301</f>
        <v>5202742</v>
      </c>
      <c r="AF300" s="77">
        <f>'2022'!I301</f>
        <v>5377491</v>
      </c>
      <c r="AG300" s="79">
        <f>'2023'!I301</f>
        <v>5991088</v>
      </c>
    </row>
    <row r="301" spans="1:33" x14ac:dyDescent="0.25">
      <c r="A301" s="23" t="s">
        <v>333</v>
      </c>
      <c r="B301" s="24" t="s">
        <v>4</v>
      </c>
      <c r="C301" s="77">
        <f>'1993'!K301</f>
        <v>1428305</v>
      </c>
      <c r="D301" s="77">
        <f>'1994'!K301</f>
        <v>1472845</v>
      </c>
      <c r="E301" s="77">
        <f>'1995'!K301</f>
        <v>1483067</v>
      </c>
      <c r="F301" s="78">
        <f>'1996'!K301</f>
        <v>1457389</v>
      </c>
      <c r="G301" s="78">
        <f>'1997'!K301</f>
        <v>1579521</v>
      </c>
      <c r="H301" s="77">
        <f>'1998'!K301</f>
        <v>1666961</v>
      </c>
      <c r="I301" s="77">
        <f>'1999'!K301</f>
        <v>1772420</v>
      </c>
      <c r="J301" s="77">
        <f>'2000'!K301</f>
        <v>1926722</v>
      </c>
      <c r="K301" s="81">
        <f>'2001'!K301</f>
        <v>2166017</v>
      </c>
      <c r="L301" s="81">
        <f>'2002'!K301</f>
        <v>1700841</v>
      </c>
      <c r="M301" s="81">
        <f>'2003'!K301</f>
        <v>1946173</v>
      </c>
      <c r="N301" s="81">
        <f>'2004'!K301</f>
        <v>2052687</v>
      </c>
      <c r="O301" s="81">
        <f>'2005'!K301</f>
        <v>2245535</v>
      </c>
      <c r="P301" s="81">
        <f>'2006'!K301</f>
        <v>2325909</v>
      </c>
      <c r="Q301" s="81">
        <f>'2007'!K301</f>
        <v>2407881</v>
      </c>
      <c r="R301" s="77">
        <f>'2008'!K301</f>
        <v>2455997</v>
      </c>
      <c r="S301" s="77">
        <f>'2009'!K301</f>
        <v>2573205</v>
      </c>
      <c r="T301" s="77">
        <f>'2010'!K301</f>
        <v>2729304</v>
      </c>
      <c r="U301" s="77">
        <f>'2011'!K301</f>
        <v>2729463</v>
      </c>
      <c r="V301" s="77">
        <f>'2012'!K301</f>
        <v>2731597</v>
      </c>
      <c r="W301" s="77">
        <f>'2013'!I301</f>
        <v>2907492</v>
      </c>
      <c r="X301" s="77">
        <f>'2014'!I301</f>
        <v>3196664</v>
      </c>
      <c r="Y301" s="77">
        <f>'2015'!I302</f>
        <v>3232378</v>
      </c>
      <c r="Z301" s="77">
        <f>'2016'!I302</f>
        <v>3364686</v>
      </c>
      <c r="AA301" s="77">
        <f>'2017'!I302</f>
        <v>3479106</v>
      </c>
      <c r="AB301" s="77">
        <f>'2018'!I303</f>
        <v>3569955</v>
      </c>
      <c r="AC301" s="77">
        <f>'2019'!I303</f>
        <v>3640829</v>
      </c>
      <c r="AD301" s="77">
        <f>'2020'!I302</f>
        <v>3692791</v>
      </c>
      <c r="AE301" s="77">
        <f>'2021'!I302</f>
        <v>3797873</v>
      </c>
      <c r="AF301" s="77">
        <f>'2022'!I302</f>
        <v>3947073</v>
      </c>
      <c r="AG301" s="79">
        <f>'2023'!I302</f>
        <v>4498056</v>
      </c>
    </row>
    <row r="302" spans="1:33" x14ac:dyDescent="0.25">
      <c r="A302" s="23" t="s">
        <v>334</v>
      </c>
      <c r="B302" s="24" t="s">
        <v>4</v>
      </c>
      <c r="C302" s="77">
        <f>'1993'!K302</f>
        <v>185150</v>
      </c>
      <c r="D302" s="77">
        <f>'1994'!K302</f>
        <v>196359</v>
      </c>
      <c r="E302" s="77">
        <f>'1995'!K302</f>
        <v>171289</v>
      </c>
      <c r="F302" s="78">
        <f>'1996'!K302</f>
        <v>178188</v>
      </c>
      <c r="G302" s="78">
        <f>'1997'!K302</f>
        <v>204170</v>
      </c>
      <c r="H302" s="77">
        <f>'1998'!K302</f>
        <v>228219</v>
      </c>
      <c r="I302" s="77">
        <f>'1999'!K302</f>
        <v>223518</v>
      </c>
      <c r="J302" s="77">
        <f>'2000'!K302</f>
        <v>205981</v>
      </c>
      <c r="K302" s="81">
        <f>'2001'!K302</f>
        <v>205947</v>
      </c>
      <c r="L302" s="81">
        <f>'2002'!K302</f>
        <v>244816</v>
      </c>
      <c r="M302" s="81">
        <f>'2003'!K302</f>
        <v>270476</v>
      </c>
      <c r="N302" s="81">
        <f>'2004'!K302</f>
        <v>251507</v>
      </c>
      <c r="O302" s="81">
        <f>'2005'!K302</f>
        <v>261097</v>
      </c>
      <c r="P302" s="81">
        <f>'2006'!K302</f>
        <v>0</v>
      </c>
      <c r="Q302" s="81">
        <f>'2007'!K302</f>
        <v>323425</v>
      </c>
      <c r="R302" s="77">
        <f>'2008'!K302</f>
        <v>353996</v>
      </c>
      <c r="S302" s="77">
        <f>'2009'!K302</f>
        <v>359352</v>
      </c>
      <c r="T302" s="77">
        <f>'2010'!K302</f>
        <v>384614</v>
      </c>
      <c r="U302" s="77">
        <f>'2011'!K302</f>
        <v>191456</v>
      </c>
      <c r="V302" s="77">
        <f>'2012'!K302</f>
        <v>193022</v>
      </c>
      <c r="W302" s="77">
        <f>'2013'!I302</f>
        <v>210125</v>
      </c>
      <c r="X302" s="77">
        <f>'2014'!I302</f>
        <v>237372</v>
      </c>
      <c r="Y302" s="77">
        <f>'2015'!I303</f>
        <v>248742</v>
      </c>
      <c r="Z302" s="77">
        <f>'2016'!I303</f>
        <v>250778</v>
      </c>
      <c r="AA302" s="77">
        <f>'2017'!I303</f>
        <v>257182</v>
      </c>
      <c r="AB302" s="77">
        <f>'2018'!I304</f>
        <v>263970</v>
      </c>
      <c r="AC302" s="77">
        <f>'2019'!I304</f>
        <v>268713</v>
      </c>
      <c r="AD302" s="77">
        <f>'2020'!I303</f>
        <v>263965</v>
      </c>
      <c r="AE302" s="77">
        <f>'2021'!I303</f>
        <v>277704</v>
      </c>
      <c r="AF302" s="77">
        <f>'2022'!I303</f>
        <v>289264</v>
      </c>
      <c r="AG302" s="79">
        <f>'2023'!I303</f>
        <v>329593</v>
      </c>
    </row>
    <row r="303" spans="1:33" x14ac:dyDescent="0.25">
      <c r="A303" s="23" t="s">
        <v>335</v>
      </c>
      <c r="B303" s="24" t="s">
        <v>4</v>
      </c>
      <c r="C303" s="77">
        <f>'1993'!K303</f>
        <v>31670</v>
      </c>
      <c r="D303" s="77">
        <f>'1994'!K303</f>
        <v>33587</v>
      </c>
      <c r="E303" s="77">
        <f>'1995'!K303</f>
        <v>28979</v>
      </c>
      <c r="F303" s="78">
        <f>'1996'!K303</f>
        <v>74543</v>
      </c>
      <c r="G303" s="78">
        <f>'1997'!K303</f>
        <v>74214</v>
      </c>
      <c r="H303" s="77">
        <f>'1998'!K303</f>
        <v>87387</v>
      </c>
      <c r="I303" s="77">
        <f>'1999'!K303</f>
        <v>116040</v>
      </c>
      <c r="J303" s="77">
        <f>'2000'!K303</f>
        <v>320150</v>
      </c>
      <c r="K303" s="81">
        <f>'2001'!K303</f>
        <v>346677</v>
      </c>
      <c r="L303" s="81">
        <f>'2002'!K303</f>
        <v>80354</v>
      </c>
      <c r="M303" s="81">
        <f>'2003'!K303</f>
        <v>120841</v>
      </c>
      <c r="N303" s="81">
        <f>'2004'!K303</f>
        <v>131291</v>
      </c>
      <c r="O303" s="81">
        <f>'2005'!K303</f>
        <v>137797</v>
      </c>
      <c r="P303" s="81">
        <f>'2006'!K303</f>
        <v>136392</v>
      </c>
      <c r="Q303" s="81">
        <f>'2007'!K303</f>
        <v>129598</v>
      </c>
      <c r="R303" s="77">
        <f>'2008'!K303</f>
        <v>132160</v>
      </c>
      <c r="S303" s="77">
        <f>'2009'!K303</f>
        <v>133832</v>
      </c>
      <c r="T303" s="77">
        <f>'2010'!K303</f>
        <v>127471</v>
      </c>
      <c r="U303" s="77">
        <f>'2011'!K303</f>
        <v>158763</v>
      </c>
      <c r="V303" s="77">
        <f>'2012'!K303</f>
        <v>159317</v>
      </c>
      <c r="W303" s="77">
        <f>'2013'!I303</f>
        <v>167743</v>
      </c>
      <c r="X303" s="77">
        <f>'2014'!I303</f>
        <v>179032</v>
      </c>
      <c r="Y303" s="77">
        <f>'2015'!I304</f>
        <v>182541</v>
      </c>
      <c r="Z303" s="77">
        <f>'2016'!I304</f>
        <v>186810</v>
      </c>
      <c r="AA303" s="77">
        <f>'2017'!I304</f>
        <v>189853</v>
      </c>
      <c r="AB303" s="77">
        <f>'2018'!I305</f>
        <v>196164</v>
      </c>
      <c r="AC303" s="77">
        <f>'2019'!I305</f>
        <v>201551</v>
      </c>
      <c r="AD303" s="77">
        <f>'2020'!I304</f>
        <v>209562</v>
      </c>
      <c r="AE303" s="77">
        <f>'2021'!I304</f>
        <v>210332</v>
      </c>
      <c r="AF303" s="77">
        <f>'2022'!I304</f>
        <v>215042</v>
      </c>
      <c r="AG303" s="79">
        <f>'2023'!I304</f>
        <v>241962</v>
      </c>
    </row>
    <row r="304" spans="1:33" x14ac:dyDescent="0.25">
      <c r="A304" s="23" t="s">
        <v>336</v>
      </c>
      <c r="B304" s="24" t="s">
        <v>4</v>
      </c>
      <c r="C304" s="77">
        <f>'1993'!K304</f>
        <v>423293</v>
      </c>
      <c r="D304" s="77">
        <f>'1994'!K304</f>
        <v>439467</v>
      </c>
      <c r="E304" s="77">
        <f>'1995'!K304</f>
        <v>497147</v>
      </c>
      <c r="F304" s="78">
        <f>'1996'!K304</f>
        <v>541142</v>
      </c>
      <c r="G304" s="78">
        <f>'1997'!K304</f>
        <v>530170</v>
      </c>
      <c r="H304" s="77">
        <f>'1998'!K304</f>
        <v>569409</v>
      </c>
      <c r="I304" s="77">
        <f>'1999'!K304</f>
        <v>620688</v>
      </c>
      <c r="J304" s="77">
        <f>'2000'!K304</f>
        <v>651373</v>
      </c>
      <c r="K304" s="81">
        <f>'2001'!K304</f>
        <v>632239</v>
      </c>
      <c r="L304" s="81">
        <f>'2002'!K304</f>
        <v>515216</v>
      </c>
      <c r="M304" s="81">
        <f>'2003'!K304</f>
        <v>555207</v>
      </c>
      <c r="N304" s="81">
        <f>'2004'!K304</f>
        <v>553137</v>
      </c>
      <c r="O304" s="81">
        <f>'2005'!K304</f>
        <v>187477</v>
      </c>
      <c r="P304" s="81">
        <f>'2006'!K304</f>
        <v>570479</v>
      </c>
      <c r="Q304" s="81">
        <f>'2007'!K304</f>
        <v>513920</v>
      </c>
      <c r="R304" s="77">
        <f>'2008'!K304</f>
        <v>543361</v>
      </c>
      <c r="S304" s="77">
        <f>'2009'!K304</f>
        <v>559362</v>
      </c>
      <c r="T304" s="77">
        <f>'2010'!K304</f>
        <v>629012</v>
      </c>
      <c r="U304" s="77">
        <f>'2011'!K304</f>
        <v>632354</v>
      </c>
      <c r="V304" s="77">
        <f>'2012'!K304</f>
        <v>618597</v>
      </c>
      <c r="W304" s="77">
        <f>'2013'!I304</f>
        <v>644476</v>
      </c>
      <c r="X304" s="77">
        <f>'2014'!I304</f>
        <v>703623</v>
      </c>
      <c r="Y304" s="77">
        <f>'2015'!I305</f>
        <v>707242</v>
      </c>
      <c r="Z304" s="77">
        <f>'2016'!I305</f>
        <v>727647</v>
      </c>
      <c r="AA304" s="77">
        <f>'2017'!I305</f>
        <v>685516</v>
      </c>
      <c r="AB304" s="77">
        <f>'2018'!I306</f>
        <v>589708</v>
      </c>
      <c r="AC304" s="77">
        <f>'2019'!I306</f>
        <v>599770</v>
      </c>
      <c r="AD304" s="77">
        <f>'2020'!I305</f>
        <v>645267</v>
      </c>
      <c r="AE304" s="77">
        <f>'2021'!I305</f>
        <v>820638</v>
      </c>
      <c r="AF304" s="77">
        <f>'2022'!I305</f>
        <v>888384</v>
      </c>
      <c r="AG304" s="79">
        <f>'2023'!I305</f>
        <v>995056</v>
      </c>
    </row>
    <row r="305" spans="1:33" x14ac:dyDescent="0.25">
      <c r="A305" s="23" t="s">
        <v>337</v>
      </c>
      <c r="B305" s="24" t="s">
        <v>4</v>
      </c>
      <c r="C305" s="77">
        <f>'1993'!K305</f>
        <v>0</v>
      </c>
      <c r="D305" s="77">
        <f>'1994'!K305</f>
        <v>0</v>
      </c>
      <c r="E305" s="77">
        <f>'1995'!K305</f>
        <v>0</v>
      </c>
      <c r="F305" s="78">
        <f>'1996'!K305</f>
        <v>825470</v>
      </c>
      <c r="G305" s="78">
        <f>'1997'!K305</f>
        <v>2143882</v>
      </c>
      <c r="H305" s="77">
        <f>'1998'!K305</f>
        <v>2427624</v>
      </c>
      <c r="I305" s="77">
        <f>'1999'!K305</f>
        <v>2594733</v>
      </c>
      <c r="J305" s="77">
        <f>'2000'!K305</f>
        <v>2788154</v>
      </c>
      <c r="K305" s="81">
        <f>'2001'!K305</f>
        <v>3018585</v>
      </c>
      <c r="L305" s="81">
        <f>'2002'!K305</f>
        <v>2320165</v>
      </c>
      <c r="M305" s="81">
        <f>'2003'!K305</f>
        <v>2605827</v>
      </c>
      <c r="N305" s="81">
        <f>'2004'!K305</f>
        <v>2773317</v>
      </c>
      <c r="O305" s="81">
        <f>'2005'!K305</f>
        <v>3172644</v>
      </c>
      <c r="P305" s="81">
        <f>'2006'!K305</f>
        <v>3433244</v>
      </c>
      <c r="Q305" s="81">
        <f>'2007'!K305</f>
        <v>3428003</v>
      </c>
      <c r="R305" s="77">
        <f>'2008'!K305</f>
        <v>3433777</v>
      </c>
      <c r="S305" s="77">
        <f>'2009'!K305</f>
        <v>3451151</v>
      </c>
      <c r="T305" s="77">
        <f>'2010'!K305</f>
        <v>3792079</v>
      </c>
      <c r="U305" s="77">
        <f>'2011'!K305</f>
        <v>3863992</v>
      </c>
      <c r="V305" s="77">
        <f>'2012'!K305</f>
        <v>3859536</v>
      </c>
      <c r="W305" s="77">
        <f>'2013'!I305</f>
        <v>4070001</v>
      </c>
      <c r="X305" s="77">
        <f>'2014'!I305</f>
        <v>4525286</v>
      </c>
      <c r="Y305" s="77">
        <f>'2015'!I306</f>
        <v>4599503</v>
      </c>
      <c r="Z305" s="77">
        <f>'2016'!I306</f>
        <v>4759925</v>
      </c>
      <c r="AA305" s="77">
        <f>'2017'!I306</f>
        <v>4818284</v>
      </c>
      <c r="AB305" s="77">
        <f>'2018'!I307</f>
        <v>4963801</v>
      </c>
      <c r="AC305" s="77">
        <f>'2019'!I307</f>
        <v>5091125</v>
      </c>
      <c r="AD305" s="77">
        <f>'2020'!I306</f>
        <v>5150422</v>
      </c>
      <c r="AE305" s="77">
        <f>'2021'!I306</f>
        <v>5228864</v>
      </c>
      <c r="AF305" s="77">
        <f>'2022'!I306</f>
        <v>5511957</v>
      </c>
      <c r="AG305" s="79">
        <f>'2023'!I306</f>
        <v>6372519</v>
      </c>
    </row>
    <row r="306" spans="1:33" x14ac:dyDescent="0.25">
      <c r="A306" s="23" t="s">
        <v>338</v>
      </c>
      <c r="B306" s="24" t="s">
        <v>4</v>
      </c>
      <c r="C306" s="77">
        <f>'1993'!K306</f>
        <v>8969887</v>
      </c>
      <c r="D306" s="77">
        <f>'1994'!K306</f>
        <v>9454126</v>
      </c>
      <c r="E306" s="77">
        <f>'1995'!K306</f>
        <v>9746738</v>
      </c>
      <c r="F306" s="78">
        <f>'1996'!K306</f>
        <v>10474837</v>
      </c>
      <c r="G306" s="78">
        <f>'1997'!K306</f>
        <v>11162037</v>
      </c>
      <c r="H306" s="77">
        <f>'1998'!K306</f>
        <v>11728717</v>
      </c>
      <c r="I306" s="77">
        <f>'1999'!K306</f>
        <v>12822500</v>
      </c>
      <c r="J306" s="77">
        <f>'2000'!K306</f>
        <v>13556782</v>
      </c>
      <c r="K306" s="81">
        <f>'2001'!K306</f>
        <v>13651113</v>
      </c>
      <c r="L306" s="81">
        <f>'2002'!K306</f>
        <v>17818691</v>
      </c>
      <c r="M306" s="81">
        <f>'2003'!K306</f>
        <v>17778010</v>
      </c>
      <c r="N306" s="81">
        <f>'2004'!K306</f>
        <v>17776067</v>
      </c>
      <c r="O306" s="81">
        <f>'2005'!K306</f>
        <v>18268014</v>
      </c>
      <c r="P306" s="81">
        <f>'2006'!K306</f>
        <v>10405722</v>
      </c>
      <c r="Q306" s="81">
        <f>'2007'!K306</f>
        <v>10107937</v>
      </c>
      <c r="R306" s="77">
        <f>'2008'!K306</f>
        <v>10304376</v>
      </c>
      <c r="S306" s="77">
        <f>'2009'!K306</f>
        <v>10874479</v>
      </c>
      <c r="T306" s="77">
        <f>'2010'!K306</f>
        <v>11860621</v>
      </c>
      <c r="U306" s="77">
        <f>'2011'!K306</f>
        <v>12148571</v>
      </c>
      <c r="V306" s="77">
        <f>'2012'!K306</f>
        <v>12341543</v>
      </c>
      <c r="W306" s="77">
        <f>'2013'!I306</f>
        <v>13252939</v>
      </c>
      <c r="X306" s="77">
        <f>'2014'!I306</f>
        <v>14543610</v>
      </c>
      <c r="Y306" s="77">
        <f>'2015'!I307</f>
        <v>14911172</v>
      </c>
      <c r="Z306" s="77">
        <f>'2016'!I307</f>
        <v>15320364</v>
      </c>
      <c r="AA306" s="77">
        <f>'2017'!I307</f>
        <v>15824073</v>
      </c>
      <c r="AB306" s="77">
        <f>'2018'!I308</f>
        <v>16029729</v>
      </c>
      <c r="AC306" s="77">
        <f>'2019'!I308</f>
        <v>16523529</v>
      </c>
      <c r="AD306" s="77">
        <f>'2020'!I307</f>
        <v>16448908</v>
      </c>
      <c r="AE306" s="77">
        <f>'2021'!I307</f>
        <v>17029647</v>
      </c>
      <c r="AF306" s="77">
        <f>'2022'!I307</f>
        <v>17763366</v>
      </c>
      <c r="AG306" s="79">
        <f>'2023'!I307</f>
        <v>0</v>
      </c>
    </row>
    <row r="307" spans="1:33" x14ac:dyDescent="0.25">
      <c r="A307" s="23" t="s">
        <v>520</v>
      </c>
      <c r="B307" s="24" t="s">
        <v>4</v>
      </c>
      <c r="C307" s="77">
        <v>0</v>
      </c>
      <c r="D307" s="77">
        <v>0</v>
      </c>
      <c r="E307" s="77">
        <v>0</v>
      </c>
      <c r="F307" s="78">
        <v>0</v>
      </c>
      <c r="G307" s="78">
        <v>0</v>
      </c>
      <c r="H307" s="77">
        <v>0</v>
      </c>
      <c r="I307" s="77">
        <v>0</v>
      </c>
      <c r="J307" s="77">
        <v>0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>
        <v>0</v>
      </c>
      <c r="R307" s="77">
        <v>0</v>
      </c>
      <c r="S307" s="77">
        <v>0</v>
      </c>
      <c r="T307" s="77">
        <v>0</v>
      </c>
      <c r="U307" s="77">
        <v>0</v>
      </c>
      <c r="V307" s="77">
        <v>0</v>
      </c>
      <c r="W307" s="77">
        <v>0</v>
      </c>
      <c r="X307" s="77">
        <v>0</v>
      </c>
      <c r="Y307" s="77">
        <v>0</v>
      </c>
      <c r="Z307" s="77">
        <f>'2016'!I308</f>
        <v>0</v>
      </c>
      <c r="AA307" s="77">
        <f>'2017'!I308</f>
        <v>0</v>
      </c>
      <c r="AB307" s="77">
        <f>'2018'!I309</f>
        <v>19452</v>
      </c>
      <c r="AC307" s="77">
        <f>'2019'!I309</f>
        <v>41366</v>
      </c>
      <c r="AD307" s="77">
        <f>'2020'!I308</f>
        <v>158000</v>
      </c>
      <c r="AE307" s="77">
        <f>'2021'!I308</f>
        <v>233693</v>
      </c>
      <c r="AF307" s="77">
        <f>'2022'!I308</f>
        <v>374536</v>
      </c>
      <c r="AG307" s="79">
        <f>'2023'!I308</f>
        <v>585270</v>
      </c>
    </row>
    <row r="308" spans="1:33" x14ac:dyDescent="0.25">
      <c r="A308" s="23" t="s">
        <v>339</v>
      </c>
      <c r="B308" s="24" t="s">
        <v>51</v>
      </c>
      <c r="C308" s="77">
        <f>'1993'!K307</f>
        <v>478758</v>
      </c>
      <c r="D308" s="77">
        <f>'1994'!K307</f>
        <v>561366</v>
      </c>
      <c r="E308" s="77">
        <f>'1995'!K307</f>
        <v>610543</v>
      </c>
      <c r="F308" s="78">
        <f>'1996'!K307</f>
        <v>677483</v>
      </c>
      <c r="G308" s="78">
        <f>'1997'!K307</f>
        <v>701932</v>
      </c>
      <c r="H308" s="77">
        <f>'1998'!K307</f>
        <v>707493</v>
      </c>
      <c r="I308" s="77">
        <f>'1999'!K307</f>
        <v>703308</v>
      </c>
      <c r="J308" s="77">
        <f>'2000'!K307</f>
        <v>734119</v>
      </c>
      <c r="K308" s="81">
        <f>'2001'!K307</f>
        <v>779374</v>
      </c>
      <c r="L308" s="81">
        <f>'2002'!K307</f>
        <v>459409</v>
      </c>
      <c r="M308" s="81">
        <f>'2003'!K307</f>
        <v>488978</v>
      </c>
      <c r="N308" s="81">
        <f>'2004'!K307</f>
        <v>493060</v>
      </c>
      <c r="O308" s="81">
        <f>'2005'!K307</f>
        <v>490832</v>
      </c>
      <c r="P308" s="81">
        <f>'2006'!K307</f>
        <v>486374</v>
      </c>
      <c r="Q308" s="81">
        <f>'2007'!K307</f>
        <v>500159</v>
      </c>
      <c r="R308" s="77">
        <f>'2008'!K307</f>
        <v>523907</v>
      </c>
      <c r="S308" s="77">
        <f>'2009'!K307</f>
        <v>562090</v>
      </c>
      <c r="T308" s="77">
        <f>'2010'!K307</f>
        <v>657429</v>
      </c>
      <c r="U308" s="77">
        <f>'2011'!K307</f>
        <v>622003</v>
      </c>
      <c r="V308" s="77">
        <f>'2012'!K307</f>
        <v>600586</v>
      </c>
      <c r="W308" s="77">
        <f>'2013'!I307</f>
        <v>599091</v>
      </c>
      <c r="X308" s="77">
        <f>'2014'!I307</f>
        <v>643124</v>
      </c>
      <c r="Y308" s="77">
        <f>'2015'!I308</f>
        <v>622191</v>
      </c>
      <c r="Z308" s="77">
        <f>'2016'!I309</f>
        <v>634200</v>
      </c>
      <c r="AA308" s="77">
        <f>'2017'!I309</f>
        <v>639242</v>
      </c>
      <c r="AB308" s="77">
        <f>'2018'!I310</f>
        <v>654752</v>
      </c>
      <c r="AC308" s="77">
        <f>'2019'!I310</f>
        <v>654150</v>
      </c>
      <c r="AD308" s="77">
        <f>'2020'!I309</f>
        <v>655281</v>
      </c>
      <c r="AE308" s="77">
        <f>'2021'!I309</f>
        <v>708957</v>
      </c>
      <c r="AF308" s="77">
        <f>'2022'!I309</f>
        <v>791161</v>
      </c>
      <c r="AG308" s="79">
        <f>'2023'!I309</f>
        <v>0</v>
      </c>
    </row>
    <row r="309" spans="1:33" x14ac:dyDescent="0.25">
      <c r="A309" s="23" t="s">
        <v>340</v>
      </c>
      <c r="B309" s="24" t="s">
        <v>51</v>
      </c>
      <c r="C309" s="77">
        <f>'1993'!K308</f>
        <v>1230377</v>
      </c>
      <c r="D309" s="77">
        <f>'1994'!K308</f>
        <v>1395291</v>
      </c>
      <c r="E309" s="77">
        <f>'1995'!K308</f>
        <v>1562011</v>
      </c>
      <c r="F309" s="78">
        <f>'1996'!K308</f>
        <v>1698197</v>
      </c>
      <c r="G309" s="78">
        <f>'1997'!K308</f>
        <v>1715512</v>
      </c>
      <c r="H309" s="77">
        <f>'1998'!K308</f>
        <v>1867665</v>
      </c>
      <c r="I309" s="77">
        <f>'1999'!K308</f>
        <v>1914407</v>
      </c>
      <c r="J309" s="77">
        <f>'2000'!K308</f>
        <v>1961957</v>
      </c>
      <c r="K309" s="81">
        <f>'2001'!K308</f>
        <v>1993523</v>
      </c>
      <c r="L309" s="81">
        <f>'2002'!K308</f>
        <v>0</v>
      </c>
      <c r="M309" s="81">
        <f>'2003'!K308</f>
        <v>1179070</v>
      </c>
      <c r="N309" s="81">
        <f>'2004'!K308</f>
        <v>1137126</v>
      </c>
      <c r="O309" s="81">
        <f>'2005'!K308</f>
        <v>1187935</v>
      </c>
      <c r="P309" s="81">
        <f>'2006'!K308</f>
        <v>1284322</v>
      </c>
      <c r="Q309" s="81">
        <f>'2007'!K308</f>
        <v>1292154</v>
      </c>
      <c r="R309" s="77">
        <f>'2008'!K308</f>
        <v>1275908</v>
      </c>
      <c r="S309" s="77">
        <f>'2009'!K308</f>
        <v>1330281</v>
      </c>
      <c r="T309" s="77">
        <f>'2010'!K308</f>
        <v>1547617</v>
      </c>
      <c r="U309" s="77">
        <f>'2011'!K308</f>
        <v>1450542</v>
      </c>
      <c r="V309" s="77">
        <f>'2012'!K308</f>
        <v>1342740</v>
      </c>
      <c r="W309" s="77">
        <f>'2013'!I308</f>
        <v>1407935</v>
      </c>
      <c r="X309" s="77">
        <f>'2014'!I308</f>
        <v>1494804</v>
      </c>
      <c r="Y309" s="77">
        <f>'2015'!I309</f>
        <v>1352119</v>
      </c>
      <c r="Z309" s="77">
        <f>'2016'!I310</f>
        <v>1375391</v>
      </c>
      <c r="AA309" s="77">
        <f>'2017'!I310</f>
        <v>1388523</v>
      </c>
      <c r="AB309" s="77">
        <f>'2018'!I311</f>
        <v>1455309</v>
      </c>
      <c r="AC309" s="77">
        <f>'2019'!I311</f>
        <v>1546129</v>
      </c>
      <c r="AD309" s="77">
        <f>'2020'!I310</f>
        <v>1638684</v>
      </c>
      <c r="AE309" s="77">
        <f>'2021'!I310</f>
        <v>1732353</v>
      </c>
      <c r="AF309" s="77">
        <f>'2022'!I310</f>
        <v>0</v>
      </c>
      <c r="AG309" s="79">
        <f>'2023'!I310</f>
        <v>0</v>
      </c>
    </row>
    <row r="310" spans="1:33" x14ac:dyDescent="0.25">
      <c r="A310" s="23" t="s">
        <v>341</v>
      </c>
      <c r="B310" s="24" t="s">
        <v>51</v>
      </c>
      <c r="C310" s="77">
        <f>'1993'!K309</f>
        <v>158342</v>
      </c>
      <c r="D310" s="77">
        <f>'1994'!K309</f>
        <v>174697</v>
      </c>
      <c r="E310" s="77">
        <f>'1995'!K309</f>
        <v>193388</v>
      </c>
      <c r="F310" s="78">
        <f>'1996'!K309</f>
        <v>212165</v>
      </c>
      <c r="G310" s="78">
        <f>'1997'!K309</f>
        <v>212816</v>
      </c>
      <c r="H310" s="77">
        <f>'1998'!K309</f>
        <v>232582</v>
      </c>
      <c r="I310" s="77">
        <f>'1999'!K309</f>
        <v>232340</v>
      </c>
      <c r="J310" s="77">
        <f>'2000'!K309</f>
        <v>259734</v>
      </c>
      <c r="K310" s="81">
        <f>'2001'!K309</f>
        <v>0</v>
      </c>
      <c r="L310" s="81">
        <f>'2002'!K309</f>
        <v>296020</v>
      </c>
      <c r="M310" s="81">
        <f>'2003'!K309</f>
        <v>315423</v>
      </c>
      <c r="N310" s="81">
        <f>'2004'!K309</f>
        <v>300700</v>
      </c>
      <c r="O310" s="81">
        <f>'2005'!K309</f>
        <v>311359</v>
      </c>
      <c r="P310" s="81">
        <f>'2006'!K309</f>
        <v>339637</v>
      </c>
      <c r="Q310" s="81">
        <f>'2007'!K309</f>
        <v>342368</v>
      </c>
      <c r="R310" s="77">
        <f>'2008'!K309</f>
        <v>333985</v>
      </c>
      <c r="S310" s="77">
        <f>'2009'!K309</f>
        <v>52740</v>
      </c>
      <c r="T310" s="77">
        <f>'2010'!K309</f>
        <v>26140</v>
      </c>
      <c r="U310" s="77">
        <f>'2011'!K309</f>
        <v>247995</v>
      </c>
      <c r="V310" s="77">
        <f>'2012'!K309</f>
        <v>345236</v>
      </c>
      <c r="W310" s="77">
        <f>'2013'!I309</f>
        <v>314897</v>
      </c>
      <c r="X310" s="77">
        <f>'2014'!I309</f>
        <v>324164</v>
      </c>
      <c r="Y310" s="77">
        <f>'2015'!I310</f>
        <v>364249</v>
      </c>
      <c r="Z310" s="77">
        <f>'2016'!I311</f>
        <v>392298</v>
      </c>
      <c r="AA310" s="77">
        <f>'2017'!I311</f>
        <v>392946</v>
      </c>
      <c r="AB310" s="77">
        <f>'2018'!I312</f>
        <v>417278</v>
      </c>
      <c r="AC310" s="77">
        <f>'2019'!I312</f>
        <v>457661</v>
      </c>
      <c r="AD310" s="77">
        <f>'2020'!I311</f>
        <v>478239</v>
      </c>
      <c r="AE310" s="77">
        <f>'2021'!I311</f>
        <v>489936</v>
      </c>
      <c r="AF310" s="77">
        <f>'2022'!I311</f>
        <v>526777</v>
      </c>
      <c r="AG310" s="79">
        <f>'2023'!I311</f>
        <v>564833</v>
      </c>
    </row>
    <row r="311" spans="1:33" x14ac:dyDescent="0.25">
      <c r="A311" s="23" t="s">
        <v>342</v>
      </c>
      <c r="B311" s="24" t="s">
        <v>51</v>
      </c>
      <c r="C311" s="77">
        <f>'1993'!K310</f>
        <v>0</v>
      </c>
      <c r="D311" s="77">
        <f>'1994'!K310</f>
        <v>0</v>
      </c>
      <c r="E311" s="77">
        <f>'1995'!K310</f>
        <v>0</v>
      </c>
      <c r="F311" s="78">
        <f>'1996'!K310</f>
        <v>0</v>
      </c>
      <c r="G311" s="77">
        <f>'1997'!K310</f>
        <v>0</v>
      </c>
      <c r="H311" s="77">
        <f>'1998'!K310</f>
        <v>0</v>
      </c>
      <c r="I311" s="77">
        <f>'1999'!K310</f>
        <v>0</v>
      </c>
      <c r="J311" s="77">
        <f>'2000'!K310</f>
        <v>0</v>
      </c>
      <c r="K311" s="81">
        <f>'2001'!K310</f>
        <v>0</v>
      </c>
      <c r="L311" s="81">
        <f>'2002'!K310</f>
        <v>0</v>
      </c>
      <c r="M311" s="81">
        <f>'2003'!K310</f>
        <v>0</v>
      </c>
      <c r="N311" s="81">
        <f>'2004'!K310</f>
        <v>0</v>
      </c>
      <c r="O311" s="81">
        <f>'2005'!K310</f>
        <v>0</v>
      </c>
      <c r="P311" s="81">
        <f>'2006'!K310</f>
        <v>0</v>
      </c>
      <c r="Q311" s="81">
        <f>'2007'!K310</f>
        <v>0</v>
      </c>
      <c r="R311" s="77">
        <f>'2008'!K310</f>
        <v>0</v>
      </c>
      <c r="S311" s="77">
        <f>'2009'!K310</f>
        <v>0</v>
      </c>
      <c r="T311" s="77">
        <f>'2010'!K310</f>
        <v>0</v>
      </c>
      <c r="U311" s="77">
        <f>'2011'!K310</f>
        <v>0</v>
      </c>
      <c r="V311" s="77">
        <f>'2012'!K310</f>
        <v>0</v>
      </c>
      <c r="W311" s="77">
        <f>'2013'!I310</f>
        <v>0</v>
      </c>
      <c r="X311" s="77">
        <f>'2014'!I310</f>
        <v>0</v>
      </c>
      <c r="Y311" s="77">
        <f>'2015'!I311</f>
        <v>0</v>
      </c>
      <c r="Z311" s="77">
        <f>'2016'!I312</f>
        <v>0</v>
      </c>
      <c r="AA311" s="77">
        <f>'2017'!I312</f>
        <v>0</v>
      </c>
      <c r="AB311" s="77">
        <f>'2018'!I313</f>
        <v>0</v>
      </c>
      <c r="AC311" s="77">
        <f>'2019'!I313</f>
        <v>0</v>
      </c>
      <c r="AD311" s="77">
        <f>'2020'!I312</f>
        <v>0</v>
      </c>
      <c r="AE311" s="77">
        <f>'2021'!I312</f>
        <v>0</v>
      </c>
      <c r="AF311" s="77">
        <f>'2022'!I312</f>
        <v>0</v>
      </c>
      <c r="AG311" s="79">
        <f>'2023'!I312</f>
        <v>0</v>
      </c>
    </row>
    <row r="312" spans="1:33" x14ac:dyDescent="0.25">
      <c r="A312" s="23" t="s">
        <v>485</v>
      </c>
      <c r="B312" s="24" t="s">
        <v>51</v>
      </c>
      <c r="C312" s="77">
        <f>'1993'!K311</f>
        <v>0</v>
      </c>
      <c r="D312" s="77">
        <f>'1994'!K311</f>
        <v>0</v>
      </c>
      <c r="E312" s="77">
        <f>'1995'!K311</f>
        <v>0</v>
      </c>
      <c r="F312" s="78">
        <f>'1996'!K311</f>
        <v>0</v>
      </c>
      <c r="G312" s="77">
        <f>'1997'!K311</f>
        <v>0</v>
      </c>
      <c r="H312" s="77">
        <f>'1998'!K311</f>
        <v>0</v>
      </c>
      <c r="I312" s="77">
        <f>'1999'!K311</f>
        <v>0</v>
      </c>
      <c r="J312" s="77">
        <f>'2000'!K311</f>
        <v>0</v>
      </c>
      <c r="K312" s="81">
        <f>'2001'!K311</f>
        <v>0</v>
      </c>
      <c r="L312" s="81">
        <f>'2002'!K311</f>
        <v>0</v>
      </c>
      <c r="M312" s="81">
        <f>'2003'!K311</f>
        <v>0</v>
      </c>
      <c r="N312" s="81">
        <f>'2004'!K311</f>
        <v>0</v>
      </c>
      <c r="O312" s="81">
        <f>'2005'!K311</f>
        <v>0</v>
      </c>
      <c r="P312" s="81">
        <f>'2006'!K311</f>
        <v>0</v>
      </c>
      <c r="Q312" s="81">
        <f>'2007'!K311</f>
        <v>16315</v>
      </c>
      <c r="R312" s="77">
        <f>'2008'!K311</f>
        <v>31703</v>
      </c>
      <c r="S312" s="77">
        <f>'2009'!K311</f>
        <v>34595</v>
      </c>
      <c r="T312" s="77">
        <f>'2010'!K311</f>
        <v>39942</v>
      </c>
      <c r="U312" s="77">
        <f>'2011'!K311</f>
        <v>42111</v>
      </c>
      <c r="V312" s="77">
        <f>'2012'!K311</f>
        <v>39656</v>
      </c>
      <c r="W312" s="77">
        <f>'2013'!I311</f>
        <v>41458</v>
      </c>
      <c r="X312" s="77">
        <f>'2014'!I311</f>
        <v>37379</v>
      </c>
      <c r="Y312" s="77">
        <f>'2015'!I312</f>
        <v>31626</v>
      </c>
      <c r="Z312" s="77">
        <f>'2016'!I313</f>
        <v>32238</v>
      </c>
      <c r="AA312" s="77">
        <f>'2017'!I313</f>
        <v>34510</v>
      </c>
      <c r="AB312" s="77">
        <f>'2018'!I314</f>
        <v>33355</v>
      </c>
      <c r="AC312" s="77">
        <f>'2019'!I314</f>
        <v>32814</v>
      </c>
      <c r="AD312" s="77">
        <f>'2020'!I313</f>
        <v>32001</v>
      </c>
      <c r="AE312" s="77">
        <f>'2021'!I313</f>
        <v>32202</v>
      </c>
      <c r="AF312" s="77">
        <f>'2022'!I313</f>
        <v>37180</v>
      </c>
      <c r="AG312" s="79">
        <f>'2023'!I313</f>
        <v>39834</v>
      </c>
    </row>
    <row r="313" spans="1:33" x14ac:dyDescent="0.25">
      <c r="A313" s="23" t="s">
        <v>343</v>
      </c>
      <c r="B313" s="24" t="s">
        <v>51</v>
      </c>
      <c r="C313" s="77">
        <f>'1993'!K312</f>
        <v>710708</v>
      </c>
      <c r="D313" s="77">
        <f>'1994'!K312</f>
        <v>777455</v>
      </c>
      <c r="E313" s="77">
        <f>'1995'!K312</f>
        <v>887052</v>
      </c>
      <c r="F313" s="78">
        <f>'1996'!K312</f>
        <v>1009300</v>
      </c>
      <c r="G313" s="77">
        <f>'1997'!K312</f>
        <v>1036479</v>
      </c>
      <c r="H313" s="77">
        <f>'1998'!K312</f>
        <v>1163102</v>
      </c>
      <c r="I313" s="77">
        <f>'1999'!K312</f>
        <v>1268062</v>
      </c>
      <c r="J313" s="77">
        <f>'2000'!K312</f>
        <v>1313751</v>
      </c>
      <c r="K313" s="81">
        <f>'2001'!K312</f>
        <v>1349958</v>
      </c>
      <c r="L313" s="81">
        <f>'2002'!K312</f>
        <v>990944</v>
      </c>
      <c r="M313" s="81">
        <f>'2003'!K312</f>
        <v>1030196</v>
      </c>
      <c r="N313" s="81">
        <f>'2004'!K312</f>
        <v>1028250</v>
      </c>
      <c r="O313" s="81">
        <f>'2005'!K312</f>
        <v>1101591</v>
      </c>
      <c r="P313" s="81">
        <f>'2006'!K312</f>
        <v>1234042</v>
      </c>
      <c r="Q313" s="81">
        <f>'2007'!K312</f>
        <v>1277548</v>
      </c>
      <c r="R313" s="77">
        <f>'2008'!K312</f>
        <v>1279969</v>
      </c>
      <c r="S313" s="77">
        <f>'2009'!K312</f>
        <v>1365230</v>
      </c>
      <c r="T313" s="77">
        <f>'2010'!K312</f>
        <v>1544901</v>
      </c>
      <c r="U313" s="77">
        <f>'2011'!K312</f>
        <v>1466384</v>
      </c>
      <c r="V313" s="77">
        <f>'2012'!K312</f>
        <v>1409030</v>
      </c>
      <c r="W313" s="77">
        <f>'2013'!I312</f>
        <v>1511415</v>
      </c>
      <c r="X313" s="77">
        <f>'2014'!I312</f>
        <v>1564391</v>
      </c>
      <c r="Y313" s="77">
        <f>'2015'!I313</f>
        <v>1547119</v>
      </c>
      <c r="Z313" s="77">
        <f>'2016'!I314</f>
        <v>1583132</v>
      </c>
      <c r="AA313" s="77">
        <f>'2017'!I314</f>
        <v>1598461</v>
      </c>
      <c r="AB313" s="77">
        <f>'2018'!I315</f>
        <v>1551098</v>
      </c>
      <c r="AC313" s="77">
        <f>'2019'!I315</f>
        <v>1789476</v>
      </c>
      <c r="AD313" s="77">
        <f>'2020'!I314</f>
        <v>2110984</v>
      </c>
      <c r="AE313" s="77">
        <f>'2021'!I314</f>
        <v>2031087</v>
      </c>
      <c r="AF313" s="77">
        <f>'2022'!I314</f>
        <v>2197114</v>
      </c>
      <c r="AG313" s="79">
        <f>'2023'!I314</f>
        <v>2475237</v>
      </c>
    </row>
    <row r="314" spans="1:33" x14ac:dyDescent="0.25">
      <c r="A314" s="23" t="s">
        <v>344</v>
      </c>
      <c r="B314" s="24" t="s">
        <v>52</v>
      </c>
      <c r="C314" s="77">
        <f>'1993'!K313</f>
        <v>0</v>
      </c>
      <c r="D314" s="77">
        <f>'1994'!K313</f>
        <v>0</v>
      </c>
      <c r="E314" s="77">
        <f>'1995'!K313</f>
        <v>0</v>
      </c>
      <c r="F314" s="78">
        <f>'1996'!K313</f>
        <v>0</v>
      </c>
      <c r="G314" s="78">
        <f>'1997'!K313</f>
        <v>0</v>
      </c>
      <c r="H314" s="77">
        <f>'1998'!K313</f>
        <v>0</v>
      </c>
      <c r="I314" s="77">
        <f>'1999'!K313</f>
        <v>0</v>
      </c>
      <c r="J314" s="77">
        <f>'2000'!K313</f>
        <v>0</v>
      </c>
      <c r="K314" s="81">
        <f>'2001'!K313</f>
        <v>0</v>
      </c>
      <c r="L314" s="81">
        <f>'2002'!K313</f>
        <v>0</v>
      </c>
      <c r="M314" s="81">
        <f>'2003'!K313</f>
        <v>177291</v>
      </c>
      <c r="N314" s="81">
        <f>'2004'!K313</f>
        <v>312579</v>
      </c>
      <c r="O314" s="81">
        <f>'2005'!K313</f>
        <v>320261</v>
      </c>
      <c r="P314" s="81">
        <f>'2006'!K313</f>
        <v>348180</v>
      </c>
      <c r="Q314" s="81">
        <f>'2007'!K313</f>
        <v>34699</v>
      </c>
      <c r="R314" s="77">
        <f>'2008'!K313</f>
        <v>401851</v>
      </c>
      <c r="S314" s="77">
        <f>'2009'!K313</f>
        <v>438850</v>
      </c>
      <c r="T314" s="77">
        <f>'2010'!K313</f>
        <v>436392</v>
      </c>
      <c r="U314" s="77">
        <f>'2011'!K313</f>
        <v>401711</v>
      </c>
      <c r="V314" s="77">
        <f>'2012'!K313</f>
        <v>372119</v>
      </c>
      <c r="W314" s="77">
        <f>'2013'!I313</f>
        <v>224919</v>
      </c>
      <c r="X314" s="77">
        <f>'2014'!I313</f>
        <v>442298</v>
      </c>
      <c r="Y314" s="77">
        <f>'2015'!I314</f>
        <v>423379</v>
      </c>
      <c r="Z314" s="77">
        <f>'2016'!I315</f>
        <v>437310</v>
      </c>
      <c r="AA314" s="77">
        <f>'2017'!I315</f>
        <v>438410</v>
      </c>
      <c r="AB314" s="77">
        <f>'2018'!I316</f>
        <v>438885</v>
      </c>
      <c r="AC314" s="77">
        <f>'2019'!I316</f>
        <v>488860</v>
      </c>
      <c r="AD314" s="77">
        <f>'2020'!I315</f>
        <v>527147</v>
      </c>
      <c r="AE314" s="77">
        <f>'2021'!I315</f>
        <v>528872</v>
      </c>
      <c r="AF314" s="77">
        <f>'2022'!I315</f>
        <v>554718</v>
      </c>
      <c r="AG314" s="79">
        <f>'2023'!I315</f>
        <v>597341</v>
      </c>
    </row>
    <row r="315" spans="1:33" x14ac:dyDescent="0.25">
      <c r="A315" s="23" t="s">
        <v>345</v>
      </c>
      <c r="B315" s="24" t="s">
        <v>52</v>
      </c>
      <c r="C315" s="77">
        <f>'1993'!K314</f>
        <v>0</v>
      </c>
      <c r="D315" s="77">
        <f>'1994'!K314</f>
        <v>0</v>
      </c>
      <c r="E315" s="77">
        <f>'1995'!K314</f>
        <v>0</v>
      </c>
      <c r="F315" s="78">
        <f>'1996'!K314</f>
        <v>0</v>
      </c>
      <c r="G315" s="78">
        <f>'1997'!K314</f>
        <v>0</v>
      </c>
      <c r="H315" s="77">
        <f>'1998'!K314</f>
        <v>0</v>
      </c>
      <c r="I315" s="77">
        <f>'1999'!K314</f>
        <v>0</v>
      </c>
      <c r="J315" s="77">
        <f>'2000'!K314</f>
        <v>97296</v>
      </c>
      <c r="K315" s="81">
        <f>'2001'!K314</f>
        <v>239083</v>
      </c>
      <c r="L315" s="81">
        <f>'2002'!K314</f>
        <v>180135</v>
      </c>
      <c r="M315" s="81">
        <f>'2003'!K314</f>
        <v>194537</v>
      </c>
      <c r="N315" s="81">
        <f>'2004'!K314</f>
        <v>186548</v>
      </c>
      <c r="O315" s="81">
        <f>'2005'!K314</f>
        <v>192146</v>
      </c>
      <c r="P315" s="81">
        <f>'2006'!K314</f>
        <v>212896</v>
      </c>
      <c r="Q315" s="81">
        <f>'2007'!K314</f>
        <v>204329</v>
      </c>
      <c r="R315" s="77">
        <f>'2008'!K314</f>
        <v>196329</v>
      </c>
      <c r="S315" s="77">
        <f>'2009'!K314</f>
        <v>206314</v>
      </c>
      <c r="T315" s="77">
        <f>'2010'!K314</f>
        <v>236199</v>
      </c>
      <c r="U315" s="77">
        <f>'2011'!K314</f>
        <v>225525</v>
      </c>
      <c r="V315" s="77">
        <f>'2012'!K314</f>
        <v>207875</v>
      </c>
      <c r="W315" s="77">
        <f>'2013'!I314</f>
        <v>221560</v>
      </c>
      <c r="X315" s="77">
        <f>'2014'!I314</f>
        <v>244521</v>
      </c>
      <c r="Y315" s="77">
        <f>'2015'!I315</f>
        <v>232419</v>
      </c>
      <c r="Z315" s="77">
        <f>'2016'!I316</f>
        <v>237635</v>
      </c>
      <c r="AA315" s="77">
        <f>'2017'!I316</f>
        <v>240235</v>
      </c>
      <c r="AB315" s="77">
        <f>'2018'!I317</f>
        <v>244621</v>
      </c>
      <c r="AC315" s="77">
        <f>'2019'!I317</f>
        <v>267035</v>
      </c>
      <c r="AD315" s="77">
        <f>'2020'!I316</f>
        <v>288081</v>
      </c>
      <c r="AE315" s="77">
        <f>'2021'!I316</f>
        <v>294614</v>
      </c>
      <c r="AF315" s="77">
        <f>'2022'!I316</f>
        <v>298950</v>
      </c>
      <c r="AG315" s="79">
        <f>'2023'!I316</f>
        <v>317255</v>
      </c>
    </row>
    <row r="316" spans="1:33" x14ac:dyDescent="0.25">
      <c r="A316" s="23" t="s">
        <v>346</v>
      </c>
      <c r="B316" s="24" t="s">
        <v>52</v>
      </c>
      <c r="C316" s="77">
        <f>'1993'!K315</f>
        <v>0</v>
      </c>
      <c r="D316" s="77">
        <f>'1994'!K315</f>
        <v>0</v>
      </c>
      <c r="E316" s="77">
        <f>'1995'!K315</f>
        <v>0</v>
      </c>
      <c r="F316" s="78">
        <f>'1996'!K315</f>
        <v>0</v>
      </c>
      <c r="G316" s="78">
        <f>'1997'!K315</f>
        <v>0</v>
      </c>
      <c r="H316" s="77">
        <f>'1998'!K315</f>
        <v>0</v>
      </c>
      <c r="I316" s="77">
        <f>'1999'!K315</f>
        <v>0</v>
      </c>
      <c r="J316" s="77">
        <f>'2000'!K315</f>
        <v>0</v>
      </c>
      <c r="K316" s="81">
        <f>'2001'!K315</f>
        <v>0</v>
      </c>
      <c r="L316" s="81">
        <f>'2002'!K315</f>
        <v>0</v>
      </c>
      <c r="M316" s="81">
        <f>'2003'!K315</f>
        <v>0</v>
      </c>
      <c r="N316" s="81">
        <f>'2004'!K315</f>
        <v>0</v>
      </c>
      <c r="O316" s="81">
        <f>'2005'!K315</f>
        <v>0</v>
      </c>
      <c r="P316" s="81">
        <f>'2006'!K315</f>
        <v>0</v>
      </c>
      <c r="Q316" s="81">
        <f>'2007'!K315</f>
        <v>0</v>
      </c>
      <c r="R316" s="77">
        <f>'2008'!K315</f>
        <v>0</v>
      </c>
      <c r="S316" s="77">
        <f>'2009'!K315</f>
        <v>0</v>
      </c>
      <c r="T316" s="77">
        <f>'2010'!K315</f>
        <v>0</v>
      </c>
      <c r="U316" s="77">
        <f>'2011'!K315</f>
        <v>0</v>
      </c>
      <c r="V316" s="77">
        <f>'2012'!K315</f>
        <v>0</v>
      </c>
      <c r="W316" s="77">
        <f>'2013'!I315</f>
        <v>0</v>
      </c>
      <c r="X316" s="77">
        <f>'2014'!I315</f>
        <v>0</v>
      </c>
      <c r="Y316" s="77">
        <f>'2015'!I316</f>
        <v>85409</v>
      </c>
      <c r="Z316" s="77">
        <f>'2016'!I317</f>
        <v>114114</v>
      </c>
      <c r="AA316" s="77">
        <f>'2017'!I317</f>
        <v>112988</v>
      </c>
      <c r="AB316" s="77">
        <f>'2018'!I318</f>
        <v>228998</v>
      </c>
      <c r="AC316" s="77">
        <f>'2019'!I318</f>
        <v>250360</v>
      </c>
      <c r="AD316" s="77">
        <f>'2020'!I317</f>
        <v>261656</v>
      </c>
      <c r="AE316" s="77">
        <f>'2021'!I317</f>
        <v>266612</v>
      </c>
      <c r="AF316" s="77">
        <f>'2022'!I317</f>
        <v>275684</v>
      </c>
      <c r="AG316" s="79">
        <f>'2023'!I317</f>
        <v>299439</v>
      </c>
    </row>
    <row r="317" spans="1:33" x14ac:dyDescent="0.25">
      <c r="A317" s="23" t="s">
        <v>347</v>
      </c>
      <c r="B317" s="24" t="s">
        <v>52</v>
      </c>
      <c r="C317" s="77">
        <f>'1993'!K316</f>
        <v>0</v>
      </c>
      <c r="D317" s="77">
        <f>'1994'!K316</f>
        <v>0</v>
      </c>
      <c r="E317" s="77">
        <f>'1995'!K316</f>
        <v>0</v>
      </c>
      <c r="F317" s="78">
        <f>'1996'!K316</f>
        <v>0</v>
      </c>
      <c r="G317" s="78">
        <f>'1997'!K316</f>
        <v>0</v>
      </c>
      <c r="H317" s="77">
        <f>'1998'!K316</f>
        <v>0</v>
      </c>
      <c r="I317" s="77">
        <f>'1999'!K316</f>
        <v>0</v>
      </c>
      <c r="J317" s="77">
        <f>'2000'!K316</f>
        <v>0</v>
      </c>
      <c r="K317" s="81">
        <f>'2001'!K316</f>
        <v>0</v>
      </c>
      <c r="L317" s="81">
        <f>'2002'!K316</f>
        <v>0</v>
      </c>
      <c r="M317" s="81">
        <f>'2003'!K316</f>
        <v>0</v>
      </c>
      <c r="N317" s="81">
        <f>'2004'!K316</f>
        <v>0</v>
      </c>
      <c r="O317" s="81">
        <f>'2005'!K316</f>
        <v>0</v>
      </c>
      <c r="P317" s="81">
        <f>'2006'!K316</f>
        <v>0</v>
      </c>
      <c r="Q317" s="81">
        <f>'2007'!K316</f>
        <v>0</v>
      </c>
      <c r="R317" s="77">
        <f>'2008'!K316</f>
        <v>0</v>
      </c>
      <c r="S317" s="77">
        <f>'2009'!K316</f>
        <v>0</v>
      </c>
      <c r="T317" s="77">
        <f>'2010'!K316</f>
        <v>0</v>
      </c>
      <c r="U317" s="77">
        <f>'2011'!K316</f>
        <v>0</v>
      </c>
      <c r="V317" s="77">
        <f>'2012'!K316</f>
        <v>0</v>
      </c>
      <c r="W317" s="77">
        <f>'2013'!I316</f>
        <v>0</v>
      </c>
      <c r="X317" s="77">
        <f>'2014'!I316</f>
        <v>0</v>
      </c>
      <c r="Y317" s="77">
        <f>'2015'!I317</f>
        <v>0</v>
      </c>
      <c r="Z317" s="77">
        <f>'2016'!I318</f>
        <v>0</v>
      </c>
      <c r="AA317" s="77">
        <f>'2017'!I318</f>
        <v>0</v>
      </c>
      <c r="AB317" s="77">
        <f>'2018'!I319</f>
        <v>0</v>
      </c>
      <c r="AC317" s="77">
        <f>'2019'!I319</f>
        <v>0</v>
      </c>
      <c r="AD317" s="77">
        <f>'2020'!I318</f>
        <v>0</v>
      </c>
      <c r="AE317" s="77">
        <f>'2021'!I318</f>
        <v>0</v>
      </c>
      <c r="AF317" s="77">
        <f>'2022'!I318</f>
        <v>0</v>
      </c>
      <c r="AG317" s="79">
        <f>'2023'!I318</f>
        <v>0</v>
      </c>
    </row>
    <row r="318" spans="1:33" x14ac:dyDescent="0.25">
      <c r="A318" s="23" t="s">
        <v>348</v>
      </c>
      <c r="B318" s="24" t="s">
        <v>52</v>
      </c>
      <c r="C318" s="77">
        <f>'1993'!K317</f>
        <v>10740616</v>
      </c>
      <c r="D318" s="77">
        <f>'1994'!K317</f>
        <v>11831565</v>
      </c>
      <c r="E318" s="77">
        <f>'1995'!K317</f>
        <v>12736282</v>
      </c>
      <c r="F318" s="78">
        <f>'1996'!K317</f>
        <v>13351613</v>
      </c>
      <c r="G318" s="78">
        <f>'1997'!K317</f>
        <v>13557358</v>
      </c>
      <c r="H318" s="77">
        <f>'1998'!K317</f>
        <v>14630119</v>
      </c>
      <c r="I318" s="77">
        <f>'1999'!K317</f>
        <v>15238156</v>
      </c>
      <c r="J318" s="77">
        <f>'2000'!K317</f>
        <v>15242596</v>
      </c>
      <c r="K318" s="81">
        <f>'2001'!K317</f>
        <v>15486387</v>
      </c>
      <c r="L318" s="81">
        <f>'2002'!K317</f>
        <v>10402179</v>
      </c>
      <c r="M318" s="81">
        <f>'2003'!K317</f>
        <v>10362861</v>
      </c>
      <c r="N318" s="81">
        <f>'2004'!K317</f>
        <v>10236739</v>
      </c>
      <c r="O318" s="81">
        <f>'2005'!K317</f>
        <v>10610842</v>
      </c>
      <c r="P318" s="81">
        <f>'2006'!K317</f>
        <v>11263964</v>
      </c>
      <c r="Q318" s="81">
        <f>'2007'!K317</f>
        <v>11410408</v>
      </c>
      <c r="R318" s="77">
        <f>'2008'!K317</f>
        <v>11532529</v>
      </c>
      <c r="S318" s="77">
        <f>'2009'!K317</f>
        <v>12020599</v>
      </c>
      <c r="T318" s="77">
        <f>'2010'!K317</f>
        <v>13573547</v>
      </c>
      <c r="U318" s="77">
        <f>'2011'!K317</f>
        <v>13228748</v>
      </c>
      <c r="V318" s="77">
        <f>'2012'!K317</f>
        <v>12735313</v>
      </c>
      <c r="W318" s="77">
        <f>'2013'!I317</f>
        <v>13472467</v>
      </c>
      <c r="X318" s="77">
        <f>'2014'!I317</f>
        <v>14309065</v>
      </c>
      <c r="Y318" s="77">
        <f>'2015'!I318</f>
        <v>14094447</v>
      </c>
      <c r="Z318" s="77">
        <f>'2016'!I319</f>
        <v>14518154</v>
      </c>
      <c r="AA318" s="77">
        <f>'2017'!I319</f>
        <v>14834609</v>
      </c>
      <c r="AB318" s="77">
        <f>'2018'!I320</f>
        <v>15544160</v>
      </c>
      <c r="AC318" s="77">
        <f>'2019'!I320</f>
        <v>16448848</v>
      </c>
      <c r="AD318" s="77">
        <f>'2020'!I319</f>
        <v>17165590</v>
      </c>
      <c r="AE318" s="77">
        <f>'2021'!I319</f>
        <v>17745583</v>
      </c>
      <c r="AF318" s="77">
        <f>'2022'!I319</f>
        <v>18467096</v>
      </c>
      <c r="AG318" s="79">
        <f>'2023'!I319</f>
        <v>19944845</v>
      </c>
    </row>
    <row r="319" spans="1:33" x14ac:dyDescent="0.25">
      <c r="A319" s="23" t="s">
        <v>349</v>
      </c>
      <c r="B319" s="24" t="s">
        <v>52</v>
      </c>
      <c r="C319" s="77">
        <f>'1993'!K318</f>
        <v>2351562</v>
      </c>
      <c r="D319" s="77">
        <f>'1994'!K318</f>
        <v>2672380</v>
      </c>
      <c r="E319" s="77">
        <f>'1995'!K318</f>
        <v>2806332</v>
      </c>
      <c r="F319" s="78">
        <f>'1996'!K318</f>
        <v>2926492</v>
      </c>
      <c r="G319" s="78">
        <f>'1997'!K318</f>
        <v>2830466</v>
      </c>
      <c r="H319" s="77">
        <f>'1998'!K318</f>
        <v>3098110</v>
      </c>
      <c r="I319" s="77">
        <f>'1999'!K318</f>
        <v>3293445</v>
      </c>
      <c r="J319" s="77">
        <f>'2000'!K318</f>
        <v>3369613</v>
      </c>
      <c r="K319" s="81">
        <f>'2001'!K318</f>
        <v>3606292</v>
      </c>
      <c r="L319" s="81">
        <f>'2002'!K318</f>
        <v>2464949</v>
      </c>
      <c r="M319" s="81">
        <f>'2003'!K318</f>
        <v>2505586</v>
      </c>
      <c r="N319" s="81">
        <f>'2004'!K318</f>
        <v>2423379</v>
      </c>
      <c r="O319" s="81">
        <f>'2005'!K318</f>
        <v>2443073</v>
      </c>
      <c r="P319" s="81">
        <f>'2006'!K318</f>
        <v>2636149</v>
      </c>
      <c r="Q319" s="81">
        <f>'2007'!K318</f>
        <v>2610159</v>
      </c>
      <c r="R319" s="77">
        <f>'2008'!K318</f>
        <v>2599116</v>
      </c>
      <c r="S319" s="77">
        <f>'2009'!K318</f>
        <v>2748127</v>
      </c>
      <c r="T319" s="77">
        <f>'2010'!K318</f>
        <v>3189932</v>
      </c>
      <c r="U319" s="77">
        <f>'2011'!K318</f>
        <v>2947393</v>
      </c>
      <c r="V319" s="77">
        <f>'2012'!K318</f>
        <v>2729605</v>
      </c>
      <c r="W319" s="77">
        <f>'2013'!I318</f>
        <v>2842664</v>
      </c>
      <c r="X319" s="77">
        <f>'2014'!I318</f>
        <v>3094568</v>
      </c>
      <c r="Y319" s="77">
        <f>'2015'!I319</f>
        <v>2970141</v>
      </c>
      <c r="Z319" s="77">
        <f>'2016'!I320</f>
        <v>3028275</v>
      </c>
      <c r="AA319" s="77">
        <f>'2017'!I320</f>
        <v>2995662</v>
      </c>
      <c r="AB319" s="77">
        <f>'2018'!I321</f>
        <v>3118548</v>
      </c>
      <c r="AC319" s="77">
        <f>'2019'!I321</f>
        <v>3406049</v>
      </c>
      <c r="AD319" s="77">
        <f>'2020'!I320</f>
        <v>3562125</v>
      </c>
      <c r="AE319" s="77">
        <f>'2021'!I320</f>
        <v>3639895</v>
      </c>
      <c r="AF319" s="77">
        <f>'2022'!I320</f>
        <v>3804134</v>
      </c>
      <c r="AG319" s="79">
        <f>'2023'!I320</f>
        <v>4166350</v>
      </c>
    </row>
    <row r="320" spans="1:33" x14ac:dyDescent="0.25">
      <c r="A320" s="23" t="s">
        <v>350</v>
      </c>
      <c r="B320" s="24" t="s">
        <v>52</v>
      </c>
      <c r="C320" s="77">
        <f>'1993'!K319</f>
        <v>775621</v>
      </c>
      <c r="D320" s="77">
        <f>'1994'!K319</f>
        <v>836546</v>
      </c>
      <c r="E320" s="77">
        <f>'1995'!K319</f>
        <v>892046</v>
      </c>
      <c r="F320" s="78">
        <f>'1996'!K319</f>
        <v>956916</v>
      </c>
      <c r="G320" s="78">
        <f>'1997'!K319</f>
        <v>947159</v>
      </c>
      <c r="H320" s="77">
        <f>'1998'!K319</f>
        <v>984598</v>
      </c>
      <c r="I320" s="77">
        <f>'1999'!K319</f>
        <v>1042348</v>
      </c>
      <c r="J320" s="77">
        <f>'2000'!K319</f>
        <v>1087035</v>
      </c>
      <c r="K320" s="81">
        <f>'2001'!K319</f>
        <v>1062335</v>
      </c>
      <c r="L320" s="81">
        <f>'2002'!K319</f>
        <v>879685</v>
      </c>
      <c r="M320" s="81">
        <f>'2003'!K319</f>
        <v>891643</v>
      </c>
      <c r="N320" s="81">
        <f>'2004'!K319</f>
        <v>884419</v>
      </c>
      <c r="O320" s="81">
        <f>'2005'!K319</f>
        <v>911592</v>
      </c>
      <c r="P320" s="81">
        <f>'2006'!K319</f>
        <v>970814</v>
      </c>
      <c r="Q320" s="81">
        <f>'2007'!K319</f>
        <v>958917</v>
      </c>
      <c r="R320" s="77">
        <f>'2008'!K319</f>
        <v>961007</v>
      </c>
      <c r="S320" s="77">
        <f>'2009'!K319</f>
        <v>991398</v>
      </c>
      <c r="T320" s="77">
        <f>'2010'!K319</f>
        <v>1130867</v>
      </c>
      <c r="U320" s="77">
        <f>'2011'!K319</f>
        <v>1077747</v>
      </c>
      <c r="V320" s="77">
        <f>'2012'!K319</f>
        <v>1026986</v>
      </c>
      <c r="W320" s="77">
        <f>'2013'!I319</f>
        <v>1050432</v>
      </c>
      <c r="X320" s="77">
        <f>'2014'!I319</f>
        <v>1141349</v>
      </c>
      <c r="Y320" s="77">
        <f>'2015'!I320</f>
        <v>1151065</v>
      </c>
      <c r="Z320" s="77">
        <f>'2016'!I321</f>
        <v>1160344</v>
      </c>
      <c r="AA320" s="77">
        <f>'2017'!I321</f>
        <v>1190909</v>
      </c>
      <c r="AB320" s="77">
        <f>'2018'!I322</f>
        <v>1215664</v>
      </c>
      <c r="AC320" s="77">
        <f>'2019'!I322</f>
        <v>1295374</v>
      </c>
      <c r="AD320" s="77">
        <f>'2020'!I321</f>
        <v>1376682</v>
      </c>
      <c r="AE320" s="77">
        <f>'2021'!I321</f>
        <v>1416746</v>
      </c>
      <c r="AF320" s="77">
        <f>'2022'!I321</f>
        <v>1481278</v>
      </c>
      <c r="AG320" s="79">
        <f>'2023'!I321</f>
        <v>1595320</v>
      </c>
    </row>
    <row r="321" spans="1:33" x14ac:dyDescent="0.25">
      <c r="A321" s="23" t="s">
        <v>351</v>
      </c>
      <c r="B321" s="24" t="s">
        <v>52</v>
      </c>
      <c r="C321" s="77">
        <f>'1993'!K320</f>
        <v>0</v>
      </c>
      <c r="D321" s="77">
        <f>'1994'!K320</f>
        <v>0</v>
      </c>
      <c r="E321" s="77">
        <f>'1995'!K320</f>
        <v>0</v>
      </c>
      <c r="F321" s="78">
        <f>'1996'!K320</f>
        <v>0</v>
      </c>
      <c r="G321" s="78">
        <f>'1997'!K320</f>
        <v>0</v>
      </c>
      <c r="H321" s="77">
        <f>'1998'!K320</f>
        <v>0</v>
      </c>
      <c r="I321" s="77">
        <f>'1999'!K320</f>
        <v>0</v>
      </c>
      <c r="J321" s="77">
        <f>'2000'!K320</f>
        <v>0</v>
      </c>
      <c r="K321" s="81">
        <f>'2001'!K320</f>
        <v>0</v>
      </c>
      <c r="L321" s="81">
        <f>'2002'!K320</f>
        <v>0</v>
      </c>
      <c r="M321" s="81">
        <f>'2003'!K320</f>
        <v>0</v>
      </c>
      <c r="N321" s="81">
        <f>'2004'!K320</f>
        <v>0</v>
      </c>
      <c r="O321" s="81">
        <f>'2005'!K320</f>
        <v>0</v>
      </c>
      <c r="P321" s="81">
        <f>'2006'!K320</f>
        <v>3085</v>
      </c>
      <c r="Q321" s="81">
        <f>'2007'!K320</f>
        <v>0</v>
      </c>
      <c r="R321" s="77">
        <f>'2008'!K320</f>
        <v>0</v>
      </c>
      <c r="S321" s="77">
        <f>'2009'!K320</f>
        <v>0</v>
      </c>
      <c r="T321" s="77">
        <f>'2010'!K320</f>
        <v>0</v>
      </c>
      <c r="U321" s="77">
        <f>'2011'!K320</f>
        <v>0</v>
      </c>
      <c r="V321" s="77">
        <f>'2012'!K320</f>
        <v>0</v>
      </c>
      <c r="W321" s="77">
        <f>'2013'!I320</f>
        <v>0</v>
      </c>
      <c r="X321" s="77">
        <f>'2014'!I320</f>
        <v>0</v>
      </c>
      <c r="Y321" s="77">
        <f>'2015'!I321</f>
        <v>0</v>
      </c>
      <c r="Z321" s="77">
        <f>'2016'!I322</f>
        <v>0</v>
      </c>
      <c r="AA321" s="77">
        <f>'2017'!I322</f>
        <v>0</v>
      </c>
      <c r="AB321" s="77">
        <f>'2018'!I323</f>
        <v>28328</v>
      </c>
      <c r="AC321" s="77">
        <f>'2019'!I323</f>
        <v>0</v>
      </c>
      <c r="AD321" s="77">
        <f>'2020'!I322</f>
        <v>0</v>
      </c>
      <c r="AE321" s="77">
        <f>'2021'!I322</f>
        <v>0</v>
      </c>
      <c r="AF321" s="77">
        <f>'2022'!I322</f>
        <v>0</v>
      </c>
      <c r="AG321" s="79">
        <f>'2023'!I322</f>
        <v>0</v>
      </c>
    </row>
    <row r="322" spans="1:33" x14ac:dyDescent="0.25">
      <c r="A322" s="23" t="s">
        <v>352</v>
      </c>
      <c r="B322" s="24" t="s">
        <v>52</v>
      </c>
      <c r="C322" s="77">
        <f>'1993'!K321</f>
        <v>0</v>
      </c>
      <c r="D322" s="77">
        <f>'1994'!K321</f>
        <v>0</v>
      </c>
      <c r="E322" s="77">
        <f>'1995'!K321</f>
        <v>0</v>
      </c>
      <c r="F322" s="78">
        <f>'1996'!K321</f>
        <v>0</v>
      </c>
      <c r="G322" s="78">
        <f>'1997'!K321</f>
        <v>0</v>
      </c>
      <c r="H322" s="77">
        <f>'1998'!K321</f>
        <v>0</v>
      </c>
      <c r="I322" s="77">
        <f>'1999'!K321</f>
        <v>0</v>
      </c>
      <c r="J322" s="77">
        <f>'2000'!K321</f>
        <v>0</v>
      </c>
      <c r="K322" s="81">
        <f>'2001'!K321</f>
        <v>0</v>
      </c>
      <c r="L322" s="81">
        <f>'2002'!K321</f>
        <v>0</v>
      </c>
      <c r="M322" s="81">
        <f>'2003'!K321</f>
        <v>0</v>
      </c>
      <c r="N322" s="81">
        <f>'2004'!K321</f>
        <v>0</v>
      </c>
      <c r="O322" s="81">
        <f>'2005'!K321</f>
        <v>202881</v>
      </c>
      <c r="P322" s="81">
        <f>'2006'!K321</f>
        <v>293028</v>
      </c>
      <c r="Q322" s="81">
        <f>'2007'!K321</f>
        <v>291004</v>
      </c>
      <c r="R322" s="77">
        <f>'2008'!K321</f>
        <v>310121</v>
      </c>
      <c r="S322" s="77">
        <f>'2009'!K321</f>
        <v>328578</v>
      </c>
      <c r="T322" s="77">
        <f>'2010'!K321</f>
        <v>362487</v>
      </c>
      <c r="U322" s="77">
        <f>'2011'!K321</f>
        <v>358061</v>
      </c>
      <c r="V322" s="77">
        <f>'2012'!K321</f>
        <v>337506</v>
      </c>
      <c r="W322" s="77">
        <f>'2013'!I321</f>
        <v>349127</v>
      </c>
      <c r="X322" s="77">
        <f>'2014'!I321</f>
        <v>370330</v>
      </c>
      <c r="Y322" s="77">
        <f>'2015'!I322</f>
        <v>372188</v>
      </c>
      <c r="Z322" s="77">
        <f>'2016'!I323</f>
        <v>374928</v>
      </c>
      <c r="AA322" s="77">
        <f>'2017'!I323</f>
        <v>383920</v>
      </c>
      <c r="AB322" s="77">
        <f>'2018'!I324</f>
        <v>388329</v>
      </c>
      <c r="AC322" s="77">
        <f>'2019'!I324</f>
        <v>419938</v>
      </c>
      <c r="AD322" s="77">
        <f>'2020'!I323</f>
        <v>423736</v>
      </c>
      <c r="AE322" s="77">
        <f>'2021'!I323</f>
        <v>449976</v>
      </c>
      <c r="AF322" s="77">
        <f>'2022'!I323</f>
        <v>472907</v>
      </c>
      <c r="AG322" s="79">
        <f>'2023'!I323</f>
        <v>504154</v>
      </c>
    </row>
    <row r="323" spans="1:33" x14ac:dyDescent="0.25">
      <c r="A323" s="23" t="s">
        <v>353</v>
      </c>
      <c r="B323" s="24" t="s">
        <v>52</v>
      </c>
      <c r="C323" s="77">
        <f>'1993'!K322</f>
        <v>0</v>
      </c>
      <c r="D323" s="77">
        <f>'1994'!K322</f>
        <v>116855</v>
      </c>
      <c r="E323" s="77">
        <f>'1995'!K322</f>
        <v>126605</v>
      </c>
      <c r="F323" s="78">
        <f>'1996'!K322</f>
        <v>132595</v>
      </c>
      <c r="G323" s="78">
        <f>'1997'!K322</f>
        <v>127972</v>
      </c>
      <c r="H323" s="77">
        <f>'1998'!K322</f>
        <v>135207</v>
      </c>
      <c r="I323" s="77">
        <f>'1999'!K322</f>
        <v>136429</v>
      </c>
      <c r="J323" s="77">
        <f>'2000'!K322</f>
        <v>134373</v>
      </c>
      <c r="K323" s="81">
        <f>'2001'!K322</f>
        <v>136062</v>
      </c>
      <c r="L323" s="81">
        <f>'2002'!K322</f>
        <v>131630</v>
      </c>
      <c r="M323" s="81">
        <f>'2003'!K322</f>
        <v>132402</v>
      </c>
      <c r="N323" s="81">
        <f>'2004'!K322</f>
        <v>129756</v>
      </c>
      <c r="O323" s="81">
        <f>'2005'!K322</f>
        <v>137368</v>
      </c>
      <c r="P323" s="81">
        <f>'2006'!K322</f>
        <v>146768</v>
      </c>
      <c r="Q323" s="81">
        <f>'2007'!K322</f>
        <v>138546</v>
      </c>
      <c r="R323" s="77">
        <f>'2008'!K322</f>
        <v>141724</v>
      </c>
      <c r="S323" s="77">
        <f>'2009'!K322</f>
        <v>148609</v>
      </c>
      <c r="T323" s="77">
        <f>'2010'!K322</f>
        <v>174954</v>
      </c>
      <c r="U323" s="77">
        <f>'2011'!K322</f>
        <v>168417</v>
      </c>
      <c r="V323" s="77">
        <f>'2012'!K322</f>
        <v>153057</v>
      </c>
      <c r="W323" s="77">
        <f>'2013'!I322</f>
        <v>280201</v>
      </c>
      <c r="X323" s="77">
        <f>'2014'!I322</f>
        <v>409781</v>
      </c>
      <c r="Y323" s="77">
        <f>'2015'!I323</f>
        <v>395631</v>
      </c>
      <c r="Z323" s="77">
        <f>'2016'!I324</f>
        <v>403309</v>
      </c>
      <c r="AA323" s="77">
        <f>'2017'!I324</f>
        <v>415320</v>
      </c>
      <c r="AB323" s="77">
        <f>'2018'!I325</f>
        <v>423999</v>
      </c>
      <c r="AC323" s="77">
        <f>'2019'!I325</f>
        <v>453330</v>
      </c>
      <c r="AD323" s="77">
        <f>'2020'!I324</f>
        <v>460783</v>
      </c>
      <c r="AE323" s="77">
        <f>'2021'!I324</f>
        <v>452005</v>
      </c>
      <c r="AF323" s="77">
        <f>'2022'!I324</f>
        <v>479462</v>
      </c>
      <c r="AG323" s="79">
        <f>'2023'!I324</f>
        <v>0</v>
      </c>
    </row>
    <row r="324" spans="1:33" x14ac:dyDescent="0.25">
      <c r="A324" s="23" t="s">
        <v>354</v>
      </c>
      <c r="B324" s="24" t="s">
        <v>52</v>
      </c>
      <c r="C324" s="77">
        <f>'1993'!K323</f>
        <v>4801373</v>
      </c>
      <c r="D324" s="77">
        <f>'1994'!K323</f>
        <v>5580361</v>
      </c>
      <c r="E324" s="77">
        <f>'1995'!K323</f>
        <v>5665999</v>
      </c>
      <c r="F324" s="78">
        <f>'1996'!K323</f>
        <v>6258810</v>
      </c>
      <c r="G324" s="78">
        <f>'1997'!K323</f>
        <v>6299036</v>
      </c>
      <c r="H324" s="77">
        <f>'1998'!K323</f>
        <v>6771469</v>
      </c>
      <c r="I324" s="77">
        <f>'1999'!K323</f>
        <v>7126473</v>
      </c>
      <c r="J324" s="77">
        <f>'2000'!K323</f>
        <v>7385358</v>
      </c>
      <c r="K324" s="81">
        <f>'2001'!K323</f>
        <v>7784254</v>
      </c>
      <c r="L324" s="81">
        <f>'2002'!K323</f>
        <v>5547547</v>
      </c>
      <c r="M324" s="81">
        <f>'2003'!K323</f>
        <v>5582904</v>
      </c>
      <c r="N324" s="81">
        <f>'2004'!K323</f>
        <v>5639926</v>
      </c>
      <c r="O324" s="81">
        <f>'2005'!K323</f>
        <v>6133211</v>
      </c>
      <c r="P324" s="81">
        <f>'2006'!K323</f>
        <v>6758412</v>
      </c>
      <c r="Q324" s="81">
        <f>'2007'!K323</f>
        <v>6852729</v>
      </c>
      <c r="R324" s="77">
        <f>'2008'!K323</f>
        <v>6991665</v>
      </c>
      <c r="S324" s="77">
        <f>'2009'!K323</f>
        <v>7119357</v>
      </c>
      <c r="T324" s="77">
        <f>'2010'!K323</f>
        <v>8139071</v>
      </c>
      <c r="U324" s="77">
        <f>'2011'!K323</f>
        <v>7733051</v>
      </c>
      <c r="V324" s="77">
        <f>'2012'!K323</f>
        <v>7226277</v>
      </c>
      <c r="W324" s="77">
        <f>'2013'!I323</f>
        <v>7781683</v>
      </c>
      <c r="X324" s="77">
        <f>'2014'!I323</f>
        <v>8202007</v>
      </c>
      <c r="Y324" s="77">
        <f>'2015'!I324</f>
        <v>7987049</v>
      </c>
      <c r="Z324" s="77">
        <f>'2016'!I325</f>
        <v>8387976</v>
      </c>
      <c r="AA324" s="77">
        <f>'2017'!I325</f>
        <v>8436210</v>
      </c>
      <c r="AB324" s="77">
        <f>'2018'!I326</f>
        <v>8668169</v>
      </c>
      <c r="AC324" s="77">
        <f>'2019'!I326</f>
        <v>9309567</v>
      </c>
      <c r="AD324" s="77">
        <f>'2020'!I325</f>
        <v>9791038</v>
      </c>
      <c r="AE324" s="77">
        <f>'2021'!I325</f>
        <v>9892255</v>
      </c>
      <c r="AF324" s="77">
        <f>'2022'!I325</f>
        <v>10415664.34</v>
      </c>
      <c r="AG324" s="79">
        <f>'2023'!I325</f>
        <v>11282372</v>
      </c>
    </row>
    <row r="325" spans="1:33" x14ac:dyDescent="0.25">
      <c r="A325" s="23" t="s">
        <v>355</v>
      </c>
      <c r="B325" s="24" t="s">
        <v>52</v>
      </c>
      <c r="C325" s="77">
        <f>'1993'!K324</f>
        <v>552997</v>
      </c>
      <c r="D325" s="77">
        <f>'1994'!K324</f>
        <v>585748</v>
      </c>
      <c r="E325" s="77">
        <f>'1995'!K324</f>
        <v>613152</v>
      </c>
      <c r="F325" s="78">
        <f>'1996'!K324</f>
        <v>672301</v>
      </c>
      <c r="G325" s="78">
        <f>'1997'!K324</f>
        <v>661918</v>
      </c>
      <c r="H325" s="77">
        <f>'1998'!K324</f>
        <v>686980</v>
      </c>
      <c r="I325" s="77">
        <f>'1999'!K324</f>
        <v>717806</v>
      </c>
      <c r="J325" s="77">
        <f>'2000'!K324</f>
        <v>725890</v>
      </c>
      <c r="K325" s="81">
        <f>'2001'!K324</f>
        <v>733657</v>
      </c>
      <c r="L325" s="81">
        <f>'2002'!K324</f>
        <v>823315</v>
      </c>
      <c r="M325" s="81">
        <f>'2003'!K324</f>
        <v>538869</v>
      </c>
      <c r="N325" s="81">
        <f>'2004'!K324</f>
        <v>524648</v>
      </c>
      <c r="O325" s="81">
        <f>'2005'!K324</f>
        <v>523657</v>
      </c>
      <c r="P325" s="81">
        <f>'2006'!K324</f>
        <v>554488</v>
      </c>
      <c r="Q325" s="81">
        <f>'2007'!K324</f>
        <v>578098</v>
      </c>
      <c r="R325" s="77">
        <f>'2008'!K324</f>
        <v>590358</v>
      </c>
      <c r="S325" s="77">
        <f>'2009'!K324</f>
        <v>631935</v>
      </c>
      <c r="T325" s="77">
        <f>'2010'!K324</f>
        <v>730906</v>
      </c>
      <c r="U325" s="77">
        <f>'2011'!K324</f>
        <v>687590</v>
      </c>
      <c r="V325" s="77">
        <f>'2012'!K324</f>
        <v>661963</v>
      </c>
      <c r="W325" s="77">
        <f>'2013'!I324</f>
        <v>677720</v>
      </c>
      <c r="X325" s="77">
        <f>'2014'!I324</f>
        <v>753102</v>
      </c>
      <c r="Y325" s="77">
        <f>'2015'!I325</f>
        <v>722008</v>
      </c>
      <c r="Z325" s="77">
        <f>'2016'!I326</f>
        <v>741662</v>
      </c>
      <c r="AA325" s="77">
        <f>'2017'!I326</f>
        <v>751504</v>
      </c>
      <c r="AB325" s="77">
        <f>'2018'!I327</f>
        <v>774744</v>
      </c>
      <c r="AC325" s="77">
        <f>'2019'!I327</f>
        <v>833000</v>
      </c>
      <c r="AD325" s="77">
        <f>'2020'!I326</f>
        <v>851419</v>
      </c>
      <c r="AE325" s="77">
        <f>'2021'!I326</f>
        <v>902159</v>
      </c>
      <c r="AF325" s="77">
        <f>'2022'!I326</f>
        <v>944250.17999999993</v>
      </c>
      <c r="AG325" s="79">
        <f>'2023'!I326</f>
        <v>1026165</v>
      </c>
    </row>
    <row r="326" spans="1:33" x14ac:dyDescent="0.25">
      <c r="A326" s="23" t="s">
        <v>356</v>
      </c>
      <c r="B326" s="24" t="s">
        <v>52</v>
      </c>
      <c r="C326" s="77">
        <f>'1993'!K325</f>
        <v>0</v>
      </c>
      <c r="D326" s="77">
        <f>'1994'!K325</f>
        <v>0</v>
      </c>
      <c r="E326" s="77">
        <f>'1995'!K325</f>
        <v>0</v>
      </c>
      <c r="F326" s="78">
        <f>'1996'!K325</f>
        <v>0</v>
      </c>
      <c r="G326" s="78">
        <f>'1997'!K325</f>
        <v>0</v>
      </c>
      <c r="H326" s="77">
        <f>'1998'!K325</f>
        <v>0</v>
      </c>
      <c r="I326" s="77">
        <f>'1999'!K325</f>
        <v>0</v>
      </c>
      <c r="J326" s="77">
        <f>'2000'!K325</f>
        <v>0</v>
      </c>
      <c r="K326" s="81">
        <f>'2001'!K325</f>
        <v>0</v>
      </c>
      <c r="L326" s="81">
        <f>'2002'!K325</f>
        <v>0</v>
      </c>
      <c r="M326" s="81">
        <f>'2003'!K325</f>
        <v>0</v>
      </c>
      <c r="N326" s="81">
        <f>'2004'!K325</f>
        <v>0</v>
      </c>
      <c r="O326" s="81">
        <f>'2005'!K325</f>
        <v>0</v>
      </c>
      <c r="P326" s="81">
        <f>'2006'!K325</f>
        <v>0</v>
      </c>
      <c r="Q326" s="81">
        <f>'2007'!K325</f>
        <v>0</v>
      </c>
      <c r="R326" s="77">
        <f>'2008'!K325</f>
        <v>0</v>
      </c>
      <c r="S326" s="77">
        <f>'2009'!K325</f>
        <v>0</v>
      </c>
      <c r="T326" s="77">
        <f>'2010'!K325</f>
        <v>0</v>
      </c>
      <c r="U326" s="77">
        <f>'2011'!K325</f>
        <v>0</v>
      </c>
      <c r="V326" s="77">
        <f>'2012'!K325</f>
        <v>0</v>
      </c>
      <c r="W326" s="77">
        <f>'2013'!I325</f>
        <v>0</v>
      </c>
      <c r="X326" s="77">
        <f>'2014'!I325</f>
        <v>0</v>
      </c>
      <c r="Y326" s="77">
        <f>'2015'!I326</f>
        <v>0</v>
      </c>
      <c r="Z326" s="77">
        <f>'2016'!I327</f>
        <v>0</v>
      </c>
      <c r="AA326" s="77">
        <f>'2017'!I327</f>
        <v>0</v>
      </c>
      <c r="AB326" s="77">
        <f>'2018'!I328</f>
        <v>0</v>
      </c>
      <c r="AC326" s="77">
        <f>'2019'!I328</f>
        <v>0</v>
      </c>
      <c r="AD326" s="77">
        <f>'2020'!I327</f>
        <v>0</v>
      </c>
      <c r="AE326" s="77">
        <f>'2021'!I327</f>
        <v>0</v>
      </c>
      <c r="AF326" s="77">
        <f>'2022'!I327</f>
        <v>0</v>
      </c>
      <c r="AG326" s="79">
        <f>'2023'!I327</f>
        <v>0</v>
      </c>
    </row>
    <row r="327" spans="1:33" x14ac:dyDescent="0.25">
      <c r="A327" s="23" t="s">
        <v>357</v>
      </c>
      <c r="B327" s="24" t="s">
        <v>52</v>
      </c>
      <c r="C327" s="77">
        <f>'1993'!K326</f>
        <v>735829</v>
      </c>
      <c r="D327" s="77">
        <f>'1994'!K326</f>
        <v>823147</v>
      </c>
      <c r="E327" s="77">
        <f>'1995'!K326</f>
        <v>872814</v>
      </c>
      <c r="F327" s="78">
        <f>'1996'!K326</f>
        <v>917629</v>
      </c>
      <c r="G327" s="78">
        <f>'1997'!K326</f>
        <v>951104</v>
      </c>
      <c r="H327" s="77">
        <f>'1998'!K326</f>
        <v>1062430</v>
      </c>
      <c r="I327" s="77">
        <f>'1999'!K326</f>
        <v>1174420</v>
      </c>
      <c r="J327" s="77">
        <f>'2000'!K326</f>
        <v>1322939</v>
      </c>
      <c r="K327" s="81">
        <f>'2001'!K326</f>
        <v>1418435</v>
      </c>
      <c r="L327" s="81">
        <f>'2002'!K326</f>
        <v>1015446</v>
      </c>
      <c r="M327" s="81">
        <f>'2003'!K326</f>
        <v>1061448</v>
      </c>
      <c r="N327" s="81">
        <f>'2004'!K326</f>
        <v>1115645</v>
      </c>
      <c r="O327" s="81">
        <f>'2005'!K326</f>
        <v>1183608</v>
      </c>
      <c r="P327" s="81">
        <f>'2006'!K326</f>
        <v>1144359</v>
      </c>
      <c r="Q327" s="81">
        <f>'2007'!K326</f>
        <v>1130065</v>
      </c>
      <c r="R327" s="77">
        <f>'2008'!K326</f>
        <v>1209603</v>
      </c>
      <c r="S327" s="77">
        <f>'2009'!K326</f>
        <v>1325357</v>
      </c>
      <c r="T327" s="77">
        <f>'2010'!K326</f>
        <v>1472798</v>
      </c>
      <c r="U327" s="77">
        <f>'2011'!K326</f>
        <v>1438663</v>
      </c>
      <c r="V327" s="77">
        <f>'2012'!K326</f>
        <v>1394453</v>
      </c>
      <c r="W327" s="77">
        <f>'2013'!I326</f>
        <v>1396465</v>
      </c>
      <c r="X327" s="77">
        <f>'2014'!I326</f>
        <v>1458827</v>
      </c>
      <c r="Y327" s="77">
        <f>'2015'!I327</f>
        <v>1472143</v>
      </c>
      <c r="Z327" s="77">
        <f>'2016'!I328</f>
        <v>1492720</v>
      </c>
      <c r="AA327" s="77">
        <f>'2017'!I328</f>
        <v>1520236</v>
      </c>
      <c r="AB327" s="77">
        <f>'2018'!I329</f>
        <v>1568462</v>
      </c>
      <c r="AC327" s="77">
        <f>'2019'!I329</f>
        <v>1578341</v>
      </c>
      <c r="AD327" s="77">
        <f>'2020'!I328</f>
        <v>1511629</v>
      </c>
      <c r="AE327" s="77">
        <f>'2021'!I328</f>
        <v>1528223</v>
      </c>
      <c r="AF327" s="77">
        <f>'2022'!I328</f>
        <v>1666952.35</v>
      </c>
      <c r="AG327" s="79">
        <f>'2023'!I328</f>
        <v>1835392</v>
      </c>
    </row>
    <row r="328" spans="1:33" x14ac:dyDescent="0.25">
      <c r="A328" s="23" t="s">
        <v>358</v>
      </c>
      <c r="B328" s="24" t="s">
        <v>52</v>
      </c>
      <c r="C328" s="77">
        <f>'1993'!K327</f>
        <v>3896523</v>
      </c>
      <c r="D328" s="77">
        <f>'1994'!K327</f>
        <v>4231404</v>
      </c>
      <c r="E328" s="77">
        <f>'1995'!K327</f>
        <v>4545260</v>
      </c>
      <c r="F328" s="78">
        <f>'1996'!K327</f>
        <v>4984612</v>
      </c>
      <c r="G328" s="78">
        <f>'1997'!K327</f>
        <v>5053426</v>
      </c>
      <c r="H328" s="77">
        <f>'1998'!K327</f>
        <v>5362896</v>
      </c>
      <c r="I328" s="77">
        <f>'1999'!K327</f>
        <v>5672634</v>
      </c>
      <c r="J328" s="77">
        <f>'2000'!K327</f>
        <v>5746613</v>
      </c>
      <c r="K328" s="81">
        <f>'2001'!K327</f>
        <v>5920580</v>
      </c>
      <c r="L328" s="81">
        <f>'2002'!K327</f>
        <v>7102203</v>
      </c>
      <c r="M328" s="81">
        <f>'2003'!K327</f>
        <v>6770858</v>
      </c>
      <c r="N328" s="81">
        <f>'2004'!K327</f>
        <v>6829825</v>
      </c>
      <c r="O328" s="81">
        <f>'2005'!K327</f>
        <v>7218717</v>
      </c>
      <c r="P328" s="81">
        <f>'2006'!K327</f>
        <v>7501531</v>
      </c>
      <c r="Q328" s="81">
        <f>'2007'!K327</f>
        <v>7888230</v>
      </c>
      <c r="R328" s="77">
        <f>'2008'!K327</f>
        <v>7789365</v>
      </c>
      <c r="S328" s="77">
        <f>'2009'!K327</f>
        <v>8035869</v>
      </c>
      <c r="T328" s="77">
        <f>'2010'!K327</f>
        <v>8496355</v>
      </c>
      <c r="U328" s="77">
        <f>'2011'!K327</f>
        <v>5899300</v>
      </c>
      <c r="V328" s="77">
        <f>'2012'!K327</f>
        <v>5772976</v>
      </c>
      <c r="W328" s="77">
        <f>'2013'!I327</f>
        <v>6075594</v>
      </c>
      <c r="X328" s="77">
        <f>'2014'!I327</f>
        <v>6496990</v>
      </c>
      <c r="Y328" s="77">
        <f>'2015'!I328</f>
        <v>6434295</v>
      </c>
      <c r="Z328" s="77">
        <f>'2016'!I329</f>
        <v>6685771</v>
      </c>
      <c r="AA328" s="77">
        <f>'2017'!I329</f>
        <v>6749914</v>
      </c>
      <c r="AB328" s="77">
        <f>'2018'!I330</f>
        <v>6873767</v>
      </c>
      <c r="AC328" s="77">
        <f>'2019'!I330</f>
        <v>7427304</v>
      </c>
      <c r="AD328" s="77">
        <f>'2020'!I329</f>
        <v>7749929</v>
      </c>
      <c r="AE328" s="77">
        <f>'2021'!I329</f>
        <v>7884383</v>
      </c>
      <c r="AF328" s="77">
        <f>'2022'!I329</f>
        <v>8285677</v>
      </c>
      <c r="AG328" s="79">
        <f>'2023'!I329</f>
        <v>9004348</v>
      </c>
    </row>
    <row r="329" spans="1:33" x14ac:dyDescent="0.25">
      <c r="A329" s="23" t="s">
        <v>359</v>
      </c>
      <c r="B329" s="24" t="s">
        <v>52</v>
      </c>
      <c r="C329" s="77">
        <f>'1993'!K328</f>
        <v>61009</v>
      </c>
      <c r="D329" s="77">
        <f>'1994'!K328</f>
        <v>64810</v>
      </c>
      <c r="E329" s="77">
        <f>'1995'!K328</f>
        <v>68630</v>
      </c>
      <c r="F329" s="78">
        <f>'1996'!K328</f>
        <v>112237</v>
      </c>
      <c r="G329" s="78">
        <f>'1997'!K328</f>
        <v>109755</v>
      </c>
      <c r="H329" s="77">
        <f>'1998'!K328</f>
        <v>109865</v>
      </c>
      <c r="I329" s="77">
        <f>'1999'!K328</f>
        <v>113208</v>
      </c>
      <c r="J329" s="77">
        <f>'2000'!K328</f>
        <v>120378</v>
      </c>
      <c r="K329" s="81">
        <f>'2001'!K328</f>
        <v>150143</v>
      </c>
      <c r="L329" s="81">
        <f>'2002'!K328</f>
        <v>0</v>
      </c>
      <c r="M329" s="81">
        <f>'2003'!K328</f>
        <v>86714</v>
      </c>
      <c r="N329" s="81">
        <f>'2004'!K328</f>
        <v>79080</v>
      </c>
      <c r="O329" s="81">
        <f>'2005'!K328</f>
        <v>86411</v>
      </c>
      <c r="P329" s="81">
        <f>'2006'!K328</f>
        <v>86777</v>
      </c>
      <c r="Q329" s="81">
        <f>'2007'!K328</f>
        <v>84847</v>
      </c>
      <c r="R329" s="77">
        <f>'2008'!K328</f>
        <v>90193</v>
      </c>
      <c r="S329" s="77">
        <f>'2009'!K328</f>
        <v>95219</v>
      </c>
      <c r="T329" s="77">
        <f>'2010'!K328</f>
        <v>113670</v>
      </c>
      <c r="U329" s="77">
        <f>'2011'!K328</f>
        <v>106800</v>
      </c>
      <c r="V329" s="77">
        <f>'2012'!K328</f>
        <v>96327</v>
      </c>
      <c r="W329" s="77">
        <f>'2013'!I328</f>
        <v>104194</v>
      </c>
      <c r="X329" s="77">
        <f>'2014'!I328</f>
        <v>111335</v>
      </c>
      <c r="Y329" s="77">
        <f>'2015'!I329</f>
        <v>111952</v>
      </c>
      <c r="Z329" s="77">
        <f>'2016'!I330</f>
        <v>114814</v>
      </c>
      <c r="AA329" s="77">
        <f>'2017'!I330</f>
        <v>116561</v>
      </c>
      <c r="AB329" s="77">
        <f>'2018'!I331</f>
        <v>113142</v>
      </c>
      <c r="AC329" s="77">
        <f>'2019'!I331</f>
        <v>133008</v>
      </c>
      <c r="AD329" s="77">
        <f>'2020'!I330</f>
        <v>141559</v>
      </c>
      <c r="AE329" s="77">
        <f>'2021'!I330</f>
        <v>143212</v>
      </c>
      <c r="AF329" s="77">
        <f>'2022'!I330</f>
        <v>150355</v>
      </c>
      <c r="AG329" s="79">
        <f>'2023'!I330</f>
        <v>168637</v>
      </c>
    </row>
    <row r="330" spans="1:33" x14ac:dyDescent="0.25">
      <c r="A330" s="23" t="s">
        <v>360</v>
      </c>
      <c r="B330" s="24" t="s">
        <v>52</v>
      </c>
      <c r="C330" s="77">
        <f>'1993'!K329</f>
        <v>0</v>
      </c>
      <c r="D330" s="77">
        <f>'1994'!K329</f>
        <v>0</v>
      </c>
      <c r="E330" s="77">
        <f>'1995'!K329</f>
        <v>0</v>
      </c>
      <c r="F330" s="78">
        <f>'1996'!K329</f>
        <v>0</v>
      </c>
      <c r="G330" s="78">
        <f>'1997'!K329</f>
        <v>0</v>
      </c>
      <c r="H330" s="77">
        <f>'1998'!K329</f>
        <v>0</v>
      </c>
      <c r="I330" s="77">
        <f>'1999'!K329</f>
        <v>0</v>
      </c>
      <c r="J330" s="77">
        <f>'2000'!K329</f>
        <v>0</v>
      </c>
      <c r="K330" s="81">
        <f>'2001'!K329</f>
        <v>0</v>
      </c>
      <c r="L330" s="81">
        <f>'2002'!K329</f>
        <v>0</v>
      </c>
      <c r="M330" s="81">
        <f>'2003'!K329</f>
        <v>0</v>
      </c>
      <c r="N330" s="81">
        <f>'2004'!K329</f>
        <v>0</v>
      </c>
      <c r="O330" s="81">
        <f>'2005'!K329</f>
        <v>0</v>
      </c>
      <c r="P330" s="81">
        <f>'2006'!K329</f>
        <v>0</v>
      </c>
      <c r="Q330" s="81">
        <f>'2007'!K329</f>
        <v>0</v>
      </c>
      <c r="R330" s="77">
        <f>'2008'!K329</f>
        <v>0</v>
      </c>
      <c r="S330" s="77">
        <f>'2009'!K329</f>
        <v>209133</v>
      </c>
      <c r="T330" s="77">
        <f>'2010'!K329</f>
        <v>231622</v>
      </c>
      <c r="U330" s="77">
        <f>'2011'!K329</f>
        <v>212792</v>
      </c>
      <c r="V330" s="77">
        <f>'2012'!K329</f>
        <v>206626</v>
      </c>
      <c r="W330" s="77">
        <f>'2013'!I329</f>
        <v>202594</v>
      </c>
      <c r="X330" s="77">
        <f>'2014'!I329</f>
        <v>207299</v>
      </c>
      <c r="Y330" s="77">
        <f>'2015'!I330</f>
        <v>221583</v>
      </c>
      <c r="Z330" s="77">
        <f>'2016'!I331</f>
        <v>213078</v>
      </c>
      <c r="AA330" s="77">
        <f>'2017'!I331</f>
        <v>204080</v>
      </c>
      <c r="AB330" s="77">
        <f>'2018'!I332</f>
        <v>219856</v>
      </c>
      <c r="AC330" s="77">
        <f>'2019'!I332</f>
        <v>229985</v>
      </c>
      <c r="AD330" s="77">
        <f>'2020'!I331</f>
        <v>223910</v>
      </c>
      <c r="AE330" s="77">
        <f>'2021'!I331</f>
        <v>233510</v>
      </c>
      <c r="AF330" s="77">
        <f>'2022'!I331</f>
        <v>251512</v>
      </c>
      <c r="AG330" s="79">
        <f>'2023'!I331</f>
        <v>0</v>
      </c>
    </row>
    <row r="331" spans="1:33" x14ac:dyDescent="0.25">
      <c r="A331" s="23" t="s">
        <v>361</v>
      </c>
      <c r="B331" s="24" t="s">
        <v>52</v>
      </c>
      <c r="C331" s="77">
        <f>'1993'!K330</f>
        <v>1006655</v>
      </c>
      <c r="D331" s="77">
        <f>'1994'!K330</f>
        <v>1130916</v>
      </c>
      <c r="E331" s="77">
        <f>'1995'!K330</f>
        <v>1170687</v>
      </c>
      <c r="F331" s="78">
        <f>'1996'!K330</f>
        <v>1281877</v>
      </c>
      <c r="G331" s="78">
        <f>'1997'!K330</f>
        <v>0</v>
      </c>
      <c r="H331" s="77">
        <f>'1998'!K330</f>
        <v>1390427</v>
      </c>
      <c r="I331" s="77">
        <f>'1999'!K330</f>
        <v>1414835</v>
      </c>
      <c r="J331" s="77">
        <f>'2000'!K330</f>
        <v>1447866</v>
      </c>
      <c r="K331" s="81">
        <f>'2001'!K330</f>
        <v>1521373</v>
      </c>
      <c r="L331" s="81">
        <f>'2002'!K330</f>
        <v>2024065</v>
      </c>
      <c r="M331" s="81">
        <f>'2003'!K330</f>
        <v>2134535</v>
      </c>
      <c r="N331" s="81">
        <f>'2004'!K330</f>
        <v>1138461</v>
      </c>
      <c r="O331" s="81">
        <f>'2005'!K330</f>
        <v>1205623</v>
      </c>
      <c r="P331" s="81">
        <f>'2006'!K330</f>
        <v>1322233</v>
      </c>
      <c r="Q331" s="81">
        <f>'2007'!K330</f>
        <v>1349201</v>
      </c>
      <c r="R331" s="77">
        <f>'2008'!K330</f>
        <v>1350110</v>
      </c>
      <c r="S331" s="77">
        <f>'2009'!K330</f>
        <v>2591091</v>
      </c>
      <c r="T331" s="77">
        <f>'2010'!K330</f>
        <v>2624901</v>
      </c>
      <c r="U331" s="77">
        <f>'2011'!K330</f>
        <v>2427378</v>
      </c>
      <c r="V331" s="77">
        <f>'2012'!K330</f>
        <v>1395912</v>
      </c>
      <c r="W331" s="77">
        <f>'2013'!I330</f>
        <v>1453916</v>
      </c>
      <c r="X331" s="77">
        <f>'2014'!I330</f>
        <v>1575332</v>
      </c>
      <c r="Y331" s="77">
        <f>'2015'!I331</f>
        <v>1496137</v>
      </c>
      <c r="Z331" s="77">
        <f>'2016'!I332</f>
        <v>1512947</v>
      </c>
      <c r="AA331" s="77">
        <f>'2017'!I332</f>
        <v>1494077</v>
      </c>
      <c r="AB331" s="77">
        <f>'2018'!I333</f>
        <v>1558179</v>
      </c>
      <c r="AC331" s="77">
        <f>'2019'!I333</f>
        <v>1685220</v>
      </c>
      <c r="AD331" s="77">
        <f>'2020'!I332</f>
        <v>1778667</v>
      </c>
      <c r="AE331" s="77">
        <f>'2021'!I332</f>
        <v>1816168</v>
      </c>
      <c r="AF331" s="77">
        <f>'2022'!I332</f>
        <v>2331424</v>
      </c>
      <c r="AG331" s="79">
        <f>'2023'!I332</f>
        <v>0</v>
      </c>
    </row>
    <row r="332" spans="1:33" x14ac:dyDescent="0.25">
      <c r="A332" s="23" t="s">
        <v>5</v>
      </c>
      <c r="B332" s="24" t="s">
        <v>52</v>
      </c>
      <c r="C332" s="77">
        <f>'1993'!K331</f>
        <v>586482</v>
      </c>
      <c r="D332" s="77">
        <f>'1994'!K331</f>
        <v>635548</v>
      </c>
      <c r="E332" s="77">
        <f>'1995'!K331</f>
        <v>676982</v>
      </c>
      <c r="F332" s="78">
        <f>'1996'!K331</f>
        <v>725217</v>
      </c>
      <c r="G332" s="78">
        <f>'1997'!K331</f>
        <v>683146</v>
      </c>
      <c r="H332" s="77">
        <f>'1998'!K331</f>
        <v>762277</v>
      </c>
      <c r="I332" s="77">
        <f>'1999'!K331</f>
        <v>810906</v>
      </c>
      <c r="J332" s="77">
        <f>'2000'!K331</f>
        <v>972912</v>
      </c>
      <c r="K332" s="81">
        <f>'2001'!K331</f>
        <v>1224014</v>
      </c>
      <c r="L332" s="81">
        <f>'2002'!K331</f>
        <v>829321</v>
      </c>
      <c r="M332" s="81">
        <f>'2003'!K331</f>
        <v>851412</v>
      </c>
      <c r="N332" s="81">
        <f>'2004'!K331</f>
        <v>845759</v>
      </c>
      <c r="O332" s="81">
        <f>'2005'!K331</f>
        <v>890647</v>
      </c>
      <c r="P332" s="81">
        <f>'2006'!K331</f>
        <v>962799</v>
      </c>
      <c r="Q332" s="81">
        <f>'2007'!K331</f>
        <v>976473</v>
      </c>
      <c r="R332" s="77">
        <f>'2008'!K331</f>
        <v>994954</v>
      </c>
      <c r="S332" s="77">
        <f>'2009'!K331</f>
        <v>1028380</v>
      </c>
      <c r="T332" s="77">
        <f>'2010'!K331</f>
        <v>1168373</v>
      </c>
      <c r="U332" s="77">
        <f>'2011'!K331</f>
        <v>1094465</v>
      </c>
      <c r="V332" s="77">
        <f>'2012'!K331</f>
        <v>1026026</v>
      </c>
      <c r="W332" s="77">
        <f>'2013'!I331</f>
        <v>1074203</v>
      </c>
      <c r="X332" s="77">
        <f>'2014'!I331</f>
        <v>1141682</v>
      </c>
      <c r="Y332" s="77">
        <f>'2015'!I332</f>
        <v>1124390</v>
      </c>
      <c r="Z332" s="77">
        <f>'2016'!I333</f>
        <v>1155885</v>
      </c>
      <c r="AA332" s="77">
        <f>'2017'!I333</f>
        <v>1187827</v>
      </c>
      <c r="AB332" s="77">
        <f>'2018'!I334</f>
        <v>1241992</v>
      </c>
      <c r="AC332" s="77">
        <f>'2019'!I334</f>
        <v>1359180</v>
      </c>
      <c r="AD332" s="77">
        <f>'2020'!I333</f>
        <v>1424061</v>
      </c>
      <c r="AE332" s="77">
        <f>'2021'!I333</f>
        <v>1441680</v>
      </c>
      <c r="AF332" s="77">
        <f>'2022'!I333</f>
        <v>1488291</v>
      </c>
      <c r="AG332" s="79">
        <f>'2023'!I333</f>
        <v>1618789</v>
      </c>
    </row>
    <row r="333" spans="1:33" x14ac:dyDescent="0.25">
      <c r="A333" s="23" t="s">
        <v>362</v>
      </c>
      <c r="B333" s="24" t="s">
        <v>52</v>
      </c>
      <c r="C333" s="77">
        <f>'1993'!K332</f>
        <v>528509</v>
      </c>
      <c r="D333" s="77">
        <f>'1994'!K332</f>
        <v>564498</v>
      </c>
      <c r="E333" s="77">
        <f>'1995'!K332</f>
        <v>597011</v>
      </c>
      <c r="F333" s="78">
        <f>'1996'!K332</f>
        <v>643870</v>
      </c>
      <c r="G333" s="78">
        <f>'1997'!K332</f>
        <v>621298</v>
      </c>
      <c r="H333" s="77">
        <f>'1998'!K332</f>
        <v>639385</v>
      </c>
      <c r="I333" s="77">
        <f>'1999'!K332</f>
        <v>622298</v>
      </c>
      <c r="J333" s="77">
        <f>'2000'!K332</f>
        <v>631453</v>
      </c>
      <c r="K333" s="81">
        <f>'2001'!K332</f>
        <v>669623</v>
      </c>
      <c r="L333" s="81">
        <f>'2002'!K332</f>
        <v>524482</v>
      </c>
      <c r="M333" s="81">
        <f>'2003'!K332</f>
        <v>519140</v>
      </c>
      <c r="N333" s="81">
        <f>'2004'!K332</f>
        <v>499211</v>
      </c>
      <c r="O333" s="81">
        <f>'2005'!K332</f>
        <v>512272</v>
      </c>
      <c r="P333" s="81">
        <f>'2006'!K332</f>
        <v>533639</v>
      </c>
      <c r="Q333" s="81">
        <f>'2007'!K332</f>
        <v>531612</v>
      </c>
      <c r="R333" s="77">
        <f>'2008'!K332</f>
        <v>534945</v>
      </c>
      <c r="S333" s="77">
        <f>'2009'!K332</f>
        <v>539555</v>
      </c>
      <c r="T333" s="77">
        <f>'2010'!K332</f>
        <v>606605</v>
      </c>
      <c r="U333" s="77">
        <f>'2011'!K332</f>
        <v>597352</v>
      </c>
      <c r="V333" s="77">
        <f>'2012'!K332</f>
        <v>571598</v>
      </c>
      <c r="W333" s="77">
        <f>'2013'!I332</f>
        <v>595950</v>
      </c>
      <c r="X333" s="77">
        <f>'2014'!I332</f>
        <v>618039</v>
      </c>
      <c r="Y333" s="77">
        <f>'2015'!I333</f>
        <v>632972</v>
      </c>
      <c r="Z333" s="77">
        <f>'2016'!I334</f>
        <v>648746</v>
      </c>
      <c r="AA333" s="77">
        <f>'2017'!I334</f>
        <v>650481</v>
      </c>
      <c r="AB333" s="77">
        <f>'2018'!I335</f>
        <v>663585</v>
      </c>
      <c r="AC333" s="77">
        <f>'2019'!I335</f>
        <v>703744</v>
      </c>
      <c r="AD333" s="77">
        <f>'2020'!I334</f>
        <v>733155</v>
      </c>
      <c r="AE333" s="77">
        <f>'2021'!I334</f>
        <v>734185</v>
      </c>
      <c r="AF333" s="77">
        <f>'2022'!I334</f>
        <v>767546</v>
      </c>
      <c r="AG333" s="79">
        <f>'2023'!I334</f>
        <v>828575</v>
      </c>
    </row>
    <row r="334" spans="1:33" x14ac:dyDescent="0.25">
      <c r="A334" s="23" t="s">
        <v>489</v>
      </c>
      <c r="B334" s="24" t="s">
        <v>52</v>
      </c>
      <c r="C334" s="77">
        <f>'1993'!K333</f>
        <v>1287506</v>
      </c>
      <c r="D334" s="77">
        <f>'1994'!K333</f>
        <v>1361554</v>
      </c>
      <c r="E334" s="77">
        <f>'1995'!K333</f>
        <v>1446861</v>
      </c>
      <c r="F334" s="78">
        <f>'1996'!K333</f>
        <v>1468115</v>
      </c>
      <c r="G334" s="78">
        <f>'1997'!K333</f>
        <v>1413906</v>
      </c>
      <c r="H334" s="77">
        <f>'1998'!K333</f>
        <v>1484102</v>
      </c>
      <c r="I334" s="77">
        <f>'1999'!K333</f>
        <v>1515709</v>
      </c>
      <c r="J334" s="77">
        <f>'2000'!K333</f>
        <v>1526114</v>
      </c>
      <c r="K334" s="81">
        <f>'2001'!K333</f>
        <v>1572382</v>
      </c>
      <c r="L334" s="81">
        <f>'2002'!K333</f>
        <v>1202935</v>
      </c>
      <c r="M334" s="81">
        <f>'2003'!K333</f>
        <v>1213910</v>
      </c>
      <c r="N334" s="81">
        <f>'2004'!K333</f>
        <v>1180673</v>
      </c>
      <c r="O334" s="81">
        <f>'2005'!K333</f>
        <v>1234715</v>
      </c>
      <c r="P334" s="81">
        <f>'2006'!K333</f>
        <v>1323930</v>
      </c>
      <c r="Q334" s="81">
        <f>'2007'!K333</f>
        <v>1342338</v>
      </c>
      <c r="R334" s="77">
        <f>'2008'!K333</f>
        <v>2032406</v>
      </c>
      <c r="S334" s="77">
        <f>'2009'!K333</f>
        <v>2057563</v>
      </c>
      <c r="T334" s="77">
        <f>'2010'!K333</f>
        <v>2238042</v>
      </c>
      <c r="U334" s="77">
        <f>'2011'!K333</f>
        <v>1542300</v>
      </c>
      <c r="V334" s="77">
        <f>'2012'!K333</f>
        <v>1473331</v>
      </c>
      <c r="W334" s="77">
        <f>'2013'!I333</f>
        <v>1527262</v>
      </c>
      <c r="X334" s="77">
        <f>'2014'!I333</f>
        <v>1632644</v>
      </c>
      <c r="Y334" s="77">
        <f>'2015'!I334</f>
        <v>1630104</v>
      </c>
      <c r="Z334" s="77">
        <f>'2016'!I335</f>
        <v>1667841</v>
      </c>
      <c r="AA334" s="77">
        <f>'2017'!I335</f>
        <v>1639909</v>
      </c>
      <c r="AB334" s="77">
        <f>'2018'!I336</f>
        <v>1656884</v>
      </c>
      <c r="AC334" s="77">
        <f>'2019'!I336</f>
        <v>1741813</v>
      </c>
      <c r="AD334" s="77">
        <f>'2020'!I335</f>
        <v>1774878</v>
      </c>
      <c r="AE334" s="77">
        <f>'2021'!I335</f>
        <v>1863009</v>
      </c>
      <c r="AF334" s="77">
        <f>'2022'!I335</f>
        <v>1947172</v>
      </c>
      <c r="AG334" s="79">
        <f>'2023'!I335</f>
        <v>2124395</v>
      </c>
    </row>
    <row r="335" spans="1:33" x14ac:dyDescent="0.25">
      <c r="A335" s="23" t="s">
        <v>488</v>
      </c>
      <c r="B335" s="24" t="s">
        <v>52</v>
      </c>
      <c r="C335" s="77">
        <f>'1993'!K334</f>
        <v>19134483</v>
      </c>
      <c r="D335" s="77">
        <f>'1994'!K334</f>
        <v>20607902</v>
      </c>
      <c r="E335" s="77">
        <f>'1995'!K334</f>
        <v>22038242</v>
      </c>
      <c r="F335" s="78">
        <f>'1996'!K334</f>
        <v>23455851</v>
      </c>
      <c r="G335" s="78">
        <f>'1997'!K334</f>
        <v>23432218</v>
      </c>
      <c r="H335" s="77">
        <f>'1998'!K334</f>
        <v>25487279</v>
      </c>
      <c r="I335" s="77">
        <f>'1999'!K334</f>
        <v>26645251</v>
      </c>
      <c r="J335" s="77">
        <f>'2000'!K334</f>
        <v>27365024</v>
      </c>
      <c r="K335" s="81">
        <f>'2001'!K334</f>
        <v>28366886</v>
      </c>
      <c r="L335" s="81">
        <f>'2002'!K334</f>
        <v>19775341</v>
      </c>
      <c r="M335" s="81">
        <f>'2003'!K334</f>
        <v>20064849</v>
      </c>
      <c r="N335" s="81">
        <f>'2004'!K334</f>
        <v>19780561</v>
      </c>
      <c r="O335" s="81">
        <f>'2005'!K334</f>
        <v>18828699</v>
      </c>
      <c r="P335" s="81">
        <f>'2006'!K334</f>
        <v>22101022</v>
      </c>
      <c r="Q335" s="81">
        <f>'2007'!K334</f>
        <v>22139128</v>
      </c>
      <c r="R335" s="77">
        <f>'2008'!K334</f>
        <v>22446268</v>
      </c>
      <c r="S335" s="77">
        <f>'2009'!K334</f>
        <v>23353057</v>
      </c>
      <c r="T335" s="77">
        <f>'2010'!K334</f>
        <v>39711520</v>
      </c>
      <c r="U335" s="77">
        <f>'2011'!K334</f>
        <v>25400483</v>
      </c>
      <c r="V335" s="77">
        <f>'2012'!K334</f>
        <v>24381793</v>
      </c>
      <c r="W335" s="77">
        <f>'2013'!I334</f>
        <v>25754685</v>
      </c>
      <c r="X335" s="77">
        <f>'2014'!I334</f>
        <v>27309434</v>
      </c>
      <c r="Y335" s="77">
        <f>'2015'!I335</f>
        <v>26774215</v>
      </c>
      <c r="Z335" s="77">
        <f>'2016'!I336</f>
        <v>27599020</v>
      </c>
      <c r="AA335" s="77">
        <f>'2017'!I336</f>
        <v>27645800</v>
      </c>
      <c r="AB335" s="77">
        <f>'2018'!I337</f>
        <v>28476230</v>
      </c>
      <c r="AC335" s="77">
        <f>'2019'!I337</f>
        <v>30717497</v>
      </c>
      <c r="AD335" s="77">
        <f>'2020'!I336</f>
        <v>32010333</v>
      </c>
      <c r="AE335" s="77">
        <f>'2021'!I336</f>
        <v>32446057</v>
      </c>
      <c r="AF335" s="77">
        <f>'2022'!I336</f>
        <v>33942329</v>
      </c>
      <c r="AG335" s="79">
        <f>'2023'!I336</f>
        <v>36971854</v>
      </c>
    </row>
    <row r="336" spans="1:33" x14ac:dyDescent="0.25">
      <c r="A336" s="23" t="s">
        <v>363</v>
      </c>
      <c r="B336" s="24" t="s">
        <v>52</v>
      </c>
      <c r="C336" s="77">
        <f>'1993'!K335</f>
        <v>1598345</v>
      </c>
      <c r="D336" s="77">
        <f>'1994'!K335</f>
        <v>1831322</v>
      </c>
      <c r="E336" s="77">
        <f>'1995'!K335</f>
        <v>1955445</v>
      </c>
      <c r="F336" s="78">
        <f>'1996'!K335</f>
        <v>2150367</v>
      </c>
      <c r="G336" s="78">
        <f>'1997'!K335</f>
        <v>2171273</v>
      </c>
      <c r="H336" s="77">
        <f>'1998'!K335</f>
        <v>2319418</v>
      </c>
      <c r="I336" s="77">
        <f>'1999'!K335</f>
        <v>2423810</v>
      </c>
      <c r="J336" s="77">
        <f>'2000'!K335</f>
        <v>2515918</v>
      </c>
      <c r="K336" s="81">
        <f>'2001'!K335</f>
        <v>2646759</v>
      </c>
      <c r="L336" s="81">
        <f>'2002'!K335</f>
        <v>1933209</v>
      </c>
      <c r="M336" s="81">
        <f>'2003'!K335</f>
        <v>2004741</v>
      </c>
      <c r="N336" s="81">
        <f>'2004'!K335</f>
        <v>1920504</v>
      </c>
      <c r="O336" s="81">
        <f>'2005'!K335</f>
        <v>2024948</v>
      </c>
      <c r="P336" s="81">
        <f>'2006'!K335</f>
        <v>2162797</v>
      </c>
      <c r="Q336" s="81">
        <f>'2007'!K335</f>
        <v>2227055</v>
      </c>
      <c r="R336" s="77">
        <f>'2008'!K335</f>
        <v>2248065</v>
      </c>
      <c r="S336" s="77">
        <f>'2009'!K335</f>
        <v>2303767</v>
      </c>
      <c r="T336" s="77">
        <f>'2010'!K335</f>
        <v>2621960</v>
      </c>
      <c r="U336" s="77">
        <f>'2011'!K335</f>
        <v>2515843</v>
      </c>
      <c r="V336" s="77">
        <f>'2012'!K335</f>
        <v>2386538</v>
      </c>
      <c r="W336" s="77">
        <f>'2013'!I335</f>
        <v>2603245</v>
      </c>
      <c r="X336" s="77">
        <f>'2014'!I335</f>
        <v>2796900</v>
      </c>
      <c r="Y336" s="77">
        <f>'2015'!I336</f>
        <v>2778971</v>
      </c>
      <c r="Z336" s="77">
        <f>'2016'!I337</f>
        <v>2896032</v>
      </c>
      <c r="AA336" s="77">
        <f>'2017'!I337</f>
        <v>2963184</v>
      </c>
      <c r="AB336" s="77">
        <f>'2018'!I338</f>
        <v>3045340</v>
      </c>
      <c r="AC336" s="77">
        <f>'2019'!I338</f>
        <v>3246311</v>
      </c>
      <c r="AD336" s="77">
        <f>'2020'!I337</f>
        <v>3425759</v>
      </c>
      <c r="AE336" s="77">
        <f>'2021'!I337</f>
        <v>3607926</v>
      </c>
      <c r="AF336" s="77">
        <f>'2022'!I337</f>
        <v>3663352</v>
      </c>
      <c r="AG336" s="79">
        <f>'2023'!I337</f>
        <v>3950605</v>
      </c>
    </row>
    <row r="337" spans="1:33" x14ac:dyDescent="0.25">
      <c r="A337" s="23" t="s">
        <v>364</v>
      </c>
      <c r="B337" s="24" t="s">
        <v>52</v>
      </c>
      <c r="C337" s="77">
        <f>'1993'!K336</f>
        <v>344128</v>
      </c>
      <c r="D337" s="77">
        <f>'1994'!K336</f>
        <v>432170</v>
      </c>
      <c r="E337" s="77">
        <f>'1995'!K336</f>
        <v>446852</v>
      </c>
      <c r="F337" s="78">
        <f>'1996'!K336</f>
        <v>492220</v>
      </c>
      <c r="G337" s="78">
        <f>'1997'!K336</f>
        <v>471077</v>
      </c>
      <c r="H337" s="77">
        <f>'1998'!K336</f>
        <v>493560</v>
      </c>
      <c r="I337" s="77">
        <f>'1999'!K336</f>
        <v>500130</v>
      </c>
      <c r="J337" s="77">
        <f>'2000'!K336</f>
        <v>490033</v>
      </c>
      <c r="K337" s="81">
        <f>'2001'!K336</f>
        <v>494905</v>
      </c>
      <c r="L337" s="81">
        <f>'2002'!K336</f>
        <v>482762</v>
      </c>
      <c r="M337" s="81">
        <f>'2003'!K336</f>
        <v>480546</v>
      </c>
      <c r="N337" s="81">
        <f>'2004'!K336</f>
        <v>450434</v>
      </c>
      <c r="O337" s="81">
        <f>'2005'!K336</f>
        <v>478976</v>
      </c>
      <c r="P337" s="81">
        <f>'2006'!K336</f>
        <v>482439</v>
      </c>
      <c r="Q337" s="81">
        <f>'2007'!K336</f>
        <v>495583</v>
      </c>
      <c r="R337" s="77">
        <f>'2008'!K336</f>
        <v>506227</v>
      </c>
      <c r="S337" s="77">
        <f>'2009'!K336</f>
        <v>834438</v>
      </c>
      <c r="T337" s="77">
        <f>'2010'!K336</f>
        <v>1008406</v>
      </c>
      <c r="U337" s="77">
        <f>'2011'!K336</f>
        <v>973997</v>
      </c>
      <c r="V337" s="77">
        <f>'2012'!K336</f>
        <v>919930</v>
      </c>
      <c r="W337" s="77">
        <f>'2013'!I336</f>
        <v>960772</v>
      </c>
      <c r="X337" s="77">
        <f>'2014'!I336</f>
        <v>1018239</v>
      </c>
      <c r="Y337" s="77">
        <f>'2015'!I337</f>
        <v>0</v>
      </c>
      <c r="Z337" s="77">
        <f>'2016'!I338</f>
        <v>1035446</v>
      </c>
      <c r="AA337" s="77">
        <f>'2017'!I338</f>
        <v>1041245</v>
      </c>
      <c r="AB337" s="77">
        <f>'2018'!I339</f>
        <v>1067000</v>
      </c>
      <c r="AC337" s="77">
        <f>'2019'!I339</f>
        <v>1149525</v>
      </c>
      <c r="AD337" s="77">
        <f>'2020'!I338</f>
        <v>1180502</v>
      </c>
      <c r="AE337" s="77">
        <f>'2021'!I338</f>
        <v>1222934</v>
      </c>
      <c r="AF337" s="77">
        <f>'2022'!I338</f>
        <v>1267207</v>
      </c>
      <c r="AG337" s="79">
        <f>'2023'!I338</f>
        <v>1353985</v>
      </c>
    </row>
    <row r="338" spans="1:33" x14ac:dyDescent="0.25">
      <c r="A338" s="23" t="s">
        <v>365</v>
      </c>
      <c r="B338" s="24" t="s">
        <v>53</v>
      </c>
      <c r="C338" s="77">
        <f>'1993'!K337</f>
        <v>877593</v>
      </c>
      <c r="D338" s="77">
        <f>'1994'!K337</f>
        <v>952935</v>
      </c>
      <c r="E338" s="77">
        <f>'1995'!K337</f>
        <v>897362</v>
      </c>
      <c r="F338" s="78">
        <f>'1996'!K337</f>
        <v>1026415</v>
      </c>
      <c r="G338" s="78">
        <f>'1997'!K337</f>
        <v>1049345</v>
      </c>
      <c r="H338" s="77">
        <f>'1998'!K337</f>
        <v>1152733</v>
      </c>
      <c r="I338" s="77">
        <f>'1999'!K337</f>
        <v>1182203</v>
      </c>
      <c r="J338" s="77">
        <f>'2000'!K337</f>
        <v>1237041</v>
      </c>
      <c r="K338" s="81">
        <f>'2001'!K337</f>
        <v>1385291</v>
      </c>
      <c r="L338" s="81">
        <f>'2002'!K337</f>
        <v>1877036</v>
      </c>
      <c r="M338" s="81">
        <f>'2003'!K337</f>
        <v>1034520</v>
      </c>
      <c r="N338" s="81">
        <f>'2004'!K337</f>
        <v>1894953</v>
      </c>
      <c r="O338" s="81">
        <f>'2005'!K337</f>
        <v>2075217</v>
      </c>
      <c r="P338" s="81">
        <f>'2006'!K337</f>
        <v>2206003</v>
      </c>
      <c r="Q338" s="81">
        <f>'2007'!K337</f>
        <v>2283858</v>
      </c>
      <c r="R338" s="77">
        <f>'2008'!K337</f>
        <v>2367613</v>
      </c>
      <c r="S338" s="77">
        <f>'2009'!K337</f>
        <v>2478056</v>
      </c>
      <c r="T338" s="77">
        <f>'2010'!K337</f>
        <v>2507851</v>
      </c>
      <c r="U338" s="77">
        <f>'2011'!K337</f>
        <v>1836877</v>
      </c>
      <c r="V338" s="77">
        <f>'2012'!K337</f>
        <v>1832434</v>
      </c>
      <c r="W338" s="77">
        <f>'2013'!I337</f>
        <v>1858548</v>
      </c>
      <c r="X338" s="77">
        <f>'2014'!I337</f>
        <v>2032783</v>
      </c>
      <c r="Y338" s="77">
        <f>'2015'!I338</f>
        <v>2130186</v>
      </c>
      <c r="Z338" s="77">
        <f>'2016'!I339</f>
        <v>2237681</v>
      </c>
      <c r="AA338" s="77">
        <f>'2017'!I339</f>
        <v>2343958</v>
      </c>
      <c r="AB338" s="77">
        <f>'2018'!I340</f>
        <v>2436948</v>
      </c>
      <c r="AC338" s="77">
        <f>'2019'!I340</f>
        <v>2496013</v>
      </c>
      <c r="AD338" s="77">
        <f>'2020'!I339</f>
        <v>2504915</v>
      </c>
      <c r="AE338" s="77">
        <f>'2021'!I339</f>
        <v>2632191</v>
      </c>
      <c r="AF338" s="77">
        <f>'2022'!I339</f>
        <v>2991957</v>
      </c>
      <c r="AG338" s="79">
        <f>'2023'!I339</f>
        <v>3424115</v>
      </c>
    </row>
    <row r="339" spans="1:33" x14ac:dyDescent="0.25">
      <c r="A339" s="23" t="s">
        <v>366</v>
      </c>
      <c r="B339" s="24" t="s">
        <v>53</v>
      </c>
      <c r="C339" s="77">
        <f>'1993'!K338</f>
        <v>0</v>
      </c>
      <c r="D339" s="77">
        <f>'1994'!K338</f>
        <v>0</v>
      </c>
      <c r="E339" s="77">
        <f>'1995'!K338</f>
        <v>0</v>
      </c>
      <c r="F339" s="78">
        <f>'1996'!K338</f>
        <v>0</v>
      </c>
      <c r="G339" s="78">
        <f>'1997'!K338</f>
        <v>327585</v>
      </c>
      <c r="H339" s="77">
        <f>'1998'!K338</f>
        <v>1858589</v>
      </c>
      <c r="I339" s="77">
        <f>'1999'!K338</f>
        <v>1509495</v>
      </c>
      <c r="J339" s="77">
        <f>'2000'!K338</f>
        <v>1584358</v>
      </c>
      <c r="K339" s="81">
        <f>'2001'!K338</f>
        <v>1708994</v>
      </c>
      <c r="L339" s="81">
        <f>'2002'!K338</f>
        <v>1423323</v>
      </c>
      <c r="M339" s="81">
        <f>'2003'!K338</f>
        <v>1310956</v>
      </c>
      <c r="N339" s="81">
        <f>'2004'!K338</f>
        <v>1288717</v>
      </c>
      <c r="O339" s="81">
        <f>'2005'!K338</f>
        <v>1378655</v>
      </c>
      <c r="P339" s="81">
        <f>'2006'!K338</f>
        <v>1526736</v>
      </c>
      <c r="Q339" s="81">
        <f>'2007'!K338</f>
        <v>1602719</v>
      </c>
      <c r="R339" s="77">
        <f>'2008'!K338</f>
        <v>1548288</v>
      </c>
      <c r="S339" s="77">
        <f>'2009'!K338</f>
        <v>1723522</v>
      </c>
      <c r="T339" s="77">
        <f>'2010'!K338</f>
        <v>1772449</v>
      </c>
      <c r="U339" s="77">
        <f>'2011'!K338</f>
        <v>1783216</v>
      </c>
      <c r="V339" s="77">
        <f>'2012'!K338</f>
        <v>1708768</v>
      </c>
      <c r="W339" s="77">
        <f>'2013'!I338</f>
        <v>1762121</v>
      </c>
      <c r="X339" s="77">
        <f>'2014'!I338</f>
        <v>1876139</v>
      </c>
      <c r="Y339" s="77">
        <f>'2015'!I339</f>
        <v>1920281</v>
      </c>
      <c r="Z339" s="77">
        <f>'2016'!I340</f>
        <v>1956574</v>
      </c>
      <c r="AA339" s="77">
        <f>'2017'!I340</f>
        <v>2012336</v>
      </c>
      <c r="AB339" s="77">
        <f>'2018'!I341</f>
        <v>1899535</v>
      </c>
      <c r="AC339" s="77">
        <f>'2019'!I341</f>
        <v>1880428</v>
      </c>
      <c r="AD339" s="77">
        <f>'2020'!I340</f>
        <v>1912372</v>
      </c>
      <c r="AE339" s="77">
        <f>'2021'!I340</f>
        <v>1981449</v>
      </c>
      <c r="AF339" s="77">
        <f>'2022'!I340</f>
        <v>2029020</v>
      </c>
      <c r="AG339" s="79">
        <f>'2023'!I340</f>
        <v>2194457</v>
      </c>
    </row>
    <row r="340" spans="1:33" x14ac:dyDescent="0.25">
      <c r="A340" s="23" t="s">
        <v>367</v>
      </c>
      <c r="B340" s="24" t="s">
        <v>53</v>
      </c>
      <c r="C340" s="77">
        <f>'1993'!K339</f>
        <v>79525</v>
      </c>
      <c r="D340" s="77">
        <f>'1994'!K339</f>
        <v>98295</v>
      </c>
      <c r="E340" s="77">
        <f>'1995'!K339</f>
        <v>105363</v>
      </c>
      <c r="F340" s="78">
        <f>'1996'!K339</f>
        <v>117476</v>
      </c>
      <c r="G340" s="78">
        <f>'1997'!K339</f>
        <v>123896</v>
      </c>
      <c r="H340" s="77">
        <f>'1998'!K339</f>
        <v>133750</v>
      </c>
      <c r="I340" s="77">
        <f>'1999'!K339</f>
        <v>137550</v>
      </c>
      <c r="J340" s="77">
        <f>'2000'!K339</f>
        <v>155261</v>
      </c>
      <c r="K340" s="81">
        <f>'2001'!K339</f>
        <v>147754</v>
      </c>
      <c r="L340" s="81">
        <f>'2002'!K339</f>
        <v>253346</v>
      </c>
      <c r="M340" s="81">
        <f>'2003'!K339</f>
        <v>232844</v>
      </c>
      <c r="N340" s="81">
        <f>'2004'!K339</f>
        <v>152215</v>
      </c>
      <c r="O340" s="81">
        <f>'2005'!K339</f>
        <v>279524</v>
      </c>
      <c r="P340" s="81">
        <f>'2006'!K339</f>
        <v>324393</v>
      </c>
      <c r="Q340" s="81">
        <f>'2007'!K339</f>
        <v>346630</v>
      </c>
      <c r="R340" s="77">
        <f>'2008'!K339</f>
        <v>271116</v>
      </c>
      <c r="S340" s="77">
        <f>'2009'!K339</f>
        <v>282562</v>
      </c>
      <c r="T340" s="77">
        <f>'2010'!K339</f>
        <v>324904</v>
      </c>
      <c r="U340" s="77">
        <f>'2011'!K339</f>
        <v>310757</v>
      </c>
      <c r="V340" s="77">
        <f>'2012'!K339</f>
        <v>312120</v>
      </c>
      <c r="W340" s="77">
        <f>'2013'!I339</f>
        <v>333384</v>
      </c>
      <c r="X340" s="77">
        <f>'2014'!I339</f>
        <v>355337</v>
      </c>
      <c r="Y340" s="77">
        <f>'2015'!I340</f>
        <v>391395</v>
      </c>
      <c r="Z340" s="77">
        <f>'2016'!I341</f>
        <v>439337</v>
      </c>
      <c r="AA340" s="77">
        <f>'2017'!I341</f>
        <v>503125</v>
      </c>
      <c r="AB340" s="77">
        <f>'2018'!I342</f>
        <v>539913</v>
      </c>
      <c r="AC340" s="77">
        <f>'2019'!I342</f>
        <v>587079</v>
      </c>
      <c r="AD340" s="77">
        <f>'2020'!I341</f>
        <v>662251</v>
      </c>
      <c r="AE340" s="77">
        <f>'2021'!I341</f>
        <v>766815</v>
      </c>
      <c r="AF340" s="77">
        <f>'2022'!I341</f>
        <v>876396</v>
      </c>
      <c r="AG340" s="79">
        <f>'2023'!I341</f>
        <v>1011973</v>
      </c>
    </row>
    <row r="341" spans="1:33" x14ac:dyDescent="0.25">
      <c r="A341" s="23" t="s">
        <v>368</v>
      </c>
      <c r="B341" s="24" t="s">
        <v>53</v>
      </c>
      <c r="C341" s="77">
        <f>'1993'!K340</f>
        <v>150412</v>
      </c>
      <c r="D341" s="77">
        <f>'1994'!K340</f>
        <v>170870</v>
      </c>
      <c r="E341" s="77">
        <f>'1995'!K340</f>
        <v>182088</v>
      </c>
      <c r="F341" s="78">
        <f>'1996'!K340</f>
        <v>198497</v>
      </c>
      <c r="G341" s="78">
        <f>'1997'!K340</f>
        <v>188818</v>
      </c>
      <c r="H341" s="77">
        <f>'1998'!K340</f>
        <v>209331</v>
      </c>
      <c r="I341" s="77">
        <f>'1999'!K340</f>
        <v>219016</v>
      </c>
      <c r="J341" s="77">
        <f>'2000'!K340</f>
        <v>215607</v>
      </c>
      <c r="K341" s="81">
        <f>'2001'!K340</f>
        <v>234199</v>
      </c>
      <c r="L341" s="81">
        <f>'2002'!K340</f>
        <v>185290</v>
      </c>
      <c r="M341" s="81">
        <f>'2003'!K340</f>
        <v>178192</v>
      </c>
      <c r="N341" s="81">
        <f>'2004'!K340</f>
        <v>172162</v>
      </c>
      <c r="O341" s="81">
        <f>'2005'!K340</f>
        <v>175762</v>
      </c>
      <c r="P341" s="81">
        <f>'2006'!K340</f>
        <v>197926</v>
      </c>
      <c r="Q341" s="81">
        <f>'2007'!K340</f>
        <v>203038</v>
      </c>
      <c r="R341" s="77">
        <f>'2008'!K340</f>
        <v>214840</v>
      </c>
      <c r="S341" s="77">
        <f>'2009'!K340</f>
        <v>214370</v>
      </c>
      <c r="T341" s="77">
        <f>'2010'!K340</f>
        <v>246770</v>
      </c>
      <c r="U341" s="77">
        <f>'2011'!K340</f>
        <v>230698</v>
      </c>
      <c r="V341" s="77">
        <f>'2012'!K340</f>
        <v>236130</v>
      </c>
      <c r="W341" s="77">
        <f>'2013'!I340</f>
        <v>227159</v>
      </c>
      <c r="X341" s="77">
        <f>'2014'!I340</f>
        <v>249416</v>
      </c>
      <c r="Y341" s="77">
        <f>'2015'!I341</f>
        <v>281078</v>
      </c>
      <c r="Z341" s="77">
        <f>'2016'!I342</f>
        <v>324881</v>
      </c>
      <c r="AA341" s="77">
        <f>'2017'!I342</f>
        <v>341520</v>
      </c>
      <c r="AB341" s="77">
        <f>'2018'!I343</f>
        <v>365715</v>
      </c>
      <c r="AC341" s="77">
        <f>'2019'!I343</f>
        <v>422332</v>
      </c>
      <c r="AD341" s="77">
        <f>'2020'!I342</f>
        <v>458880</v>
      </c>
      <c r="AE341" s="77">
        <f>'2021'!I342</f>
        <v>521133</v>
      </c>
      <c r="AF341" s="77">
        <f>'2022'!I342</f>
        <v>588150</v>
      </c>
      <c r="AG341" s="79">
        <f>'2023'!I342</f>
        <v>0</v>
      </c>
    </row>
    <row r="342" spans="1:33" x14ac:dyDescent="0.25">
      <c r="A342" s="23" t="s">
        <v>369</v>
      </c>
      <c r="B342" s="24" t="s">
        <v>53</v>
      </c>
      <c r="C342" s="77">
        <f>'1993'!K341</f>
        <v>85425</v>
      </c>
      <c r="D342" s="77">
        <f>'1994'!K341</f>
        <v>96728</v>
      </c>
      <c r="E342" s="77">
        <f>'1995'!K341</f>
        <v>98310</v>
      </c>
      <c r="F342" s="78">
        <f>'1996'!K341</f>
        <v>113711</v>
      </c>
      <c r="G342" s="78">
        <f>'1997'!K341</f>
        <v>114332</v>
      </c>
      <c r="H342" s="77">
        <f>'1998'!K341</f>
        <v>112006</v>
      </c>
      <c r="I342" s="77">
        <f>'1999'!K341</f>
        <v>153882</v>
      </c>
      <c r="J342" s="77">
        <f>'2000'!K341</f>
        <v>165143</v>
      </c>
      <c r="K342" s="81">
        <f>'2001'!K341</f>
        <v>178765</v>
      </c>
      <c r="L342" s="81">
        <f>'2002'!K341</f>
        <v>195474</v>
      </c>
      <c r="M342" s="81">
        <f>'2003'!K341</f>
        <v>121460</v>
      </c>
      <c r="N342" s="81">
        <f>'2004'!K341</f>
        <v>167936</v>
      </c>
      <c r="O342" s="81">
        <f>'2005'!K341</f>
        <v>178075</v>
      </c>
      <c r="P342" s="81">
        <f>'2006'!K341</f>
        <v>81658</v>
      </c>
      <c r="Q342" s="81">
        <f>'2007'!K341</f>
        <v>192650</v>
      </c>
      <c r="R342" s="77">
        <f>'2008'!K341</f>
        <v>194796</v>
      </c>
      <c r="S342" s="77">
        <f>'2009'!K341</f>
        <v>106713</v>
      </c>
      <c r="T342" s="77">
        <f>'2010'!K341</f>
        <v>124186</v>
      </c>
      <c r="U342" s="77">
        <f>'2011'!K341</f>
        <v>119752</v>
      </c>
      <c r="V342" s="77">
        <f>'2012'!K341</f>
        <v>112184</v>
      </c>
      <c r="W342" s="77">
        <f>'2013'!I341</f>
        <v>113723</v>
      </c>
      <c r="X342" s="77">
        <f>'2014'!I341</f>
        <v>129406</v>
      </c>
      <c r="Y342" s="77">
        <f>'2015'!I342</f>
        <v>128804</v>
      </c>
      <c r="Z342" s="77">
        <f>'2016'!I343</f>
        <v>133883</v>
      </c>
      <c r="AA342" s="77">
        <f>'2017'!I343</f>
        <v>185276</v>
      </c>
      <c r="AB342" s="77">
        <f>'2018'!I344</f>
        <v>164736</v>
      </c>
      <c r="AC342" s="77">
        <f>'2019'!I344</f>
        <v>188076</v>
      </c>
      <c r="AD342" s="77">
        <f>'2020'!I343</f>
        <v>192775</v>
      </c>
      <c r="AE342" s="77">
        <f>'2021'!I343</f>
        <v>208256</v>
      </c>
      <c r="AF342" s="77">
        <f>'2022'!I343</f>
        <v>241266</v>
      </c>
      <c r="AG342" s="79">
        <f>'2023'!I343</f>
        <v>322066</v>
      </c>
    </row>
    <row r="343" spans="1:33" x14ac:dyDescent="0.25">
      <c r="A343" s="23" t="s">
        <v>370</v>
      </c>
      <c r="B343" s="24" t="s">
        <v>53</v>
      </c>
      <c r="C343" s="77">
        <f>'1993'!K342</f>
        <v>286103</v>
      </c>
      <c r="D343" s="77">
        <f>'1994'!K342</f>
        <v>315482</v>
      </c>
      <c r="E343" s="77">
        <f>'1995'!K342</f>
        <v>327259</v>
      </c>
      <c r="F343" s="78">
        <f>'1996'!K342</f>
        <v>351158</v>
      </c>
      <c r="G343" s="78">
        <f>'1997'!K342</f>
        <v>347575</v>
      </c>
      <c r="H343" s="77">
        <f>'1998'!K342</f>
        <v>370542</v>
      </c>
      <c r="I343" s="77">
        <f>'1999'!K342</f>
        <v>378256</v>
      </c>
      <c r="J343" s="77">
        <f>'2000'!K342</f>
        <v>402746</v>
      </c>
      <c r="K343" s="81">
        <f>'2001'!K342</f>
        <v>470589</v>
      </c>
      <c r="L343" s="81">
        <f>'2002'!K342</f>
        <v>530891</v>
      </c>
      <c r="M343" s="81">
        <f>'2003'!K342</f>
        <v>551119</v>
      </c>
      <c r="N343" s="81">
        <f>'2004'!K342</f>
        <v>551191</v>
      </c>
      <c r="O343" s="81">
        <f>'2005'!K342</f>
        <v>575670</v>
      </c>
      <c r="P343" s="81">
        <f>'2006'!K342</f>
        <v>656830</v>
      </c>
      <c r="Q343" s="81">
        <f>'2007'!K342</f>
        <v>751178</v>
      </c>
      <c r="R343" s="77">
        <f>'2008'!K342</f>
        <v>757013</v>
      </c>
      <c r="S343" s="77">
        <f>'2009'!K342</f>
        <v>840604</v>
      </c>
      <c r="T343" s="77">
        <f>'2010'!K342</f>
        <v>846907</v>
      </c>
      <c r="U343" s="77">
        <f>'2011'!K342</f>
        <v>449952</v>
      </c>
      <c r="V343" s="77">
        <f>'2012'!K342</f>
        <v>469836</v>
      </c>
      <c r="W343" s="77">
        <f>'2013'!I342</f>
        <v>479188</v>
      </c>
      <c r="X343" s="77">
        <f>'2014'!I342</f>
        <v>495189</v>
      </c>
      <c r="Y343" s="77">
        <f>'2015'!I343</f>
        <v>502228</v>
      </c>
      <c r="Z343" s="77">
        <f>'2016'!I344</f>
        <v>508090</v>
      </c>
      <c r="AA343" s="77">
        <f>'2017'!I344</f>
        <v>489441</v>
      </c>
      <c r="AB343" s="77">
        <f>'2018'!I345</f>
        <v>506799</v>
      </c>
      <c r="AC343" s="77">
        <f>'2019'!I345</f>
        <v>489090</v>
      </c>
      <c r="AD343" s="77">
        <f>'2020'!I344</f>
        <v>422918</v>
      </c>
      <c r="AE343" s="77">
        <f>'2021'!I344</f>
        <v>423924</v>
      </c>
      <c r="AF343" s="77">
        <f>'2022'!I344</f>
        <v>539599</v>
      </c>
      <c r="AG343" s="79">
        <f>'2023'!I344</f>
        <v>426541</v>
      </c>
    </row>
    <row r="344" spans="1:33" x14ac:dyDescent="0.25">
      <c r="A344" s="23" t="s">
        <v>371</v>
      </c>
      <c r="B344" s="24" t="s">
        <v>53</v>
      </c>
      <c r="C344" s="77">
        <f>'1993'!K343</f>
        <v>247836</v>
      </c>
      <c r="D344" s="77">
        <f>'1994'!K343</f>
        <v>257693</v>
      </c>
      <c r="E344" s="77">
        <f>'1995'!K343</f>
        <v>262476</v>
      </c>
      <c r="F344" s="78">
        <f>'1996'!K343</f>
        <v>298392</v>
      </c>
      <c r="G344" s="78">
        <f>'1997'!K343</f>
        <v>237348</v>
      </c>
      <c r="H344" s="77">
        <f>'1998'!K343</f>
        <v>242740</v>
      </c>
      <c r="I344" s="77">
        <f>'1999'!K343</f>
        <v>248093</v>
      </c>
      <c r="J344" s="77">
        <f>'2000'!K343</f>
        <v>289062</v>
      </c>
      <c r="K344" s="81">
        <f>'2001'!K343</f>
        <v>305062</v>
      </c>
      <c r="L344" s="81">
        <f>'2002'!K343</f>
        <v>215745</v>
      </c>
      <c r="M344" s="81">
        <f>'2003'!K343</f>
        <v>210344</v>
      </c>
      <c r="N344" s="81">
        <f>'2004'!K343</f>
        <v>200150</v>
      </c>
      <c r="O344" s="81">
        <f>'2005'!K343</f>
        <v>209473</v>
      </c>
      <c r="P344" s="81">
        <f>'2006'!K343</f>
        <v>333272</v>
      </c>
      <c r="Q344" s="81">
        <f>'2007'!K343</f>
        <v>329160</v>
      </c>
      <c r="R344" s="77">
        <f>'2008'!K343</f>
        <v>316681</v>
      </c>
      <c r="S344" s="77">
        <f>'2009'!K343</f>
        <v>257606</v>
      </c>
      <c r="T344" s="77">
        <f>'2010'!K343</f>
        <v>303092</v>
      </c>
      <c r="U344" s="77">
        <f>'2011'!K343</f>
        <v>253473</v>
      </c>
      <c r="V344" s="77">
        <f>'2012'!K343</f>
        <v>230593</v>
      </c>
      <c r="W344" s="77">
        <f>'2013'!I343</f>
        <v>245902</v>
      </c>
      <c r="X344" s="77">
        <f>'2014'!I343</f>
        <v>279639</v>
      </c>
      <c r="Y344" s="77">
        <f>'2015'!I344</f>
        <v>262879</v>
      </c>
      <c r="Z344" s="77">
        <f>'2016'!I345</f>
        <v>270875</v>
      </c>
      <c r="AA344" s="77">
        <f>'2017'!I345</f>
        <v>265462</v>
      </c>
      <c r="AB344" s="77">
        <f>'2018'!I346</f>
        <v>267388</v>
      </c>
      <c r="AC344" s="77">
        <f>'2019'!I346</f>
        <v>304564</v>
      </c>
      <c r="AD344" s="77">
        <f>'2020'!I345</f>
        <v>342307</v>
      </c>
      <c r="AE344" s="77">
        <f>'2021'!I345</f>
        <v>394528</v>
      </c>
      <c r="AF344" s="77">
        <f>'2022'!I345</f>
        <v>374318</v>
      </c>
      <c r="AG344" s="79">
        <f>'2023'!I345</f>
        <v>0</v>
      </c>
    </row>
    <row r="345" spans="1:33" x14ac:dyDescent="0.25">
      <c r="A345" s="23" t="s">
        <v>372</v>
      </c>
      <c r="B345" s="24" t="s">
        <v>53</v>
      </c>
      <c r="C345" s="77">
        <f>'1993'!K344</f>
        <v>668714</v>
      </c>
      <c r="D345" s="77">
        <f>'1994'!K344</f>
        <v>767886</v>
      </c>
      <c r="E345" s="77">
        <f>'1995'!K344</f>
        <v>787157</v>
      </c>
      <c r="F345" s="78">
        <f>'1996'!K344</f>
        <v>817522</v>
      </c>
      <c r="G345" s="78">
        <f>'1997'!K344</f>
        <v>813399</v>
      </c>
      <c r="H345" s="77">
        <f>'1998'!K344</f>
        <v>961083</v>
      </c>
      <c r="I345" s="77">
        <f>'1999'!K344</f>
        <v>1039338</v>
      </c>
      <c r="J345" s="77">
        <f>'2000'!K344</f>
        <v>1119803</v>
      </c>
      <c r="K345" s="81">
        <f>'2001'!K344</f>
        <v>1171329</v>
      </c>
      <c r="L345" s="81">
        <f>'2002'!K344</f>
        <v>800985</v>
      </c>
      <c r="M345" s="81">
        <f>'2003'!K344</f>
        <v>812343</v>
      </c>
      <c r="N345" s="81">
        <f>'2004'!K344</f>
        <v>852452</v>
      </c>
      <c r="O345" s="81">
        <f>'2005'!K344</f>
        <v>961352</v>
      </c>
      <c r="P345" s="81">
        <f>'2006'!K344</f>
        <v>1125498</v>
      </c>
      <c r="Q345" s="81">
        <f>'2007'!K344</f>
        <v>1218588</v>
      </c>
      <c r="R345" s="77">
        <f>'2008'!K344</f>
        <v>1254101</v>
      </c>
      <c r="S345" s="77">
        <f>'2009'!K344</f>
        <v>1303509</v>
      </c>
      <c r="T345" s="77">
        <f>'2010'!K344</f>
        <v>1471442</v>
      </c>
      <c r="U345" s="77">
        <f>'2011'!K344</f>
        <v>1437394</v>
      </c>
      <c r="V345" s="77">
        <f>'2012'!K344</f>
        <v>1418291</v>
      </c>
      <c r="W345" s="77">
        <f>'2013'!I344</f>
        <v>1472362</v>
      </c>
      <c r="X345" s="77">
        <f>'2014'!I344</f>
        <v>1557792</v>
      </c>
      <c r="Y345" s="77">
        <f>'2015'!I345</f>
        <v>1637064</v>
      </c>
      <c r="Z345" s="77">
        <f>'2016'!I346</f>
        <v>1771016</v>
      </c>
      <c r="AA345" s="77">
        <f>'2017'!I346</f>
        <v>1839880</v>
      </c>
      <c r="AB345" s="77">
        <f>'2018'!I347</f>
        <v>1913806</v>
      </c>
      <c r="AC345" s="77">
        <f>'2019'!I347</f>
        <v>2199598</v>
      </c>
      <c r="AD345" s="77">
        <f>'2020'!I346</f>
        <v>2434310</v>
      </c>
      <c r="AE345" s="77">
        <f>'2021'!I346</f>
        <v>3299040</v>
      </c>
      <c r="AF345" s="77">
        <f>'2022'!I346</f>
        <v>3929721</v>
      </c>
      <c r="AG345" s="79">
        <f>'2023'!I346</f>
        <v>4593233</v>
      </c>
    </row>
    <row r="346" spans="1:33" x14ac:dyDescent="0.25">
      <c r="A346" s="23" t="s">
        <v>373</v>
      </c>
      <c r="B346" s="24" t="s">
        <v>53</v>
      </c>
      <c r="C346" s="77">
        <f>'1993'!K345</f>
        <v>0</v>
      </c>
      <c r="D346" s="77">
        <f>'1994'!K345</f>
        <v>0</v>
      </c>
      <c r="E346" s="77">
        <f>'1995'!K345</f>
        <v>0</v>
      </c>
      <c r="F346" s="78">
        <f>'1996'!K345</f>
        <v>0</v>
      </c>
      <c r="G346" s="78">
        <f>'1997'!K345</f>
        <v>0</v>
      </c>
      <c r="H346" s="77">
        <f>'1998'!K345</f>
        <v>0</v>
      </c>
      <c r="I346" s="77">
        <f>'1999'!K345</f>
        <v>0</v>
      </c>
      <c r="J346" s="77">
        <f>'2000'!K345</f>
        <v>0</v>
      </c>
      <c r="K346" s="81">
        <f>'2001'!K345</f>
        <v>0</v>
      </c>
      <c r="L346" s="81">
        <f>'2002'!K345</f>
        <v>0</v>
      </c>
      <c r="M346" s="81">
        <f>'2003'!K345</f>
        <v>0</v>
      </c>
      <c r="N346" s="81">
        <f>'2004'!K345</f>
        <v>0</v>
      </c>
      <c r="O346" s="81">
        <f>'2005'!K345</f>
        <v>0</v>
      </c>
      <c r="P346" s="81">
        <f>'2006'!K345</f>
        <v>0</v>
      </c>
      <c r="Q346" s="81">
        <f>'2007'!K345</f>
        <v>0</v>
      </c>
      <c r="R346" s="77">
        <f>'2008'!K345</f>
        <v>0</v>
      </c>
      <c r="S346" s="77">
        <f>'2009'!K345</f>
        <v>0</v>
      </c>
      <c r="T346" s="77">
        <f>'2010'!K345</f>
        <v>0</v>
      </c>
      <c r="U346" s="77">
        <f>'2011'!K345</f>
        <v>0</v>
      </c>
      <c r="V346" s="77">
        <f>'2012'!K345</f>
        <v>0</v>
      </c>
      <c r="W346" s="77">
        <f>'2013'!I345</f>
        <v>0</v>
      </c>
      <c r="X346" s="77">
        <f>'2014'!I345</f>
        <v>0</v>
      </c>
      <c r="Y346" s="77">
        <f>'2015'!I346</f>
        <v>0</v>
      </c>
      <c r="Z346" s="77">
        <f>'2016'!I347</f>
        <v>0</v>
      </c>
      <c r="AA346" s="77">
        <f>'2017'!I347</f>
        <v>0</v>
      </c>
      <c r="AB346" s="77">
        <f>'2018'!I348</f>
        <v>0</v>
      </c>
      <c r="AC346" s="77">
        <f>'2019'!I348</f>
        <v>0</v>
      </c>
      <c r="AD346" s="77">
        <f>'2020'!I347</f>
        <v>0</v>
      </c>
      <c r="AE346" s="77">
        <f>'2021'!I347</f>
        <v>0</v>
      </c>
      <c r="AF346" s="77">
        <f>'2022'!I347</f>
        <v>0</v>
      </c>
      <c r="AG346" s="79">
        <f>'2023'!I347</f>
        <v>0</v>
      </c>
    </row>
    <row r="347" spans="1:33" x14ac:dyDescent="0.25">
      <c r="A347" s="23" t="s">
        <v>374</v>
      </c>
      <c r="B347" s="24" t="s">
        <v>53</v>
      </c>
      <c r="C347" s="77">
        <f>'1993'!K346</f>
        <v>0</v>
      </c>
      <c r="D347" s="77">
        <f>'1994'!K346</f>
        <v>0</v>
      </c>
      <c r="E347" s="77">
        <f>'1995'!K346</f>
        <v>0</v>
      </c>
      <c r="F347" s="78">
        <f>'1996'!K346</f>
        <v>0</v>
      </c>
      <c r="G347" s="78">
        <f>'1997'!K346</f>
        <v>0</v>
      </c>
      <c r="H347" s="77">
        <f>'1998'!K346</f>
        <v>0</v>
      </c>
      <c r="I347" s="77">
        <f>'1999'!K346</f>
        <v>0</v>
      </c>
      <c r="J347" s="77">
        <f>'2000'!K346</f>
        <v>0</v>
      </c>
      <c r="K347" s="81">
        <f>'2001'!K346</f>
        <v>0</v>
      </c>
      <c r="L347" s="81">
        <f>'2002'!K346</f>
        <v>0</v>
      </c>
      <c r="M347" s="81">
        <f>'2003'!K346</f>
        <v>0</v>
      </c>
      <c r="N347" s="81">
        <f>'2004'!K346</f>
        <v>0</v>
      </c>
      <c r="O347" s="81">
        <f>'2005'!K346</f>
        <v>0</v>
      </c>
      <c r="P347" s="81">
        <f>'2006'!K346</f>
        <v>0</v>
      </c>
      <c r="Q347" s="81">
        <f>'2007'!K346</f>
        <v>0</v>
      </c>
      <c r="R347" s="77">
        <f>'2008'!K346</f>
        <v>0</v>
      </c>
      <c r="S347" s="77">
        <f>'2009'!K346</f>
        <v>0</v>
      </c>
      <c r="T347" s="77">
        <f>'2010'!K346</f>
        <v>0</v>
      </c>
      <c r="U347" s="77">
        <f>'2011'!K346</f>
        <v>0</v>
      </c>
      <c r="V347" s="77">
        <f>'2012'!K346</f>
        <v>0</v>
      </c>
      <c r="W347" s="77">
        <f>'2013'!I346</f>
        <v>0</v>
      </c>
      <c r="X347" s="77">
        <f>'2014'!I346</f>
        <v>0</v>
      </c>
      <c r="Y347" s="77">
        <f>'2015'!I347</f>
        <v>0</v>
      </c>
      <c r="Z347" s="77">
        <f>'2016'!I348</f>
        <v>0</v>
      </c>
      <c r="AA347" s="77">
        <f>'2017'!I348</f>
        <v>0</v>
      </c>
      <c r="AB347" s="77">
        <f>'2018'!I349</f>
        <v>0</v>
      </c>
      <c r="AC347" s="77">
        <f>'2019'!I349</f>
        <v>0</v>
      </c>
      <c r="AD347" s="77">
        <f>'2020'!I348</f>
        <v>0</v>
      </c>
      <c r="AE347" s="77">
        <f>'2021'!I348</f>
        <v>0</v>
      </c>
      <c r="AF347" s="77">
        <f>'2022'!I348</f>
        <v>0</v>
      </c>
      <c r="AG347" s="79">
        <f>'2023'!I348</f>
        <v>0</v>
      </c>
    </row>
    <row r="348" spans="1:33" x14ac:dyDescent="0.25">
      <c r="A348" s="23" t="s">
        <v>375</v>
      </c>
      <c r="B348" s="24" t="s">
        <v>53</v>
      </c>
      <c r="C348" s="77">
        <f>'1993'!K347</f>
        <v>264130</v>
      </c>
      <c r="D348" s="77">
        <f>'1994'!K347</f>
        <v>279899</v>
      </c>
      <c r="E348" s="77">
        <f>'1995'!K347</f>
        <v>280139</v>
      </c>
      <c r="F348" s="78">
        <f>'1996'!K347</f>
        <v>304347</v>
      </c>
      <c r="G348" s="78">
        <f>'1997'!K347</f>
        <v>0</v>
      </c>
      <c r="H348" s="77">
        <f>'1998'!K347</f>
        <v>308525</v>
      </c>
      <c r="I348" s="77">
        <f>'1999'!K347</f>
        <v>314041</v>
      </c>
      <c r="J348" s="77">
        <f>'2000'!K347</f>
        <v>328282</v>
      </c>
      <c r="K348" s="81">
        <f>'2001'!K347</f>
        <v>356879</v>
      </c>
      <c r="L348" s="81">
        <f>'2002'!K347</f>
        <v>371498</v>
      </c>
      <c r="M348" s="81">
        <f>'2003'!K347</f>
        <v>400680</v>
      </c>
      <c r="N348" s="81">
        <f>'2004'!K347</f>
        <v>396164</v>
      </c>
      <c r="O348" s="81">
        <f>'2005'!K347</f>
        <v>420778</v>
      </c>
      <c r="P348" s="81">
        <f>'2006'!K347</f>
        <v>429432</v>
      </c>
      <c r="Q348" s="81">
        <f>'2007'!K347</f>
        <v>452093</v>
      </c>
      <c r="R348" s="77">
        <f>'2008'!K347</f>
        <v>308223</v>
      </c>
      <c r="S348" s="77">
        <f>'2009'!K347</f>
        <v>502043</v>
      </c>
      <c r="T348" s="77">
        <f>'2010'!K347</f>
        <v>528409</v>
      </c>
      <c r="U348" s="77">
        <f>'2011'!K347</f>
        <v>359566</v>
      </c>
      <c r="V348" s="77">
        <f>'2012'!K347</f>
        <v>352592</v>
      </c>
      <c r="W348" s="77">
        <f>'2013'!I347</f>
        <v>352783</v>
      </c>
      <c r="X348" s="77">
        <f>'2014'!I347</f>
        <v>355786</v>
      </c>
      <c r="Y348" s="77">
        <f>'2015'!I348</f>
        <v>400318</v>
      </c>
      <c r="Z348" s="77">
        <f>'2016'!I349</f>
        <v>429037</v>
      </c>
      <c r="AA348" s="77">
        <f>'2017'!I349</f>
        <v>432863</v>
      </c>
      <c r="AB348" s="77">
        <f>'2018'!I350</f>
        <v>454469</v>
      </c>
      <c r="AC348" s="77">
        <f>'2019'!I350</f>
        <v>487007</v>
      </c>
      <c r="AD348" s="77">
        <f>'2020'!I349</f>
        <v>494251</v>
      </c>
      <c r="AE348" s="77">
        <f>'2021'!I349</f>
        <v>509904</v>
      </c>
      <c r="AF348" s="77">
        <f>'2022'!I349</f>
        <v>594768</v>
      </c>
      <c r="AG348" s="79">
        <f>'2023'!I349</f>
        <v>687497</v>
      </c>
    </row>
    <row r="349" spans="1:33" x14ac:dyDescent="0.25">
      <c r="A349" s="23" t="s">
        <v>376</v>
      </c>
      <c r="B349" s="24" t="s">
        <v>53</v>
      </c>
      <c r="C349" s="77">
        <f>'1993'!K348</f>
        <v>96779</v>
      </c>
      <c r="D349" s="77">
        <f>'1994'!K348</f>
        <v>104567</v>
      </c>
      <c r="E349" s="77">
        <f>'1995'!K348</f>
        <v>109696</v>
      </c>
      <c r="F349" s="78">
        <f>'1996'!K348</f>
        <v>114805</v>
      </c>
      <c r="G349" s="78">
        <f>'1997'!K348</f>
        <v>116082</v>
      </c>
      <c r="H349" s="77">
        <f>'1998'!K348</f>
        <v>124190</v>
      </c>
      <c r="I349" s="77">
        <f>'1999'!K348</f>
        <v>128211</v>
      </c>
      <c r="J349" s="77">
        <f>'2000'!K348</f>
        <v>138165</v>
      </c>
      <c r="K349" s="81">
        <f>'2001'!K348</f>
        <v>124770</v>
      </c>
      <c r="L349" s="81">
        <f>'2002'!K348</f>
        <v>90627</v>
      </c>
      <c r="M349" s="81">
        <f>'2003'!K348</f>
        <v>101633</v>
      </c>
      <c r="N349" s="81">
        <f>'2004'!K348</f>
        <v>82781</v>
      </c>
      <c r="O349" s="81">
        <f>'2005'!K348</f>
        <v>100118</v>
      </c>
      <c r="P349" s="81">
        <f>'2006'!K348</f>
        <v>0</v>
      </c>
      <c r="Q349" s="81">
        <f>'2007'!K348</f>
        <v>131967</v>
      </c>
      <c r="R349" s="77">
        <f>'2008'!K348</f>
        <v>103720</v>
      </c>
      <c r="S349" s="77">
        <f>'2009'!K348</f>
        <v>122291</v>
      </c>
      <c r="T349" s="77">
        <f>'2010'!K348</f>
        <v>103860</v>
      </c>
      <c r="U349" s="77">
        <f>'2011'!K348</f>
        <v>128371</v>
      </c>
      <c r="V349" s="77">
        <f>'2012'!K348</f>
        <v>102028</v>
      </c>
      <c r="W349" s="77">
        <f>'2013'!I348</f>
        <v>149652</v>
      </c>
      <c r="X349" s="77">
        <f>'2014'!I348</f>
        <v>151990</v>
      </c>
      <c r="Y349" s="77">
        <f>'2015'!I349</f>
        <v>158598</v>
      </c>
      <c r="Z349" s="77">
        <f>'2016'!I350</f>
        <v>164896</v>
      </c>
      <c r="AA349" s="77">
        <f>'2017'!I350</f>
        <v>150988</v>
      </c>
      <c r="AB349" s="77">
        <f>'2018'!I351</f>
        <v>169055</v>
      </c>
      <c r="AC349" s="77">
        <f>'2019'!I351</f>
        <v>176866</v>
      </c>
      <c r="AD349" s="77">
        <f>'2020'!I350</f>
        <v>193429</v>
      </c>
      <c r="AE349" s="77">
        <f>'2021'!I350</f>
        <v>207072</v>
      </c>
      <c r="AF349" s="77">
        <f>'2022'!I350</f>
        <v>202277</v>
      </c>
      <c r="AG349" s="79">
        <f>'2023'!I350</f>
        <v>263706</v>
      </c>
    </row>
    <row r="350" spans="1:33" x14ac:dyDescent="0.25">
      <c r="A350" s="23" t="s">
        <v>377</v>
      </c>
      <c r="B350" s="24" t="s">
        <v>53</v>
      </c>
      <c r="C350" s="77">
        <f>'1993'!K349</f>
        <v>856978</v>
      </c>
      <c r="D350" s="77">
        <f>'1994'!K349</f>
        <v>873186</v>
      </c>
      <c r="E350" s="77">
        <f>'1995'!K349</f>
        <v>1031961</v>
      </c>
      <c r="F350" s="78">
        <f>'1996'!K349</f>
        <v>1126549</v>
      </c>
      <c r="G350" s="78">
        <f>'1997'!K349</f>
        <v>0</v>
      </c>
      <c r="H350" s="77">
        <f>'1998'!K349</f>
        <v>1290492</v>
      </c>
      <c r="I350" s="77">
        <f>'1999'!K349</f>
        <v>1357114</v>
      </c>
      <c r="J350" s="77">
        <f>'2000'!K349</f>
        <v>1357920</v>
      </c>
      <c r="K350" s="81">
        <f>'2001'!K349</f>
        <v>1429059</v>
      </c>
      <c r="L350" s="81">
        <f>'2002'!K349</f>
        <v>1060484</v>
      </c>
      <c r="M350" s="81">
        <f>'2003'!K349</f>
        <v>1067096</v>
      </c>
      <c r="N350" s="81">
        <f>'2004'!K349</f>
        <v>1090839</v>
      </c>
      <c r="O350" s="81">
        <f>'2005'!K349</f>
        <v>1137839</v>
      </c>
      <c r="P350" s="81">
        <f>'2006'!K349</f>
        <v>1298867</v>
      </c>
      <c r="Q350" s="81">
        <f>'2007'!K349</f>
        <v>1347540</v>
      </c>
      <c r="R350" s="77">
        <f>'2008'!K349</f>
        <v>1386827</v>
      </c>
      <c r="S350" s="77">
        <f>'2009'!K349</f>
        <v>1425600</v>
      </c>
      <c r="T350" s="77">
        <f>'2010'!K349</f>
        <v>1579912</v>
      </c>
      <c r="U350" s="77">
        <f>'2011'!K349</f>
        <v>1535304</v>
      </c>
      <c r="V350" s="77">
        <f>'2012'!K349</f>
        <v>1463974</v>
      </c>
      <c r="W350" s="77">
        <f>'2013'!I349</f>
        <v>1513497</v>
      </c>
      <c r="X350" s="77">
        <f>'2014'!I349</f>
        <v>1612772</v>
      </c>
      <c r="Y350" s="77">
        <f>'2015'!I350</f>
        <v>1603537</v>
      </c>
      <c r="Z350" s="77">
        <f>'2016'!I351</f>
        <v>1672772</v>
      </c>
      <c r="AA350" s="77">
        <f>'2017'!I351</f>
        <v>1687888</v>
      </c>
      <c r="AB350" s="77">
        <f>'2018'!I352</f>
        <v>1718285</v>
      </c>
      <c r="AC350" s="77">
        <f>'2019'!I352</f>
        <v>1846616</v>
      </c>
      <c r="AD350" s="77">
        <f>'2020'!I351</f>
        <v>1963799</v>
      </c>
      <c r="AE350" s="77">
        <f>'2021'!I351</f>
        <v>2006418</v>
      </c>
      <c r="AF350" s="77">
        <f>'2022'!I351</f>
        <v>2381442</v>
      </c>
      <c r="AG350" s="79">
        <f>'2023'!I351</f>
        <v>2469402</v>
      </c>
    </row>
    <row r="351" spans="1:33" x14ac:dyDescent="0.25">
      <c r="A351" s="23" t="s">
        <v>378</v>
      </c>
      <c r="B351" s="24" t="s">
        <v>53</v>
      </c>
      <c r="C351" s="77">
        <f>'1993'!K350</f>
        <v>6662692</v>
      </c>
      <c r="D351" s="77">
        <f>'1994'!K350</f>
        <v>7141791</v>
      </c>
      <c r="E351" s="77">
        <f>'1995'!K350</f>
        <v>7518387</v>
      </c>
      <c r="F351" s="78">
        <f>'1996'!K350</f>
        <v>7615244</v>
      </c>
      <c r="G351" s="78">
        <f>'1997'!K350</f>
        <v>7670849</v>
      </c>
      <c r="H351" s="77">
        <f>'1998'!K350</f>
        <v>8121291</v>
      </c>
      <c r="I351" s="77">
        <f>'1999'!K350</f>
        <v>8717825</v>
      </c>
      <c r="J351" s="77">
        <f>'2000'!K350</f>
        <v>9209518</v>
      </c>
      <c r="K351" s="81">
        <f>'2001'!K350</f>
        <v>9607908</v>
      </c>
      <c r="L351" s="81">
        <f>'2002'!K350</f>
        <v>11417676</v>
      </c>
      <c r="M351" s="81">
        <f>'2003'!K350</f>
        <v>13253466</v>
      </c>
      <c r="N351" s="81">
        <f>'2004'!K350</f>
        <v>13494278</v>
      </c>
      <c r="O351" s="81">
        <f>'2005'!K350</f>
        <v>13957483</v>
      </c>
      <c r="P351" s="81">
        <f>'2006'!K350</f>
        <v>14161883</v>
      </c>
      <c r="Q351" s="81">
        <f>'2007'!K350</f>
        <v>14565661</v>
      </c>
      <c r="R351" s="77">
        <f>'2008'!K350</f>
        <v>14720615</v>
      </c>
      <c r="S351" s="77">
        <f>'2009'!K350</f>
        <v>15202390</v>
      </c>
      <c r="T351" s="77">
        <f>'2010'!K350</f>
        <v>14979375</v>
      </c>
      <c r="U351" s="77">
        <f>'2011'!K350</f>
        <v>9277221</v>
      </c>
      <c r="V351" s="77">
        <f>'2012'!K350</f>
        <v>9010893</v>
      </c>
      <c r="W351" s="77">
        <f>'2013'!I350</f>
        <v>9076610</v>
      </c>
      <c r="X351" s="77">
        <f>'2014'!I350</f>
        <v>9518135</v>
      </c>
      <c r="Y351" s="77">
        <f>'2015'!I351</f>
        <v>10119598</v>
      </c>
      <c r="Z351" s="77">
        <f>'2016'!I352</f>
        <v>10393773</v>
      </c>
      <c r="AA351" s="77">
        <f>'2017'!I352</f>
        <v>10433250</v>
      </c>
      <c r="AB351" s="77">
        <f>'2018'!I353</f>
        <v>10509109</v>
      </c>
      <c r="AC351" s="77">
        <f>'2019'!I353</f>
        <v>11129278</v>
      </c>
      <c r="AD351" s="77">
        <f>'2020'!I352</f>
        <v>11436795</v>
      </c>
      <c r="AE351" s="77">
        <f>'2021'!I352</f>
        <v>11769957</v>
      </c>
      <c r="AF351" s="77">
        <f>'2022'!I352</f>
        <v>12107088</v>
      </c>
      <c r="AG351" s="79">
        <f>'2023'!I352</f>
        <v>12338821</v>
      </c>
    </row>
    <row r="352" spans="1:33" x14ac:dyDescent="0.25">
      <c r="A352" s="23" t="s">
        <v>379</v>
      </c>
      <c r="B352" s="24" t="s">
        <v>53</v>
      </c>
      <c r="C352" s="77">
        <f>'1993'!K351</f>
        <v>205771</v>
      </c>
      <c r="D352" s="77">
        <f>'1994'!K351</f>
        <v>0</v>
      </c>
      <c r="E352" s="77">
        <f>'1995'!K351</f>
        <v>237246</v>
      </c>
      <c r="F352" s="78">
        <f>'1996'!K351</f>
        <v>251865</v>
      </c>
      <c r="G352" s="78">
        <f>'1997'!K351</f>
        <v>248317</v>
      </c>
      <c r="H352" s="77">
        <f>'1998'!K351</f>
        <v>257609</v>
      </c>
      <c r="I352" s="77">
        <f>'1999'!K351</f>
        <v>283607</v>
      </c>
      <c r="J352" s="77">
        <f>'2000'!K351</f>
        <v>265441</v>
      </c>
      <c r="K352" s="81">
        <f>'2001'!K351</f>
        <v>288744</v>
      </c>
      <c r="L352" s="81">
        <f>'2002'!K351</f>
        <v>292071</v>
      </c>
      <c r="M352" s="81">
        <f>'2003'!K351</f>
        <v>310435</v>
      </c>
      <c r="N352" s="81">
        <f>'2004'!K351</f>
        <v>340882</v>
      </c>
      <c r="O352" s="81">
        <f>'2005'!K351</f>
        <v>341369</v>
      </c>
      <c r="P352" s="81">
        <f>'2006'!K351</f>
        <v>348894</v>
      </c>
      <c r="Q352" s="81">
        <f>'2007'!K351</f>
        <v>331837</v>
      </c>
      <c r="R352" s="77">
        <f>'2008'!K351</f>
        <v>348971</v>
      </c>
      <c r="S352" s="77">
        <f>'2009'!K351</f>
        <v>414080</v>
      </c>
      <c r="T352" s="77">
        <f>'2010'!K351</f>
        <v>484655</v>
      </c>
      <c r="U352" s="77">
        <f>'2011'!K351</f>
        <v>444443</v>
      </c>
      <c r="V352" s="77">
        <f>'2012'!K351</f>
        <v>400241</v>
      </c>
      <c r="W352" s="77">
        <f>'2013'!I351</f>
        <v>415045</v>
      </c>
      <c r="X352" s="77">
        <f>'2014'!I351</f>
        <v>425718</v>
      </c>
      <c r="Y352" s="77">
        <f>'2015'!I352</f>
        <v>454291</v>
      </c>
      <c r="Z352" s="77">
        <f>'2016'!I353</f>
        <v>431434</v>
      </c>
      <c r="AA352" s="77">
        <f>'2017'!I353</f>
        <v>441802</v>
      </c>
      <c r="AB352" s="77">
        <f>'2018'!I354</f>
        <v>462654</v>
      </c>
      <c r="AC352" s="77">
        <f>'2019'!I354</f>
        <v>470579</v>
      </c>
      <c r="AD352" s="77">
        <f>'2020'!I353</f>
        <v>481457</v>
      </c>
      <c r="AE352" s="77">
        <f>'2021'!I353</f>
        <v>481627</v>
      </c>
      <c r="AF352" s="77">
        <f>'2022'!I353</f>
        <v>550418</v>
      </c>
      <c r="AG352" s="79">
        <f>'2023'!I353</f>
        <v>659143</v>
      </c>
    </row>
    <row r="353" spans="1:33" x14ac:dyDescent="0.25">
      <c r="A353" s="23" t="s">
        <v>380</v>
      </c>
      <c r="B353" s="24" t="s">
        <v>53</v>
      </c>
      <c r="C353" s="77">
        <f>'1993'!K352</f>
        <v>80815</v>
      </c>
      <c r="D353" s="77">
        <f>'1994'!K352</f>
        <v>96240</v>
      </c>
      <c r="E353" s="77">
        <f>'1995'!K352</f>
        <v>0</v>
      </c>
      <c r="F353" s="78">
        <f>'1996'!K352</f>
        <v>99786</v>
      </c>
      <c r="G353" s="78">
        <f>'1997'!K352</f>
        <v>97418</v>
      </c>
      <c r="H353" s="77">
        <f>'1998'!K352</f>
        <v>113560</v>
      </c>
      <c r="I353" s="77">
        <f>'1999'!K352</f>
        <v>109316</v>
      </c>
      <c r="J353" s="77">
        <f>'2000'!K352</f>
        <v>130162</v>
      </c>
      <c r="K353" s="81">
        <f>'2001'!K352</f>
        <v>119735</v>
      </c>
      <c r="L353" s="81">
        <f>'2002'!K352</f>
        <v>202272</v>
      </c>
      <c r="M353" s="81">
        <f>'2003'!K352</f>
        <v>202453</v>
      </c>
      <c r="N353" s="81">
        <f>'2004'!K352</f>
        <v>185708</v>
      </c>
      <c r="O353" s="81">
        <f>'2005'!K352</f>
        <v>95603</v>
      </c>
      <c r="P353" s="81">
        <f>'2006'!K352</f>
        <v>186991</v>
      </c>
      <c r="Q353" s="81">
        <f>'2007'!K352</f>
        <v>88997</v>
      </c>
      <c r="R353" s="77">
        <f>'2008'!K352</f>
        <v>117002</v>
      </c>
      <c r="S353" s="77">
        <f>'2009'!K352</f>
        <v>116739</v>
      </c>
      <c r="T353" s="77">
        <f>'2010'!K352</f>
        <v>129161</v>
      </c>
      <c r="U353" s="77">
        <f>'2011'!K352</f>
        <v>133043</v>
      </c>
      <c r="V353" s="77">
        <f>'2012'!K352</f>
        <v>126540</v>
      </c>
      <c r="W353" s="77">
        <f>'2013'!I352</f>
        <v>123541</v>
      </c>
      <c r="X353" s="77">
        <f>'2014'!I352</f>
        <v>129043</v>
      </c>
      <c r="Y353" s="77">
        <f>'2015'!I353</f>
        <v>134400</v>
      </c>
      <c r="Z353" s="77">
        <f>'2016'!I354</f>
        <v>137822</v>
      </c>
      <c r="AA353" s="77">
        <f>'2017'!I354</f>
        <v>157215</v>
      </c>
      <c r="AB353" s="77">
        <f>'2018'!I355</f>
        <v>164871</v>
      </c>
      <c r="AC353" s="77">
        <f>'2019'!I355</f>
        <v>191442</v>
      </c>
      <c r="AD353" s="77">
        <f>'2020'!I354</f>
        <v>208420</v>
      </c>
      <c r="AE353" s="77">
        <f>'2021'!I354</f>
        <v>217204</v>
      </c>
      <c r="AF353" s="77">
        <f>'2022'!I354</f>
        <v>249934</v>
      </c>
      <c r="AG353" s="79">
        <f>'2023'!I354</f>
        <v>241896</v>
      </c>
    </row>
    <row r="354" spans="1:33" x14ac:dyDescent="0.25">
      <c r="A354" s="23" t="s">
        <v>381</v>
      </c>
      <c r="B354" s="24" t="s">
        <v>53</v>
      </c>
      <c r="C354" s="77">
        <f>'1993'!K353</f>
        <v>2248747</v>
      </c>
      <c r="D354" s="77">
        <f>'1994'!K353</f>
        <v>2411728</v>
      </c>
      <c r="E354" s="77">
        <f>'1995'!K353</f>
        <v>2469178</v>
      </c>
      <c r="F354" s="78">
        <f>'1996'!K353</f>
        <v>2569024</v>
      </c>
      <c r="G354" s="78">
        <f>'1997'!K353</f>
        <v>2576950</v>
      </c>
      <c r="H354" s="77">
        <f>'1998'!K353</f>
        <v>2676711</v>
      </c>
      <c r="I354" s="77">
        <f>'1999'!K353</f>
        <v>2882933</v>
      </c>
      <c r="J354" s="77">
        <f>'2000'!K353</f>
        <v>3362574</v>
      </c>
      <c r="K354" s="81">
        <f>'2001'!K353</f>
        <v>3649544</v>
      </c>
      <c r="L354" s="81">
        <f>'2002'!K353</f>
        <v>2665462</v>
      </c>
      <c r="M354" s="81">
        <f>'2003'!K353</f>
        <v>2626525</v>
      </c>
      <c r="N354" s="81">
        <f>'2004'!K353</f>
        <v>2615671</v>
      </c>
      <c r="O354" s="81">
        <f>'2005'!K353</f>
        <v>2741062</v>
      </c>
      <c r="P354" s="81">
        <f>'2006'!K353</f>
        <v>2867201</v>
      </c>
      <c r="Q354" s="81">
        <f>'2007'!K353</f>
        <v>4847156</v>
      </c>
      <c r="R354" s="77">
        <f>'2008'!K353</f>
        <v>5082344</v>
      </c>
      <c r="S354" s="77">
        <f>'2009'!K353</f>
        <v>5413622</v>
      </c>
      <c r="T354" s="77">
        <f>'2010'!K353</f>
        <v>5690987</v>
      </c>
      <c r="U354" s="77">
        <f>'2011'!K353</f>
        <v>3591952</v>
      </c>
      <c r="V354" s="77">
        <f>'2012'!K353</f>
        <v>3629689</v>
      </c>
      <c r="W354" s="77">
        <f>'2013'!I353</f>
        <v>3710473</v>
      </c>
      <c r="X354" s="77">
        <f>'2014'!I353</f>
        <v>4011539</v>
      </c>
      <c r="Y354" s="77">
        <f>'2015'!I354</f>
        <v>4097606</v>
      </c>
      <c r="Z354" s="77">
        <f>'2016'!I355</f>
        <v>4302583</v>
      </c>
      <c r="AA354" s="77">
        <f>'2017'!I355</f>
        <v>4610494</v>
      </c>
      <c r="AB354" s="77">
        <f>'2018'!I356</f>
        <v>4814444</v>
      </c>
      <c r="AC354" s="77">
        <f>'2019'!I356</f>
        <v>4986218</v>
      </c>
      <c r="AD354" s="77">
        <f>'2020'!I355</f>
        <v>4980631</v>
      </c>
      <c r="AE354" s="77">
        <f>'2021'!I355</f>
        <v>5182516</v>
      </c>
      <c r="AF354" s="77">
        <f>'2022'!I355</f>
        <v>5876796</v>
      </c>
      <c r="AG354" s="79">
        <f>'2023'!I355</f>
        <v>6634891</v>
      </c>
    </row>
    <row r="355" spans="1:33" x14ac:dyDescent="0.25">
      <c r="A355" s="23" t="s">
        <v>382</v>
      </c>
      <c r="B355" s="24" t="s">
        <v>54</v>
      </c>
      <c r="C355" s="77">
        <f>'1993'!K354</f>
        <v>85516</v>
      </c>
      <c r="D355" s="77">
        <f>'1994'!K354</f>
        <v>85824</v>
      </c>
      <c r="E355" s="77">
        <f>'1995'!K354</f>
        <v>81445</v>
      </c>
      <c r="F355" s="78">
        <f>'1996'!K354</f>
        <v>88754</v>
      </c>
      <c r="G355" s="78">
        <f>'1997'!K354</f>
        <v>82899</v>
      </c>
      <c r="H355" s="77">
        <f>'1998'!K354</f>
        <v>82941</v>
      </c>
      <c r="I355" s="77">
        <f>'1999'!K354</f>
        <v>83027</v>
      </c>
      <c r="J355" s="77">
        <f>'2000'!K354</f>
        <v>79098</v>
      </c>
      <c r="K355" s="81">
        <f>'2001'!K354</f>
        <v>81083</v>
      </c>
      <c r="L355" s="81">
        <f>'2002'!K354</f>
        <v>133701</v>
      </c>
      <c r="M355" s="81">
        <f>'2003'!K354</f>
        <v>148218</v>
      </c>
      <c r="N355" s="81">
        <f>'2004'!K354</f>
        <v>131160</v>
      </c>
      <c r="O355" s="81">
        <f>'2005'!K354</f>
        <v>168098</v>
      </c>
      <c r="P355" s="81">
        <f>'2006'!K354</f>
        <v>197637</v>
      </c>
      <c r="Q355" s="81">
        <f>'2007'!K354</f>
        <v>192308</v>
      </c>
      <c r="R355" s="77">
        <f>'2008'!K354</f>
        <v>186456</v>
      </c>
      <c r="S355" s="77">
        <f>'2009'!K354</f>
        <v>238993</v>
      </c>
      <c r="T355" s="77">
        <f>'2010'!K354</f>
        <v>228515</v>
      </c>
      <c r="U355" s="77">
        <f>'2011'!K354</f>
        <v>153591</v>
      </c>
      <c r="V355" s="77">
        <f>'2012'!K354</f>
        <v>152751</v>
      </c>
      <c r="W355" s="77">
        <f>'2013'!I354</f>
        <v>156333</v>
      </c>
      <c r="X355" s="77">
        <f>'2014'!I354</f>
        <v>164851</v>
      </c>
      <c r="Y355" s="77">
        <f>'2015'!I355</f>
        <v>175278</v>
      </c>
      <c r="Z355" s="77">
        <f>'2016'!I356</f>
        <v>167744</v>
      </c>
      <c r="AA355" s="77">
        <f>'2017'!I356</f>
        <v>170899</v>
      </c>
      <c r="AB355" s="77">
        <f>'2018'!I357</f>
        <v>178993</v>
      </c>
      <c r="AC355" s="77">
        <f>'2019'!I357</f>
        <v>183488</v>
      </c>
      <c r="AD355" s="77">
        <f>'2020'!I356</f>
        <v>182718</v>
      </c>
      <c r="AE355" s="77">
        <f>'2021'!I356</f>
        <v>193554</v>
      </c>
      <c r="AF355" s="77">
        <f>'2022'!I356</f>
        <v>216825</v>
      </c>
      <c r="AG355" s="79">
        <f>'2023'!I356</f>
        <v>0</v>
      </c>
    </row>
    <row r="356" spans="1:33" x14ac:dyDescent="0.25">
      <c r="A356" s="23" t="s">
        <v>383</v>
      </c>
      <c r="B356" s="24" t="s">
        <v>54</v>
      </c>
      <c r="C356" s="77">
        <f>'1993'!K355</f>
        <v>12755</v>
      </c>
      <c r="D356" s="77">
        <f>'1994'!K355</f>
        <v>12643</v>
      </c>
      <c r="E356" s="77">
        <f>'1995'!K355</f>
        <v>13629</v>
      </c>
      <c r="F356" s="78">
        <f>'1996'!K355</f>
        <v>12962</v>
      </c>
      <c r="G356" s="78">
        <f>'1997'!K355</f>
        <v>0</v>
      </c>
      <c r="H356" s="77">
        <f>'1998'!K355</f>
        <v>0</v>
      </c>
      <c r="I356" s="77">
        <f>'1999'!K355</f>
        <v>0</v>
      </c>
      <c r="J356" s="77">
        <f>'2000'!K355</f>
        <v>15231</v>
      </c>
      <c r="K356" s="81">
        <f>'2001'!K355</f>
        <v>15514</v>
      </c>
      <c r="L356" s="81">
        <f>'2002'!K355</f>
        <v>14962</v>
      </c>
      <c r="M356" s="81">
        <f>'2003'!K355</f>
        <v>21843</v>
      </c>
      <c r="N356" s="81">
        <f>'2004'!K355</f>
        <v>26599</v>
      </c>
      <c r="O356" s="81">
        <f>'2005'!K355</f>
        <v>62866</v>
      </c>
      <c r="P356" s="81">
        <f>'2006'!K355</f>
        <v>81511</v>
      </c>
      <c r="Q356" s="81">
        <f>'2007'!K355</f>
        <v>80922</v>
      </c>
      <c r="R356" s="77">
        <f>'2008'!K355</f>
        <v>88464</v>
      </c>
      <c r="S356" s="77">
        <f>'2009'!K355</f>
        <v>90243</v>
      </c>
      <c r="T356" s="77">
        <f>'2010'!K355</f>
        <v>96602</v>
      </c>
      <c r="U356" s="77">
        <f>'2011'!K355</f>
        <v>91303</v>
      </c>
      <c r="V356" s="77">
        <f>'2012'!K355</f>
        <v>83242</v>
      </c>
      <c r="W356" s="77">
        <f>'2013'!I355</f>
        <v>88723</v>
      </c>
      <c r="X356" s="77">
        <f>'2014'!I355</f>
        <v>93188</v>
      </c>
      <c r="Y356" s="77">
        <f>'2015'!I356</f>
        <v>96369</v>
      </c>
      <c r="Z356" s="77">
        <f>'2016'!I357</f>
        <v>95168</v>
      </c>
      <c r="AA356" s="77">
        <f>'2017'!I357</f>
        <v>94879</v>
      </c>
      <c r="AB356" s="77">
        <f>'2018'!I358</f>
        <v>96354</v>
      </c>
      <c r="AC356" s="77">
        <f>'2019'!I358</f>
        <v>104897</v>
      </c>
      <c r="AD356" s="77">
        <f>'2020'!I357</f>
        <v>103536</v>
      </c>
      <c r="AE356" s="77">
        <f>'2021'!I357</f>
        <v>105782</v>
      </c>
      <c r="AF356" s="77">
        <f>'2022'!I357</f>
        <v>113042</v>
      </c>
      <c r="AG356" s="79">
        <f>'2023'!I357</f>
        <v>126734</v>
      </c>
    </row>
    <row r="357" spans="1:33" x14ac:dyDescent="0.25">
      <c r="A357" s="23" t="s">
        <v>384</v>
      </c>
      <c r="B357" s="24" t="s">
        <v>54</v>
      </c>
      <c r="C357" s="77">
        <f>'1993'!K356</f>
        <v>740107</v>
      </c>
      <c r="D357" s="77">
        <f>'1994'!K356</f>
        <v>833841</v>
      </c>
      <c r="E357" s="77">
        <f>'1995'!K356</f>
        <v>877407</v>
      </c>
      <c r="F357" s="78">
        <f>'1996'!K356</f>
        <v>899218</v>
      </c>
      <c r="G357" s="78">
        <f>'1997'!K356</f>
        <v>911285</v>
      </c>
      <c r="H357" s="77">
        <f>'1998'!K356</f>
        <v>988027</v>
      </c>
      <c r="I357" s="77">
        <f>'1999'!K356</f>
        <v>972068</v>
      </c>
      <c r="J357" s="77">
        <f>'2000'!K356</f>
        <v>1007947</v>
      </c>
      <c r="K357" s="81">
        <f>'2001'!K356</f>
        <v>1160736</v>
      </c>
      <c r="L357" s="81">
        <f>'2002'!K356</f>
        <v>708643</v>
      </c>
      <c r="M357" s="81">
        <f>'2003'!K356</f>
        <v>735184</v>
      </c>
      <c r="N357" s="81">
        <f>'2004'!K356</f>
        <v>744713</v>
      </c>
      <c r="O357" s="81">
        <f>'2005'!K356</f>
        <v>806819</v>
      </c>
      <c r="P357" s="81">
        <f>'2006'!K356</f>
        <v>879316</v>
      </c>
      <c r="Q357" s="81">
        <f>'2007'!K356</f>
        <v>832061</v>
      </c>
      <c r="R357" s="77">
        <f>'2008'!K356</f>
        <v>1737276</v>
      </c>
      <c r="S357" s="77">
        <f>'2009'!K356</f>
        <v>1746453</v>
      </c>
      <c r="T357" s="77">
        <f>'2010'!K356</f>
        <v>1766592</v>
      </c>
      <c r="U357" s="77">
        <f>'2011'!K356</f>
        <v>861967</v>
      </c>
      <c r="V357" s="77">
        <f>'2012'!K356</f>
        <v>898317</v>
      </c>
      <c r="W357" s="77">
        <f>'2013'!I356</f>
        <v>922910</v>
      </c>
      <c r="X357" s="77">
        <f>'2014'!I356</f>
        <v>998935</v>
      </c>
      <c r="Y357" s="77">
        <f>'2015'!I357</f>
        <v>1036481</v>
      </c>
      <c r="Z357" s="77">
        <f>'2016'!I358</f>
        <v>1154169</v>
      </c>
      <c r="AA357" s="77">
        <f>'2017'!I358</f>
        <v>1389860</v>
      </c>
      <c r="AB357" s="77">
        <f>'2018'!I359</f>
        <v>1470465</v>
      </c>
      <c r="AC357" s="77">
        <f>'2019'!I359</f>
        <v>1185666</v>
      </c>
      <c r="AD357" s="77">
        <f>'2020'!I358</f>
        <v>1193638</v>
      </c>
      <c r="AE357" s="77">
        <f>'2021'!I358</f>
        <v>1234076</v>
      </c>
      <c r="AF357" s="77">
        <f>'2022'!I358</f>
        <v>1298365</v>
      </c>
      <c r="AG357" s="79">
        <f>'2023'!I358</f>
        <v>0</v>
      </c>
    </row>
    <row r="358" spans="1:33" x14ac:dyDescent="0.25">
      <c r="A358" s="23" t="s">
        <v>385</v>
      </c>
      <c r="B358" s="24" t="s">
        <v>54</v>
      </c>
      <c r="C358" s="77">
        <f>'1993'!K357</f>
        <v>19599</v>
      </c>
      <c r="D358" s="77">
        <f>'1994'!K357</f>
        <v>20390</v>
      </c>
      <c r="E358" s="77">
        <f>'1995'!K357</f>
        <v>20360</v>
      </c>
      <c r="F358" s="78">
        <f>'1996'!K357</f>
        <v>21519</v>
      </c>
      <c r="G358" s="78">
        <f>'1997'!K357</f>
        <v>0</v>
      </c>
      <c r="H358" s="77">
        <f>'1998'!K357</f>
        <v>22631</v>
      </c>
      <c r="I358" s="77">
        <f>'1999'!K357</f>
        <v>23035</v>
      </c>
      <c r="J358" s="77">
        <f>'2000'!K357</f>
        <v>24148</v>
      </c>
      <c r="K358" s="81">
        <f>'2001'!K357</f>
        <v>24757</v>
      </c>
      <c r="L358" s="81">
        <f>'2002'!K357</f>
        <v>18107</v>
      </c>
      <c r="M358" s="81">
        <f>'2003'!K357</f>
        <v>18447</v>
      </c>
      <c r="N358" s="81">
        <f>'2004'!K357</f>
        <v>17579</v>
      </c>
      <c r="O358" s="81">
        <f>'2005'!K357</f>
        <v>18709</v>
      </c>
      <c r="P358" s="81">
        <f>'2006'!K357</f>
        <v>18006</v>
      </c>
      <c r="Q358" s="81">
        <f>'2007'!K357</f>
        <v>18886</v>
      </c>
      <c r="R358" s="77">
        <f>'2008'!K357</f>
        <v>17277</v>
      </c>
      <c r="S358" s="77">
        <f>'2009'!K357</f>
        <v>18071</v>
      </c>
      <c r="T358" s="77">
        <f>'2010'!K357</f>
        <v>17443</v>
      </c>
      <c r="U358" s="77">
        <f>'2011'!K357</f>
        <v>17778</v>
      </c>
      <c r="V358" s="77">
        <f>'2012'!K357</f>
        <v>17224</v>
      </c>
      <c r="W358" s="77">
        <f>'2013'!I357</f>
        <v>17559</v>
      </c>
      <c r="X358" s="77">
        <f>'2014'!I357</f>
        <v>30470</v>
      </c>
      <c r="Y358" s="77">
        <f>'2015'!I358</f>
        <v>39979</v>
      </c>
      <c r="Z358" s="77">
        <f>'2016'!I359</f>
        <v>37995</v>
      </c>
      <c r="AA358" s="77">
        <f>'2017'!I359</f>
        <v>39969</v>
      </c>
      <c r="AB358" s="77">
        <f>'2018'!I360</f>
        <v>40674</v>
      </c>
      <c r="AC358" s="77">
        <f>'2019'!I360</f>
        <v>43428</v>
      </c>
      <c r="AD358" s="77">
        <f>'2020'!I359</f>
        <v>0</v>
      </c>
      <c r="AE358" s="77">
        <f>'2021'!I359</f>
        <v>43871</v>
      </c>
      <c r="AF358" s="77">
        <f>'2022'!I359</f>
        <v>46637</v>
      </c>
      <c r="AG358" s="79">
        <f>'2023'!I359</f>
        <v>48705</v>
      </c>
    </row>
    <row r="359" spans="1:33" x14ac:dyDescent="0.25">
      <c r="A359" s="23" t="s">
        <v>386</v>
      </c>
      <c r="B359" s="24" t="s">
        <v>54</v>
      </c>
      <c r="C359" s="77">
        <f>'1993'!K358</f>
        <v>0</v>
      </c>
      <c r="D359" s="77">
        <f>'1994'!K358</f>
        <v>11293</v>
      </c>
      <c r="E359" s="77">
        <f>'1995'!K358</f>
        <v>13098</v>
      </c>
      <c r="F359" s="78">
        <f>'1996'!K358</f>
        <v>14245</v>
      </c>
      <c r="G359" s="78">
        <f>'1997'!K358</f>
        <v>13503</v>
      </c>
      <c r="H359" s="77">
        <f>'1998'!K358</f>
        <v>13429</v>
      </c>
      <c r="I359" s="77">
        <f>'1999'!K358</f>
        <v>19287</v>
      </c>
      <c r="J359" s="77">
        <f>'2000'!K358</f>
        <v>15099</v>
      </c>
      <c r="K359" s="81">
        <f>'2001'!K358</f>
        <v>13356</v>
      </c>
      <c r="L359" s="81">
        <f>'2002'!K358</f>
        <v>12728</v>
      </c>
      <c r="M359" s="81">
        <f>'2003'!K358</f>
        <v>13431</v>
      </c>
      <c r="N359" s="81">
        <f>'2004'!K358</f>
        <v>13969</v>
      </c>
      <c r="O359" s="81">
        <f>'2005'!K358</f>
        <v>14163</v>
      </c>
      <c r="P359" s="81">
        <f>'2006'!K358</f>
        <v>14529</v>
      </c>
      <c r="Q359" s="81">
        <f>'2007'!K358</f>
        <v>17721</v>
      </c>
      <c r="R359" s="77">
        <f>'2008'!K358</f>
        <v>66556</v>
      </c>
      <c r="S359" s="77">
        <f>'2009'!K358</f>
        <v>65427</v>
      </c>
      <c r="T359" s="77">
        <f>'2010'!K358</f>
        <v>65204</v>
      </c>
      <c r="U359" s="77">
        <f>'2011'!K358</f>
        <v>63993</v>
      </c>
      <c r="V359" s="77">
        <f>'2012'!K358</f>
        <v>17213</v>
      </c>
      <c r="W359" s="77">
        <f>'2013'!I358</f>
        <v>17935</v>
      </c>
      <c r="X359" s="77">
        <f>'2014'!I358</f>
        <v>18779</v>
      </c>
      <c r="Y359" s="77">
        <f>'2015'!I359</f>
        <v>16944</v>
      </c>
      <c r="Z359" s="77">
        <f>'2016'!I360</f>
        <v>17403</v>
      </c>
      <c r="AA359" s="77">
        <f>'2017'!I360</f>
        <v>18064</v>
      </c>
      <c r="AB359" s="77">
        <f>'2018'!I361</f>
        <v>16631</v>
      </c>
      <c r="AC359" s="77">
        <f>'2019'!I361</f>
        <v>22279</v>
      </c>
      <c r="AD359" s="77">
        <f>'2020'!I360</f>
        <v>19720</v>
      </c>
      <c r="AE359" s="77">
        <f>'2021'!I360</f>
        <v>25415</v>
      </c>
      <c r="AF359" s="77">
        <f>'2022'!I360</f>
        <v>0</v>
      </c>
      <c r="AG359" s="79">
        <f>'2023'!I360</f>
        <v>0</v>
      </c>
    </row>
    <row r="360" spans="1:33" x14ac:dyDescent="0.25">
      <c r="A360" s="23" t="s">
        <v>388</v>
      </c>
      <c r="B360" s="24" t="s">
        <v>55</v>
      </c>
      <c r="C360" s="77">
        <f>'1993'!K359</f>
        <v>0</v>
      </c>
      <c r="D360" s="77">
        <f>'1994'!K359</f>
        <v>0</v>
      </c>
      <c r="E360" s="77">
        <f>'1995'!K359</f>
        <v>0</v>
      </c>
      <c r="F360" s="78">
        <f>'1996'!K359</f>
        <v>0</v>
      </c>
      <c r="G360" s="78">
        <f>'1997'!K359</f>
        <v>0</v>
      </c>
      <c r="H360" s="77">
        <f>'1998'!K359</f>
        <v>0</v>
      </c>
      <c r="I360" s="77">
        <f>'1999'!K359</f>
        <v>0</v>
      </c>
      <c r="J360" s="77">
        <f>'2000'!K359</f>
        <v>0</v>
      </c>
      <c r="K360" s="81">
        <f>'2001'!K359</f>
        <v>0</v>
      </c>
      <c r="L360" s="81">
        <f>'2002'!K359</f>
        <v>0</v>
      </c>
      <c r="M360" s="81">
        <f>'2003'!K359</f>
        <v>0</v>
      </c>
      <c r="N360" s="81">
        <f>'2004'!K359</f>
        <v>0</v>
      </c>
      <c r="O360" s="81">
        <f>'2005'!K359</f>
        <v>0</v>
      </c>
      <c r="P360" s="81">
        <f>'2006'!K359</f>
        <v>0</v>
      </c>
      <c r="Q360" s="81">
        <f>'2007'!K359</f>
        <v>136976</v>
      </c>
      <c r="R360" s="77">
        <f>'2008'!K359</f>
        <v>128947</v>
      </c>
      <c r="S360" s="77">
        <f>'2009'!K359</f>
        <v>418952</v>
      </c>
      <c r="T360" s="77">
        <f>'2010'!K359</f>
        <v>319616</v>
      </c>
      <c r="U360" s="77">
        <f>'2011'!K359</f>
        <v>342530</v>
      </c>
      <c r="V360" s="77">
        <f>'2012'!K359</f>
        <v>347130</v>
      </c>
      <c r="W360" s="77">
        <f>'2013'!I359</f>
        <v>357489</v>
      </c>
      <c r="X360" s="77">
        <f>'2014'!I359</f>
        <v>450532</v>
      </c>
      <c r="Y360" s="77">
        <f>'2015'!I360</f>
        <v>472983</v>
      </c>
      <c r="Z360" s="77">
        <f>'2016'!I361</f>
        <v>660134</v>
      </c>
      <c r="AA360" s="77">
        <f>'2017'!I361</f>
        <v>776473</v>
      </c>
      <c r="AB360" s="77">
        <f>'2018'!I362</f>
        <v>790916</v>
      </c>
      <c r="AC360" s="77">
        <f>'2019'!I362</f>
        <v>768612</v>
      </c>
      <c r="AD360" s="77">
        <f>'2020'!I361</f>
        <v>779813</v>
      </c>
      <c r="AE360" s="77">
        <f>'2021'!I361</f>
        <v>1028926</v>
      </c>
      <c r="AF360" s="77">
        <f>'2022'!I361</f>
        <v>1203798</v>
      </c>
      <c r="AG360" s="79">
        <f>'2023'!I361</f>
        <v>1169094</v>
      </c>
    </row>
    <row r="361" spans="1:33" x14ac:dyDescent="0.25">
      <c r="A361" s="23" t="s">
        <v>389</v>
      </c>
      <c r="B361" s="24" t="s">
        <v>55</v>
      </c>
      <c r="C361" s="77">
        <f>'1993'!K360</f>
        <v>14210</v>
      </c>
      <c r="D361" s="77">
        <f>'1994'!K360</f>
        <v>14120</v>
      </c>
      <c r="E361" s="77">
        <f>'1995'!K360</f>
        <v>14010</v>
      </c>
      <c r="F361" s="78">
        <f>'1996'!K360</f>
        <v>12259</v>
      </c>
      <c r="G361" s="78">
        <f>'1997'!K360</f>
        <v>12462</v>
      </c>
      <c r="H361" s="77">
        <f>'1998'!K360</f>
        <v>13392</v>
      </c>
      <c r="I361" s="77">
        <f>'1999'!K360</f>
        <v>12202</v>
      </c>
      <c r="J361" s="77">
        <f>'2000'!K360</f>
        <v>12322</v>
      </c>
      <c r="K361" s="81">
        <f>'2001'!K360</f>
        <v>14313</v>
      </c>
      <c r="L361" s="81">
        <f>'2002'!K360</f>
        <v>25710</v>
      </c>
      <c r="M361" s="81">
        <f>'2003'!K360</f>
        <v>14666</v>
      </c>
      <c r="N361" s="81">
        <f>'2004'!K360</f>
        <v>14672</v>
      </c>
      <c r="O361" s="81">
        <f>'2005'!K360</f>
        <v>14002</v>
      </c>
      <c r="P361" s="81">
        <f>'2006'!K360</f>
        <v>14778</v>
      </c>
      <c r="Q361" s="81">
        <f>'2007'!K360</f>
        <v>15110</v>
      </c>
      <c r="R361" s="77">
        <f>'2008'!K360</f>
        <v>13713</v>
      </c>
      <c r="S361" s="77">
        <f>'2009'!K360</f>
        <v>15940</v>
      </c>
      <c r="T361" s="77">
        <f>'2010'!K360</f>
        <v>14852</v>
      </c>
      <c r="U361" s="77">
        <f>'2011'!K360</f>
        <v>14663</v>
      </c>
      <c r="V361" s="77">
        <f>'2012'!K360</f>
        <v>14808</v>
      </c>
      <c r="W361" s="77">
        <f>'2013'!I360</f>
        <v>15621</v>
      </c>
      <c r="X361" s="77">
        <f>'2014'!I360</f>
        <v>15173</v>
      </c>
      <c r="Y361" s="77">
        <f>'2015'!I361</f>
        <v>15294</v>
      </c>
      <c r="Z361" s="77">
        <f>'2016'!I362</f>
        <v>13437</v>
      </c>
      <c r="AA361" s="77">
        <f>'2017'!I362</f>
        <v>15095</v>
      </c>
      <c r="AB361" s="77">
        <f>'2018'!I363</f>
        <v>33446</v>
      </c>
      <c r="AC361" s="77">
        <f>'2019'!I363</f>
        <v>186750</v>
      </c>
      <c r="AD361" s="77">
        <f>'2020'!I362</f>
        <v>202371</v>
      </c>
      <c r="AE361" s="77">
        <f>'2021'!I362</f>
        <v>230804</v>
      </c>
      <c r="AF361" s="77">
        <f>'2022'!I362</f>
        <v>139814</v>
      </c>
      <c r="AG361" s="79">
        <f>'2023'!I362</f>
        <v>144250</v>
      </c>
    </row>
    <row r="362" spans="1:33" x14ac:dyDescent="0.25">
      <c r="A362" s="23" t="s">
        <v>390</v>
      </c>
      <c r="B362" s="24" t="s">
        <v>55</v>
      </c>
      <c r="C362" s="77">
        <f>'1993'!K361</f>
        <v>0</v>
      </c>
      <c r="D362" s="77">
        <f>'1994'!K361</f>
        <v>240647</v>
      </c>
      <c r="E362" s="77">
        <f>'1995'!K361</f>
        <v>227013</v>
      </c>
      <c r="F362" s="78">
        <f>'1996'!K361</f>
        <v>237437</v>
      </c>
      <c r="G362" s="78">
        <f>'1997'!K361</f>
        <v>228885</v>
      </c>
      <c r="H362" s="77">
        <f>'1998'!K361</f>
        <v>244078</v>
      </c>
      <c r="I362" s="77">
        <f>'1999'!K361</f>
        <v>257639</v>
      </c>
      <c r="J362" s="77">
        <f>'2000'!K361</f>
        <v>332438</v>
      </c>
      <c r="K362" s="81">
        <f>'2001'!K361</f>
        <v>518506</v>
      </c>
      <c r="L362" s="81">
        <f>'2002'!K361</f>
        <v>324745</v>
      </c>
      <c r="M362" s="81">
        <f>'2003'!K361</f>
        <v>367666</v>
      </c>
      <c r="N362" s="81">
        <f>'2004'!K361</f>
        <v>380867</v>
      </c>
      <c r="O362" s="81">
        <f>'2005'!K361</f>
        <v>0</v>
      </c>
      <c r="P362" s="81">
        <f>'2006'!K361</f>
        <v>458736</v>
      </c>
      <c r="Q362" s="81">
        <f>'2007'!K361</f>
        <v>470455</v>
      </c>
      <c r="R362" s="77">
        <f>'2008'!K361</f>
        <v>479821</v>
      </c>
      <c r="S362" s="77">
        <f>'2009'!K361</f>
        <v>486737</v>
      </c>
      <c r="T362" s="77">
        <f>'2010'!K361</f>
        <v>531778</v>
      </c>
      <c r="U362" s="77">
        <f>'2011'!K361</f>
        <v>585741</v>
      </c>
      <c r="V362" s="77">
        <f>'2012'!K361</f>
        <v>549540</v>
      </c>
      <c r="W362" s="77">
        <f>'2013'!I361</f>
        <v>554710</v>
      </c>
      <c r="X362" s="77">
        <f>'2014'!I361</f>
        <v>635880</v>
      </c>
      <c r="Y362" s="77">
        <f>'2015'!I362</f>
        <v>675019</v>
      </c>
      <c r="Z362" s="77">
        <f>'2016'!I363</f>
        <v>693657</v>
      </c>
      <c r="AA362" s="77">
        <f>'2017'!I363</f>
        <v>720500</v>
      </c>
      <c r="AB362" s="77">
        <f>'2018'!I364</f>
        <v>769698</v>
      </c>
      <c r="AC362" s="77">
        <f>'2019'!I364</f>
        <v>771490</v>
      </c>
      <c r="AD362" s="77">
        <f>'2020'!I363</f>
        <v>791674</v>
      </c>
      <c r="AE362" s="77">
        <f>'2021'!I363</f>
        <v>807946</v>
      </c>
      <c r="AF362" s="77">
        <f>'2022'!I363</f>
        <v>846509</v>
      </c>
      <c r="AG362" s="79">
        <f>'2023'!I363</f>
        <v>853391</v>
      </c>
    </row>
    <row r="363" spans="1:33" x14ac:dyDescent="0.25">
      <c r="A363" s="23" t="s">
        <v>391</v>
      </c>
      <c r="B363" s="24" t="s">
        <v>6</v>
      </c>
      <c r="C363" s="77">
        <f>'1993'!K362</f>
        <v>172281</v>
      </c>
      <c r="D363" s="77">
        <f>'1994'!K362</f>
        <v>161119</v>
      </c>
      <c r="E363" s="77">
        <f>'1995'!K362</f>
        <v>180218</v>
      </c>
      <c r="F363" s="78">
        <f>'1996'!K362</f>
        <v>204051</v>
      </c>
      <c r="G363" s="78">
        <f>'1997'!K362</f>
        <v>214973</v>
      </c>
      <c r="H363" s="77">
        <f>'1998'!K362</f>
        <v>244970</v>
      </c>
      <c r="I363" s="77">
        <f>'1999'!K362</f>
        <v>413372</v>
      </c>
      <c r="J363" s="77">
        <f>'2000'!K362</f>
        <v>575422</v>
      </c>
      <c r="K363" s="81">
        <f>'2001'!K362</f>
        <v>702760</v>
      </c>
      <c r="L363" s="81">
        <f>'2002'!K362</f>
        <v>234840</v>
      </c>
      <c r="M363" s="81">
        <f>'2003'!K362</f>
        <v>277902</v>
      </c>
      <c r="N363" s="81">
        <f>'2004'!K362</f>
        <v>300298</v>
      </c>
      <c r="O363" s="81">
        <f>'2005'!K362</f>
        <v>379517</v>
      </c>
      <c r="P363" s="81">
        <f>'2006'!K362</f>
        <v>435921</v>
      </c>
      <c r="Q363" s="81">
        <f>'2007'!K362</f>
        <v>486787</v>
      </c>
      <c r="R363" s="77">
        <f>'2008'!K362</f>
        <v>510880</v>
      </c>
      <c r="S363" s="77">
        <f>'2009'!K362</f>
        <v>527522</v>
      </c>
      <c r="T363" s="77">
        <f>'2010'!K362</f>
        <v>580486</v>
      </c>
      <c r="U363" s="77">
        <f>'2011'!K362</f>
        <v>584193</v>
      </c>
      <c r="V363" s="77">
        <f>'2012'!K362</f>
        <v>589511</v>
      </c>
      <c r="W363" s="77">
        <f>'2013'!I362</f>
        <v>644998</v>
      </c>
      <c r="X363" s="77">
        <f>'2014'!I362</f>
        <v>715620</v>
      </c>
      <c r="Y363" s="77">
        <f>'2015'!I363</f>
        <v>749292</v>
      </c>
      <c r="Z363" s="77">
        <f>'2016'!I364</f>
        <v>788561</v>
      </c>
      <c r="AA363" s="77">
        <f>'2017'!I364</f>
        <v>836661</v>
      </c>
      <c r="AB363" s="77">
        <f>'2018'!I365</f>
        <v>899698</v>
      </c>
      <c r="AC363" s="77">
        <f>'2019'!I365</f>
        <v>949894</v>
      </c>
      <c r="AD363" s="77">
        <f>'2020'!I364</f>
        <v>1010751</v>
      </c>
      <c r="AE363" s="77">
        <f>'2021'!I364</f>
        <v>1062393</v>
      </c>
      <c r="AF363" s="77">
        <f>'2022'!I364</f>
        <v>2248071</v>
      </c>
      <c r="AG363" s="79">
        <f>'2023'!I364</f>
        <v>4193302</v>
      </c>
    </row>
    <row r="364" spans="1:33" x14ac:dyDescent="0.25">
      <c r="A364" s="23" t="s">
        <v>6</v>
      </c>
      <c r="B364" s="24" t="s">
        <v>6</v>
      </c>
      <c r="C364" s="77">
        <f>'1993'!K363</f>
        <v>6262818</v>
      </c>
      <c r="D364" s="77">
        <f>'1994'!K363</f>
        <v>6610020</v>
      </c>
      <c r="E364" s="77">
        <f>'1995'!K363</f>
        <v>6736618</v>
      </c>
      <c r="F364" s="78">
        <f>'1996'!K363</f>
        <v>7197900</v>
      </c>
      <c r="G364" s="78">
        <f>'1997'!K363</f>
        <v>7423741</v>
      </c>
      <c r="H364" s="77">
        <f>'1998'!K363</f>
        <v>8058835</v>
      </c>
      <c r="I364" s="77">
        <f>'1999'!K363</f>
        <v>8506732</v>
      </c>
      <c r="J364" s="77">
        <f>'2000'!K363</f>
        <v>8415496</v>
      </c>
      <c r="K364" s="81">
        <f>'2001'!K363</f>
        <v>8592697</v>
      </c>
      <c r="L364" s="81">
        <f>'2002'!K363</f>
        <v>5090553</v>
      </c>
      <c r="M364" s="81">
        <f>'2003'!K363</f>
        <v>5221011</v>
      </c>
      <c r="N364" s="81">
        <f>'2004'!K363</f>
        <v>5144145</v>
      </c>
      <c r="O364" s="81">
        <f>'2005'!K363</f>
        <v>5432479</v>
      </c>
      <c r="P364" s="81">
        <f>'2006'!K363</f>
        <v>5592091</v>
      </c>
      <c r="Q364" s="81">
        <f>'2007'!K363</f>
        <v>5669493</v>
      </c>
      <c r="R364" s="77">
        <f>'2008'!K363</f>
        <v>5538813</v>
      </c>
      <c r="S364" s="77">
        <f>'2009'!K363</f>
        <v>5557656</v>
      </c>
      <c r="T364" s="77">
        <f>'2010'!K363</f>
        <v>5920595</v>
      </c>
      <c r="U364" s="77">
        <f>'2011'!K363</f>
        <v>6033018</v>
      </c>
      <c r="V364" s="77">
        <f>'2012'!K363</f>
        <v>6078011</v>
      </c>
      <c r="W364" s="77">
        <f>'2013'!I363</f>
        <v>6480666</v>
      </c>
      <c r="X364" s="77">
        <f>'2014'!I363</f>
        <v>6933656</v>
      </c>
      <c r="Y364" s="77">
        <f>'2015'!I364</f>
        <v>7102804</v>
      </c>
      <c r="Z364" s="77">
        <f>'2016'!I365</f>
        <v>7217031</v>
      </c>
      <c r="AA364" s="77">
        <f>'2017'!I365</f>
        <v>7385983</v>
      </c>
      <c r="AB364" s="77">
        <f>'2018'!I366</f>
        <v>7702780</v>
      </c>
      <c r="AC364" s="77">
        <f>'2019'!I366</f>
        <v>7817239</v>
      </c>
      <c r="AD364" s="77">
        <f>'2020'!I365</f>
        <v>7789121</v>
      </c>
      <c r="AE364" s="77">
        <f>'2021'!I365</f>
        <v>8083226</v>
      </c>
      <c r="AF364" s="77">
        <f>'2022'!I365</f>
        <v>3211579</v>
      </c>
      <c r="AG364" s="79">
        <f>'2023'!I365</f>
        <v>9757304</v>
      </c>
    </row>
    <row r="365" spans="1:33" x14ac:dyDescent="0.25">
      <c r="A365" s="23" t="s">
        <v>392</v>
      </c>
      <c r="B365" s="24" t="s">
        <v>6</v>
      </c>
      <c r="C365" s="77">
        <f>'1993'!K364</f>
        <v>1603994</v>
      </c>
      <c r="D365" s="77">
        <f>'1994'!K364</f>
        <v>1655445</v>
      </c>
      <c r="E365" s="77">
        <f>'1995'!K364</f>
        <v>1781089</v>
      </c>
      <c r="F365" s="78">
        <f>'1996'!K364</f>
        <v>1909839</v>
      </c>
      <c r="G365" s="78">
        <f>'1997'!K364</f>
        <v>1933884</v>
      </c>
      <c r="H365" s="77">
        <f>'1998'!K364</f>
        <v>2025803</v>
      </c>
      <c r="I365" s="77">
        <f>'1999'!K364</f>
        <v>2031649</v>
      </c>
      <c r="J365" s="77">
        <f>'2000'!K364</f>
        <v>1975552</v>
      </c>
      <c r="K365" s="81">
        <f>'2001'!K364</f>
        <v>2085371</v>
      </c>
      <c r="L365" s="81">
        <f>'2002'!K364</f>
        <v>1390894</v>
      </c>
      <c r="M365" s="81">
        <f>'2003'!K364</f>
        <v>3883645</v>
      </c>
      <c r="N365" s="81">
        <f>'2004'!K364</f>
        <v>1526899</v>
      </c>
      <c r="O365" s="81">
        <f>'2005'!K364</f>
        <v>2866934</v>
      </c>
      <c r="P365" s="81">
        <f>'2006'!K364</f>
        <v>2968490</v>
      </c>
      <c r="Q365" s="81">
        <f>'2007'!K364</f>
        <v>2949519</v>
      </c>
      <c r="R365" s="77">
        <f>'2008'!K364</f>
        <v>2994891</v>
      </c>
      <c r="S365" s="77">
        <f>'2009'!K364</f>
        <v>5080923</v>
      </c>
      <c r="T365" s="77">
        <f>'2010'!K364</f>
        <v>1979696</v>
      </c>
      <c r="U365" s="77">
        <f>'2011'!K364</f>
        <v>1809671</v>
      </c>
      <c r="V365" s="77">
        <f>'2012'!K364</f>
        <v>1979004</v>
      </c>
      <c r="W365" s="77">
        <f>'2013'!I364</f>
        <v>2169465</v>
      </c>
      <c r="X365" s="77">
        <f>'2014'!I364</f>
        <v>2402437</v>
      </c>
      <c r="Y365" s="77">
        <f>'2015'!I365</f>
        <v>2494179</v>
      </c>
      <c r="Z365" s="77">
        <f>'2016'!I366</f>
        <v>2564309</v>
      </c>
      <c r="AA365" s="77">
        <f>'2017'!I366</f>
        <v>2629333</v>
      </c>
      <c r="AB365" s="77">
        <f>'2018'!I367</f>
        <v>2702317</v>
      </c>
      <c r="AC365" s="77">
        <f>'2019'!I367</f>
        <v>2770328</v>
      </c>
      <c r="AD365" s="77">
        <f>'2020'!I366</f>
        <v>2791724</v>
      </c>
      <c r="AE365" s="77">
        <f>'2021'!I366</f>
        <v>2855635</v>
      </c>
      <c r="AF365" s="77">
        <f>'2022'!I366</f>
        <v>3153470</v>
      </c>
      <c r="AG365" s="79">
        <f>'2023'!I366</f>
        <v>3702928</v>
      </c>
    </row>
    <row r="366" spans="1:33" x14ac:dyDescent="0.25">
      <c r="A366" s="23" t="s">
        <v>393</v>
      </c>
      <c r="B366" s="24" t="s">
        <v>5</v>
      </c>
      <c r="C366" s="77">
        <f>'1993'!K365</f>
        <v>3309241</v>
      </c>
      <c r="D366" s="77">
        <f>'1994'!K365</f>
        <v>3666319</v>
      </c>
      <c r="E366" s="77">
        <f>'1995'!K365</f>
        <v>4124214</v>
      </c>
      <c r="F366" s="78">
        <f>'1996'!K365</f>
        <v>4281024</v>
      </c>
      <c r="G366" s="78">
        <f>'1997'!K365</f>
        <v>4570693</v>
      </c>
      <c r="H366" s="77">
        <f>'1998'!K365</f>
        <v>4893776</v>
      </c>
      <c r="I366" s="77">
        <f>'1999'!K365</f>
        <v>5060355</v>
      </c>
      <c r="J366" s="77">
        <f>'2000'!K365</f>
        <v>5029255</v>
      </c>
      <c r="K366" s="81">
        <f>'2001'!K365</f>
        <v>5214106</v>
      </c>
      <c r="L366" s="81">
        <f>'2002'!K365</f>
        <v>2989328</v>
      </c>
      <c r="M366" s="81">
        <f>'2003'!K365</f>
        <v>2995519</v>
      </c>
      <c r="N366" s="81">
        <f>'2004'!K365</f>
        <v>2927090</v>
      </c>
      <c r="O366" s="81">
        <f>'2005'!K365</f>
        <v>3075172</v>
      </c>
      <c r="P366" s="81">
        <f>'2006'!K365</f>
        <v>3258490</v>
      </c>
      <c r="Q366" s="81">
        <f>'2007'!K365</f>
        <v>3306211</v>
      </c>
      <c r="R366" s="77">
        <f>'2008'!K365</f>
        <v>3333916</v>
      </c>
      <c r="S366" s="77">
        <f>'2009'!K365</f>
        <v>3414052</v>
      </c>
      <c r="T366" s="77">
        <f>'2010'!K365</f>
        <v>3831410</v>
      </c>
      <c r="U366" s="77">
        <f>'2011'!K365</f>
        <v>3635165</v>
      </c>
      <c r="V366" s="77">
        <f>'2012'!K365</f>
        <v>3479166</v>
      </c>
      <c r="W366" s="77">
        <f>'2013'!I365</f>
        <v>3659367</v>
      </c>
      <c r="X366" s="77">
        <f>'2014'!I365</f>
        <v>3841601</v>
      </c>
      <c r="Y366" s="77">
        <f>'2015'!I366</f>
        <v>3770950</v>
      </c>
      <c r="Z366" s="77">
        <f>'2016'!I367</f>
        <v>3878988</v>
      </c>
      <c r="AA366" s="77">
        <f>'2017'!I367</f>
        <v>3860606</v>
      </c>
      <c r="AB366" s="77">
        <f>'2018'!I368</f>
        <v>3900286</v>
      </c>
      <c r="AC366" s="77">
        <f>'2019'!I368</f>
        <v>4201925</v>
      </c>
      <c r="AD366" s="77">
        <f>'2020'!I367</f>
        <v>4287899</v>
      </c>
      <c r="AE366" s="77">
        <f>'2021'!I367</f>
        <v>4371614</v>
      </c>
      <c r="AF366" s="77">
        <f>'2022'!I367</f>
        <v>4518931</v>
      </c>
      <c r="AG366" s="79">
        <f>'2023'!I367</f>
        <v>4899924</v>
      </c>
    </row>
    <row r="367" spans="1:33" x14ac:dyDescent="0.25">
      <c r="A367" s="23" t="s">
        <v>394</v>
      </c>
      <c r="B367" s="24" t="s">
        <v>5</v>
      </c>
      <c r="C367" s="77">
        <f>'1993'!K366</f>
        <v>1467263</v>
      </c>
      <c r="D367" s="77">
        <f>'1994'!K366</f>
        <v>1657727</v>
      </c>
      <c r="E367" s="77">
        <f>'1995'!K366</f>
        <v>1889932</v>
      </c>
      <c r="F367" s="78">
        <f>'1996'!K366</f>
        <v>2016019</v>
      </c>
      <c r="G367" s="78">
        <f>'1997'!K366</f>
        <v>1984705</v>
      </c>
      <c r="H367" s="77">
        <f>'1998'!K366</f>
        <v>2258659</v>
      </c>
      <c r="I367" s="77">
        <f>'1999'!K366</f>
        <v>2522329</v>
      </c>
      <c r="J367" s="77">
        <f>'2000'!K366</f>
        <v>2529011</v>
      </c>
      <c r="K367" s="81">
        <f>'2001'!K366</f>
        <v>2722323</v>
      </c>
      <c r="L367" s="81">
        <f>'2002'!K366</f>
        <v>1781717</v>
      </c>
      <c r="M367" s="81">
        <f>'2003'!K366</f>
        <v>1836697</v>
      </c>
      <c r="N367" s="81">
        <f>'2004'!K366</f>
        <v>1788125</v>
      </c>
      <c r="O367" s="81">
        <f>'2005'!K366</f>
        <v>1894493</v>
      </c>
      <c r="P367" s="81">
        <f>'2006'!K366</f>
        <v>1790399</v>
      </c>
      <c r="Q367" s="81">
        <f>'2007'!K366</f>
        <v>1980610</v>
      </c>
      <c r="R367" s="77">
        <f>'2008'!K366</f>
        <v>2001602</v>
      </c>
      <c r="S367" s="77">
        <f>'2009'!K366</f>
        <v>2018392</v>
      </c>
      <c r="T367" s="77">
        <f>'2010'!K366</f>
        <v>2385474</v>
      </c>
      <c r="U367" s="77">
        <f>'2011'!K366</f>
        <v>2282284</v>
      </c>
      <c r="V367" s="77">
        <f>'2012'!K366</f>
        <v>3145389</v>
      </c>
      <c r="W367" s="77">
        <f>'2013'!I366</f>
        <v>2201814</v>
      </c>
      <c r="X367" s="77">
        <f>'2014'!I366</f>
        <v>2370844</v>
      </c>
      <c r="Y367" s="77">
        <f>'2015'!I367</f>
        <v>2331178</v>
      </c>
      <c r="Z367" s="77">
        <f>'2016'!I368</f>
        <v>2417337</v>
      </c>
      <c r="AA367" s="77">
        <f>'2017'!I368</f>
        <v>2431810</v>
      </c>
      <c r="AB367" s="77">
        <f>'2018'!I369</f>
        <v>2538459</v>
      </c>
      <c r="AC367" s="77">
        <f>'2019'!I369</f>
        <v>2756131</v>
      </c>
      <c r="AD367" s="77">
        <f>'2020'!I368</f>
        <v>2916834</v>
      </c>
      <c r="AE367" s="77">
        <f>'2021'!I368</f>
        <v>3015699</v>
      </c>
      <c r="AF367" s="77">
        <f>'2022'!I368</f>
        <v>3152897</v>
      </c>
      <c r="AG367" s="79">
        <f>'2023'!I368</f>
        <v>3403867</v>
      </c>
    </row>
    <row r="368" spans="1:33" x14ac:dyDescent="0.25">
      <c r="A368" s="23" t="s">
        <v>395</v>
      </c>
      <c r="B368" s="24" t="s">
        <v>5</v>
      </c>
      <c r="C368" s="77">
        <f>'1993'!K367</f>
        <v>826378</v>
      </c>
      <c r="D368" s="77">
        <f>'1994'!K367</f>
        <v>954092</v>
      </c>
      <c r="E368" s="77">
        <f>'1995'!K367</f>
        <v>1102767</v>
      </c>
      <c r="F368" s="78">
        <f>'1996'!K367</f>
        <v>1267903</v>
      </c>
      <c r="G368" s="78">
        <f>'1997'!K367</f>
        <v>1358807</v>
      </c>
      <c r="H368" s="77">
        <f>'1998'!K367</f>
        <v>1690704</v>
      </c>
      <c r="I368" s="77">
        <f>'1999'!K367</f>
        <v>2085236</v>
      </c>
      <c r="J368" s="77">
        <f>'2000'!K367</f>
        <v>2401639</v>
      </c>
      <c r="K368" s="81">
        <f>'2001'!K367</f>
        <v>2403763</v>
      </c>
      <c r="L368" s="81">
        <f>'2002'!K367</f>
        <v>3253848</v>
      </c>
      <c r="M368" s="81">
        <f>'2003'!K367</f>
        <v>3430415</v>
      </c>
      <c r="N368" s="81">
        <f>'2004'!K367</f>
        <v>3623094</v>
      </c>
      <c r="O368" s="81">
        <f>'2005'!K367</f>
        <v>3805220</v>
      </c>
      <c r="P368" s="81">
        <f>'2006'!K367</f>
        <v>3982274</v>
      </c>
      <c r="Q368" s="81">
        <f>'2007'!K367</f>
        <v>4120210</v>
      </c>
      <c r="R368" s="77">
        <f>'2008'!K367</f>
        <v>4005824</v>
      </c>
      <c r="S368" s="77">
        <f>'2009'!K367</f>
        <v>4508116</v>
      </c>
      <c r="T368" s="77">
        <f>'2010'!K367</f>
        <v>4319705</v>
      </c>
      <c r="U368" s="77">
        <f>'2011'!K367</f>
        <v>2001666</v>
      </c>
      <c r="V368" s="77">
        <f>'2012'!K367</f>
        <v>1898093</v>
      </c>
      <c r="W368" s="77">
        <f>'2013'!I367</f>
        <v>1977744</v>
      </c>
      <c r="X368" s="77">
        <f>'2014'!I367</f>
        <v>2092116</v>
      </c>
      <c r="Y368" s="77">
        <f>'2015'!I368</f>
        <v>2089247</v>
      </c>
      <c r="Z368" s="77">
        <f>'2016'!I369</f>
        <v>2133215</v>
      </c>
      <c r="AA368" s="77">
        <f>'2017'!I369</f>
        <v>2160652</v>
      </c>
      <c r="AB368" s="77">
        <f>'2018'!I370</f>
        <v>2212092</v>
      </c>
      <c r="AC368" s="77">
        <f>'2019'!I370</f>
        <v>2394956</v>
      </c>
      <c r="AD368" s="77">
        <f>'2020'!I369</f>
        <v>2405590</v>
      </c>
      <c r="AE368" s="77">
        <f>'2021'!I369</f>
        <v>2461949</v>
      </c>
      <c r="AF368" s="77">
        <f>'2022'!I369</f>
        <v>2580669</v>
      </c>
      <c r="AG368" s="79">
        <f>'2023'!I369</f>
        <v>2848105</v>
      </c>
    </row>
    <row r="369" spans="1:33" x14ac:dyDescent="0.25">
      <c r="A369" s="23" t="s">
        <v>396</v>
      </c>
      <c r="B369" s="24" t="s">
        <v>5</v>
      </c>
      <c r="C369" s="77">
        <f>'1993'!K368</f>
        <v>1236805</v>
      </c>
      <c r="D369" s="77">
        <f>'1994'!K368</f>
        <v>1310435</v>
      </c>
      <c r="E369" s="77">
        <f>'1995'!K368</f>
        <v>504093</v>
      </c>
      <c r="F369" s="78">
        <f>'1996'!K368</f>
        <v>1475295</v>
      </c>
      <c r="G369" s="77">
        <f>'1997'!K368</f>
        <v>1799820</v>
      </c>
      <c r="H369" s="77">
        <f>'1998'!K368</f>
        <v>1973424</v>
      </c>
      <c r="I369" s="77">
        <f>'1999'!K368</f>
        <v>2222727</v>
      </c>
      <c r="J369" s="77">
        <f>'2000'!K368</f>
        <v>2330176</v>
      </c>
      <c r="K369" s="81">
        <f>'2001'!K368</f>
        <v>2360850</v>
      </c>
      <c r="L369" s="81">
        <f>'2002'!K368</f>
        <v>1264169</v>
      </c>
      <c r="M369" s="81">
        <f>'2003'!K368</f>
        <v>1224875</v>
      </c>
      <c r="N369" s="81">
        <f>'2004'!K368</f>
        <v>1191410</v>
      </c>
      <c r="O369" s="81">
        <f>'2005'!K368</f>
        <v>1250747</v>
      </c>
      <c r="P369" s="81">
        <f>'2006'!K368</f>
        <v>1381287</v>
      </c>
      <c r="Q369" s="81">
        <f>'2007'!K368</f>
        <v>1384651</v>
      </c>
      <c r="R369" s="77">
        <f>'2008'!K368</f>
        <v>1364837</v>
      </c>
      <c r="S369" s="77">
        <f>'2009'!K368</f>
        <v>1385923</v>
      </c>
      <c r="T369" s="77">
        <f>'2010'!K368</f>
        <v>1523828</v>
      </c>
      <c r="U369" s="77">
        <f>'2011'!K368</f>
        <v>1480037</v>
      </c>
      <c r="V369" s="77">
        <f>'2012'!K368</f>
        <v>1380211</v>
      </c>
      <c r="W369" s="77">
        <f>'2013'!I368</f>
        <v>1351036</v>
      </c>
      <c r="X369" s="77">
        <f>'2014'!I368</f>
        <v>1435620</v>
      </c>
      <c r="Y369" s="77">
        <f>'2015'!I369</f>
        <v>1433652</v>
      </c>
      <c r="Z369" s="77">
        <f>'2016'!I370</f>
        <v>1494848</v>
      </c>
      <c r="AA369" s="77">
        <f>'2017'!I370</f>
        <v>1526306</v>
      </c>
      <c r="AB369" s="77">
        <f>'2018'!I371</f>
        <v>1587387</v>
      </c>
      <c r="AC369" s="77">
        <f>'2019'!I371</f>
        <v>1708651</v>
      </c>
      <c r="AD369" s="77">
        <f>'2020'!I370</f>
        <v>1808704</v>
      </c>
      <c r="AE369" s="77">
        <f>'2021'!I370</f>
        <v>1851809</v>
      </c>
      <c r="AF369" s="77">
        <f>'2022'!I370</f>
        <v>1905257</v>
      </c>
      <c r="AG369" s="79">
        <f>'2023'!I370</f>
        <v>2148995</v>
      </c>
    </row>
    <row r="370" spans="1:33" x14ac:dyDescent="0.25">
      <c r="A370" s="23" t="s">
        <v>397</v>
      </c>
      <c r="B370" s="24" t="s">
        <v>5</v>
      </c>
      <c r="C370" s="77">
        <f>'1993'!K369</f>
        <v>938153</v>
      </c>
      <c r="D370" s="77">
        <f>'1994'!K369</f>
        <v>1131561</v>
      </c>
      <c r="E370" s="77">
        <f>'1995'!K369</f>
        <v>1263621</v>
      </c>
      <c r="F370" s="78">
        <f>'1996'!K369</f>
        <v>1441431</v>
      </c>
      <c r="G370" s="78">
        <f>'1997'!K369</f>
        <v>1533434</v>
      </c>
      <c r="H370" s="77">
        <f>'1998'!K369</f>
        <v>1784165</v>
      </c>
      <c r="I370" s="77">
        <f>'1999'!K369</f>
        <v>2034835</v>
      </c>
      <c r="J370" s="77">
        <f>'2000'!K369</f>
        <v>2267113</v>
      </c>
      <c r="K370" s="81">
        <f>'2001'!K369</f>
        <v>2398483</v>
      </c>
      <c r="L370" s="81">
        <f>'2002'!K369</f>
        <v>1561411</v>
      </c>
      <c r="M370" s="81">
        <f>'2003'!K369</f>
        <v>1572518</v>
      </c>
      <c r="N370" s="81">
        <f>'2004'!K369</f>
        <v>1652004</v>
      </c>
      <c r="O370" s="81">
        <f>'2005'!K369</f>
        <v>2055709</v>
      </c>
      <c r="P370" s="81">
        <f>'2006'!K369</f>
        <v>2437238</v>
      </c>
      <c r="Q370" s="81">
        <f>'2007'!K369</f>
        <v>2530243</v>
      </c>
      <c r="R370" s="77">
        <f>'2008'!K369</f>
        <v>2587210</v>
      </c>
      <c r="S370" s="77">
        <f>'2009'!K369</f>
        <v>2709369</v>
      </c>
      <c r="T370" s="77">
        <f>'2010'!K369</f>
        <v>3044856</v>
      </c>
      <c r="U370" s="77">
        <f>'2011'!K369</f>
        <v>2962690</v>
      </c>
      <c r="V370" s="77">
        <f>'2012'!K369</f>
        <v>2809636</v>
      </c>
      <c r="W370" s="77">
        <f>'2013'!I369</f>
        <v>2912577</v>
      </c>
      <c r="X370" s="77">
        <f>'2014'!I369</f>
        <v>3074638</v>
      </c>
      <c r="Y370" s="77">
        <f>'2015'!I370</f>
        <v>3110737</v>
      </c>
      <c r="Z370" s="77">
        <f>'2016'!I371</f>
        <v>3272085</v>
      </c>
      <c r="AA370" s="77">
        <f>'2017'!I371</f>
        <v>3390229</v>
      </c>
      <c r="AB370" s="77">
        <f>'2018'!I372</f>
        <v>3527245</v>
      </c>
      <c r="AC370" s="77">
        <f>'2019'!I372</f>
        <v>3759834</v>
      </c>
      <c r="AD370" s="77">
        <f>'2020'!I371</f>
        <v>3888440</v>
      </c>
      <c r="AE370" s="77">
        <f>'2021'!I371</f>
        <v>3985085</v>
      </c>
      <c r="AF370" s="77">
        <f>'2022'!I371</f>
        <v>4041191</v>
      </c>
      <c r="AG370" s="79">
        <f>'2023'!I371</f>
        <v>4494170</v>
      </c>
    </row>
    <row r="371" spans="1:33" x14ac:dyDescent="0.25">
      <c r="A371" s="23" t="s">
        <v>398</v>
      </c>
      <c r="B371" s="24" t="s">
        <v>5</v>
      </c>
      <c r="C371" s="77">
        <f>'1993'!K370</f>
        <v>2466920</v>
      </c>
      <c r="D371" s="77">
        <f>'1994'!K370</f>
        <v>2499982</v>
      </c>
      <c r="E371" s="77">
        <f>'1995'!K370</f>
        <v>2567242</v>
      </c>
      <c r="F371" s="78">
        <f>'1996'!K370</f>
        <v>3257541</v>
      </c>
      <c r="G371" s="78">
        <f>'1997'!K370</f>
        <v>3414364</v>
      </c>
      <c r="H371" s="77">
        <f>'1998'!K370</f>
        <v>3693081</v>
      </c>
      <c r="I371" s="77">
        <f>'1999'!K370</f>
        <v>3857925</v>
      </c>
      <c r="J371" s="77">
        <f>'2000'!K370</f>
        <v>4306801</v>
      </c>
      <c r="K371" s="81">
        <f>'2001'!K370</f>
        <v>4251953</v>
      </c>
      <c r="L371" s="81">
        <f>'2002'!K370</f>
        <v>2793470</v>
      </c>
      <c r="M371" s="81">
        <f>'2003'!K370</f>
        <v>3064840</v>
      </c>
      <c r="N371" s="81">
        <f>'2004'!K370</f>
        <v>3083748</v>
      </c>
      <c r="O371" s="81">
        <f>'2005'!K370</f>
        <v>3391836</v>
      </c>
      <c r="P371" s="81">
        <f>'2006'!K370</f>
        <v>3760600</v>
      </c>
      <c r="Q371" s="81">
        <f>'2007'!K370</f>
        <v>3793755</v>
      </c>
      <c r="R371" s="77">
        <f>'2008'!K370</f>
        <v>3878646</v>
      </c>
      <c r="S371" s="77">
        <f>'2009'!K370</f>
        <v>4005201</v>
      </c>
      <c r="T371" s="77">
        <f>'2010'!K370</f>
        <v>4304115</v>
      </c>
      <c r="U371" s="77">
        <f>'2011'!K370</f>
        <v>4273018</v>
      </c>
      <c r="V371" s="77">
        <f>'2012'!K370</f>
        <v>4239980</v>
      </c>
      <c r="W371" s="77">
        <f>'2013'!I370</f>
        <v>4657082</v>
      </c>
      <c r="X371" s="77">
        <f>'2014'!I370</f>
        <v>5130131</v>
      </c>
      <c r="Y371" s="77">
        <f>'2015'!I371</f>
        <v>5283744</v>
      </c>
      <c r="Z371" s="77">
        <f>'2016'!I372</f>
        <v>5454048</v>
      </c>
      <c r="AA371" s="77">
        <f>'2017'!I372</f>
        <v>5544224</v>
      </c>
      <c r="AB371" s="77">
        <f>'2018'!I373</f>
        <v>5756734</v>
      </c>
      <c r="AC371" s="77">
        <f>'2019'!I373</f>
        <v>5911766</v>
      </c>
      <c r="AD371" s="77">
        <f>'2020'!I372</f>
        <v>5863127</v>
      </c>
      <c r="AE371" s="77">
        <f>'2021'!I372</f>
        <v>5183116</v>
      </c>
      <c r="AF371" s="77">
        <f>'2022'!I372</f>
        <v>6371852</v>
      </c>
      <c r="AG371" s="79">
        <f>'2023'!I372</f>
        <v>7266482</v>
      </c>
    </row>
    <row r="372" spans="1:33" x14ac:dyDescent="0.25">
      <c r="A372" s="23" t="s">
        <v>399</v>
      </c>
      <c r="B372" s="24" t="s">
        <v>5</v>
      </c>
      <c r="C372" s="77">
        <f>'1993'!K371</f>
        <v>1059760</v>
      </c>
      <c r="D372" s="77">
        <f>'1994'!K371</f>
        <v>1222454</v>
      </c>
      <c r="E372" s="77">
        <f>'1995'!K371</f>
        <v>1444260</v>
      </c>
      <c r="F372" s="78">
        <f>'1996'!K371</f>
        <v>1630764</v>
      </c>
      <c r="G372" s="78">
        <f>'1997'!K371</f>
        <v>1485132</v>
      </c>
      <c r="H372" s="77">
        <f>'1998'!K371</f>
        <v>1676606</v>
      </c>
      <c r="I372" s="77">
        <f>'1999'!K371</f>
        <v>1732884</v>
      </c>
      <c r="J372" s="77">
        <f>'2000'!K371</f>
        <v>2074285</v>
      </c>
      <c r="K372" s="81">
        <f>'2001'!K371</f>
        <v>2492953</v>
      </c>
      <c r="L372" s="81">
        <f>'2002'!K371</f>
        <v>3403092</v>
      </c>
      <c r="M372" s="81">
        <f>'2003'!K371</f>
        <v>3460992</v>
      </c>
      <c r="N372" s="81">
        <f>'2004'!K371</f>
        <v>3446874</v>
      </c>
      <c r="O372" s="81">
        <f>'2005'!K371</f>
        <v>2032451</v>
      </c>
      <c r="P372" s="81">
        <f>'2006'!K371</f>
        <v>2314908</v>
      </c>
      <c r="Q372" s="81">
        <f>'2007'!K371</f>
        <v>2276635</v>
      </c>
      <c r="R372" s="77">
        <f>'2008'!K371</f>
        <v>2311966</v>
      </c>
      <c r="S372" s="77">
        <f>'2009'!K371</f>
        <v>2264862</v>
      </c>
      <c r="T372" s="77">
        <f>'2010'!K371</f>
        <v>2832404</v>
      </c>
      <c r="U372" s="77">
        <f>'2011'!K371</f>
        <v>2585463</v>
      </c>
      <c r="V372" s="77">
        <f>'2012'!K371</f>
        <v>2437606</v>
      </c>
      <c r="W372" s="77">
        <f>'2013'!I371</f>
        <v>2340986</v>
      </c>
      <c r="X372" s="77">
        <f>'2014'!I371</f>
        <v>2661085</v>
      </c>
      <c r="Y372" s="77">
        <f>'2015'!I372</f>
        <v>2693707</v>
      </c>
      <c r="Z372" s="77">
        <f>'2016'!I373</f>
        <v>2782806</v>
      </c>
      <c r="AA372" s="77">
        <f>'2017'!I373</f>
        <v>2790033</v>
      </c>
      <c r="AB372" s="77">
        <f>'2018'!I374</f>
        <v>2858131</v>
      </c>
      <c r="AC372" s="77">
        <f>'2019'!I374</f>
        <v>3112311</v>
      </c>
      <c r="AD372" s="77">
        <f>'2020'!I373</f>
        <v>3348158</v>
      </c>
      <c r="AE372" s="77">
        <f>'2021'!I373</f>
        <v>3438305</v>
      </c>
      <c r="AF372" s="77">
        <f>'2022'!I373</f>
        <v>3526093</v>
      </c>
      <c r="AG372" s="79">
        <f>'2023'!I373</f>
        <v>3870706</v>
      </c>
    </row>
    <row r="373" spans="1:33" x14ac:dyDescent="0.25">
      <c r="A373" s="23" t="s">
        <v>387</v>
      </c>
      <c r="B373" s="24" t="s">
        <v>492</v>
      </c>
      <c r="C373" s="77">
        <f>'1993'!K372</f>
        <v>0</v>
      </c>
      <c r="D373" s="77">
        <f>'1994'!K372</f>
        <v>0</v>
      </c>
      <c r="E373" s="77">
        <f>'1995'!K372</f>
        <v>36466</v>
      </c>
      <c r="F373" s="78">
        <f>'1996'!K372</f>
        <v>0</v>
      </c>
      <c r="G373" s="78">
        <f>'1997'!K372</f>
        <v>0</v>
      </c>
      <c r="H373" s="77">
        <f>'1998'!K372</f>
        <v>0</v>
      </c>
      <c r="I373" s="77">
        <f>'1999'!K372</f>
        <v>0</v>
      </c>
      <c r="J373" s="77">
        <f>'2000'!K372</f>
        <v>0</v>
      </c>
      <c r="K373" s="81">
        <f>'2001'!K372</f>
        <v>48819</v>
      </c>
      <c r="L373" s="81">
        <f>'2002'!K372</f>
        <v>102788</v>
      </c>
      <c r="M373" s="81">
        <f>'2003'!K372</f>
        <v>89034</v>
      </c>
      <c r="N373" s="81">
        <f>'2004'!K372</f>
        <v>92046</v>
      </c>
      <c r="O373" s="81">
        <f>'2005'!K372</f>
        <v>104714</v>
      </c>
      <c r="P373" s="81">
        <f>'2006'!K372</f>
        <v>108484</v>
      </c>
      <c r="Q373" s="81">
        <f>'2007'!K372</f>
        <v>118242</v>
      </c>
      <c r="R373" s="77">
        <f>'2008'!K372</f>
        <v>89084</v>
      </c>
      <c r="S373" s="77">
        <f>'2009'!K372</f>
        <v>29884</v>
      </c>
      <c r="T373" s="77">
        <f>'2010'!K372</f>
        <v>31299</v>
      </c>
      <c r="U373" s="77">
        <f>'2011'!K372</f>
        <v>32963</v>
      </c>
      <c r="V373" s="77">
        <f>'2012'!K372</f>
        <v>30884</v>
      </c>
      <c r="W373" s="77">
        <f>'2013'!I372</f>
        <v>33497</v>
      </c>
      <c r="X373" s="77">
        <f>'2014'!I372</f>
        <v>36121</v>
      </c>
      <c r="Y373" s="77">
        <f>'2015'!I373</f>
        <v>37450</v>
      </c>
      <c r="Z373" s="77">
        <f>'2016'!I374</f>
        <v>37498</v>
      </c>
      <c r="AA373" s="77">
        <f>'2017'!I374</f>
        <v>40045</v>
      </c>
      <c r="AB373" s="77">
        <f>'2018'!I375</f>
        <v>17469</v>
      </c>
      <c r="AC373" s="77">
        <f>'2019'!I375</f>
        <v>0</v>
      </c>
      <c r="AD373" s="77">
        <f>'2020'!I374</f>
        <v>0</v>
      </c>
      <c r="AE373" s="77">
        <f>'2021'!I374</f>
        <v>0</v>
      </c>
      <c r="AF373" s="77">
        <f>'2022'!I374</f>
        <v>0</v>
      </c>
      <c r="AG373" s="79">
        <f>'2023'!I374</f>
        <v>0</v>
      </c>
    </row>
    <row r="374" spans="1:33" x14ac:dyDescent="0.25">
      <c r="A374" s="23" t="s">
        <v>482</v>
      </c>
      <c r="B374" s="24" t="s">
        <v>492</v>
      </c>
      <c r="C374" s="77">
        <f>'1993'!K373</f>
        <v>804631</v>
      </c>
      <c r="D374" s="77">
        <f>'1994'!K373</f>
        <v>875993</v>
      </c>
      <c r="E374" s="77">
        <f>'1995'!K373</f>
        <v>941311</v>
      </c>
      <c r="F374" s="78">
        <f>'1996'!K373</f>
        <v>996575</v>
      </c>
      <c r="G374" s="78">
        <f>'1997'!K373</f>
        <v>1037978</v>
      </c>
      <c r="H374" s="77">
        <f>'1998'!K373</f>
        <v>1102844</v>
      </c>
      <c r="I374" s="77">
        <f>'1999'!K373</f>
        <v>1230403</v>
      </c>
      <c r="J374" s="77">
        <f>'2000'!K373</f>
        <v>1360752</v>
      </c>
      <c r="K374" s="81">
        <f>'2001'!K373</f>
        <v>1524214</v>
      </c>
      <c r="L374" s="81">
        <f>'2002'!K373</f>
        <v>642396</v>
      </c>
      <c r="M374" s="81">
        <f>'2003'!K373</f>
        <v>682427</v>
      </c>
      <c r="N374" s="81">
        <f>'2004'!K373</f>
        <v>667960</v>
      </c>
      <c r="O374" s="81">
        <f>'2005'!K373</f>
        <v>725708</v>
      </c>
      <c r="P374" s="81">
        <f>'2006'!K373</f>
        <v>679950</v>
      </c>
      <c r="Q374" s="81">
        <f>'2007'!K373</f>
        <v>787036</v>
      </c>
      <c r="R374" s="77">
        <f>'2008'!K373</f>
        <v>707722</v>
      </c>
      <c r="S374" s="77">
        <f>'2009'!K373</f>
        <v>695553</v>
      </c>
      <c r="T374" s="77">
        <f>'2010'!K373</f>
        <v>961872</v>
      </c>
      <c r="U374" s="77">
        <f>'2011'!K373</f>
        <v>1042589</v>
      </c>
      <c r="V374" s="77">
        <f>'2012'!K373</f>
        <v>1014901</v>
      </c>
      <c r="W374" s="77">
        <f>'2013'!I373</f>
        <v>1106723</v>
      </c>
      <c r="X374" s="77">
        <f>'2014'!I373</f>
        <v>1206942</v>
      </c>
      <c r="Y374" s="77">
        <f>'2015'!I374</f>
        <v>1212827</v>
      </c>
      <c r="Z374" s="77">
        <f>'2016'!I375</f>
        <v>1341219</v>
      </c>
      <c r="AA374" s="77">
        <f>'2017'!I375</f>
        <v>1495577</v>
      </c>
      <c r="AB374" s="77">
        <f>'2018'!I376</f>
        <v>1576867</v>
      </c>
      <c r="AC374" s="77">
        <f>'2019'!I376</f>
        <v>1608071</v>
      </c>
      <c r="AD374" s="77">
        <f>'2020'!I375</f>
        <v>1550383</v>
      </c>
      <c r="AE374" s="77">
        <f>'2021'!I375</f>
        <v>1648113</v>
      </c>
      <c r="AF374" s="77">
        <f>'2022'!I375</f>
        <v>1784628</v>
      </c>
      <c r="AG374" s="79">
        <f>'2023'!I375</f>
        <v>1993608</v>
      </c>
    </row>
    <row r="375" spans="1:33" x14ac:dyDescent="0.25">
      <c r="A375" s="23" t="s">
        <v>483</v>
      </c>
      <c r="B375" s="24" t="s">
        <v>492</v>
      </c>
      <c r="C375" s="77">
        <f>'1993'!K374</f>
        <v>375622</v>
      </c>
      <c r="D375" s="77">
        <f>'1994'!K374</f>
        <v>380486</v>
      </c>
      <c r="E375" s="77">
        <f>'1995'!K374</f>
        <v>357050</v>
      </c>
      <c r="F375" s="78">
        <f>'1996'!K374</f>
        <v>409430</v>
      </c>
      <c r="G375" s="78">
        <f>'1997'!K374</f>
        <v>407396</v>
      </c>
      <c r="H375" s="77">
        <f>'1998'!K374</f>
        <v>448280</v>
      </c>
      <c r="I375" s="77">
        <f>'1999'!K374</f>
        <v>487575</v>
      </c>
      <c r="J375" s="77">
        <f>'2000'!K374</f>
        <v>548829</v>
      </c>
      <c r="K375" s="81">
        <f>'2001'!K374</f>
        <v>471268</v>
      </c>
      <c r="L375" s="81">
        <f>'2002'!K374</f>
        <v>555513</v>
      </c>
      <c r="M375" s="81">
        <f>'2003'!K374</f>
        <v>611609</v>
      </c>
      <c r="N375" s="81">
        <f>'2004'!K374</f>
        <v>637308</v>
      </c>
      <c r="O375" s="81">
        <f>'2005'!K374</f>
        <v>435722</v>
      </c>
      <c r="P375" s="81">
        <f>'2006'!K374</f>
        <v>454639</v>
      </c>
      <c r="Q375" s="81">
        <f>'2007'!K374</f>
        <v>458268</v>
      </c>
      <c r="R375" s="77">
        <f>'2008'!K374</f>
        <v>465893</v>
      </c>
      <c r="S375" s="77">
        <f>'2009'!K374</f>
        <v>472107</v>
      </c>
      <c r="T375" s="77">
        <f>'2010'!K374</f>
        <v>526428</v>
      </c>
      <c r="U375" s="77">
        <f>'2011'!K374</f>
        <v>522881</v>
      </c>
      <c r="V375" s="77">
        <f>'2012'!K374</f>
        <v>517839</v>
      </c>
      <c r="W375" s="77">
        <f>'2013'!I374</f>
        <v>543643</v>
      </c>
      <c r="X375" s="77">
        <f>'2014'!I374</f>
        <v>591555</v>
      </c>
      <c r="Y375" s="77">
        <f>'2015'!I375</f>
        <v>595814</v>
      </c>
      <c r="Z375" s="77">
        <f>'2016'!I376</f>
        <v>604099</v>
      </c>
      <c r="AA375" s="77">
        <f>'2017'!I376</f>
        <v>609224</v>
      </c>
      <c r="AB375" s="77">
        <f>'2018'!I377</f>
        <v>644526</v>
      </c>
      <c r="AC375" s="77">
        <f>'2019'!I377</f>
        <v>672457</v>
      </c>
      <c r="AD375" s="77">
        <f>'2020'!I376</f>
        <v>671103</v>
      </c>
      <c r="AE375" s="77">
        <f>'2021'!I376</f>
        <v>691965</v>
      </c>
      <c r="AF375" s="77">
        <f>'2022'!I376</f>
        <v>733423</v>
      </c>
      <c r="AG375" s="79">
        <f>'2023'!I376</f>
        <v>823654</v>
      </c>
    </row>
    <row r="376" spans="1:33" x14ac:dyDescent="0.25">
      <c r="A376" s="23" t="s">
        <v>451</v>
      </c>
      <c r="B376" s="24" t="s">
        <v>490</v>
      </c>
      <c r="C376" s="77">
        <f>'1993'!K375</f>
        <v>2282452</v>
      </c>
      <c r="D376" s="77">
        <f>'1994'!K375</f>
        <v>2455424</v>
      </c>
      <c r="E376" s="77">
        <f>'1995'!K375</f>
        <v>2697982</v>
      </c>
      <c r="F376" s="78">
        <f>'1996'!K375</f>
        <v>2704368</v>
      </c>
      <c r="G376" s="78">
        <f>'1997'!K375</f>
        <v>2757861</v>
      </c>
      <c r="H376" s="77">
        <f>'1998'!K375</f>
        <v>2919009</v>
      </c>
      <c r="I376" s="77">
        <f>'1999'!K375</f>
        <v>3216187</v>
      </c>
      <c r="J376" s="77">
        <f>'2000'!K375</f>
        <v>3471015</v>
      </c>
      <c r="K376" s="81">
        <f>'2001'!K375</f>
        <v>3558439</v>
      </c>
      <c r="L376" s="81">
        <f>'2002'!K375</f>
        <v>4194428</v>
      </c>
      <c r="M376" s="81">
        <f>'2003'!K375</f>
        <v>4473004</v>
      </c>
      <c r="N376" s="81">
        <f>'2004'!K375</f>
        <v>4364649</v>
      </c>
      <c r="O376" s="81">
        <f>'2005'!K375</f>
        <v>4699272</v>
      </c>
      <c r="P376" s="81">
        <f>'2006'!K375</f>
        <v>4553618</v>
      </c>
      <c r="Q376" s="81">
        <f>'2007'!K375</f>
        <v>2374548</v>
      </c>
      <c r="R376" s="77">
        <f>'2008'!K375</f>
        <v>4729859</v>
      </c>
      <c r="S376" s="77">
        <f>'2009'!K375</f>
        <v>4886723</v>
      </c>
      <c r="T376" s="77">
        <f>'2010'!K375</f>
        <v>4772188</v>
      </c>
      <c r="U376" s="77">
        <f>'2011'!K375</f>
        <v>2891227</v>
      </c>
      <c r="V376" s="77">
        <f>'2012'!K375</f>
        <v>2783213</v>
      </c>
      <c r="W376" s="77">
        <f>'2013'!I375</f>
        <v>2722843</v>
      </c>
      <c r="X376" s="77">
        <f>'2014'!I375</f>
        <v>2790087</v>
      </c>
      <c r="Y376" s="77">
        <f>'2015'!I376</f>
        <v>2885829</v>
      </c>
      <c r="Z376" s="77">
        <f>'2016'!I377</f>
        <v>3011059</v>
      </c>
      <c r="AA376" s="77">
        <f>'2017'!I377</f>
        <v>3098298</v>
      </c>
      <c r="AB376" s="77">
        <f>'2018'!I378</f>
        <v>3061825</v>
      </c>
      <c r="AC376" s="77">
        <f>'2019'!I378</f>
        <v>3175698</v>
      </c>
      <c r="AD376" s="77">
        <f>'2020'!I377</f>
        <v>3243982</v>
      </c>
      <c r="AE376" s="77">
        <f>'2021'!I377</f>
        <v>3296156</v>
      </c>
      <c r="AF376" s="77">
        <f>'2022'!I377</f>
        <v>3413535</v>
      </c>
      <c r="AG376" s="79">
        <f>'2023'!I377</f>
        <v>3862705</v>
      </c>
    </row>
    <row r="377" spans="1:33" x14ac:dyDescent="0.25">
      <c r="A377" s="23" t="s">
        <v>481</v>
      </c>
      <c r="B377" s="24" t="s">
        <v>490</v>
      </c>
      <c r="C377" s="77">
        <f>'1993'!K376</f>
        <v>119</v>
      </c>
      <c r="D377" s="77">
        <f>'1994'!K376</f>
        <v>0</v>
      </c>
      <c r="E377" s="77">
        <f>'1995'!K376</f>
        <v>22</v>
      </c>
      <c r="F377" s="78">
        <f>'1996'!K376</f>
        <v>0</v>
      </c>
      <c r="G377" s="78">
        <f>'1997'!K376</f>
        <v>0</v>
      </c>
      <c r="H377" s="77">
        <f>'1998'!K376</f>
        <v>0</v>
      </c>
      <c r="I377" s="77">
        <f>'1999'!K376</f>
        <v>72</v>
      </c>
      <c r="J377" s="77">
        <f>'2000'!K376</f>
        <v>1465205</v>
      </c>
      <c r="K377" s="81">
        <f>'2001'!K376</f>
        <v>2195912</v>
      </c>
      <c r="L377" s="81">
        <f>'2002'!K376</f>
        <v>2344367</v>
      </c>
      <c r="M377" s="81">
        <f>'2003'!K376</f>
        <v>2608188</v>
      </c>
      <c r="N377" s="81">
        <f>'2004'!K376</f>
        <v>2736426</v>
      </c>
      <c r="O377" s="81">
        <f>'2005'!K376</f>
        <v>3180531</v>
      </c>
      <c r="P377" s="81">
        <f>'2006'!K376</f>
        <v>3548158</v>
      </c>
      <c r="Q377" s="81">
        <f>'2007'!K376</f>
        <v>3799014</v>
      </c>
      <c r="R377" s="77">
        <f>'2008'!K376</f>
        <v>3937495</v>
      </c>
      <c r="S377" s="77">
        <f>'2009'!K376</f>
        <v>4010779</v>
      </c>
      <c r="T377" s="77">
        <f>'2010'!K376</f>
        <v>4517810</v>
      </c>
      <c r="U377" s="77">
        <f>'2011'!K376</f>
        <v>8634159</v>
      </c>
      <c r="V377" s="77">
        <f>'2012'!K376</f>
        <v>9075684</v>
      </c>
      <c r="W377" s="77">
        <f>'2013'!I376</f>
        <v>163742</v>
      </c>
      <c r="X377" s="77">
        <f>'2014'!I376</f>
        <v>0</v>
      </c>
      <c r="Y377" s="77">
        <f>'2015'!I377</f>
        <v>0</v>
      </c>
      <c r="Z377" s="77">
        <f>'2016'!I378</f>
        <v>0</v>
      </c>
      <c r="AA377" s="77">
        <f>'2017'!I378</f>
        <v>0</v>
      </c>
      <c r="AB377" s="77">
        <f>'2018'!I379</f>
        <v>0</v>
      </c>
      <c r="AC377" s="77">
        <f>'2019'!I379</f>
        <v>13359987</v>
      </c>
      <c r="AD377" s="77">
        <f>'2020'!I378</f>
        <v>13776865</v>
      </c>
      <c r="AE377" s="77">
        <f>'2021'!I378</f>
        <v>14466176</v>
      </c>
      <c r="AF377" s="77">
        <f>'2022'!I378</f>
        <v>15701020</v>
      </c>
      <c r="AG377" s="79">
        <f>'2023'!I378</f>
        <v>19218965</v>
      </c>
    </row>
    <row r="378" spans="1:33" x14ac:dyDescent="0.25">
      <c r="A378" s="23" t="s">
        <v>486</v>
      </c>
      <c r="B378" s="24" t="s">
        <v>490</v>
      </c>
      <c r="C378" s="77">
        <f>'1993'!K377</f>
        <v>0</v>
      </c>
      <c r="D378" s="77">
        <f>'1994'!K377</f>
        <v>0</v>
      </c>
      <c r="E378" s="77">
        <f>'1995'!K377</f>
        <v>0</v>
      </c>
      <c r="F378" s="78">
        <f>'1996'!K377</f>
        <v>0</v>
      </c>
      <c r="G378" s="78">
        <f>'1997'!K377</f>
        <v>0</v>
      </c>
      <c r="H378" s="77">
        <f>'1998'!K377</f>
        <v>0</v>
      </c>
      <c r="I378" s="77">
        <f>'1999'!K377</f>
        <v>0</v>
      </c>
      <c r="J378" s="77">
        <f>'2000'!K377</f>
        <v>0</v>
      </c>
      <c r="K378" s="81">
        <f>'2001'!K377</f>
        <v>0</v>
      </c>
      <c r="L378" s="81">
        <f>'2002'!K377</f>
        <v>0</v>
      </c>
      <c r="M378" s="81">
        <f>'2003'!K377</f>
        <v>0</v>
      </c>
      <c r="N378" s="81">
        <f>'2004'!K377</f>
        <v>0</v>
      </c>
      <c r="O378" s="81">
        <f>'2005'!K377</f>
        <v>0</v>
      </c>
      <c r="P378" s="81">
        <f>'2006'!K377</f>
        <v>0</v>
      </c>
      <c r="Q378" s="81">
        <f>'2007'!K377</f>
        <v>0</v>
      </c>
      <c r="R378" s="77">
        <f>'2008'!K377</f>
        <v>68029</v>
      </c>
      <c r="S378" s="77">
        <f>'2009'!K377</f>
        <v>83799</v>
      </c>
      <c r="T378" s="77">
        <f>'2010'!K377</f>
        <v>78946</v>
      </c>
      <c r="U378" s="77">
        <f>'2011'!K377</f>
        <v>59855</v>
      </c>
      <c r="V378" s="77">
        <f>'2012'!K377</f>
        <v>54558</v>
      </c>
      <c r="W378" s="77">
        <f>'2013'!I377</f>
        <v>51989</v>
      </c>
      <c r="X378" s="77">
        <f>'2014'!I377</f>
        <v>53621</v>
      </c>
      <c r="Y378" s="77">
        <f>'2015'!I378</f>
        <v>52781</v>
      </c>
      <c r="Z378" s="77">
        <f>'2016'!I379</f>
        <v>51012</v>
      </c>
      <c r="AA378" s="77">
        <f>'2017'!I379</f>
        <v>53741</v>
      </c>
      <c r="AB378" s="77">
        <f>'2018'!I380</f>
        <v>55577</v>
      </c>
      <c r="AC378" s="77">
        <f>'2019'!I380</f>
        <v>61986</v>
      </c>
      <c r="AD378" s="77">
        <f>'2020'!I379</f>
        <v>62467</v>
      </c>
      <c r="AE378" s="77">
        <f>'2021'!I379</f>
        <v>63386</v>
      </c>
      <c r="AF378" s="77">
        <f>'2022'!I379</f>
        <v>76891</v>
      </c>
      <c r="AG378" s="79">
        <f>'2023'!I379</f>
        <v>85834</v>
      </c>
    </row>
    <row r="379" spans="1:33" x14ac:dyDescent="0.25">
      <c r="A379" s="23" t="s">
        <v>400</v>
      </c>
      <c r="B379" s="24" t="s">
        <v>56</v>
      </c>
      <c r="C379" s="77">
        <f>'1993'!K378</f>
        <v>175358</v>
      </c>
      <c r="D379" s="77">
        <f>'1994'!K378</f>
        <v>206020</v>
      </c>
      <c r="E379" s="77">
        <f>'1995'!K378</f>
        <v>224986</v>
      </c>
      <c r="F379" s="78">
        <f>'1996'!K378</f>
        <v>233307</v>
      </c>
      <c r="G379" s="78">
        <f>'1997'!K378</f>
        <v>263724</v>
      </c>
      <c r="H379" s="77">
        <f>'1998'!K378</f>
        <v>243798</v>
      </c>
      <c r="I379" s="77">
        <f>'1999'!K378</f>
        <v>254215</v>
      </c>
      <c r="J379" s="77">
        <f>'2000'!K378</f>
        <v>265383</v>
      </c>
      <c r="K379" s="81">
        <f>'2001'!K378</f>
        <v>306902</v>
      </c>
      <c r="L379" s="81">
        <f>'2002'!K378</f>
        <v>189380</v>
      </c>
      <c r="M379" s="81">
        <f>'2003'!K378</f>
        <v>311320</v>
      </c>
      <c r="N379" s="81">
        <f>'2004'!K378</f>
        <v>240016</v>
      </c>
      <c r="O379" s="81">
        <f>'2005'!K378</f>
        <v>373445</v>
      </c>
      <c r="P379" s="81">
        <f>'2006'!K378</f>
        <v>374030</v>
      </c>
      <c r="Q379" s="81">
        <f>'2007'!K378</f>
        <v>417013</v>
      </c>
      <c r="R379" s="77">
        <f>'2008'!K378</f>
        <v>280536</v>
      </c>
      <c r="S379" s="77">
        <f>'2009'!K378</f>
        <v>351420</v>
      </c>
      <c r="T379" s="77">
        <f>'2010'!K378</f>
        <v>441873</v>
      </c>
      <c r="U379" s="77">
        <f>'2011'!K378</f>
        <v>360710</v>
      </c>
      <c r="V379" s="77">
        <f>'2012'!K378</f>
        <v>353095</v>
      </c>
      <c r="W379" s="77">
        <f>'2013'!I378</f>
        <v>372720</v>
      </c>
      <c r="X379" s="77">
        <f>'2014'!I378</f>
        <v>406558</v>
      </c>
      <c r="Y379" s="77">
        <f>'2015'!I379</f>
        <v>396673</v>
      </c>
      <c r="Z379" s="77">
        <f>'2016'!I380</f>
        <v>390492</v>
      </c>
      <c r="AA379" s="77">
        <f>'2017'!I380</f>
        <v>401556</v>
      </c>
      <c r="AB379" s="77">
        <f>'2018'!I381</f>
        <v>430328</v>
      </c>
      <c r="AC379" s="77">
        <f>'2019'!I381</f>
        <v>411557</v>
      </c>
      <c r="AD379" s="77">
        <f>'2020'!I380</f>
        <v>484949</v>
      </c>
      <c r="AE379" s="77">
        <f>'2021'!I380</f>
        <v>499248</v>
      </c>
      <c r="AF379" s="77">
        <f>'2022'!I380</f>
        <v>602716</v>
      </c>
      <c r="AG379" s="79">
        <f>'2023'!I380</f>
        <v>761562</v>
      </c>
    </row>
    <row r="380" spans="1:33" x14ac:dyDescent="0.25">
      <c r="A380" s="23" t="s">
        <v>401</v>
      </c>
      <c r="B380" s="24" t="s">
        <v>56</v>
      </c>
      <c r="C380" s="77">
        <f>'1993'!K379</f>
        <v>31652</v>
      </c>
      <c r="D380" s="77">
        <f>'1994'!K379</f>
        <v>33940</v>
      </c>
      <c r="E380" s="77">
        <f>'1995'!K379</f>
        <v>35911</v>
      </c>
      <c r="F380" s="78">
        <f>'1996'!K379</f>
        <v>38244</v>
      </c>
      <c r="G380" s="78">
        <f>'1997'!K379</f>
        <v>36983</v>
      </c>
      <c r="H380" s="77">
        <f>'1998'!K379</f>
        <v>40700</v>
      </c>
      <c r="I380" s="77">
        <f>'1999'!K379</f>
        <v>40772</v>
      </c>
      <c r="J380" s="77">
        <f>'2000'!K379</f>
        <v>41263</v>
      </c>
      <c r="K380" s="81">
        <f>'2001'!K379</f>
        <v>48393</v>
      </c>
      <c r="L380" s="81">
        <f>'2002'!K379</f>
        <v>61944</v>
      </c>
      <c r="M380" s="81">
        <f>'2003'!K379</f>
        <v>61109</v>
      </c>
      <c r="N380" s="81">
        <f>'2004'!K379</f>
        <v>0</v>
      </c>
      <c r="O380" s="81">
        <f>'2005'!K379</f>
        <v>41160</v>
      </c>
      <c r="P380" s="81">
        <f>'2006'!K379</f>
        <v>42738</v>
      </c>
      <c r="Q380" s="81">
        <f>'2007'!K379</f>
        <v>41610</v>
      </c>
      <c r="R380" s="77">
        <f>'2008'!K379</f>
        <v>45178</v>
      </c>
      <c r="S380" s="77">
        <f>'2009'!K379</f>
        <v>88422</v>
      </c>
      <c r="T380" s="77">
        <f>'2010'!K379</f>
        <v>104753</v>
      </c>
      <c r="U380" s="77">
        <f>'2011'!K379</f>
        <v>63478</v>
      </c>
      <c r="V380" s="77">
        <f>'2012'!K379</f>
        <v>81786</v>
      </c>
      <c r="W380" s="77">
        <f>'2013'!I379</f>
        <v>77063</v>
      </c>
      <c r="X380" s="77">
        <f>'2014'!I379</f>
        <v>87941</v>
      </c>
      <c r="Y380" s="77">
        <f>'2015'!I380</f>
        <v>63684</v>
      </c>
      <c r="Z380" s="77">
        <f>'2016'!I381</f>
        <v>57701</v>
      </c>
      <c r="AA380" s="77">
        <f>'2017'!I381</f>
        <v>56996</v>
      </c>
      <c r="AB380" s="77">
        <f>'2018'!I382</f>
        <v>59995</v>
      </c>
      <c r="AC380" s="77">
        <f>'2019'!I382</f>
        <v>65267</v>
      </c>
      <c r="AD380" s="77">
        <f>'2020'!I381</f>
        <v>64342</v>
      </c>
      <c r="AE380" s="77">
        <f>'2021'!I381</f>
        <v>109912</v>
      </c>
      <c r="AF380" s="77">
        <f>'2022'!I381</f>
        <v>155461</v>
      </c>
      <c r="AG380" s="79">
        <f>'2023'!I381</f>
        <v>175845</v>
      </c>
    </row>
    <row r="381" spans="1:33" x14ac:dyDescent="0.25">
      <c r="A381" s="23" t="s">
        <v>402</v>
      </c>
      <c r="B381" s="24" t="s">
        <v>56</v>
      </c>
      <c r="C381" s="77">
        <f>'1993'!K380</f>
        <v>34716</v>
      </c>
      <c r="D381" s="77">
        <f>'1994'!K380</f>
        <v>38450</v>
      </c>
      <c r="E381" s="77">
        <f>'1995'!K380</f>
        <v>41811</v>
      </c>
      <c r="F381" s="78">
        <f>'1996'!K380</f>
        <v>43399</v>
      </c>
      <c r="G381" s="78">
        <f>'1997'!K380</f>
        <v>41326</v>
      </c>
      <c r="H381" s="77">
        <f>'1998'!K380</f>
        <v>44155</v>
      </c>
      <c r="I381" s="77">
        <f>'1999'!K380</f>
        <v>44304</v>
      </c>
      <c r="J381" s="77">
        <f>'2000'!K380</f>
        <v>43293</v>
      </c>
      <c r="K381" s="81">
        <f>'2001'!K380</f>
        <v>45420</v>
      </c>
      <c r="L381" s="81">
        <f>'2002'!K380</f>
        <v>34310</v>
      </c>
      <c r="M381" s="81">
        <f>'2003'!K380</f>
        <v>35297</v>
      </c>
      <c r="N381" s="81">
        <f>'2004'!K380</f>
        <v>33935</v>
      </c>
      <c r="O381" s="81">
        <f>'2005'!K380</f>
        <v>34647</v>
      </c>
      <c r="P381" s="81">
        <f>'2006'!K380</f>
        <v>37494</v>
      </c>
      <c r="Q381" s="81">
        <f>'2007'!K380</f>
        <v>36831</v>
      </c>
      <c r="R381" s="77">
        <f>'2008'!K380</f>
        <v>36583</v>
      </c>
      <c r="S381" s="77">
        <f>'2009'!K380</f>
        <v>39534</v>
      </c>
      <c r="T381" s="77">
        <f>'2010'!K380</f>
        <v>45751</v>
      </c>
      <c r="U381" s="77">
        <f>'2011'!K380</f>
        <v>43423</v>
      </c>
      <c r="V381" s="77">
        <f>'2012'!K380</f>
        <v>38363</v>
      </c>
      <c r="W381" s="77">
        <f>'2013'!I380</f>
        <v>39511</v>
      </c>
      <c r="X381" s="77">
        <f>'2014'!I380</f>
        <v>41623</v>
      </c>
      <c r="Y381" s="77">
        <f>'2015'!I381</f>
        <v>41282</v>
      </c>
      <c r="Z381" s="77">
        <f>'2016'!I382</f>
        <v>43768</v>
      </c>
      <c r="AA381" s="77">
        <f>'2017'!I382</f>
        <v>44353</v>
      </c>
      <c r="AB381" s="77">
        <f>'2018'!I383</f>
        <v>46714</v>
      </c>
      <c r="AC381" s="77">
        <f>'2019'!I383</f>
        <v>50497</v>
      </c>
      <c r="AD381" s="77">
        <f>'2020'!I382</f>
        <v>52957</v>
      </c>
      <c r="AE381" s="77">
        <f>'2021'!I382</f>
        <v>55624</v>
      </c>
      <c r="AF381" s="77">
        <f>'2022'!I382</f>
        <v>61635</v>
      </c>
      <c r="AG381" s="79">
        <f>'2023'!I382</f>
        <v>65403</v>
      </c>
    </row>
    <row r="382" spans="1:33" x14ac:dyDescent="0.25">
      <c r="A382" s="23" t="s">
        <v>403</v>
      </c>
      <c r="B382" s="24" t="s">
        <v>56</v>
      </c>
      <c r="C382" s="77">
        <f>'1993'!K381</f>
        <v>34143</v>
      </c>
      <c r="D382" s="77">
        <f>'1994'!K381</f>
        <v>36877</v>
      </c>
      <c r="E382" s="77">
        <f>'1995'!K381</f>
        <v>37812</v>
      </c>
      <c r="F382" s="78">
        <f>'1996'!K381</f>
        <v>37604</v>
      </c>
      <c r="G382" s="78">
        <f>'1997'!K381</f>
        <v>36460</v>
      </c>
      <c r="H382" s="77">
        <f>'1998'!K381</f>
        <v>38229</v>
      </c>
      <c r="I382" s="77">
        <f>'1999'!K381</f>
        <v>0</v>
      </c>
      <c r="J382" s="77">
        <f>'2000'!K381</f>
        <v>38356</v>
      </c>
      <c r="K382" s="81">
        <f>'2001'!K381</f>
        <v>42621</v>
      </c>
      <c r="L382" s="81">
        <f>'2002'!K381</f>
        <v>0</v>
      </c>
      <c r="M382" s="81">
        <f>'2003'!K381</f>
        <v>0</v>
      </c>
      <c r="N382" s="81">
        <f>'2004'!K381</f>
        <v>34627</v>
      </c>
      <c r="O382" s="81">
        <f>'2005'!K381</f>
        <v>34515</v>
      </c>
      <c r="P382" s="81">
        <f>'2006'!K381</f>
        <v>0</v>
      </c>
      <c r="Q382" s="81">
        <f>'2007'!K381</f>
        <v>36241</v>
      </c>
      <c r="R382" s="77">
        <f>'2008'!K381</f>
        <v>34374</v>
      </c>
      <c r="S382" s="77">
        <f>'2009'!K381</f>
        <v>36104</v>
      </c>
      <c r="T382" s="77">
        <f>'2010'!K381</f>
        <v>44746</v>
      </c>
      <c r="U382" s="77">
        <f>'2011'!K381</f>
        <v>43423</v>
      </c>
      <c r="V382" s="77">
        <f>'2012'!K381</f>
        <v>43027</v>
      </c>
      <c r="W382" s="77">
        <f>'2013'!I381</f>
        <v>38897</v>
      </c>
      <c r="X382" s="77">
        <f>'2014'!I381</f>
        <v>26170</v>
      </c>
      <c r="Y382" s="77">
        <f>'2015'!I382</f>
        <v>42861</v>
      </c>
      <c r="Z382" s="77">
        <f>'2016'!I383</f>
        <v>45554</v>
      </c>
      <c r="AA382" s="77">
        <f>'2017'!I383</f>
        <v>54941</v>
      </c>
      <c r="AB382" s="77">
        <f>'2018'!I384</f>
        <v>41717</v>
      </c>
      <c r="AC382" s="77">
        <f>'2019'!I384</f>
        <v>42139</v>
      </c>
      <c r="AD382" s="77">
        <f>'2020'!I383</f>
        <v>42786</v>
      </c>
      <c r="AE382" s="77">
        <f>'2021'!I383</f>
        <v>52209</v>
      </c>
      <c r="AF382" s="77">
        <f>'2022'!I383</f>
        <v>68841</v>
      </c>
      <c r="AG382" s="79">
        <f>'2023'!I383</f>
        <v>85838</v>
      </c>
    </row>
    <row r="383" spans="1:33" x14ac:dyDescent="0.25">
      <c r="A383" s="23" t="s">
        <v>404</v>
      </c>
      <c r="B383" s="24" t="s">
        <v>56</v>
      </c>
      <c r="C383" s="77">
        <f>'1993'!K382</f>
        <v>163999</v>
      </c>
      <c r="D383" s="77">
        <f>'1994'!K382</f>
        <v>183649</v>
      </c>
      <c r="E383" s="77">
        <f>'1995'!K382</f>
        <v>197797</v>
      </c>
      <c r="F383" s="78">
        <f>'1996'!K382</f>
        <v>218424</v>
      </c>
      <c r="G383" s="78">
        <f>'1997'!K382</f>
        <v>297808</v>
      </c>
      <c r="H383" s="77">
        <f>'1998'!K382</f>
        <v>362593</v>
      </c>
      <c r="I383" s="77">
        <f>'1999'!K382</f>
        <v>347342</v>
      </c>
      <c r="J383" s="77">
        <f>'2000'!K382</f>
        <v>325233</v>
      </c>
      <c r="K383" s="81">
        <f>'2001'!K382</f>
        <v>339680</v>
      </c>
      <c r="L383" s="81">
        <f>'2002'!K382</f>
        <v>466697</v>
      </c>
      <c r="M383" s="81">
        <f>'2003'!K382</f>
        <v>336156</v>
      </c>
      <c r="N383" s="81">
        <f>'2004'!K382</f>
        <v>358806</v>
      </c>
      <c r="O383" s="81">
        <f>'2005'!K382</f>
        <v>443258</v>
      </c>
      <c r="P383" s="81">
        <f>'2006'!K382</f>
        <v>545573</v>
      </c>
      <c r="Q383" s="81">
        <f>'2007'!K382</f>
        <v>590632</v>
      </c>
      <c r="R383" s="77">
        <f>'2008'!K382</f>
        <v>432428</v>
      </c>
      <c r="S383" s="77">
        <f>'2009'!K382</f>
        <v>371247</v>
      </c>
      <c r="T383" s="77">
        <f>'2010'!K382</f>
        <v>376798</v>
      </c>
      <c r="U383" s="77">
        <f>'2011'!K382</f>
        <v>461401</v>
      </c>
      <c r="V383" s="77">
        <f>'2012'!K382</f>
        <v>553685</v>
      </c>
      <c r="W383" s="77">
        <f>'2013'!I382</f>
        <v>733117</v>
      </c>
      <c r="X383" s="77">
        <f>'2014'!I382</f>
        <v>881429</v>
      </c>
      <c r="Y383" s="77">
        <f>'2015'!I383</f>
        <v>945959</v>
      </c>
      <c r="Z383" s="77">
        <f>'2016'!I384</f>
        <v>1920191</v>
      </c>
      <c r="AA383" s="77">
        <f>'2017'!I384</f>
        <v>2013287</v>
      </c>
      <c r="AB383" s="77">
        <f>'2018'!I385</f>
        <v>2541148</v>
      </c>
      <c r="AC383" s="77">
        <f>'2019'!I385</f>
        <v>3065023</v>
      </c>
      <c r="AD383" s="77">
        <f>'2020'!I384</f>
        <v>1980062</v>
      </c>
      <c r="AE383" s="77">
        <f>'2021'!I384</f>
        <v>2406306</v>
      </c>
      <c r="AF383" s="77">
        <f>'2022'!I384</f>
        <v>2866319</v>
      </c>
      <c r="AG383" s="79">
        <f>'2023'!I384</f>
        <v>3525531</v>
      </c>
    </row>
    <row r="384" spans="1:33" x14ac:dyDescent="0.25">
      <c r="A384" s="23" t="s">
        <v>405</v>
      </c>
      <c r="B384" s="24" t="s">
        <v>57</v>
      </c>
      <c r="C384" s="77">
        <f>'1993'!K383</f>
        <v>50866</v>
      </c>
      <c r="D384" s="77">
        <f>'1994'!K383</f>
        <v>0</v>
      </c>
      <c r="E384" s="77">
        <f>'1995'!K383</f>
        <v>0</v>
      </c>
      <c r="F384" s="78">
        <f>'1996'!K383</f>
        <v>0</v>
      </c>
      <c r="G384" s="78">
        <f>'1997'!K383</f>
        <v>0</v>
      </c>
      <c r="H384" s="77">
        <f>'1998'!K383</f>
        <v>64108</v>
      </c>
      <c r="I384" s="77">
        <f>'1999'!K383</f>
        <v>0</v>
      </c>
      <c r="J384" s="77">
        <f>'2000'!K383</f>
        <v>70180</v>
      </c>
      <c r="K384" s="81">
        <f>'2001'!K383</f>
        <v>71990</v>
      </c>
      <c r="L384" s="81">
        <f>'2002'!K383</f>
        <v>94410</v>
      </c>
      <c r="M384" s="81">
        <f>'2003'!K383</f>
        <v>57884</v>
      </c>
      <c r="N384" s="81">
        <f>'2004'!K383</f>
        <v>59790</v>
      </c>
      <c r="O384" s="81">
        <f>'2005'!K383</f>
        <v>13222</v>
      </c>
      <c r="P384" s="81">
        <f>'2006'!K383</f>
        <v>67306</v>
      </c>
      <c r="Q384" s="81">
        <f>'2007'!K383</f>
        <v>68941</v>
      </c>
      <c r="R384" s="77">
        <f>'2008'!K383</f>
        <v>67618</v>
      </c>
      <c r="S384" s="77">
        <f>'2009'!K383</f>
        <v>67392</v>
      </c>
      <c r="T384" s="77">
        <f>'2010'!K383</f>
        <v>79027</v>
      </c>
      <c r="U384" s="77">
        <f>'2011'!K383</f>
        <v>74085</v>
      </c>
      <c r="V384" s="77">
        <f>'2012'!K383</f>
        <v>6828</v>
      </c>
      <c r="W384" s="77">
        <f>'2013'!I383</f>
        <v>75163</v>
      </c>
      <c r="X384" s="77">
        <f>'2014'!I383</f>
        <v>76933</v>
      </c>
      <c r="Y384" s="77">
        <f>'2015'!I384</f>
        <v>75551</v>
      </c>
      <c r="Z384" s="77">
        <f>'2016'!I385</f>
        <v>73559</v>
      </c>
      <c r="AA384" s="77">
        <f>'2017'!I385</f>
        <v>66418</v>
      </c>
      <c r="AB384" s="77">
        <f>'2018'!I386</f>
        <v>77368</v>
      </c>
      <c r="AC384" s="77">
        <f>'2019'!I386</f>
        <v>60873</v>
      </c>
      <c r="AD384" s="77">
        <f>'2020'!I385</f>
        <v>83867</v>
      </c>
      <c r="AE384" s="77">
        <f>'2021'!I385</f>
        <v>86238</v>
      </c>
      <c r="AF384" s="77">
        <f>'2022'!I385</f>
        <v>0</v>
      </c>
      <c r="AG384" s="79">
        <f>'2023'!I385</f>
        <v>0</v>
      </c>
    </row>
    <row r="385" spans="1:33" x14ac:dyDescent="0.25">
      <c r="A385" s="23" t="s">
        <v>406</v>
      </c>
      <c r="B385" s="24" t="s">
        <v>57</v>
      </c>
      <c r="C385" s="77">
        <f>'1993'!K384</f>
        <v>575233</v>
      </c>
      <c r="D385" s="77">
        <f>'1994'!K384</f>
        <v>0</v>
      </c>
      <c r="E385" s="77">
        <f>'1995'!K384</f>
        <v>602090</v>
      </c>
      <c r="F385" s="78">
        <f>'1996'!K384</f>
        <v>665251</v>
      </c>
      <c r="G385" s="78">
        <f>'1997'!K384</f>
        <v>656419</v>
      </c>
      <c r="H385" s="77">
        <f>'1998'!K384</f>
        <v>679150</v>
      </c>
      <c r="I385" s="77">
        <f>'1999'!K384</f>
        <v>663928</v>
      </c>
      <c r="J385" s="77">
        <f>'2000'!K384</f>
        <v>712095</v>
      </c>
      <c r="K385" s="81">
        <f>'2001'!K384</f>
        <v>772367</v>
      </c>
      <c r="L385" s="81">
        <f>'2002'!K384</f>
        <v>550842</v>
      </c>
      <c r="M385" s="81">
        <f>'2003'!K384</f>
        <v>593307</v>
      </c>
      <c r="N385" s="81">
        <f>'2004'!K384</f>
        <v>609108</v>
      </c>
      <c r="O385" s="81">
        <f>'2005'!K384</f>
        <v>678847</v>
      </c>
      <c r="P385" s="81">
        <f>'2006'!K384</f>
        <v>756925</v>
      </c>
      <c r="Q385" s="81">
        <f>'2007'!K384</f>
        <v>719863</v>
      </c>
      <c r="R385" s="77">
        <f>'2008'!K384</f>
        <v>745995</v>
      </c>
      <c r="S385" s="77">
        <f>'2009'!K384</f>
        <v>735514</v>
      </c>
      <c r="T385" s="77">
        <f>'2010'!K384</f>
        <v>762393</v>
      </c>
      <c r="U385" s="77">
        <f>'2011'!K384</f>
        <v>794621</v>
      </c>
      <c r="V385" s="77">
        <f>'2012'!K384</f>
        <v>734597</v>
      </c>
      <c r="W385" s="77">
        <f>'2013'!I384</f>
        <v>760036</v>
      </c>
      <c r="X385" s="77">
        <f>'2014'!I384</f>
        <v>810284</v>
      </c>
      <c r="Y385" s="77">
        <f>'2015'!I385</f>
        <v>820719</v>
      </c>
      <c r="Z385" s="77">
        <f>'2016'!I386</f>
        <v>785703</v>
      </c>
      <c r="AA385" s="77">
        <f>'2017'!I386</f>
        <v>828891</v>
      </c>
      <c r="AB385" s="77">
        <f>'2018'!I387</f>
        <v>885080</v>
      </c>
      <c r="AC385" s="77">
        <f>'2019'!I387</f>
        <v>897379</v>
      </c>
      <c r="AD385" s="77">
        <f>'2020'!I386</f>
        <v>857622</v>
      </c>
      <c r="AE385" s="77">
        <f>'2021'!I386</f>
        <v>884267</v>
      </c>
      <c r="AF385" s="77">
        <f>'2022'!I386</f>
        <v>949907</v>
      </c>
      <c r="AG385" s="79">
        <f>'2023'!I386</f>
        <v>1020145</v>
      </c>
    </row>
    <row r="386" spans="1:33" x14ac:dyDescent="0.25">
      <c r="A386" s="23" t="s">
        <v>407</v>
      </c>
      <c r="B386" s="24" t="s">
        <v>58</v>
      </c>
      <c r="C386" s="77">
        <f>'1993'!K385</f>
        <v>810546</v>
      </c>
      <c r="D386" s="77">
        <f>'1994'!K385</f>
        <v>547306</v>
      </c>
      <c r="E386" s="77">
        <f>'1995'!K385</f>
        <v>594501</v>
      </c>
      <c r="F386" s="78">
        <f>'1996'!K385</f>
        <v>606582</v>
      </c>
      <c r="G386" s="78">
        <f>'1997'!K385</f>
        <v>616025</v>
      </c>
      <c r="H386" s="77">
        <f>'1998'!K385</f>
        <v>651120</v>
      </c>
      <c r="I386" s="77">
        <f>'1999'!K385</f>
        <v>451622</v>
      </c>
      <c r="J386" s="77">
        <f>'2000'!K385</f>
        <v>529527</v>
      </c>
      <c r="K386" s="81">
        <f>'2001'!K385</f>
        <v>690950</v>
      </c>
      <c r="L386" s="81">
        <f>'2002'!K385</f>
        <v>509038</v>
      </c>
      <c r="M386" s="81">
        <f>'2003'!K385</f>
        <v>507519</v>
      </c>
      <c r="N386" s="81">
        <f>'2004'!K385</f>
        <v>503402</v>
      </c>
      <c r="O386" s="81">
        <f>'2005'!K385</f>
        <v>541255</v>
      </c>
      <c r="P386" s="81">
        <f>'2006'!K385</f>
        <v>595300</v>
      </c>
      <c r="Q386" s="81">
        <f>'2007'!K385</f>
        <v>766102</v>
      </c>
      <c r="R386" s="77">
        <f>'2008'!K385</f>
        <v>761504</v>
      </c>
      <c r="S386" s="77">
        <f>'2009'!K385</f>
        <v>757371</v>
      </c>
      <c r="T386" s="77">
        <f>'2010'!K385</f>
        <v>911367</v>
      </c>
      <c r="U386" s="77">
        <f>'2011'!K385</f>
        <v>797492</v>
      </c>
      <c r="V386" s="77">
        <f>'2012'!K385</f>
        <v>712733</v>
      </c>
      <c r="W386" s="77">
        <f>'2013'!I385</f>
        <v>730530</v>
      </c>
      <c r="X386" s="77">
        <f>'2014'!I385</f>
        <v>851216</v>
      </c>
      <c r="Y386" s="77">
        <f>'2015'!I386</f>
        <v>759846</v>
      </c>
      <c r="Z386" s="77">
        <f>'2016'!I387</f>
        <v>799207</v>
      </c>
      <c r="AA386" s="77">
        <f>'2017'!I387</f>
        <v>876530</v>
      </c>
      <c r="AB386" s="77">
        <f>'2018'!I388</f>
        <v>747543</v>
      </c>
      <c r="AC386" s="77">
        <f>'2019'!I388</f>
        <v>875637</v>
      </c>
      <c r="AD386" s="77">
        <f>'2020'!I387</f>
        <v>960048</v>
      </c>
      <c r="AE386" s="77">
        <f>'2021'!I387</f>
        <v>957645</v>
      </c>
      <c r="AF386" s="77">
        <f>'2022'!I387</f>
        <v>1017320</v>
      </c>
      <c r="AG386" s="79">
        <f>'2023'!I387</f>
        <v>994773</v>
      </c>
    </row>
    <row r="387" spans="1:33" x14ac:dyDescent="0.25">
      <c r="A387" s="23" t="s">
        <v>408</v>
      </c>
      <c r="B387" s="24" t="s">
        <v>59</v>
      </c>
      <c r="C387" s="77">
        <f>'1993'!K386</f>
        <v>35551</v>
      </c>
      <c r="D387" s="77">
        <f>'1994'!K386</f>
        <v>34506</v>
      </c>
      <c r="E387" s="77">
        <f>'1995'!K386</f>
        <v>33209</v>
      </c>
      <c r="F387" s="78">
        <f>'1996'!K386</f>
        <v>34778</v>
      </c>
      <c r="G387" s="78">
        <f>'1997'!K386</f>
        <v>31486</v>
      </c>
      <c r="H387" s="77">
        <f>'1998'!K386</f>
        <v>0</v>
      </c>
      <c r="I387" s="77">
        <f>'1999'!K386</f>
        <v>31734</v>
      </c>
      <c r="J387" s="77">
        <f>'2000'!K386</f>
        <v>30681</v>
      </c>
      <c r="K387" s="81">
        <f>'2001'!K386</f>
        <v>34081</v>
      </c>
      <c r="L387" s="81">
        <f>'2002'!K386</f>
        <v>87205</v>
      </c>
      <c r="M387" s="81">
        <f>'2003'!K386</f>
        <v>86760</v>
      </c>
      <c r="N387" s="81">
        <f>'2004'!K386</f>
        <v>28954</v>
      </c>
      <c r="O387" s="81">
        <f>'2005'!K386</f>
        <v>29563</v>
      </c>
      <c r="P387" s="81">
        <f>'2006'!K386</f>
        <v>209366</v>
      </c>
      <c r="Q387" s="81">
        <f>'2007'!K386</f>
        <v>203398</v>
      </c>
      <c r="R387" s="77">
        <f>'2008'!K386</f>
        <v>297881</v>
      </c>
      <c r="S387" s="77">
        <f>'2009'!K386</f>
        <v>31697</v>
      </c>
      <c r="T387" s="77">
        <f>'2010'!K386</f>
        <v>38321</v>
      </c>
      <c r="U387" s="77">
        <f>'2011'!K386</f>
        <v>36307</v>
      </c>
      <c r="V387" s="77">
        <f>'2012'!K386</f>
        <v>32476</v>
      </c>
      <c r="W387" s="77">
        <f>'2013'!I386</f>
        <v>35451</v>
      </c>
      <c r="X387" s="77">
        <f>'2014'!I386</f>
        <v>38656</v>
      </c>
      <c r="Y387" s="77">
        <f>'2015'!I387</f>
        <v>37854</v>
      </c>
      <c r="Z387" s="77">
        <f>'2016'!I388</f>
        <v>36345</v>
      </c>
      <c r="AA387" s="77">
        <f>'2017'!I388</f>
        <v>36198</v>
      </c>
      <c r="AB387" s="77">
        <f>'2018'!I389</f>
        <v>39837</v>
      </c>
      <c r="AC387" s="77">
        <f>'2019'!I389</f>
        <v>38718</v>
      </c>
      <c r="AD387" s="77">
        <f>'2020'!I388</f>
        <v>2485</v>
      </c>
      <c r="AE387" s="77">
        <f>'2021'!I388</f>
        <v>38812</v>
      </c>
      <c r="AF387" s="77">
        <f>'2022'!I388</f>
        <v>69650</v>
      </c>
      <c r="AG387" s="79">
        <f>'2023'!I388</f>
        <v>88658</v>
      </c>
    </row>
    <row r="388" spans="1:33" x14ac:dyDescent="0.25">
      <c r="A388" s="23" t="s">
        <v>409</v>
      </c>
      <c r="B388" s="24" t="s">
        <v>59</v>
      </c>
      <c r="C388" s="77">
        <f>'1993'!K387</f>
        <v>0</v>
      </c>
      <c r="D388" s="77">
        <f>'1994'!K387</f>
        <v>0</v>
      </c>
      <c r="E388" s="77">
        <f>'1995'!K387</f>
        <v>0</v>
      </c>
      <c r="F388" s="78">
        <f>'1996'!K387</f>
        <v>0</v>
      </c>
      <c r="G388" s="78">
        <f>'1997'!K387</f>
        <v>0</v>
      </c>
      <c r="H388" s="77">
        <f>'1998'!K387</f>
        <v>0</v>
      </c>
      <c r="I388" s="77">
        <f>'1999'!K387</f>
        <v>0</v>
      </c>
      <c r="J388" s="77">
        <f>'2000'!K387</f>
        <v>0</v>
      </c>
      <c r="K388" s="81">
        <f>'2001'!K387</f>
        <v>0</v>
      </c>
      <c r="L388" s="81">
        <f>'2002'!K387</f>
        <v>0</v>
      </c>
      <c r="M388" s="81">
        <f>'2003'!K387</f>
        <v>0</v>
      </c>
      <c r="N388" s="81">
        <f>'2004'!K387</f>
        <v>0</v>
      </c>
      <c r="O388" s="81">
        <f>'2005'!K387</f>
        <v>0</v>
      </c>
      <c r="P388" s="81">
        <f>'2006'!K387</f>
        <v>0</v>
      </c>
      <c r="Q388" s="81">
        <f>'2007'!K387</f>
        <v>0</v>
      </c>
      <c r="R388" s="77">
        <f>'2008'!K387</f>
        <v>0</v>
      </c>
      <c r="S388" s="77">
        <f>'2009'!K387</f>
        <v>0</v>
      </c>
      <c r="T388" s="77">
        <f>'2010'!K387</f>
        <v>0</v>
      </c>
      <c r="U388" s="77">
        <f>'2011'!K387</f>
        <v>0</v>
      </c>
      <c r="V388" s="77">
        <f>'2012'!K387</f>
        <v>0</v>
      </c>
      <c r="W388" s="77">
        <f>'2013'!I387</f>
        <v>0</v>
      </c>
      <c r="X388" s="77">
        <f>'2014'!I387</f>
        <v>0</v>
      </c>
      <c r="Y388" s="77">
        <f>'2015'!I388</f>
        <v>0</v>
      </c>
      <c r="Z388" s="77">
        <f>'2016'!I389</f>
        <v>0</v>
      </c>
      <c r="AA388" s="77">
        <f>'2017'!I389</f>
        <v>0</v>
      </c>
      <c r="AB388" s="77">
        <f>'2018'!I390</f>
        <v>0</v>
      </c>
      <c r="AC388" s="77">
        <f>'2019'!I390</f>
        <v>0</v>
      </c>
      <c r="AD388" s="77">
        <f>'2020'!I389</f>
        <v>0</v>
      </c>
      <c r="AE388" s="77">
        <f>'2021'!I389</f>
        <v>0</v>
      </c>
      <c r="AF388" s="77">
        <f>'2022'!I389</f>
        <v>0</v>
      </c>
      <c r="AG388" s="79">
        <f>'2023'!I389</f>
        <v>0</v>
      </c>
    </row>
    <row r="389" spans="1:33" x14ac:dyDescent="0.25">
      <c r="A389" s="23" t="s">
        <v>410</v>
      </c>
      <c r="B389" s="24" t="s">
        <v>59</v>
      </c>
      <c r="C389" s="77">
        <f>'1993'!K388</f>
        <v>0</v>
      </c>
      <c r="D389" s="77">
        <f>'1994'!K388</f>
        <v>0</v>
      </c>
      <c r="E389" s="77">
        <f>'1995'!K388</f>
        <v>0</v>
      </c>
      <c r="F389" s="78">
        <f>'1996'!K388</f>
        <v>0</v>
      </c>
      <c r="G389" s="78">
        <f>'1997'!K388</f>
        <v>0</v>
      </c>
      <c r="H389" s="77">
        <f>'1998'!K388</f>
        <v>0</v>
      </c>
      <c r="I389" s="77">
        <f>'1999'!K388</f>
        <v>0</v>
      </c>
      <c r="J389" s="77">
        <f>'2000'!K388</f>
        <v>0</v>
      </c>
      <c r="K389" s="81">
        <f>'2001'!K388</f>
        <v>0</v>
      </c>
      <c r="L389" s="81">
        <f>'2002'!K388</f>
        <v>0</v>
      </c>
      <c r="M389" s="81">
        <f>'2003'!K388</f>
        <v>0</v>
      </c>
      <c r="N389" s="81">
        <f>'2004'!K388</f>
        <v>0</v>
      </c>
      <c r="O389" s="81">
        <f>'2005'!K388</f>
        <v>0</v>
      </c>
      <c r="P389" s="81">
        <f>'2006'!K388</f>
        <v>0</v>
      </c>
      <c r="Q389" s="81">
        <f>'2007'!K388</f>
        <v>0</v>
      </c>
      <c r="R389" s="77">
        <f>'2008'!K388</f>
        <v>0</v>
      </c>
      <c r="S389" s="77">
        <f>'2009'!K388</f>
        <v>0</v>
      </c>
      <c r="T389" s="77">
        <f>'2010'!K388</f>
        <v>0</v>
      </c>
      <c r="U389" s="77">
        <f>'2011'!K388</f>
        <v>0</v>
      </c>
      <c r="V389" s="77">
        <f>'2012'!K388</f>
        <v>0</v>
      </c>
      <c r="W389" s="77">
        <f>'2013'!I388</f>
        <v>0</v>
      </c>
      <c r="X389" s="77">
        <f>'2014'!I388</f>
        <v>0</v>
      </c>
      <c r="Y389" s="77">
        <f>'2015'!I389</f>
        <v>0</v>
      </c>
      <c r="Z389" s="77">
        <f>'2016'!I390</f>
        <v>0</v>
      </c>
      <c r="AA389" s="77">
        <f>'2017'!I390</f>
        <v>0</v>
      </c>
      <c r="AB389" s="77">
        <f>'2018'!I391</f>
        <v>0</v>
      </c>
      <c r="AC389" s="77">
        <f>'2019'!I391</f>
        <v>0</v>
      </c>
      <c r="AD389" s="77">
        <f>'2020'!I390</f>
        <v>0</v>
      </c>
      <c r="AE389" s="77">
        <f>'2021'!I390</f>
        <v>0</v>
      </c>
      <c r="AF389" s="77">
        <f>'2022'!I390</f>
        <v>0</v>
      </c>
      <c r="AG389" s="79">
        <f>'2023'!I390</f>
        <v>0</v>
      </c>
    </row>
    <row r="390" spans="1:33" x14ac:dyDescent="0.25">
      <c r="A390" s="23" t="s">
        <v>411</v>
      </c>
      <c r="B390" s="24" t="s">
        <v>60</v>
      </c>
      <c r="C390" s="77">
        <f>'1993'!K389</f>
        <v>5622316</v>
      </c>
      <c r="D390" s="77">
        <f>'1994'!K389</f>
        <v>5602532</v>
      </c>
      <c r="E390" s="77">
        <f>'1995'!K389</f>
        <v>5589572</v>
      </c>
      <c r="F390" s="78">
        <f>'1996'!K389</f>
        <v>5975161</v>
      </c>
      <c r="G390" s="78">
        <f>'1997'!K389</f>
        <v>6444796</v>
      </c>
      <c r="H390" s="77">
        <f>'1998'!K389</f>
        <v>7173804</v>
      </c>
      <c r="I390" s="77">
        <f>'1999'!K389</f>
        <v>7385796</v>
      </c>
      <c r="J390" s="77">
        <f>'2000'!K389</f>
        <v>7557344</v>
      </c>
      <c r="K390" s="81">
        <f>'2001'!K389</f>
        <v>8646966</v>
      </c>
      <c r="L390" s="81">
        <f>'2002'!K389</f>
        <v>10580140</v>
      </c>
      <c r="M390" s="81">
        <f>'2003'!K389</f>
        <v>9782915</v>
      </c>
      <c r="N390" s="81">
        <f>'2004'!K389</f>
        <v>9639433</v>
      </c>
      <c r="O390" s="81">
        <f>'2005'!K389</f>
        <v>10104540</v>
      </c>
      <c r="P390" s="81">
        <f>'2006'!K389</f>
        <v>10227671</v>
      </c>
      <c r="Q390" s="81">
        <f>'2007'!K389</f>
        <v>9912950</v>
      </c>
      <c r="R390" s="77">
        <f>'2008'!K389</f>
        <v>10152083</v>
      </c>
      <c r="S390" s="77">
        <f>'2009'!K389</f>
        <v>9837398</v>
      </c>
      <c r="T390" s="77">
        <f>'2010'!K389</f>
        <v>10226089</v>
      </c>
      <c r="U390" s="77">
        <f>'2011'!K389</f>
        <v>6755111</v>
      </c>
      <c r="V390" s="77">
        <f>'2012'!K389</f>
        <v>6677905</v>
      </c>
      <c r="W390" s="77">
        <f>'2013'!I389</f>
        <v>7186895</v>
      </c>
      <c r="X390" s="77">
        <f>'2014'!I389</f>
        <v>7838744</v>
      </c>
      <c r="Y390" s="77">
        <f>'2015'!I390</f>
        <v>8016600</v>
      </c>
      <c r="Z390" s="77">
        <f>'2016'!I391</f>
        <v>8320534</v>
      </c>
      <c r="AA390" s="77">
        <f>'2017'!I391</f>
        <v>8528413</v>
      </c>
      <c r="AB390" s="77">
        <f>'2018'!I392</f>
        <v>9017363</v>
      </c>
      <c r="AC390" s="77">
        <f>'2019'!I392</f>
        <v>9323866</v>
      </c>
      <c r="AD390" s="77">
        <f>'2020'!I391</f>
        <v>9104630</v>
      </c>
      <c r="AE390" s="77">
        <f>'2021'!I391</f>
        <v>9612467</v>
      </c>
      <c r="AF390" s="77">
        <f>'2022'!I391</f>
        <v>10435484</v>
      </c>
      <c r="AG390" s="79">
        <f>'2023'!I391</f>
        <v>11832327</v>
      </c>
    </row>
    <row r="391" spans="1:33" x14ac:dyDescent="0.25">
      <c r="A391" s="23" t="s">
        <v>412</v>
      </c>
      <c r="B391" s="24" t="s">
        <v>60</v>
      </c>
      <c r="C391" s="77">
        <f>'1993'!K390</f>
        <v>425174</v>
      </c>
      <c r="D391" s="77">
        <f>'1994'!K390</f>
        <v>472091</v>
      </c>
      <c r="E391" s="77">
        <f>'1995'!K390</f>
        <v>538615</v>
      </c>
      <c r="F391" s="78">
        <f>'1996'!K390</f>
        <v>531332</v>
      </c>
      <c r="G391" s="78">
        <f>'1997'!K390</f>
        <v>495411</v>
      </c>
      <c r="H391" s="77">
        <f>'1998'!K390</f>
        <v>522993</v>
      </c>
      <c r="I391" s="77">
        <f>'1999'!K390</f>
        <v>534713</v>
      </c>
      <c r="J391" s="77">
        <f>'2000'!K390</f>
        <v>501227</v>
      </c>
      <c r="K391" s="81">
        <f>'2001'!K390</f>
        <v>520070</v>
      </c>
      <c r="L391" s="81">
        <f>'2002'!K390</f>
        <v>623481</v>
      </c>
      <c r="M391" s="81">
        <f>'2003'!K390</f>
        <v>599168</v>
      </c>
      <c r="N391" s="81">
        <f>'2004'!K390</f>
        <v>0</v>
      </c>
      <c r="O391" s="81">
        <f>'2005'!K390</f>
        <v>608000</v>
      </c>
      <c r="P391" s="81">
        <f>'2006'!K390</f>
        <v>619000</v>
      </c>
      <c r="Q391" s="81">
        <f>'2007'!K390</f>
        <v>656998</v>
      </c>
      <c r="R391" s="77">
        <f>'2008'!K390</f>
        <v>668274</v>
      </c>
      <c r="S391" s="77">
        <f>'2009'!K390</f>
        <v>707964</v>
      </c>
      <c r="T391" s="77">
        <f>'2010'!K390</f>
        <v>719000</v>
      </c>
      <c r="U391" s="77">
        <f>'2011'!K390</f>
        <v>418000</v>
      </c>
      <c r="V391" s="77">
        <f>'2012'!K390</f>
        <v>413000</v>
      </c>
      <c r="W391" s="77">
        <f>'2013'!I390</f>
        <v>430000</v>
      </c>
      <c r="X391" s="77">
        <f>'2014'!I390</f>
        <v>484000</v>
      </c>
      <c r="Y391" s="77">
        <f>'2015'!I391</f>
        <v>544000</v>
      </c>
      <c r="Z391" s="77">
        <f>'2016'!I392</f>
        <v>857000</v>
      </c>
      <c r="AA391" s="77">
        <f>'2017'!I392</f>
        <v>835000</v>
      </c>
      <c r="AB391" s="77">
        <f>'2018'!I393</f>
        <v>874000</v>
      </c>
      <c r="AC391" s="77">
        <f>'2019'!I393</f>
        <v>865000</v>
      </c>
      <c r="AD391" s="77">
        <f>'2020'!I392</f>
        <v>852000</v>
      </c>
      <c r="AE391" s="77">
        <f>'2021'!I392</f>
        <v>869000</v>
      </c>
      <c r="AF391" s="77">
        <f>'2022'!I392</f>
        <v>900595</v>
      </c>
      <c r="AG391" s="79">
        <f>'2023'!I392</f>
        <v>1017459</v>
      </c>
    </row>
    <row r="392" spans="1:33" x14ac:dyDescent="0.25">
      <c r="A392" s="23" t="s">
        <v>452</v>
      </c>
      <c r="B392" s="24" t="s">
        <v>60</v>
      </c>
      <c r="C392" s="77">
        <f>'1993'!K391</f>
        <v>0</v>
      </c>
      <c r="D392" s="77">
        <f>'1994'!K391</f>
        <v>0</v>
      </c>
      <c r="E392" s="77">
        <f>'1995'!K391</f>
        <v>620582</v>
      </c>
      <c r="F392" s="78">
        <f>'1996'!K391</f>
        <v>782143</v>
      </c>
      <c r="G392" s="78">
        <f>'1997'!K391</f>
        <v>827659</v>
      </c>
      <c r="H392" s="77">
        <f>'1998'!K391</f>
        <v>890399</v>
      </c>
      <c r="I392" s="77">
        <f>'1999'!K391</f>
        <v>933441</v>
      </c>
      <c r="J392" s="77">
        <f>'2000'!K391</f>
        <v>1180509</v>
      </c>
      <c r="K392" s="81">
        <f>'2001'!K391</f>
        <v>1351548</v>
      </c>
      <c r="L392" s="81">
        <f>'2002'!K391</f>
        <v>856467</v>
      </c>
      <c r="M392" s="81">
        <f>'2003'!K391</f>
        <v>928816</v>
      </c>
      <c r="N392" s="81">
        <f>'2004'!K391</f>
        <v>897351</v>
      </c>
      <c r="O392" s="81">
        <f>'2005'!K391</f>
        <v>965392</v>
      </c>
      <c r="P392" s="81">
        <f>'2006'!K391</f>
        <v>1069283</v>
      </c>
      <c r="Q392" s="81">
        <f>'2007'!K391</f>
        <v>1120892</v>
      </c>
      <c r="R392" s="77">
        <f>'2008'!K391</f>
        <v>1954748</v>
      </c>
      <c r="S392" s="77">
        <f>'2009'!K391</f>
        <v>1232773</v>
      </c>
      <c r="T392" s="77">
        <f>'2010'!K391</f>
        <v>1448747</v>
      </c>
      <c r="U392" s="77">
        <f>'2011'!K391</f>
        <v>1358622</v>
      </c>
      <c r="V392" s="77">
        <f>'2012'!K391</f>
        <v>1221802</v>
      </c>
      <c r="W392" s="77">
        <f>'2013'!I391</f>
        <v>1302152</v>
      </c>
      <c r="X392" s="77">
        <f>'2014'!I391</f>
        <v>1408144</v>
      </c>
      <c r="Y392" s="77">
        <f>'2015'!I392</f>
        <v>1410411</v>
      </c>
      <c r="Z392" s="77">
        <f>'2016'!I393</f>
        <v>1496877</v>
      </c>
      <c r="AA392" s="77">
        <f>'2017'!I393</f>
        <v>1463094</v>
      </c>
      <c r="AB392" s="77">
        <f>'2018'!I394</f>
        <v>1527660</v>
      </c>
      <c r="AC392" s="77">
        <f>'2019'!I394</f>
        <v>1689654</v>
      </c>
      <c r="AD392" s="77">
        <f>'2020'!I393</f>
        <v>1841513</v>
      </c>
      <c r="AE392" s="77">
        <f>'2021'!I393</f>
        <v>1943088</v>
      </c>
      <c r="AF392" s="77">
        <f>'2022'!I393</f>
        <v>1940412</v>
      </c>
      <c r="AG392" s="79">
        <f>'2023'!I393</f>
        <v>2311941</v>
      </c>
    </row>
    <row r="393" spans="1:33" x14ac:dyDescent="0.25">
      <c r="A393" s="23" t="s">
        <v>453</v>
      </c>
      <c r="B393" s="24" t="s">
        <v>60</v>
      </c>
      <c r="C393" s="77">
        <f>'1993'!K392</f>
        <v>1618534</v>
      </c>
      <c r="D393" s="77">
        <f>'1994'!K392</f>
        <v>1853864</v>
      </c>
      <c r="E393" s="77">
        <f>'1995'!K392</f>
        <v>2028390</v>
      </c>
      <c r="F393" s="78">
        <f>'1996'!K392</f>
        <v>2181726</v>
      </c>
      <c r="G393" s="78">
        <f>'1997'!K392</f>
        <v>2307354</v>
      </c>
      <c r="H393" s="77">
        <f>'1998'!K392</f>
        <v>2431362</v>
      </c>
      <c r="I393" s="77">
        <f>'1999'!K392</f>
        <v>2528484</v>
      </c>
      <c r="J393" s="77">
        <f>'2000'!K392</f>
        <v>2680060</v>
      </c>
      <c r="K393" s="81">
        <f>'2001'!K392</f>
        <v>2772940</v>
      </c>
      <c r="L393" s="81">
        <f>'2002'!K392</f>
        <v>2001058</v>
      </c>
      <c r="M393" s="81">
        <f>'2003'!K392</f>
        <v>2057974</v>
      </c>
      <c r="N393" s="81">
        <f>'2004'!K392</f>
        <v>2103817</v>
      </c>
      <c r="O393" s="81">
        <f>'2005'!K392</f>
        <v>2313061</v>
      </c>
      <c r="P393" s="81">
        <f>'2006'!K392</f>
        <v>2719638</v>
      </c>
      <c r="Q393" s="81">
        <f>'2007'!K392</f>
        <v>2852480</v>
      </c>
      <c r="R393" s="77">
        <f>'2008'!K392</f>
        <v>2933063</v>
      </c>
      <c r="S393" s="77">
        <f>'2009'!K392</f>
        <v>3043812</v>
      </c>
      <c r="T393" s="77">
        <f>'2010'!K392</f>
        <v>3494568</v>
      </c>
      <c r="U393" s="77">
        <f>'2011'!K392</f>
        <v>3325067</v>
      </c>
      <c r="V393" s="77">
        <f>'2012'!K392</f>
        <v>3116074</v>
      </c>
      <c r="W393" s="77">
        <f>'2013'!I392</f>
        <v>3312597</v>
      </c>
      <c r="X393" s="77">
        <f>'2014'!I392</f>
        <v>3524825</v>
      </c>
      <c r="Y393" s="77">
        <f>'2015'!I393</f>
        <v>3562582</v>
      </c>
      <c r="Z393" s="77">
        <f>'2016'!I394</f>
        <v>3709882</v>
      </c>
      <c r="AA393" s="77">
        <f>'2017'!I394</f>
        <v>3771930</v>
      </c>
      <c r="AB393" s="77">
        <f>'2018'!I395</f>
        <v>3954661</v>
      </c>
      <c r="AC393" s="77">
        <f>'2019'!I395</f>
        <v>4284365</v>
      </c>
      <c r="AD393" s="77">
        <f>'2020'!I394</f>
        <v>4481680</v>
      </c>
      <c r="AE393" s="77">
        <f>'2021'!I394</f>
        <v>4706615</v>
      </c>
      <c r="AF393" s="77">
        <f>'2022'!I394</f>
        <v>4953023</v>
      </c>
      <c r="AG393" s="79">
        <f>'2023'!I394</f>
        <v>5586621</v>
      </c>
    </row>
    <row r="394" spans="1:33" x14ac:dyDescent="0.25">
      <c r="A394" s="23" t="s">
        <v>413</v>
      </c>
      <c r="B394" s="24" t="s">
        <v>60</v>
      </c>
      <c r="C394" s="77">
        <f>'1993'!K393</f>
        <v>0</v>
      </c>
      <c r="D394" s="77">
        <f>'1994'!K393</f>
        <v>0</v>
      </c>
      <c r="E394" s="77">
        <f>'1995'!K393</f>
        <v>0</v>
      </c>
      <c r="F394" s="78">
        <f>'1996'!K393</f>
        <v>2062730</v>
      </c>
      <c r="G394" s="78">
        <f>'1997'!K393</f>
        <v>2880859</v>
      </c>
      <c r="H394" s="77">
        <f>'1998'!K393</f>
        <v>3371793</v>
      </c>
      <c r="I394" s="77">
        <f>'1999'!K393</f>
        <v>3461674</v>
      </c>
      <c r="J394" s="77">
        <f>'2000'!K393</f>
        <v>3586462</v>
      </c>
      <c r="K394" s="81">
        <f>'2001'!K393</f>
        <v>4038130</v>
      </c>
      <c r="L394" s="81">
        <f>'2002'!K393</f>
        <v>3427658</v>
      </c>
      <c r="M394" s="81">
        <f>'2003'!K393</f>
        <v>3487463</v>
      </c>
      <c r="N394" s="81">
        <f>'2004'!K393</f>
        <v>6411966</v>
      </c>
      <c r="O394" s="81">
        <f>'2005'!K393</f>
        <v>6874286</v>
      </c>
      <c r="P394" s="81">
        <f>'2006'!K393</f>
        <v>7360868</v>
      </c>
      <c r="Q394" s="81">
        <f>'2007'!K393</f>
        <v>7567153</v>
      </c>
      <c r="R394" s="77">
        <f>'2008'!K393</f>
        <v>7437522</v>
      </c>
      <c r="S394" s="77">
        <f>'2009'!K393</f>
        <v>7823723</v>
      </c>
      <c r="T394" s="77">
        <f>'2010'!K393</f>
        <v>8059246</v>
      </c>
      <c r="U394" s="77">
        <f>'2011'!K393</f>
        <v>7556782</v>
      </c>
      <c r="V394" s="77">
        <f>'2012'!K393</f>
        <v>7111064</v>
      </c>
      <c r="W394" s="77">
        <f>'2013'!I393</f>
        <v>7315776</v>
      </c>
      <c r="X394" s="77">
        <f>'2014'!I393</f>
        <v>7374907</v>
      </c>
      <c r="Y394" s="77">
        <f>'2015'!I394</f>
        <v>7313496</v>
      </c>
      <c r="Z394" s="77">
        <f>'2016'!I395</f>
        <v>7499797</v>
      </c>
      <c r="AA394" s="77">
        <f>'2017'!I395</f>
        <v>7127906</v>
      </c>
      <c r="AB394" s="77">
        <f>'2018'!I396</f>
        <v>7321619</v>
      </c>
      <c r="AC394" s="77">
        <f>'2019'!I396</f>
        <v>7559958</v>
      </c>
      <c r="AD394" s="77">
        <f>'2020'!I395</f>
        <v>7856174</v>
      </c>
      <c r="AE394" s="77">
        <f>'2021'!I395</f>
        <v>8073033</v>
      </c>
      <c r="AF394" s="77">
        <f>'2022'!I395</f>
        <v>8395262</v>
      </c>
      <c r="AG394" s="79">
        <f>'2023'!I395</f>
        <v>9456641</v>
      </c>
    </row>
    <row r="395" spans="1:33" x14ac:dyDescent="0.25">
      <c r="A395" s="23" t="s">
        <v>414</v>
      </c>
      <c r="B395" s="24" t="s">
        <v>60</v>
      </c>
      <c r="C395" s="77">
        <f>'1993'!K394</f>
        <v>879303</v>
      </c>
      <c r="D395" s="77">
        <f>'1994'!K394</f>
        <v>904523</v>
      </c>
      <c r="E395" s="77">
        <f>'1995'!K394</f>
        <v>918958</v>
      </c>
      <c r="F395" s="78">
        <f>'1996'!K394</f>
        <v>993294</v>
      </c>
      <c r="G395" s="78">
        <f>'1997'!K394</f>
        <v>1179116</v>
      </c>
      <c r="H395" s="77">
        <f>'1998'!K394</f>
        <v>1339347</v>
      </c>
      <c r="I395" s="77">
        <f>'1999'!K394</f>
        <v>1398232</v>
      </c>
      <c r="J395" s="77">
        <f>'2000'!K394</f>
        <v>1428008</v>
      </c>
      <c r="K395" s="81">
        <f>'2001'!K394</f>
        <v>1505115</v>
      </c>
      <c r="L395" s="81">
        <f>'2002'!K394</f>
        <v>1124152</v>
      </c>
      <c r="M395" s="81">
        <f>'2003'!K394</f>
        <v>1171081</v>
      </c>
      <c r="N395" s="81">
        <f>'2004'!K394</f>
        <v>1163800</v>
      </c>
      <c r="O395" s="81">
        <f>'2005'!K394</f>
        <v>1212710</v>
      </c>
      <c r="P395" s="81">
        <f>'2006'!K394</f>
        <v>1278788</v>
      </c>
      <c r="Q395" s="81">
        <f>'2007'!K394</f>
        <v>1310059</v>
      </c>
      <c r="R395" s="77">
        <f>'2008'!K394</f>
        <v>1157065</v>
      </c>
      <c r="S395" s="77">
        <f>'2009'!K394</f>
        <v>1183639</v>
      </c>
      <c r="T395" s="77">
        <f>'2010'!K394</f>
        <v>1330094</v>
      </c>
      <c r="U395" s="77">
        <f>'2011'!K394</f>
        <v>1385409</v>
      </c>
      <c r="V395" s="77">
        <f>'2012'!K394</f>
        <v>1367222</v>
      </c>
      <c r="W395" s="77">
        <f>'2013'!I394</f>
        <v>1477599</v>
      </c>
      <c r="X395" s="77">
        <f>'2014'!I394</f>
        <v>1590638</v>
      </c>
      <c r="Y395" s="77">
        <f>'2015'!I395</f>
        <v>1646982</v>
      </c>
      <c r="Z395" s="77">
        <f>'2016'!I396</f>
        <v>1694202</v>
      </c>
      <c r="AA395" s="77">
        <f>'2017'!I396</f>
        <v>1779671</v>
      </c>
      <c r="AB395" s="77">
        <f>'2018'!I397</f>
        <v>1969454</v>
      </c>
      <c r="AC395" s="77">
        <f>'2019'!I397</f>
        <v>2057833</v>
      </c>
      <c r="AD395" s="77">
        <f>'2020'!I396</f>
        <v>2083223</v>
      </c>
      <c r="AE395" s="77">
        <f>'2021'!I396</f>
        <v>2159239</v>
      </c>
      <c r="AF395" s="77">
        <f>'2022'!I396</f>
        <v>2314940</v>
      </c>
      <c r="AG395" s="79">
        <f>'2023'!I396</f>
        <v>2603230</v>
      </c>
    </row>
    <row r="396" spans="1:33" x14ac:dyDescent="0.25">
      <c r="A396" s="23" t="s">
        <v>415</v>
      </c>
      <c r="B396" s="24" t="s">
        <v>60</v>
      </c>
      <c r="C396" s="77">
        <f>'1993'!K395</f>
        <v>869498</v>
      </c>
      <c r="D396" s="77">
        <f>'1994'!K395</f>
        <v>882811</v>
      </c>
      <c r="E396" s="77">
        <f>'1995'!K395</f>
        <v>893651</v>
      </c>
      <c r="F396" s="78">
        <f>'1996'!K395</f>
        <v>951000</v>
      </c>
      <c r="G396" s="78">
        <f>'1997'!K395</f>
        <v>890000</v>
      </c>
      <c r="H396" s="77">
        <f>'1998'!K395</f>
        <v>0</v>
      </c>
      <c r="I396" s="77">
        <f>'1999'!K395</f>
        <v>939349</v>
      </c>
      <c r="J396" s="77">
        <f>'2000'!K395</f>
        <v>1030966</v>
      </c>
      <c r="K396" s="81">
        <f>'2001'!K395</f>
        <v>1095266</v>
      </c>
      <c r="L396" s="81">
        <f>'2002'!K395</f>
        <v>729714</v>
      </c>
      <c r="M396" s="81">
        <f>'2003'!K395</f>
        <v>707472</v>
      </c>
      <c r="N396" s="81">
        <f>'2004'!K395</f>
        <v>744108</v>
      </c>
      <c r="O396" s="81">
        <f>'2005'!K395</f>
        <v>790170</v>
      </c>
      <c r="P396" s="81">
        <f>'2006'!K395</f>
        <v>824954</v>
      </c>
      <c r="Q396" s="81">
        <f>'2007'!K395</f>
        <v>828575</v>
      </c>
      <c r="R396" s="77">
        <f>'2008'!K395</f>
        <v>1002526</v>
      </c>
      <c r="S396" s="77">
        <f>'2009'!K395</f>
        <v>1054527</v>
      </c>
      <c r="T396" s="77">
        <f>'2010'!K395</f>
        <v>1120188</v>
      </c>
      <c r="U396" s="77">
        <f>'2011'!K395</f>
        <v>1134191</v>
      </c>
      <c r="V396" s="77">
        <f>'2012'!K395</f>
        <v>1123912</v>
      </c>
      <c r="W396" s="77">
        <f>'2013'!I395</f>
        <v>1205694</v>
      </c>
      <c r="X396" s="77">
        <f>'2014'!I395</f>
        <v>1281579</v>
      </c>
      <c r="Y396" s="77">
        <f>'2015'!I396</f>
        <v>1320971</v>
      </c>
      <c r="Z396" s="77">
        <f>'2016'!I397</f>
        <v>1342871</v>
      </c>
      <c r="AA396" s="77">
        <f>'2017'!I397</f>
        <v>1364723</v>
      </c>
      <c r="AB396" s="77">
        <f>'2018'!I398</f>
        <v>1432194</v>
      </c>
      <c r="AC396" s="77">
        <f>'2019'!I398</f>
        <v>1463877</v>
      </c>
      <c r="AD396" s="77">
        <f>'2020'!I397</f>
        <v>1423370</v>
      </c>
      <c r="AE396" s="77">
        <f>'2021'!I397</f>
        <v>1496938</v>
      </c>
      <c r="AF396" s="77">
        <f>'2022'!I397</f>
        <v>1550896.5</v>
      </c>
      <c r="AG396" s="79">
        <f>'2023'!I397</f>
        <v>1703448</v>
      </c>
    </row>
    <row r="397" spans="1:33" x14ac:dyDescent="0.25">
      <c r="A397" s="23" t="s">
        <v>416</v>
      </c>
      <c r="B397" s="24" t="s">
        <v>60</v>
      </c>
      <c r="C397" s="77">
        <f>'1993'!K396</f>
        <v>80241</v>
      </c>
      <c r="D397" s="77">
        <f>'1994'!K396</f>
        <v>85310</v>
      </c>
      <c r="E397" s="77">
        <f>'1995'!K396</f>
        <v>91959</v>
      </c>
      <c r="F397" s="78">
        <f>'1996'!K396</f>
        <v>99570</v>
      </c>
      <c r="G397" s="78">
        <f>'1997'!K396</f>
        <v>95188</v>
      </c>
      <c r="H397" s="77">
        <f>'1998'!K396</f>
        <v>107635</v>
      </c>
      <c r="I397" s="77">
        <f>'1999'!K396</f>
        <v>107296</v>
      </c>
      <c r="J397" s="77">
        <f>'2000'!K396</f>
        <v>107364</v>
      </c>
      <c r="K397" s="81">
        <f>'2001'!K396</f>
        <v>107700</v>
      </c>
      <c r="L397" s="81">
        <f>'2002'!K396</f>
        <v>101289</v>
      </c>
      <c r="M397" s="81">
        <f>'2003'!K396</f>
        <v>114829</v>
      </c>
      <c r="N397" s="81">
        <f>'2004'!K396</f>
        <v>122041</v>
      </c>
      <c r="O397" s="81">
        <f>'2005'!K396</f>
        <v>126919</v>
      </c>
      <c r="P397" s="81">
        <f>'2006'!K396</f>
        <v>154227</v>
      </c>
      <c r="Q397" s="81">
        <f>'2007'!K396</f>
        <v>150139</v>
      </c>
      <c r="R397" s="77">
        <f>'2008'!K396</f>
        <v>147017</v>
      </c>
      <c r="S397" s="77">
        <f>'2009'!K396</f>
        <v>158267</v>
      </c>
      <c r="T397" s="77">
        <f>'2010'!K396</f>
        <v>186550</v>
      </c>
      <c r="U397" s="77">
        <f>'2011'!K396</f>
        <v>174951</v>
      </c>
      <c r="V397" s="77">
        <f>'2012'!K396</f>
        <v>158130</v>
      </c>
      <c r="W397" s="77">
        <f>'2013'!I396</f>
        <v>171527</v>
      </c>
      <c r="X397" s="77">
        <f>'2014'!I396</f>
        <v>181016</v>
      </c>
      <c r="Y397" s="77">
        <f>'2015'!I397</f>
        <v>184601</v>
      </c>
      <c r="Z397" s="77">
        <f>'2016'!I398</f>
        <v>191503</v>
      </c>
      <c r="AA397" s="77">
        <f>'2017'!I398</f>
        <v>187292</v>
      </c>
      <c r="AB397" s="77">
        <f>'2018'!I399</f>
        <v>200096</v>
      </c>
      <c r="AC397" s="77">
        <f>'2019'!I399</f>
        <v>218621</v>
      </c>
      <c r="AD397" s="77">
        <f>'2020'!I398</f>
        <v>226886</v>
      </c>
      <c r="AE397" s="77">
        <f>'2021'!I398</f>
        <v>238500</v>
      </c>
      <c r="AF397" s="77">
        <f>'2022'!I398</f>
        <v>265080</v>
      </c>
      <c r="AG397" s="79">
        <f>'2023'!I398</f>
        <v>272448</v>
      </c>
    </row>
    <row r="398" spans="1:33" x14ac:dyDescent="0.25">
      <c r="A398" s="23" t="s">
        <v>417</v>
      </c>
      <c r="B398" s="24" t="s">
        <v>60</v>
      </c>
      <c r="C398" s="77">
        <f>'1993'!K397</f>
        <v>642984</v>
      </c>
      <c r="D398" s="77">
        <f>'1994'!K397</f>
        <v>654334</v>
      </c>
      <c r="E398" s="77">
        <f>'1995'!K397</f>
        <v>670624</v>
      </c>
      <c r="F398" s="78">
        <f>'1996'!K397</f>
        <v>707993</v>
      </c>
      <c r="G398" s="78">
        <f>'1997'!K397</f>
        <v>681080</v>
      </c>
      <c r="H398" s="77">
        <f>'1998'!K397</f>
        <v>772157</v>
      </c>
      <c r="I398" s="77">
        <f>'1999'!K397</f>
        <v>904701</v>
      </c>
      <c r="J398" s="77">
        <f>'2000'!K397</f>
        <v>1017729</v>
      </c>
      <c r="K398" s="81">
        <f>'2001'!K397</f>
        <v>0</v>
      </c>
      <c r="L398" s="81">
        <f>'2002'!K397</f>
        <v>0</v>
      </c>
      <c r="M398" s="81">
        <f>'2003'!K397</f>
        <v>2500190</v>
      </c>
      <c r="N398" s="81">
        <f>'2004'!K397</f>
        <v>2493967</v>
      </c>
      <c r="O398" s="81">
        <f>'2005'!K397</f>
        <v>2642186</v>
      </c>
      <c r="P398" s="81">
        <f>'2006'!K397</f>
        <v>2800595</v>
      </c>
      <c r="Q398" s="81">
        <f>'2007'!K397</f>
        <v>0</v>
      </c>
      <c r="R398" s="77">
        <f>'2008'!K397</f>
        <v>2874576</v>
      </c>
      <c r="S398" s="77">
        <f>'2009'!K397</f>
        <v>3087306</v>
      </c>
      <c r="T398" s="77">
        <f>'2010'!K397</f>
        <v>3115779</v>
      </c>
      <c r="U398" s="77">
        <f>'2011'!K397</f>
        <v>1784285</v>
      </c>
      <c r="V398" s="77">
        <f>'2012'!K397</f>
        <v>1732083</v>
      </c>
      <c r="W398" s="77">
        <f>'2013'!I397</f>
        <v>1746411</v>
      </c>
      <c r="X398" s="77">
        <f>'2014'!I397</f>
        <v>1987676</v>
      </c>
      <c r="Y398" s="77">
        <f>'2015'!I398</f>
        <v>2069420</v>
      </c>
      <c r="Z398" s="77">
        <f>'2016'!I399</f>
        <v>2170741</v>
      </c>
      <c r="AA398" s="77">
        <f>'2017'!I399</f>
        <v>2104966</v>
      </c>
      <c r="AB398" s="77">
        <f>'2018'!I400</f>
        <v>2327222</v>
      </c>
      <c r="AC398" s="77">
        <f>'2019'!I400</f>
        <v>2455087</v>
      </c>
      <c r="AD398" s="77">
        <f>'2020'!I399</f>
        <v>3490749</v>
      </c>
      <c r="AE398" s="77">
        <f>'2021'!I399</f>
        <v>3779953</v>
      </c>
      <c r="AF398" s="77">
        <f>'2022'!I399</f>
        <v>4570372</v>
      </c>
      <c r="AG398" s="79">
        <f>'2023'!I399</f>
        <v>4704224</v>
      </c>
    </row>
    <row r="399" spans="1:33" x14ac:dyDescent="0.25">
      <c r="A399" s="23" t="s">
        <v>418</v>
      </c>
      <c r="B399" s="24" t="s">
        <v>60</v>
      </c>
      <c r="C399" s="77">
        <f>'1993'!K398</f>
        <v>40379</v>
      </c>
      <c r="D399" s="77">
        <f>'1994'!K398</f>
        <v>41094</v>
      </c>
      <c r="E399" s="77">
        <f>'1995'!K398</f>
        <v>43052</v>
      </c>
      <c r="F399" s="78">
        <f>'1996'!K398</f>
        <v>45294</v>
      </c>
      <c r="G399" s="78">
        <f>'1997'!K398</f>
        <v>42270</v>
      </c>
      <c r="H399" s="77">
        <f>'1998'!K398</f>
        <v>46439</v>
      </c>
      <c r="I399" s="77">
        <f>'1999'!K398</f>
        <v>48438</v>
      </c>
      <c r="J399" s="77">
        <f>'2000'!K398</f>
        <v>53782</v>
      </c>
      <c r="K399" s="81">
        <f>'2001'!K398</f>
        <v>59819</v>
      </c>
      <c r="L399" s="81">
        <f>'2002'!K398</f>
        <v>76398</v>
      </c>
      <c r="M399" s="81">
        <f>'2003'!K398</f>
        <v>49843</v>
      </c>
      <c r="N399" s="81">
        <f>'2004'!K398</f>
        <v>50890</v>
      </c>
      <c r="O399" s="81">
        <f>'2005'!K398</f>
        <v>55386</v>
      </c>
      <c r="P399" s="81">
        <f>'2006'!K398</f>
        <v>58937</v>
      </c>
      <c r="Q399" s="81">
        <f>'2007'!K398</f>
        <v>60507</v>
      </c>
      <c r="R399" s="77">
        <f>'2008'!K398</f>
        <v>97264</v>
      </c>
      <c r="S399" s="77">
        <f>'2009'!K398</f>
        <v>61483</v>
      </c>
      <c r="T399" s="77">
        <f>'2010'!K398</f>
        <v>67091</v>
      </c>
      <c r="U399" s="77">
        <f>'2011'!K398</f>
        <v>67505</v>
      </c>
      <c r="V399" s="77">
        <f>'2012'!K398</f>
        <v>66223</v>
      </c>
      <c r="W399" s="77">
        <f>'2013'!I398</f>
        <v>75297</v>
      </c>
      <c r="X399" s="77">
        <f>'2014'!I398</f>
        <v>102358</v>
      </c>
      <c r="Y399" s="77">
        <f>'2015'!I399</f>
        <v>139702</v>
      </c>
      <c r="Z399" s="77">
        <f>'2016'!I400</f>
        <v>148706</v>
      </c>
      <c r="AA399" s="77">
        <f>'2017'!I400</f>
        <v>150227</v>
      </c>
      <c r="AB399" s="77">
        <f>'2018'!I401</f>
        <v>158556</v>
      </c>
      <c r="AC399" s="77">
        <f>'2019'!I401</f>
        <v>164788</v>
      </c>
      <c r="AD399" s="77">
        <f>'2020'!I400</f>
        <v>168311</v>
      </c>
      <c r="AE399" s="77">
        <f>'2021'!I400</f>
        <v>181169</v>
      </c>
      <c r="AF399" s="77">
        <f>'2022'!I400</f>
        <v>191793</v>
      </c>
      <c r="AG399" s="79">
        <f>'2023'!I400</f>
        <v>225310</v>
      </c>
    </row>
    <row r="400" spans="1:33" x14ac:dyDescent="0.25">
      <c r="A400" s="23" t="s">
        <v>419</v>
      </c>
      <c r="B400" s="24" t="s">
        <v>60</v>
      </c>
      <c r="C400" s="77">
        <f>'1993'!K399</f>
        <v>185548</v>
      </c>
      <c r="D400" s="77">
        <f>'1994'!K399</f>
        <v>208587</v>
      </c>
      <c r="E400" s="77">
        <f>'1995'!K399</f>
        <v>231976</v>
      </c>
      <c r="F400" s="78">
        <f>'1996'!K399</f>
        <v>247605</v>
      </c>
      <c r="G400" s="78">
        <f>'1997'!K399</f>
        <v>259343</v>
      </c>
      <c r="H400" s="77">
        <f>'1998'!K399</f>
        <v>282374</v>
      </c>
      <c r="I400" s="77">
        <f>'1999'!K399</f>
        <v>291446</v>
      </c>
      <c r="J400" s="77">
        <f>'2000'!K399</f>
        <v>468609</v>
      </c>
      <c r="K400" s="81">
        <f>'2001'!K399</f>
        <v>541386</v>
      </c>
      <c r="L400" s="81">
        <f>'2002'!K399</f>
        <v>466367</v>
      </c>
      <c r="M400" s="81">
        <f>'2003'!K399</f>
        <v>483098</v>
      </c>
      <c r="N400" s="81">
        <f>'2004'!K399</f>
        <v>556353</v>
      </c>
      <c r="O400" s="81">
        <f>'2005'!K399</f>
        <v>616603</v>
      </c>
      <c r="P400" s="81">
        <f>'2006'!K399</f>
        <v>689801</v>
      </c>
      <c r="Q400" s="81">
        <f>'2007'!K399</f>
        <v>781190</v>
      </c>
      <c r="R400" s="77">
        <f>'2008'!K399</f>
        <v>823688</v>
      </c>
      <c r="S400" s="77">
        <f>'2009'!K399</f>
        <v>877461</v>
      </c>
      <c r="T400" s="77">
        <f>'2010'!K399</f>
        <v>1022879</v>
      </c>
      <c r="U400" s="77">
        <f>'2011'!K399</f>
        <v>984538</v>
      </c>
      <c r="V400" s="77">
        <f>'2012'!K399</f>
        <v>941850</v>
      </c>
      <c r="W400" s="77">
        <f>'2013'!I399</f>
        <v>1002145</v>
      </c>
      <c r="X400" s="77">
        <f>'2014'!I399</f>
        <v>1052988</v>
      </c>
      <c r="Y400" s="77">
        <f>'2015'!I400</f>
        <v>1024083</v>
      </c>
      <c r="Z400" s="77">
        <f>'2016'!I401</f>
        <v>1046131</v>
      </c>
      <c r="AA400" s="77">
        <f>'2017'!I401</f>
        <v>1057011</v>
      </c>
      <c r="AB400" s="77">
        <f>'2018'!I402</f>
        <v>1162095</v>
      </c>
      <c r="AC400" s="77">
        <f>'2019'!I402</f>
        <v>1447908</v>
      </c>
      <c r="AD400" s="77">
        <f>'2020'!I401</f>
        <v>1520467</v>
      </c>
      <c r="AE400" s="77">
        <f>'2021'!I401</f>
        <v>1615456</v>
      </c>
      <c r="AF400" s="77">
        <f>'2022'!I401</f>
        <v>1679266</v>
      </c>
      <c r="AG400" s="79">
        <f>'2023'!I401</f>
        <v>1885407</v>
      </c>
    </row>
    <row r="401" spans="1:33" x14ac:dyDescent="0.25">
      <c r="A401" s="23" t="s">
        <v>420</v>
      </c>
      <c r="B401" s="24" t="s">
        <v>60</v>
      </c>
      <c r="C401" s="77">
        <f>'1993'!K400</f>
        <v>2645882</v>
      </c>
      <c r="D401" s="77">
        <f>'1994'!K400</f>
        <v>2795000</v>
      </c>
      <c r="E401" s="77">
        <f>'1995'!K400</f>
        <v>2857000</v>
      </c>
      <c r="F401" s="78">
        <f>'1996'!K400</f>
        <v>3222000</v>
      </c>
      <c r="G401" s="78">
        <f>'1997'!K400</f>
        <v>3157000</v>
      </c>
      <c r="H401" s="77">
        <f>'1998'!K400</f>
        <v>3808000</v>
      </c>
      <c r="I401" s="77">
        <f>'1999'!K400</f>
        <v>3628000</v>
      </c>
      <c r="J401" s="77">
        <f>'2000'!K400</f>
        <v>3741000</v>
      </c>
      <c r="K401" s="81">
        <f>'2001'!K400</f>
        <v>3944000</v>
      </c>
      <c r="L401" s="81">
        <f>'2002'!K400</f>
        <v>2672000</v>
      </c>
      <c r="M401" s="81">
        <f>'2003'!K400</f>
        <v>2879000</v>
      </c>
      <c r="N401" s="81">
        <f>'2004'!K400</f>
        <v>2796000</v>
      </c>
      <c r="O401" s="81">
        <f>'2005'!K400</f>
        <v>3013000</v>
      </c>
      <c r="P401" s="81">
        <f>'2006'!K400</f>
        <v>3126000</v>
      </c>
      <c r="Q401" s="81">
        <f>'2007'!K400</f>
        <v>3044000</v>
      </c>
      <c r="R401" s="77">
        <f>'2008'!K400</f>
        <v>3023000</v>
      </c>
      <c r="S401" s="77">
        <f>'2009'!K400</f>
        <v>3076000</v>
      </c>
      <c r="T401" s="77">
        <f>'2010'!K400</f>
        <v>3349000</v>
      </c>
      <c r="U401" s="77">
        <f>'2011'!K400</f>
        <v>3301000</v>
      </c>
      <c r="V401" s="77">
        <f>'2012'!K400</f>
        <v>3255000</v>
      </c>
      <c r="W401" s="77">
        <f>'2013'!I400</f>
        <v>3419000</v>
      </c>
      <c r="X401" s="77">
        <f>'2014'!I400</f>
        <v>3689000</v>
      </c>
      <c r="Y401" s="77">
        <f>'2015'!I401</f>
        <v>3805000</v>
      </c>
      <c r="Z401" s="77">
        <f>'2016'!I402</f>
        <v>3895934</v>
      </c>
      <c r="AA401" s="77">
        <f>'2017'!I402</f>
        <v>3924569</v>
      </c>
      <c r="AB401" s="77">
        <f>'2018'!I403</f>
        <v>4143603</v>
      </c>
      <c r="AC401" s="77">
        <f>'2019'!I403</f>
        <v>4198995</v>
      </c>
      <c r="AD401" s="77">
        <f>'2020'!I402</f>
        <v>4179046</v>
      </c>
      <c r="AE401" s="77">
        <f>'2021'!I402</f>
        <v>4329710</v>
      </c>
      <c r="AF401" s="77">
        <f>'2022'!I402</f>
        <v>4549923</v>
      </c>
      <c r="AG401" s="79">
        <f>'2023'!I402</f>
        <v>5193108</v>
      </c>
    </row>
    <row r="402" spans="1:33" x14ac:dyDescent="0.25">
      <c r="A402" s="23" t="s">
        <v>421</v>
      </c>
      <c r="B402" s="24" t="s">
        <v>60</v>
      </c>
      <c r="C402" s="77">
        <f>'1993'!K401</f>
        <v>0</v>
      </c>
      <c r="D402" s="77">
        <f>'1994'!K401</f>
        <v>0</v>
      </c>
      <c r="E402" s="77">
        <f>'1995'!K401</f>
        <v>0</v>
      </c>
      <c r="F402" s="78">
        <f>'1996'!K401</f>
        <v>0</v>
      </c>
      <c r="G402" s="78">
        <f>'1997'!K401</f>
        <v>0</v>
      </c>
      <c r="H402" s="77">
        <f>'1998'!K401</f>
        <v>0</v>
      </c>
      <c r="I402" s="77">
        <f>'1999'!K401</f>
        <v>54192</v>
      </c>
      <c r="J402" s="77">
        <f>'2000'!K401</f>
        <v>38336</v>
      </c>
      <c r="K402" s="81">
        <f>'2001'!K401</f>
        <v>34437</v>
      </c>
      <c r="L402" s="81">
        <f>'2002'!K401</f>
        <v>84529</v>
      </c>
      <c r="M402" s="81">
        <f>'2003'!K401</f>
        <v>87693</v>
      </c>
      <c r="N402" s="81">
        <f>'2004'!K401</f>
        <v>80600</v>
      </c>
      <c r="O402" s="81">
        <f>'2005'!K401</f>
        <v>76979</v>
      </c>
      <c r="P402" s="81">
        <f>'2006'!K401</f>
        <v>82059</v>
      </c>
      <c r="Q402" s="81">
        <f>'2007'!K401</f>
        <v>90172</v>
      </c>
      <c r="R402" s="77">
        <f>'2008'!K401</f>
        <v>89653</v>
      </c>
      <c r="S402" s="77">
        <f>'2009'!K401</f>
        <v>97774</v>
      </c>
      <c r="T402" s="77">
        <f>'2010'!K401</f>
        <v>96583</v>
      </c>
      <c r="U402" s="77">
        <f>'2011'!K401</f>
        <v>42348</v>
      </c>
      <c r="V402" s="77">
        <f>'2012'!K401</f>
        <v>37700</v>
      </c>
      <c r="W402" s="77">
        <f>'2013'!I401</f>
        <v>40299</v>
      </c>
      <c r="X402" s="77">
        <f>'2014'!I401</f>
        <v>42086</v>
      </c>
      <c r="Y402" s="77">
        <f>'2015'!I402</f>
        <v>41890</v>
      </c>
      <c r="Z402" s="77">
        <f>'2016'!I403</f>
        <v>45628</v>
      </c>
      <c r="AA402" s="77">
        <f>'2017'!I403</f>
        <v>42544</v>
      </c>
      <c r="AB402" s="77">
        <f>'2018'!I404</f>
        <v>43288</v>
      </c>
      <c r="AC402" s="77">
        <f>'2019'!I404</f>
        <v>48425</v>
      </c>
      <c r="AD402" s="77">
        <f>'2020'!I403</f>
        <v>50474</v>
      </c>
      <c r="AE402" s="77">
        <f>'2021'!I403</f>
        <v>53261</v>
      </c>
      <c r="AF402" s="77">
        <f>'2022'!I403</f>
        <v>56125</v>
      </c>
      <c r="AG402" s="79">
        <f>'2023'!I403</f>
        <v>61404</v>
      </c>
    </row>
    <row r="403" spans="1:33" x14ac:dyDescent="0.25">
      <c r="A403" s="23" t="s">
        <v>422</v>
      </c>
      <c r="B403" s="24" t="s">
        <v>60</v>
      </c>
      <c r="C403" s="77">
        <f>'1993'!K402</f>
        <v>0</v>
      </c>
      <c r="D403" s="77">
        <f>'1994'!K402</f>
        <v>0</v>
      </c>
      <c r="E403" s="77">
        <f>'1995'!K402</f>
        <v>0</v>
      </c>
      <c r="F403" s="78">
        <f>'1996'!K402</f>
        <v>0</v>
      </c>
      <c r="G403" s="78">
        <f>'1997'!K402</f>
        <v>0</v>
      </c>
      <c r="H403" s="77">
        <f>'1998'!K402</f>
        <v>0</v>
      </c>
      <c r="I403" s="77">
        <f>'1999'!K402</f>
        <v>0</v>
      </c>
      <c r="J403" s="77">
        <f>'2000'!K402</f>
        <v>0</v>
      </c>
      <c r="K403" s="81">
        <f>'2001'!K402</f>
        <v>1995</v>
      </c>
      <c r="L403" s="81">
        <f>'2002'!K402</f>
        <v>106887</v>
      </c>
      <c r="M403" s="81">
        <f>'2003'!K402</f>
        <v>150307</v>
      </c>
      <c r="N403" s="81">
        <f>'2004'!K402</f>
        <v>228091</v>
      </c>
      <c r="O403" s="81">
        <f>'2005'!K402</f>
        <v>269547</v>
      </c>
      <c r="P403" s="81">
        <f>'2006'!K402</f>
        <v>274023</v>
      </c>
      <c r="Q403" s="81">
        <f>'2007'!K402</f>
        <v>269420</v>
      </c>
      <c r="R403" s="77">
        <f>'2008'!K402</f>
        <v>265150</v>
      </c>
      <c r="S403" s="77">
        <f>'2009'!K402</f>
        <v>274704</v>
      </c>
      <c r="T403" s="77">
        <f>'2010'!K402</f>
        <v>305759</v>
      </c>
      <c r="U403" s="77">
        <f>'2011'!K402</f>
        <v>299183</v>
      </c>
      <c r="V403" s="77">
        <f>'2012'!K402</f>
        <v>294077</v>
      </c>
      <c r="W403" s="77">
        <f>'2013'!I402</f>
        <v>314142</v>
      </c>
      <c r="X403" s="77">
        <f>'2014'!I402</f>
        <v>343304</v>
      </c>
      <c r="Y403" s="77">
        <f>'2015'!I403</f>
        <v>341533</v>
      </c>
      <c r="Z403" s="77">
        <f>'2016'!I404</f>
        <v>351698</v>
      </c>
      <c r="AA403" s="77">
        <f>'2017'!I404</f>
        <v>350244</v>
      </c>
      <c r="AB403" s="77">
        <f>'2018'!I405</f>
        <v>369762</v>
      </c>
      <c r="AC403" s="77">
        <f>'2019'!I405</f>
        <v>382345</v>
      </c>
      <c r="AD403" s="77">
        <f>'2020'!I404</f>
        <v>382707</v>
      </c>
      <c r="AE403" s="77">
        <f>'2021'!I404</f>
        <v>396964</v>
      </c>
      <c r="AF403" s="77">
        <f>'2022'!I404</f>
        <v>423693</v>
      </c>
      <c r="AG403" s="79">
        <f>'2023'!I404</f>
        <v>473189</v>
      </c>
    </row>
    <row r="404" spans="1:33" x14ac:dyDescent="0.25">
      <c r="A404" s="23" t="s">
        <v>423</v>
      </c>
      <c r="B404" s="24" t="s">
        <v>60</v>
      </c>
      <c r="C404" s="77">
        <f>'1993'!K403</f>
        <v>2208493</v>
      </c>
      <c r="D404" s="77">
        <f>'1994'!K403</f>
        <v>2290803</v>
      </c>
      <c r="E404" s="77">
        <f>'1995'!K403</f>
        <v>2389839</v>
      </c>
      <c r="F404" s="78">
        <f>'1996'!K403</f>
        <v>2513286</v>
      </c>
      <c r="G404" s="78">
        <f>'1997'!K403</f>
        <v>2474879</v>
      </c>
      <c r="H404" s="77">
        <f>'1998'!K403</f>
        <v>2922372</v>
      </c>
      <c r="I404" s="77">
        <f>'1999'!K403</f>
        <v>3054714</v>
      </c>
      <c r="J404" s="77">
        <f>'2000'!K403</f>
        <v>3202076</v>
      </c>
      <c r="K404" s="81">
        <f>'2001'!K403</f>
        <v>3515856</v>
      </c>
      <c r="L404" s="81">
        <f>'2002'!K403</f>
        <v>4288016</v>
      </c>
      <c r="M404" s="81">
        <f>'2003'!K403</f>
        <v>4547923</v>
      </c>
      <c r="N404" s="81">
        <f>'2004'!K403</f>
        <v>4641658</v>
      </c>
      <c r="O404" s="81">
        <f>'2005'!K403</f>
        <v>5625622</v>
      </c>
      <c r="P404" s="81">
        <f>'2006'!K403</f>
        <v>5914796</v>
      </c>
      <c r="Q404" s="81">
        <f>'2007'!K403</f>
        <v>9180021</v>
      </c>
      <c r="R404" s="77">
        <f>'2008'!K403</f>
        <v>6428157</v>
      </c>
      <c r="S404" s="77">
        <f>'2009'!K403</f>
        <v>4000057</v>
      </c>
      <c r="T404" s="77">
        <f>'2010'!K403</f>
        <v>4404865</v>
      </c>
      <c r="U404" s="77">
        <f>'2011'!K403</f>
        <v>4387939</v>
      </c>
      <c r="V404" s="77">
        <f>'2012'!K403</f>
        <v>4302065</v>
      </c>
      <c r="W404" s="77">
        <f>'2013'!I403</f>
        <v>4599252</v>
      </c>
      <c r="X404" s="77">
        <f>'2014'!I403</f>
        <v>5002092</v>
      </c>
      <c r="Y404" s="77">
        <f>'2015'!I404</f>
        <v>5153922</v>
      </c>
      <c r="Z404" s="77">
        <f>'2016'!I405</f>
        <v>5270749</v>
      </c>
      <c r="AA404" s="77">
        <f>'2017'!I405</f>
        <v>5332884</v>
      </c>
      <c r="AB404" s="77">
        <f>'2018'!I406</f>
        <v>5602896</v>
      </c>
      <c r="AC404" s="77">
        <f>'2019'!I406</f>
        <v>5718089</v>
      </c>
      <c r="AD404" s="77">
        <f>'2020'!I405</f>
        <v>5703323</v>
      </c>
      <c r="AE404" s="77">
        <f>'2021'!I405</f>
        <v>5831407</v>
      </c>
      <c r="AF404" s="77">
        <f>'2022'!I405</f>
        <v>6204935</v>
      </c>
      <c r="AG404" s="79">
        <f>'2023'!I405</f>
        <v>6949302</v>
      </c>
    </row>
    <row r="405" spans="1:33" x14ac:dyDescent="0.25">
      <c r="A405" s="23" t="s">
        <v>424</v>
      </c>
      <c r="B405" s="24" t="s">
        <v>60</v>
      </c>
      <c r="C405" s="77">
        <f>'1993'!K404</f>
        <v>966499</v>
      </c>
      <c r="D405" s="77">
        <f>'1994'!K404</f>
        <v>988152</v>
      </c>
      <c r="E405" s="77">
        <f>'1995'!K404</f>
        <v>996596</v>
      </c>
      <c r="F405" s="78">
        <f>'1996'!K404</f>
        <v>1048675</v>
      </c>
      <c r="G405" s="78">
        <f>'1997'!K404</f>
        <v>1016805</v>
      </c>
      <c r="H405" s="77">
        <f>'1998'!K404</f>
        <v>1064285</v>
      </c>
      <c r="I405" s="77">
        <f>'1999'!K404</f>
        <v>1186287</v>
      </c>
      <c r="J405" s="77">
        <f>'2000'!K404</f>
        <v>1209322</v>
      </c>
      <c r="K405" s="81">
        <f>'2001'!K404</f>
        <v>1242869</v>
      </c>
      <c r="L405" s="81">
        <f>'2002'!K404</f>
        <v>850735</v>
      </c>
      <c r="M405" s="81">
        <f>'2003'!K404</f>
        <v>902862</v>
      </c>
      <c r="N405" s="81">
        <f>'2004'!K404</f>
        <v>880929</v>
      </c>
      <c r="O405" s="81">
        <f>'2005'!K404</f>
        <v>922279</v>
      </c>
      <c r="P405" s="81">
        <f>'2006'!K404</f>
        <v>938125</v>
      </c>
      <c r="Q405" s="81">
        <f>'2007'!K404</f>
        <v>913793</v>
      </c>
      <c r="R405" s="77">
        <f>'2008'!K404</f>
        <v>910912</v>
      </c>
      <c r="S405" s="77">
        <f>'2009'!K404</f>
        <v>955042</v>
      </c>
      <c r="T405" s="77">
        <f>'2010'!K404</f>
        <v>1023809</v>
      </c>
      <c r="U405" s="77">
        <f>'2011'!K404</f>
        <v>1007815</v>
      </c>
      <c r="V405" s="77">
        <f>'2012'!K404</f>
        <v>988076</v>
      </c>
      <c r="W405" s="77">
        <f>'2013'!I404</f>
        <v>1039272</v>
      </c>
      <c r="X405" s="77">
        <f>'2014'!I404</f>
        <v>1125496</v>
      </c>
      <c r="Y405" s="77">
        <f>'2015'!I405</f>
        <v>1156242</v>
      </c>
      <c r="Z405" s="77">
        <f>'2016'!I406</f>
        <v>1180666</v>
      </c>
      <c r="AA405" s="77">
        <f>'2017'!I406</f>
        <v>1194892</v>
      </c>
      <c r="AB405" s="77">
        <f>'2018'!I407</f>
        <v>1228425</v>
      </c>
      <c r="AC405" s="77">
        <f>'2019'!I407</f>
        <v>1258972</v>
      </c>
      <c r="AD405" s="77">
        <f>'2020'!I406</f>
        <v>1247085</v>
      </c>
      <c r="AE405" s="77">
        <f>'2021'!I406</f>
        <v>1288697</v>
      </c>
      <c r="AF405" s="77">
        <f>'2022'!I406</f>
        <v>1348036</v>
      </c>
      <c r="AG405" s="79">
        <f>'2023'!I406</f>
        <v>1486171</v>
      </c>
    </row>
    <row r="406" spans="1:33" x14ac:dyDescent="0.25">
      <c r="A406" s="23" t="s">
        <v>425</v>
      </c>
      <c r="B406" s="24" t="s">
        <v>61</v>
      </c>
      <c r="C406" s="77">
        <f>'1993'!K405</f>
        <v>0</v>
      </c>
      <c r="D406" s="77">
        <f>'1994'!K405</f>
        <v>0</v>
      </c>
      <c r="E406" s="77">
        <f>'1995'!K405</f>
        <v>0</v>
      </c>
      <c r="F406" s="78">
        <f>'1996'!K405</f>
        <v>0</v>
      </c>
      <c r="G406" s="78">
        <f>'1997'!K405</f>
        <v>0</v>
      </c>
      <c r="H406" s="77">
        <f>'1998'!K405</f>
        <v>22609</v>
      </c>
      <c r="I406" s="77">
        <f>'1999'!K405</f>
        <v>20051</v>
      </c>
      <c r="J406" s="77">
        <f>'2000'!K405</f>
        <v>19607</v>
      </c>
      <c r="K406" s="81">
        <f>'2001'!K405</f>
        <v>18692</v>
      </c>
      <c r="L406" s="81">
        <f>'2002'!K405</f>
        <v>18557</v>
      </c>
      <c r="M406" s="81">
        <f>'2003'!K405</f>
        <v>17720</v>
      </c>
      <c r="N406" s="81">
        <f>'2004'!K405</f>
        <v>17981</v>
      </c>
      <c r="O406" s="81">
        <f>'2005'!K405</f>
        <v>18342</v>
      </c>
      <c r="P406" s="81">
        <f>'2006'!K405</f>
        <v>18876</v>
      </c>
      <c r="Q406" s="81">
        <f>'2007'!K405</f>
        <v>19718</v>
      </c>
      <c r="R406" s="77">
        <f>'2008'!K405</f>
        <v>19383</v>
      </c>
      <c r="S406" s="77">
        <f>'2009'!K405</f>
        <v>19491</v>
      </c>
      <c r="T406" s="77">
        <f>'2010'!K405</f>
        <v>21113</v>
      </c>
      <c r="U406" s="77">
        <f>'2011'!K405</f>
        <v>20346</v>
      </c>
      <c r="V406" s="77">
        <f>'2012'!K405</f>
        <v>19881</v>
      </c>
      <c r="W406" s="77">
        <f>'2013'!I405</f>
        <v>20325</v>
      </c>
      <c r="X406" s="77">
        <f>'2014'!I405</f>
        <v>21382</v>
      </c>
      <c r="Y406" s="77">
        <f>'2015'!I406</f>
        <v>21356</v>
      </c>
      <c r="Z406" s="77">
        <f>'2016'!I407</f>
        <v>20918</v>
      </c>
      <c r="AA406" s="77">
        <f>'2017'!I407</f>
        <v>21792</v>
      </c>
      <c r="AB406" s="77">
        <f>'2018'!I408</f>
        <v>22478</v>
      </c>
      <c r="AC406" s="77">
        <f>'2019'!I408</f>
        <v>24550</v>
      </c>
      <c r="AD406" s="77">
        <f>'2020'!I407</f>
        <v>24630</v>
      </c>
      <c r="AE406" s="77">
        <f>'2021'!I407</f>
        <v>25536</v>
      </c>
      <c r="AF406" s="77">
        <f>'2022'!I407</f>
        <v>26823</v>
      </c>
      <c r="AG406" s="79">
        <f>'2023'!I407</f>
        <v>27740</v>
      </c>
    </row>
    <row r="407" spans="1:33" x14ac:dyDescent="0.25">
      <c r="A407" s="23" t="s">
        <v>487</v>
      </c>
      <c r="B407" s="24" t="s">
        <v>61</v>
      </c>
      <c r="C407" s="77">
        <f>'1993'!K406</f>
        <v>22068</v>
      </c>
      <c r="D407" s="77">
        <f>'1994'!K406</f>
        <v>22414</v>
      </c>
      <c r="E407" s="77">
        <f>'1995'!K406</f>
        <v>22945</v>
      </c>
      <c r="F407" s="78">
        <f>'1996'!K406</f>
        <v>27164</v>
      </c>
      <c r="G407" s="78">
        <f>'1997'!K406</f>
        <v>25771</v>
      </c>
      <c r="H407" s="77">
        <f>'1998'!K406</f>
        <v>31376</v>
      </c>
      <c r="I407" s="77">
        <f>'1999'!K406</f>
        <v>26533</v>
      </c>
      <c r="J407" s="77">
        <f>'2000'!K406</f>
        <v>0</v>
      </c>
      <c r="K407" s="81">
        <f>'2001'!K406</f>
        <v>18647</v>
      </c>
      <c r="L407" s="81">
        <f>'2002'!K406</f>
        <v>31343</v>
      </c>
      <c r="M407" s="81">
        <f>'2003'!K406</f>
        <v>18313</v>
      </c>
      <c r="N407" s="81">
        <f>'2004'!K406</f>
        <v>26770</v>
      </c>
      <c r="O407" s="81">
        <f>'2005'!K406</f>
        <v>27455</v>
      </c>
      <c r="P407" s="81">
        <f>'2006'!K406</f>
        <v>25460</v>
      </c>
      <c r="Q407" s="81">
        <f>'2007'!K406</f>
        <v>15189</v>
      </c>
      <c r="R407" s="77">
        <f>'2008'!K406</f>
        <v>26188</v>
      </c>
      <c r="S407" s="77">
        <f>'2009'!K406</f>
        <v>29784</v>
      </c>
      <c r="T407" s="77">
        <f>'2010'!K406</f>
        <v>34923</v>
      </c>
      <c r="U407" s="77">
        <f>'2011'!K406</f>
        <v>29380</v>
      </c>
      <c r="V407" s="77">
        <f>'2012'!K406</f>
        <v>27355</v>
      </c>
      <c r="W407" s="77">
        <f>'2013'!I406</f>
        <v>30466</v>
      </c>
      <c r="X407" s="77">
        <f>'2014'!I406</f>
        <v>32916</v>
      </c>
      <c r="Y407" s="77">
        <f>'2015'!I407</f>
        <v>30683</v>
      </c>
      <c r="Z407" s="77">
        <f>'2016'!I408</f>
        <v>29124</v>
      </c>
      <c r="AA407" s="77">
        <f>'2017'!I408</f>
        <v>29512</v>
      </c>
      <c r="AB407" s="77">
        <f>'2018'!I409</f>
        <v>30137</v>
      </c>
      <c r="AC407" s="77">
        <f>'2019'!I409</f>
        <v>10502</v>
      </c>
      <c r="AD407" s="77">
        <f>'2020'!I408</f>
        <v>41341</v>
      </c>
      <c r="AE407" s="77">
        <f>'2021'!I408</f>
        <v>41241</v>
      </c>
      <c r="AF407" s="77">
        <f>'2022'!I408</f>
        <v>52419</v>
      </c>
      <c r="AG407" s="79">
        <f>'2023'!I408</f>
        <v>59168</v>
      </c>
    </row>
    <row r="408" spans="1:33" x14ac:dyDescent="0.25">
      <c r="A408" s="23" t="s">
        <v>426</v>
      </c>
      <c r="B408" s="24" t="s">
        <v>62</v>
      </c>
      <c r="C408" s="77">
        <f>'1993'!K407</f>
        <v>308549</v>
      </c>
      <c r="D408" s="77">
        <f>'1994'!K407</f>
        <v>323154</v>
      </c>
      <c r="E408" s="77">
        <f>'1995'!K407</f>
        <v>333433</v>
      </c>
      <c r="F408" s="78">
        <f>'1996'!K407</f>
        <v>362701</v>
      </c>
      <c r="G408" s="78">
        <f>'1997'!K407</f>
        <v>348735</v>
      </c>
      <c r="H408" s="77">
        <f>'1998'!K407</f>
        <v>375011</v>
      </c>
      <c r="I408" s="77">
        <f>'1999'!K407</f>
        <v>367256</v>
      </c>
      <c r="J408" s="77">
        <f>'2000'!K407</f>
        <v>374696</v>
      </c>
      <c r="K408" s="81">
        <f>'2001'!K407</f>
        <v>392663</v>
      </c>
      <c r="L408" s="81">
        <f>'2002'!K407</f>
        <v>602092</v>
      </c>
      <c r="M408" s="81">
        <f>'2003'!K407</f>
        <v>602218</v>
      </c>
      <c r="N408" s="81">
        <f>'2004'!K407</f>
        <v>632216</v>
      </c>
      <c r="O408" s="81">
        <f>'2005'!K407</f>
        <v>608004</v>
      </c>
      <c r="P408" s="81">
        <f>'2006'!K407</f>
        <v>697831</v>
      </c>
      <c r="Q408" s="81">
        <f>'2007'!K407</f>
        <v>830823</v>
      </c>
      <c r="R408" s="77">
        <f>'2008'!K407</f>
        <v>925081</v>
      </c>
      <c r="S408" s="77">
        <f>'2009'!K407</f>
        <v>1216529</v>
      </c>
      <c r="T408" s="77">
        <f>'2010'!K407</f>
        <v>1015022</v>
      </c>
      <c r="U408" s="77">
        <f>'2011'!K407</f>
        <v>1002431</v>
      </c>
      <c r="V408" s="77">
        <f>'2012'!K407</f>
        <v>888895</v>
      </c>
      <c r="W408" s="77">
        <f>'2013'!I407</f>
        <v>885309</v>
      </c>
      <c r="X408" s="77">
        <f>'2014'!I407</f>
        <v>695550</v>
      </c>
      <c r="Y408" s="77">
        <f>'2015'!I408</f>
        <v>775836</v>
      </c>
      <c r="Z408" s="77">
        <f>'2016'!I409</f>
        <v>781998</v>
      </c>
      <c r="AA408" s="77">
        <f>'2017'!I409</f>
        <v>898271</v>
      </c>
      <c r="AB408" s="77">
        <f>'2018'!I410</f>
        <v>955948</v>
      </c>
      <c r="AC408" s="77">
        <f>'2019'!I410</f>
        <v>978820</v>
      </c>
      <c r="AD408" s="77">
        <f>'2020'!I409</f>
        <v>964675</v>
      </c>
      <c r="AE408" s="77">
        <f>'2021'!I409</f>
        <v>1181622</v>
      </c>
      <c r="AF408" s="77">
        <f>'2022'!I409</f>
        <v>1355647</v>
      </c>
      <c r="AG408" s="79">
        <f>'2023'!I409</f>
        <v>1419007</v>
      </c>
    </row>
    <row r="409" spans="1:33" x14ac:dyDescent="0.25">
      <c r="A409" s="23" t="s">
        <v>427</v>
      </c>
      <c r="B409" s="24" t="s">
        <v>62</v>
      </c>
      <c r="C409" s="77">
        <f>'1993'!K408</f>
        <v>0</v>
      </c>
      <c r="D409" s="77">
        <f>'1994'!K408</f>
        <v>2432</v>
      </c>
      <c r="E409" s="77">
        <f>'1995'!K408</f>
        <v>0</v>
      </c>
      <c r="F409" s="78">
        <f>'1996'!K408</f>
        <v>0</v>
      </c>
      <c r="G409" s="78">
        <f>'1997'!K408</f>
        <v>0</v>
      </c>
      <c r="H409" s="77">
        <f>'1998'!K408</f>
        <v>0</v>
      </c>
      <c r="I409" s="77">
        <f>'1999'!K408</f>
        <v>0</v>
      </c>
      <c r="J409" s="77">
        <f>'2000'!K408</f>
        <v>0</v>
      </c>
      <c r="K409" s="81">
        <f>'2001'!K408</f>
        <v>0</v>
      </c>
      <c r="L409" s="81">
        <f>'2002'!K408</f>
        <v>0</v>
      </c>
      <c r="M409" s="81">
        <f>'2003'!K408</f>
        <v>0</v>
      </c>
      <c r="N409" s="81">
        <f>'2004'!K408</f>
        <v>0</v>
      </c>
      <c r="O409" s="81">
        <f>'2005'!K408</f>
        <v>0</v>
      </c>
      <c r="P409" s="81">
        <f>'2006'!K408</f>
        <v>0</v>
      </c>
      <c r="Q409" s="81">
        <f>'2007'!K408</f>
        <v>0</v>
      </c>
      <c r="R409" s="77">
        <f>'2008'!K408</f>
        <v>0</v>
      </c>
      <c r="S409" s="77">
        <f>'2009'!K408</f>
        <v>0</v>
      </c>
      <c r="T409" s="77">
        <f>'2010'!K408</f>
        <v>0</v>
      </c>
      <c r="U409" s="77">
        <f>'2011'!K408</f>
        <v>0</v>
      </c>
      <c r="V409" s="77">
        <f>'2012'!K408</f>
        <v>0</v>
      </c>
      <c r="W409" s="77">
        <f>'2013'!I408</f>
        <v>0</v>
      </c>
      <c r="X409" s="77">
        <f>'2014'!I408</f>
        <v>0</v>
      </c>
      <c r="Y409" s="77">
        <f>'2015'!I409</f>
        <v>0</v>
      </c>
      <c r="Z409" s="77">
        <f>'2016'!I410</f>
        <v>0</v>
      </c>
      <c r="AA409" s="77">
        <f>'2017'!I410</f>
        <v>0</v>
      </c>
      <c r="AB409" s="77">
        <f>'2018'!I411</f>
        <v>0</v>
      </c>
      <c r="AC409" s="77">
        <f>'2019'!I411</f>
        <v>0</v>
      </c>
      <c r="AD409" s="77">
        <f>'2020'!I410</f>
        <v>0</v>
      </c>
      <c r="AE409" s="77">
        <f>'2021'!I410</f>
        <v>0</v>
      </c>
      <c r="AF409" s="77">
        <f>'2022'!I410</f>
        <v>0</v>
      </c>
      <c r="AG409" s="79">
        <f>'2023'!I410</f>
        <v>0</v>
      </c>
    </row>
    <row r="410" spans="1:33" x14ac:dyDescent="0.25">
      <c r="A410" s="23" t="s">
        <v>428</v>
      </c>
      <c r="B410" s="24" t="s">
        <v>62</v>
      </c>
      <c r="C410" s="77">
        <f>'1993'!K409</f>
        <v>11840</v>
      </c>
      <c r="D410" s="77">
        <f>'1994'!K409</f>
        <v>12573</v>
      </c>
      <c r="E410" s="77">
        <f>'1995'!K409</f>
        <v>12051</v>
      </c>
      <c r="F410" s="78">
        <f>'1996'!K409</f>
        <v>0</v>
      </c>
      <c r="G410" s="78">
        <f>'1997'!K409</f>
        <v>13191</v>
      </c>
      <c r="H410" s="77">
        <f>'1998'!K409</f>
        <v>14514</v>
      </c>
      <c r="I410" s="77">
        <f>'1999'!K409</f>
        <v>13905</v>
      </c>
      <c r="J410" s="77">
        <f>'2000'!K409</f>
        <v>14035</v>
      </c>
      <c r="K410" s="81">
        <f>'2001'!K409</f>
        <v>17084</v>
      </c>
      <c r="L410" s="81">
        <f>'2002'!K409</f>
        <v>18780</v>
      </c>
      <c r="M410" s="81">
        <f>'2003'!K409</f>
        <v>13251</v>
      </c>
      <c r="N410" s="81">
        <f>'2004'!K409</f>
        <v>13679</v>
      </c>
      <c r="O410" s="81">
        <f>'2005'!K409</f>
        <v>0</v>
      </c>
      <c r="P410" s="81">
        <f>'2006'!K409</f>
        <v>14035</v>
      </c>
      <c r="Q410" s="81">
        <f>'2007'!K409</f>
        <v>32954</v>
      </c>
      <c r="R410" s="77">
        <f>'2008'!K409</f>
        <v>38904</v>
      </c>
      <c r="S410" s="77">
        <f>'2009'!K409</f>
        <v>15061</v>
      </c>
      <c r="T410" s="77">
        <f>'2010'!K409</f>
        <v>16559</v>
      </c>
      <c r="U410" s="77">
        <f>'2011'!K409</f>
        <v>15764</v>
      </c>
      <c r="V410" s="77">
        <f>'2012'!K409</f>
        <v>14325</v>
      </c>
      <c r="W410" s="77">
        <f>'2013'!I409</f>
        <v>14903</v>
      </c>
      <c r="X410" s="77">
        <f>'2014'!I409</f>
        <v>23518</v>
      </c>
      <c r="Y410" s="77">
        <f>'2015'!I410</f>
        <v>17027</v>
      </c>
      <c r="Z410" s="77">
        <f>'2016'!I411</f>
        <v>14920</v>
      </c>
      <c r="AA410" s="77">
        <f>'2017'!I411</f>
        <v>15042</v>
      </c>
      <c r="AB410" s="77">
        <f>'2018'!I412</f>
        <v>18415</v>
      </c>
      <c r="AC410" s="77">
        <f>'2019'!I412</f>
        <v>17605</v>
      </c>
      <c r="AD410" s="77">
        <f>'2020'!I411</f>
        <v>0</v>
      </c>
      <c r="AE410" s="77">
        <f>'2021'!I411</f>
        <v>17544</v>
      </c>
      <c r="AF410" s="77">
        <f>'2022'!I411</f>
        <v>17746</v>
      </c>
      <c r="AG410" s="79">
        <f>'2023'!I411</f>
        <v>18551</v>
      </c>
    </row>
    <row r="411" spans="1:33" x14ac:dyDescent="0.25">
      <c r="A411" s="23" t="s">
        <v>429</v>
      </c>
      <c r="B411" s="24" t="s">
        <v>63</v>
      </c>
      <c r="C411" s="77">
        <f>'1993'!K410</f>
        <v>0</v>
      </c>
      <c r="D411" s="77">
        <f>'1994'!K410</f>
        <v>0</v>
      </c>
      <c r="E411" s="77">
        <f>'1995'!K410</f>
        <v>4590</v>
      </c>
      <c r="F411" s="78">
        <f>'1996'!K410</f>
        <v>4200</v>
      </c>
      <c r="G411" s="78">
        <f>'1997'!K410</f>
        <v>2464</v>
      </c>
      <c r="H411" s="77">
        <f>'1998'!K410</f>
        <v>22630</v>
      </c>
      <c r="I411" s="77">
        <f>'1999'!K410</f>
        <v>15974</v>
      </c>
      <c r="J411" s="77">
        <f>'2000'!K410</f>
        <v>16892</v>
      </c>
      <c r="K411" s="81">
        <f>'2001'!K410</f>
        <v>0</v>
      </c>
      <c r="L411" s="81">
        <f>'2002'!K410</f>
        <v>0</v>
      </c>
      <c r="M411" s="81">
        <f>'2003'!K410</f>
        <v>3300</v>
      </c>
      <c r="N411" s="81">
        <f>'2004'!K410</f>
        <v>3457</v>
      </c>
      <c r="O411" s="81">
        <f>'2005'!K410</f>
        <v>0</v>
      </c>
      <c r="P411" s="81">
        <f>'2006'!K410</f>
        <v>0</v>
      </c>
      <c r="Q411" s="81">
        <f>'2007'!K410</f>
        <v>0</v>
      </c>
      <c r="R411" s="77">
        <f>'2008'!K410</f>
        <v>4476</v>
      </c>
      <c r="S411" s="77">
        <f>'2009'!K410</f>
        <v>0</v>
      </c>
      <c r="T411" s="77">
        <f>'2010'!K410</f>
        <v>0</v>
      </c>
      <c r="U411" s="77">
        <f>'2011'!K410</f>
        <v>12008</v>
      </c>
      <c r="V411" s="77">
        <f>'2012'!K410</f>
        <v>11139</v>
      </c>
      <c r="W411" s="77">
        <f>'2013'!I410</f>
        <v>0</v>
      </c>
      <c r="X411" s="77">
        <f>'2014'!I410</f>
        <v>13553</v>
      </c>
      <c r="Y411" s="77">
        <f>'2015'!I411</f>
        <v>14950</v>
      </c>
      <c r="Z411" s="77">
        <f>'2016'!I412</f>
        <v>0</v>
      </c>
      <c r="AA411" s="77">
        <f>'2017'!I412</f>
        <v>18045</v>
      </c>
      <c r="AB411" s="77">
        <f>'2018'!I413</f>
        <v>16008</v>
      </c>
      <c r="AC411" s="77">
        <f>'2019'!I413</f>
        <v>21103</v>
      </c>
      <c r="AD411" s="77">
        <f>'2020'!I412</f>
        <v>19167</v>
      </c>
      <c r="AE411" s="77">
        <f>'2021'!I412</f>
        <v>0</v>
      </c>
      <c r="AF411" s="77">
        <f>'2022'!I412</f>
        <v>0</v>
      </c>
      <c r="AG411" s="79">
        <f>'2023'!I412</f>
        <v>0</v>
      </c>
    </row>
    <row r="412" spans="1:33" x14ac:dyDescent="0.25">
      <c r="A412" s="23" t="s">
        <v>430</v>
      </c>
      <c r="B412" s="24" t="s">
        <v>63</v>
      </c>
      <c r="C412" s="77">
        <f>'1993'!K411</f>
        <v>0</v>
      </c>
      <c r="D412" s="77">
        <f>'1994'!K411</f>
        <v>208000</v>
      </c>
      <c r="E412" s="77">
        <f>'1995'!K411</f>
        <v>215000</v>
      </c>
      <c r="F412" s="78">
        <f>'1996'!K411</f>
        <v>244300</v>
      </c>
      <c r="G412" s="78">
        <f>'1997'!K411</f>
        <v>228600</v>
      </c>
      <c r="H412" s="77">
        <f>'1998'!K411</f>
        <v>261700</v>
      </c>
      <c r="I412" s="77">
        <f>'1999'!K411</f>
        <v>246200</v>
      </c>
      <c r="J412" s="77">
        <f>'2000'!K411</f>
        <v>271200</v>
      </c>
      <c r="K412" s="81">
        <f>'2001'!K411</f>
        <v>303700</v>
      </c>
      <c r="L412" s="81">
        <f>'2002'!K411</f>
        <v>205800</v>
      </c>
      <c r="M412" s="81">
        <f>'2003'!K411</f>
        <v>238600</v>
      </c>
      <c r="N412" s="81">
        <f>'2004'!K411</f>
        <v>248388</v>
      </c>
      <c r="O412" s="81">
        <f>'2005'!K411</f>
        <v>260108</v>
      </c>
      <c r="P412" s="81">
        <f>'2006'!K411</f>
        <v>289143</v>
      </c>
      <c r="Q412" s="81">
        <f>'2007'!K411</f>
        <v>285548</v>
      </c>
      <c r="R412" s="77">
        <f>'2008'!K411</f>
        <v>277567</v>
      </c>
      <c r="S412" s="77">
        <f>'2009'!K411</f>
        <v>278930</v>
      </c>
      <c r="T412" s="77">
        <f>'2010'!K411</f>
        <v>307188</v>
      </c>
      <c r="U412" s="77">
        <f>'2011'!K411</f>
        <v>315197</v>
      </c>
      <c r="V412" s="77">
        <f>'2012'!K411</f>
        <v>295559</v>
      </c>
      <c r="W412" s="77">
        <f>'2013'!I411</f>
        <v>301996</v>
      </c>
      <c r="X412" s="77">
        <f>'2014'!I411</f>
        <v>324410</v>
      </c>
      <c r="Y412" s="77">
        <f>'2015'!I412</f>
        <v>338399</v>
      </c>
      <c r="Z412" s="77">
        <f>'2016'!I413</f>
        <v>329386</v>
      </c>
      <c r="AA412" s="77">
        <f>'2017'!I413</f>
        <v>335063</v>
      </c>
      <c r="AB412" s="77">
        <f>'2018'!I414</f>
        <v>351745</v>
      </c>
      <c r="AC412" s="77">
        <f>'2019'!I414</f>
        <v>358122</v>
      </c>
      <c r="AD412" s="77">
        <f>'2020'!I413</f>
        <v>370273</v>
      </c>
      <c r="AE412" s="77">
        <f>'2021'!I413</f>
        <v>377281</v>
      </c>
      <c r="AF412" s="77">
        <f>'2022'!I413</f>
        <v>393674</v>
      </c>
      <c r="AG412" s="79">
        <f>'2023'!I413</f>
        <v>390090</v>
      </c>
    </row>
    <row r="413" spans="1:33" x14ac:dyDescent="0.25">
      <c r="A413" s="23" t="s">
        <v>431</v>
      </c>
      <c r="B413" s="24" t="s">
        <v>63</v>
      </c>
      <c r="C413" s="77">
        <f>'1993'!K412</f>
        <v>0</v>
      </c>
      <c r="D413" s="77">
        <f>'1994'!K412</f>
        <v>0</v>
      </c>
      <c r="E413" s="77">
        <f>'1995'!K412</f>
        <v>0</v>
      </c>
      <c r="F413" s="78">
        <f>'1996'!K412</f>
        <v>0</v>
      </c>
      <c r="G413" s="78">
        <f>'1997'!K412</f>
        <v>0</v>
      </c>
      <c r="H413" s="77">
        <f>'1998'!K412</f>
        <v>0</v>
      </c>
      <c r="I413" s="77">
        <f>'1999'!K412</f>
        <v>0</v>
      </c>
      <c r="J413" s="77">
        <f>'2000'!K412</f>
        <v>0</v>
      </c>
      <c r="K413" s="81">
        <f>'2001'!K412</f>
        <v>0</v>
      </c>
      <c r="L413" s="81">
        <f>'2002'!K412</f>
        <v>0</v>
      </c>
      <c r="M413" s="81">
        <f>'2003'!K412</f>
        <v>0</v>
      </c>
      <c r="N413" s="81">
        <f>'2004'!K412</f>
        <v>0</v>
      </c>
      <c r="O413" s="81">
        <f>'2005'!K412</f>
        <v>0</v>
      </c>
      <c r="P413" s="81">
        <f>'2006'!K412</f>
        <v>0</v>
      </c>
      <c r="Q413" s="81">
        <f>'2007'!K412</f>
        <v>0</v>
      </c>
      <c r="R413" s="77">
        <f>'2008'!K412</f>
        <v>0</v>
      </c>
      <c r="S413" s="77">
        <f>'2009'!K412</f>
        <v>42428</v>
      </c>
      <c r="T413" s="77">
        <f>'2010'!K412</f>
        <v>36600</v>
      </c>
      <c r="U413" s="77">
        <f>'2011'!K412</f>
        <v>36600</v>
      </c>
      <c r="V413" s="77">
        <f>'2012'!K412</f>
        <v>34434</v>
      </c>
      <c r="W413" s="77">
        <f>'2013'!I412</f>
        <v>37009</v>
      </c>
      <c r="X413" s="77">
        <f>'2014'!I412</f>
        <v>30340</v>
      </c>
      <c r="Y413" s="77">
        <f>'2015'!I413</f>
        <v>35770</v>
      </c>
      <c r="Z413" s="77">
        <f>'2016'!I414</f>
        <v>0</v>
      </c>
      <c r="AA413" s="77">
        <f>'2017'!I414</f>
        <v>0</v>
      </c>
      <c r="AB413" s="77">
        <f>'2018'!I415</f>
        <v>0</v>
      </c>
      <c r="AC413" s="77">
        <f>'2019'!I415</f>
        <v>0</v>
      </c>
      <c r="AD413" s="77">
        <f>'2020'!I414</f>
        <v>0</v>
      </c>
      <c r="AE413" s="77">
        <f>'2021'!I414</f>
        <v>0</v>
      </c>
      <c r="AF413" s="77">
        <f>'2022'!I414</f>
        <v>0</v>
      </c>
      <c r="AG413" s="79">
        <f>'2023'!I414</f>
        <v>0</v>
      </c>
    </row>
    <row r="414" spans="1:33" x14ac:dyDescent="0.25">
      <c r="A414" s="23" t="s">
        <v>432</v>
      </c>
      <c r="B414" s="24" t="s">
        <v>63</v>
      </c>
      <c r="C414" s="77">
        <f>'1993'!K413</f>
        <v>18022</v>
      </c>
      <c r="D414" s="77">
        <f>'1994'!K413</f>
        <v>8359</v>
      </c>
      <c r="E414" s="77">
        <f>'1995'!K413</f>
        <v>758</v>
      </c>
      <c r="F414" s="78">
        <f>'1996'!K413</f>
        <v>0</v>
      </c>
      <c r="G414" s="78">
        <f>'1997'!K413</f>
        <v>0</v>
      </c>
      <c r="H414" s="77">
        <f>'1998'!K413</f>
        <v>0</v>
      </c>
      <c r="I414" s="77">
        <f>'1999'!K413</f>
        <v>17512</v>
      </c>
      <c r="J414" s="77">
        <f>'2000'!K413</f>
        <v>46136</v>
      </c>
      <c r="K414" s="81">
        <f>'2001'!K413</f>
        <v>49622</v>
      </c>
      <c r="L414" s="81">
        <f>'2002'!K413</f>
        <v>61185</v>
      </c>
      <c r="M414" s="81">
        <f>'2003'!K413</f>
        <v>72421</v>
      </c>
      <c r="N414" s="81">
        <f>'2004'!K413</f>
        <v>61633</v>
      </c>
      <c r="O414" s="81">
        <f>'2005'!K413</f>
        <v>51307</v>
      </c>
      <c r="P414" s="81">
        <f>'2006'!K413</f>
        <v>58874</v>
      </c>
      <c r="Q414" s="81">
        <f>'2007'!K413</f>
        <v>52999</v>
      </c>
      <c r="R414" s="77">
        <f>'2008'!K413</f>
        <v>34726</v>
      </c>
      <c r="S414" s="77">
        <f>'2009'!K413</f>
        <v>33628</v>
      </c>
      <c r="T414" s="77">
        <f>'2010'!K413</f>
        <v>39918</v>
      </c>
      <c r="U414" s="77">
        <f>'2011'!K413</f>
        <v>40251</v>
      </c>
      <c r="V414" s="77">
        <f>'2012'!K413</f>
        <v>39770</v>
      </c>
      <c r="W414" s="77">
        <f>'2013'!I413</f>
        <v>39585</v>
      </c>
      <c r="X414" s="77">
        <f>'2014'!I413</f>
        <v>44459</v>
      </c>
      <c r="Y414" s="77">
        <f>'2015'!I414</f>
        <v>48128</v>
      </c>
      <c r="Z414" s="77">
        <f>'2016'!I415</f>
        <v>0</v>
      </c>
      <c r="AA414" s="77">
        <f>'2017'!I415</f>
        <v>0</v>
      </c>
      <c r="AB414" s="77">
        <f>'2018'!I416</f>
        <v>0</v>
      </c>
      <c r="AC414" s="77">
        <f>'2019'!I416</f>
        <v>58367</v>
      </c>
      <c r="AD414" s="77">
        <f>'2020'!I415</f>
        <v>0</v>
      </c>
      <c r="AE414" s="77">
        <f>'2021'!I415</f>
        <v>63961</v>
      </c>
      <c r="AF414" s="77">
        <f>'2022'!I415</f>
        <v>65076</v>
      </c>
      <c r="AG414" s="79">
        <f>'2023'!I415</f>
        <v>76512</v>
      </c>
    </row>
    <row r="415" spans="1:33" x14ac:dyDescent="0.25">
      <c r="A415" s="23" t="s">
        <v>433</v>
      </c>
      <c r="B415" s="24" t="s">
        <v>63</v>
      </c>
      <c r="C415" s="77">
        <f>'1993'!K414</f>
        <v>2229</v>
      </c>
      <c r="D415" s="77">
        <f>'1994'!K414</f>
        <v>0</v>
      </c>
      <c r="E415" s="77">
        <f>'1995'!K414</f>
        <v>2712</v>
      </c>
      <c r="F415" s="78">
        <f>'1996'!K414</f>
        <v>3024</v>
      </c>
      <c r="G415" s="78">
        <f>'1997'!K414</f>
        <v>3148</v>
      </c>
      <c r="H415" s="77">
        <f>'1998'!K414</f>
        <v>3470</v>
      </c>
      <c r="I415" s="77">
        <f>'1999'!K414</f>
        <v>3487</v>
      </c>
      <c r="J415" s="77">
        <f>'2000'!K414</f>
        <v>3795</v>
      </c>
      <c r="K415" s="81">
        <f>'2001'!K414</f>
        <v>4212</v>
      </c>
      <c r="L415" s="81">
        <f>'2002'!K414</f>
        <v>6389</v>
      </c>
      <c r="M415" s="81">
        <f>'2003'!K414</f>
        <v>9428</v>
      </c>
      <c r="N415" s="81">
        <f>'2004'!K414</f>
        <v>7018</v>
      </c>
      <c r="O415" s="81">
        <f>'2005'!K414</f>
        <v>0</v>
      </c>
      <c r="P415" s="81">
        <f>'2006'!K414</f>
        <v>0</v>
      </c>
      <c r="Q415" s="81">
        <f>'2007'!K414</f>
        <v>0</v>
      </c>
      <c r="R415" s="77">
        <f>'2008'!K414</f>
        <v>0</v>
      </c>
      <c r="S415" s="77">
        <f>'2009'!K414</f>
        <v>0</v>
      </c>
      <c r="T415" s="77">
        <f>'2010'!K414</f>
        <v>0</v>
      </c>
      <c r="U415" s="77">
        <f>'2011'!K414</f>
        <v>0</v>
      </c>
      <c r="V415" s="77">
        <f>'2012'!K414</f>
        <v>0</v>
      </c>
      <c r="W415" s="77">
        <f>'2013'!I414</f>
        <v>0</v>
      </c>
      <c r="X415" s="77">
        <f>'2014'!I414</f>
        <v>0</v>
      </c>
      <c r="Y415" s="77">
        <f>'2015'!I415</f>
        <v>34585</v>
      </c>
      <c r="Z415" s="77">
        <f>'2016'!I416</f>
        <v>33537</v>
      </c>
      <c r="AA415" s="77">
        <f>'2017'!I416</f>
        <v>30573</v>
      </c>
      <c r="AB415" s="77">
        <f>'2018'!I417</f>
        <v>29832</v>
      </c>
      <c r="AC415" s="77">
        <f>'2019'!I417</f>
        <v>31424</v>
      </c>
      <c r="AD415" s="77">
        <f>'2020'!I416</f>
        <v>32082</v>
      </c>
      <c r="AE415" s="77">
        <f>'2021'!I416</f>
        <v>31334</v>
      </c>
      <c r="AF415" s="77">
        <f>'2022'!I416</f>
        <v>35565</v>
      </c>
      <c r="AG415" s="79">
        <f>'2023'!I416</f>
        <v>0</v>
      </c>
    </row>
    <row r="416" spans="1:33" x14ac:dyDescent="0.25">
      <c r="A416" s="59" t="s">
        <v>468</v>
      </c>
      <c r="B416" s="61"/>
      <c r="C416" s="62">
        <f>'1993'!K415</f>
        <v>498570721</v>
      </c>
      <c r="D416" s="62">
        <f>'1994'!K415</f>
        <v>537206767</v>
      </c>
      <c r="E416" s="62">
        <f>'1995'!K415</f>
        <v>565317799</v>
      </c>
      <c r="F416" s="62">
        <f>'1996'!K415</f>
        <v>616028791</v>
      </c>
      <c r="G416" s="62">
        <f>'1997'!K415</f>
        <v>583740251</v>
      </c>
      <c r="H416" s="62">
        <f>'1998'!K415</f>
        <v>719479920</v>
      </c>
      <c r="I416" s="62">
        <f>'1999'!K415</f>
        <v>729106359</v>
      </c>
      <c r="J416" s="62">
        <f>'2000'!K415</f>
        <v>766975898</v>
      </c>
      <c r="K416" s="62">
        <f>'2001'!K415</f>
        <v>782798341</v>
      </c>
      <c r="L416" s="63">
        <f>'2002'!K415</f>
        <v>662140376</v>
      </c>
      <c r="M416" s="63">
        <f>'2003'!K415</f>
        <v>751575419</v>
      </c>
      <c r="N416" s="63">
        <f>'2004'!K415</f>
        <v>697603403</v>
      </c>
      <c r="O416" s="63">
        <f>'2005'!K415</f>
        <v>741201140</v>
      </c>
      <c r="P416" s="63">
        <f>'2006'!K415</f>
        <v>772981528</v>
      </c>
      <c r="Q416" s="63">
        <f>'2007'!K415</f>
        <v>808793559</v>
      </c>
      <c r="R416" s="62">
        <f>'2008'!K415</f>
        <v>834889954</v>
      </c>
      <c r="S416" s="62">
        <f>'2009'!K415</f>
        <v>912265351</v>
      </c>
      <c r="T416" s="62">
        <f>'2010'!K415</f>
        <v>948885749</v>
      </c>
      <c r="U416" s="62">
        <f>'2011'!K415</f>
        <v>830044048</v>
      </c>
      <c r="V416" s="62">
        <f>'2012'!K415</f>
        <v>837408227</v>
      </c>
      <c r="W416" s="62">
        <f>'2013'!I415</f>
        <v>869795356</v>
      </c>
      <c r="X416" s="62">
        <f>'2014'!I415</f>
        <v>936010677</v>
      </c>
      <c r="Y416" s="62">
        <f>'2015'!I416</f>
        <v>934920555</v>
      </c>
      <c r="Z416" s="62">
        <f>'2016'!I417</f>
        <v>961628829</v>
      </c>
      <c r="AA416" s="62">
        <f>'2017'!I417</f>
        <v>978303023</v>
      </c>
      <c r="AB416" s="62">
        <f>'2018'!I418</f>
        <v>1009041956</v>
      </c>
      <c r="AC416" s="62">
        <f>'2019'!I418</f>
        <v>1060799014</v>
      </c>
      <c r="AD416" s="62">
        <f>'2020'!I417</f>
        <v>1071758099</v>
      </c>
      <c r="AE416" s="62">
        <f>'2021'!I417</f>
        <v>1103366653.1599998</v>
      </c>
      <c r="AF416" s="62">
        <f>'2022'!I417</f>
        <v>1156532626.3099999</v>
      </c>
      <c r="AG416" s="71">
        <f>'2023'!I417</f>
        <v>1235024105</v>
      </c>
    </row>
    <row r="417" spans="1:33" x14ac:dyDescent="0.25">
      <c r="A417" s="60" t="s">
        <v>470</v>
      </c>
      <c r="B417" s="61"/>
      <c r="C417" s="65" t="s">
        <v>478</v>
      </c>
      <c r="D417" s="66">
        <f>(D416-C416)/C416</f>
        <v>7.7493611984487148E-2</v>
      </c>
      <c r="E417" s="66">
        <f t="shared" ref="E417:N417" si="0">(E416-D416)/D416</f>
        <v>5.2328142024316682E-2</v>
      </c>
      <c r="F417" s="66">
        <f t="shared" si="0"/>
        <v>8.9703512059417748E-2</v>
      </c>
      <c r="G417" s="66">
        <f t="shared" si="0"/>
        <v>-5.2414011279547486E-2</v>
      </c>
      <c r="H417" s="66">
        <f t="shared" si="0"/>
        <v>0.23253436570026761</v>
      </c>
      <c r="I417" s="66">
        <f t="shared" si="0"/>
        <v>1.337971878353464E-2</v>
      </c>
      <c r="J417" s="66">
        <f t="shared" si="0"/>
        <v>5.1939663579316002E-2</v>
      </c>
      <c r="K417" s="66">
        <f t="shared" si="0"/>
        <v>2.0629648260472457E-2</v>
      </c>
      <c r="L417" s="66">
        <f t="shared" si="0"/>
        <v>-0.15413671526930331</v>
      </c>
      <c r="M417" s="66">
        <f t="shared" si="0"/>
        <v>0.13506961097928877</v>
      </c>
      <c r="N417" s="66">
        <f t="shared" si="0"/>
        <v>-7.1811843010794366E-2</v>
      </c>
      <c r="O417" s="66">
        <f t="shared" ref="O417:T417" si="1">(O416-N416)/N416</f>
        <v>6.2496451153349661E-2</v>
      </c>
      <c r="P417" s="66">
        <f t="shared" si="1"/>
        <v>4.2876874150517365E-2</v>
      </c>
      <c r="Q417" s="66">
        <f t="shared" si="1"/>
        <v>4.6329737131829626E-2</v>
      </c>
      <c r="R417" s="66">
        <f t="shared" si="1"/>
        <v>3.226582940678438E-2</v>
      </c>
      <c r="S417" s="66">
        <f t="shared" si="1"/>
        <v>9.2677360206923756E-2</v>
      </c>
      <c r="T417" s="66">
        <f t="shared" si="1"/>
        <v>4.0142265580795908E-2</v>
      </c>
      <c r="U417" s="66">
        <f t="shared" ref="U417:Z417" si="2">(U416-T416)/T416</f>
        <v>-0.12524342485409168</v>
      </c>
      <c r="V417" s="66">
        <f t="shared" si="2"/>
        <v>8.8720339815026306E-3</v>
      </c>
      <c r="W417" s="66">
        <f t="shared" si="2"/>
        <v>3.8675436848795132E-2</v>
      </c>
      <c r="X417" s="66">
        <f t="shared" si="2"/>
        <v>7.6127471299122451E-2</v>
      </c>
      <c r="Y417" s="66">
        <f t="shared" si="2"/>
        <v>-1.1646469712225302E-3</v>
      </c>
      <c r="Z417" s="66">
        <f t="shared" si="2"/>
        <v>2.8567426245110206E-2</v>
      </c>
      <c r="AA417" s="66">
        <f t="shared" ref="AA417:AE417" si="3">(AA416-Z416)/Z416</f>
        <v>1.7339532153314841E-2</v>
      </c>
      <c r="AB417" s="66">
        <f t="shared" si="3"/>
        <v>3.142066647789557E-2</v>
      </c>
      <c r="AC417" s="66">
        <f t="shared" si="3"/>
        <v>5.1293266540841438E-2</v>
      </c>
      <c r="AD417" s="66">
        <f t="shared" si="3"/>
        <v>1.0330972083652409E-2</v>
      </c>
      <c r="AE417" s="66">
        <f t="shared" si="3"/>
        <v>2.9492246608159148E-2</v>
      </c>
      <c r="AF417" s="66">
        <f>(AF416-AE416)/AE416</f>
        <v>4.8185227456108794E-2</v>
      </c>
      <c r="AG417" s="84">
        <f>(AG416-AF416)/AF416</f>
        <v>6.7867932909452575E-2</v>
      </c>
    </row>
    <row r="418" spans="1:33" x14ac:dyDescent="0.25">
      <c r="A418" s="60" t="s">
        <v>469</v>
      </c>
      <c r="B418" s="61"/>
      <c r="C418" s="57">
        <f>'1993'!$K$417</f>
        <v>285</v>
      </c>
      <c r="D418" s="57">
        <f>'1994'!$K$417</f>
        <v>296</v>
      </c>
      <c r="E418" s="57">
        <f>'1995'!$K$417</f>
        <v>306</v>
      </c>
      <c r="F418" s="57">
        <f>'1996'!$K$417</f>
        <v>301</v>
      </c>
      <c r="G418" s="57">
        <f>'1997'!$K$417</f>
        <v>286</v>
      </c>
      <c r="H418" s="57">
        <f>'1998'!$K$417</f>
        <v>307</v>
      </c>
      <c r="I418" s="57">
        <f>'1999'!$K$417</f>
        <v>311</v>
      </c>
      <c r="J418" s="57">
        <f>'2000'!$K$417</f>
        <v>324</v>
      </c>
      <c r="K418" s="57">
        <f>'2001'!$K$417</f>
        <v>317</v>
      </c>
      <c r="L418" s="57">
        <f>'2002'!$K$417</f>
        <v>319</v>
      </c>
      <c r="M418" s="57">
        <f>'2003'!$K$417</f>
        <v>335</v>
      </c>
      <c r="N418" s="67">
        <f>'2004'!$K$417</f>
        <v>328</v>
      </c>
      <c r="O418" s="67">
        <f>'2005'!$K$417</f>
        <v>328</v>
      </c>
      <c r="P418" s="67">
        <f>'2006'!$K$417</f>
        <v>331</v>
      </c>
      <c r="Q418" s="67">
        <f>'2007'!$K$417</f>
        <v>334</v>
      </c>
      <c r="R418" s="57">
        <f>'2008'!$K$417</f>
        <v>345</v>
      </c>
      <c r="S418" s="57">
        <f>'2009'!$K$417</f>
        <v>351</v>
      </c>
      <c r="T418" s="57">
        <f>'2010'!$K$417</f>
        <v>350</v>
      </c>
      <c r="U418" s="57">
        <f>'2011'!$K$417</f>
        <v>348</v>
      </c>
      <c r="V418" s="57">
        <f>'2012'!$K$417</f>
        <v>348</v>
      </c>
      <c r="W418" s="57">
        <f>'2013'!$I$417</f>
        <v>345</v>
      </c>
      <c r="X418" s="57">
        <f>'2014'!$I$417</f>
        <v>347</v>
      </c>
      <c r="Y418" s="57">
        <f>'2015'!$I$418</f>
        <v>349</v>
      </c>
      <c r="Z418" s="57">
        <f>'2016'!$I$419</f>
        <v>348</v>
      </c>
      <c r="AA418" s="57">
        <f>'2017'!$I$419</f>
        <v>353</v>
      </c>
      <c r="AB418" s="57">
        <f>'2018'!$I$420</f>
        <v>353</v>
      </c>
      <c r="AC418" s="57">
        <f>'2019'!$I$420</f>
        <v>353</v>
      </c>
      <c r="AD418" s="57">
        <f>'2020'!$I$419</f>
        <v>348</v>
      </c>
      <c r="AE418" s="57">
        <f>'2021'!$I$419</f>
        <v>349</v>
      </c>
      <c r="AF418" s="57">
        <f>'2022'!$I$419</f>
        <v>344</v>
      </c>
      <c r="AG418" s="58">
        <f>'2023'!$I$419</f>
        <v>299</v>
      </c>
    </row>
    <row r="419" spans="1:33" x14ac:dyDescent="0.25">
      <c r="A419" s="13"/>
      <c r="B419" s="14"/>
      <c r="C419" s="14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6"/>
    </row>
    <row r="420" spans="1:33" x14ac:dyDescent="0.25">
      <c r="A420" s="83" t="s">
        <v>528</v>
      </c>
      <c r="B420" s="27"/>
      <c r="C420" s="27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6"/>
    </row>
    <row r="421" spans="1:33" x14ac:dyDescent="0.25">
      <c r="A421" s="13"/>
      <c r="B421" s="28"/>
      <c r="C421" s="28"/>
      <c r="D421" s="14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6"/>
    </row>
    <row r="422" spans="1:33" ht="13.8" thickBot="1" x14ac:dyDescent="0.3">
      <c r="A422" s="29" t="s">
        <v>439</v>
      </c>
      <c r="B422" s="30"/>
      <c r="C422" s="30"/>
      <c r="D422" s="31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3"/>
    </row>
    <row r="423" spans="1:33" x14ac:dyDescent="0.25">
      <c r="A423" s="2"/>
      <c r="B423" s="2"/>
      <c r="C423" s="2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x14ac:dyDescent="0.25">
      <c r="A424" s="2"/>
      <c r="B424" s="2"/>
      <c r="C424" s="2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x14ac:dyDescent="0.25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</sheetData>
  <phoneticPr fontId="7" type="noConversion"/>
  <printOptions horizontalCentered="1"/>
  <pageMargins left="0.5" right="0.5" top="0.5" bottom="0.5" header="0.3" footer="0.3"/>
  <pageSetup paperSize="5" scale="35" fitToHeight="0" orientation="landscape" r:id="rId1"/>
  <headerFooter>
    <oddFooter>&amp;L&amp;16Office of Economic and Demographic Research&amp;C&amp;16Page &amp;P of &amp;N&amp;R&amp;16January 30, 2025</oddFooter>
  </headerFooter>
  <ignoredErrors>
    <ignoredError sqref="D417:M417 P417:Q417" evalErro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422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9" width="14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517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1165925</v>
      </c>
      <c r="I5" s="36">
        <f t="shared" ref="I5:I68" si="0">SUM(C5:H5)</f>
        <v>1165925</v>
      </c>
    </row>
    <row r="6" spans="1:9" x14ac:dyDescent="0.25">
      <c r="A6" s="23" t="s">
        <v>67</v>
      </c>
      <c r="B6" s="24" t="s">
        <v>0</v>
      </c>
      <c r="C6" s="77">
        <v>80878</v>
      </c>
      <c r="D6" s="78">
        <v>16848</v>
      </c>
      <c r="E6" s="78">
        <v>0</v>
      </c>
      <c r="F6" s="78">
        <v>0</v>
      </c>
      <c r="G6" s="78">
        <v>4178</v>
      </c>
      <c r="H6" s="78">
        <v>0</v>
      </c>
      <c r="I6" s="79">
        <f t="shared" si="0"/>
        <v>101904</v>
      </c>
    </row>
    <row r="7" spans="1:9" x14ac:dyDescent="0.25">
      <c r="A7" s="23" t="s">
        <v>68</v>
      </c>
      <c r="B7" s="24" t="s">
        <v>0</v>
      </c>
      <c r="C7" s="77">
        <v>7597176</v>
      </c>
      <c r="D7" s="78">
        <v>1617002</v>
      </c>
      <c r="E7" s="78">
        <v>778137</v>
      </c>
      <c r="F7" s="78">
        <v>5</v>
      </c>
      <c r="G7" s="78">
        <v>84559</v>
      </c>
      <c r="H7" s="78">
        <v>4294653</v>
      </c>
      <c r="I7" s="79">
        <f t="shared" si="0"/>
        <v>14371532</v>
      </c>
    </row>
    <row r="8" spans="1:9" x14ac:dyDescent="0.25">
      <c r="A8" s="23" t="s">
        <v>69</v>
      </c>
      <c r="B8" s="24" t="s">
        <v>0</v>
      </c>
      <c r="C8" s="77">
        <v>84098</v>
      </c>
      <c r="D8" s="78">
        <v>20764</v>
      </c>
      <c r="E8" s="78">
        <v>0</v>
      </c>
      <c r="F8" s="78">
        <v>0</v>
      </c>
      <c r="G8" s="78">
        <v>0</v>
      </c>
      <c r="H8" s="78">
        <v>0</v>
      </c>
      <c r="I8" s="79">
        <f t="shared" si="0"/>
        <v>104862</v>
      </c>
    </row>
    <row r="9" spans="1:9" x14ac:dyDescent="0.25">
      <c r="A9" s="23" t="s">
        <v>70</v>
      </c>
      <c r="B9" s="24" t="s">
        <v>0</v>
      </c>
      <c r="C9" s="77">
        <v>316981</v>
      </c>
      <c r="D9" s="78">
        <v>0</v>
      </c>
      <c r="E9" s="78">
        <v>11940</v>
      </c>
      <c r="F9" s="78">
        <v>0</v>
      </c>
      <c r="G9" s="78">
        <v>0</v>
      </c>
      <c r="H9" s="78">
        <v>0</v>
      </c>
      <c r="I9" s="79">
        <f t="shared" si="0"/>
        <v>328921</v>
      </c>
    </row>
    <row r="10" spans="1:9" x14ac:dyDescent="0.25">
      <c r="A10" s="23" t="s">
        <v>505</v>
      </c>
      <c r="B10" s="24" t="s">
        <v>0</v>
      </c>
      <c r="C10" s="77">
        <v>13389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 t="shared" si="0"/>
        <v>13389</v>
      </c>
    </row>
    <row r="11" spans="1:9" x14ac:dyDescent="0.25">
      <c r="A11" s="23" t="s">
        <v>71</v>
      </c>
      <c r="B11" s="24" t="s">
        <v>0</v>
      </c>
      <c r="C11" s="77">
        <v>40214</v>
      </c>
      <c r="D11" s="78">
        <v>0</v>
      </c>
      <c r="E11" s="78">
        <v>0</v>
      </c>
      <c r="F11" s="78">
        <v>0</v>
      </c>
      <c r="G11" s="78">
        <v>2133</v>
      </c>
      <c r="H11" s="78">
        <v>0</v>
      </c>
      <c r="I11" s="79">
        <f t="shared" si="0"/>
        <v>42347</v>
      </c>
    </row>
    <row r="12" spans="1:9" x14ac:dyDescent="0.25">
      <c r="A12" s="23" t="s">
        <v>72</v>
      </c>
      <c r="B12" s="24" t="s">
        <v>0</v>
      </c>
      <c r="C12" s="77">
        <v>460725</v>
      </c>
      <c r="D12" s="78">
        <v>0</v>
      </c>
      <c r="E12" s="78">
        <v>0</v>
      </c>
      <c r="F12" s="78">
        <v>474053</v>
      </c>
      <c r="G12" s="78">
        <v>0</v>
      </c>
      <c r="H12" s="78">
        <v>0</v>
      </c>
      <c r="I12" s="79">
        <f t="shared" si="0"/>
        <v>934778</v>
      </c>
    </row>
    <row r="13" spans="1:9" x14ac:dyDescent="0.25">
      <c r="A13" s="23" t="s">
        <v>73</v>
      </c>
      <c r="B13" s="24" t="s">
        <v>0</v>
      </c>
      <c r="C13" s="77">
        <v>63611</v>
      </c>
      <c r="D13" s="78">
        <v>0</v>
      </c>
      <c r="E13" s="78">
        <v>0</v>
      </c>
      <c r="F13" s="78">
        <v>0</v>
      </c>
      <c r="G13" s="78">
        <v>1210</v>
      </c>
      <c r="H13" s="78">
        <v>0</v>
      </c>
      <c r="I13" s="79">
        <f t="shared" si="0"/>
        <v>64821</v>
      </c>
    </row>
    <row r="14" spans="1:9" x14ac:dyDescent="0.25">
      <c r="A14" s="23" t="s">
        <v>491</v>
      </c>
      <c r="B14" s="24" t="s">
        <v>7</v>
      </c>
      <c r="C14" s="77">
        <v>44248</v>
      </c>
      <c r="D14" s="78">
        <v>7521</v>
      </c>
      <c r="E14" s="78">
        <v>0</v>
      </c>
      <c r="F14" s="78">
        <v>0</v>
      </c>
      <c r="G14" s="78">
        <v>0</v>
      </c>
      <c r="H14" s="78">
        <v>0</v>
      </c>
      <c r="I14" s="79">
        <f t="shared" si="0"/>
        <v>51769</v>
      </c>
    </row>
    <row r="15" spans="1:9" x14ac:dyDescent="0.25">
      <c r="A15" s="23" t="s">
        <v>74</v>
      </c>
      <c r="B15" s="24" t="s">
        <v>7</v>
      </c>
      <c r="C15" s="77">
        <v>496062</v>
      </c>
      <c r="D15" s="78">
        <v>61374</v>
      </c>
      <c r="E15" s="78">
        <v>0</v>
      </c>
      <c r="F15" s="78">
        <v>0</v>
      </c>
      <c r="G15" s="78">
        <v>16090</v>
      </c>
      <c r="H15" s="78">
        <v>0</v>
      </c>
      <c r="I15" s="79">
        <f t="shared" si="0"/>
        <v>573526</v>
      </c>
    </row>
    <row r="16" spans="1:9" x14ac:dyDescent="0.25">
      <c r="A16" s="23" t="s">
        <v>75</v>
      </c>
      <c r="B16" s="24" t="s">
        <v>8</v>
      </c>
      <c r="C16" s="77">
        <v>1037744</v>
      </c>
      <c r="D16" s="78">
        <v>222847</v>
      </c>
      <c r="E16" s="78">
        <v>53023</v>
      </c>
      <c r="F16" s="78">
        <v>0</v>
      </c>
      <c r="G16" s="78">
        <v>7681</v>
      </c>
      <c r="H16" s="78">
        <v>0</v>
      </c>
      <c r="I16" s="79">
        <f t="shared" si="0"/>
        <v>1321295</v>
      </c>
    </row>
    <row r="17" spans="1:9" x14ac:dyDescent="0.25">
      <c r="A17" s="23" t="s">
        <v>76</v>
      </c>
      <c r="B17" s="24" t="s">
        <v>8</v>
      </c>
      <c r="C17" s="77">
        <v>1364346</v>
      </c>
      <c r="D17" s="78">
        <v>0</v>
      </c>
      <c r="E17" s="78">
        <v>64981</v>
      </c>
      <c r="F17" s="78">
        <v>0</v>
      </c>
      <c r="G17" s="78">
        <v>0</v>
      </c>
      <c r="H17" s="78">
        <v>0</v>
      </c>
      <c r="I17" s="79">
        <f t="shared" si="0"/>
        <v>1429327</v>
      </c>
    </row>
    <row r="18" spans="1:9" x14ac:dyDescent="0.25">
      <c r="A18" s="23" t="s">
        <v>77</v>
      </c>
      <c r="B18" s="24" t="s">
        <v>8</v>
      </c>
      <c r="C18" s="77">
        <v>22841</v>
      </c>
      <c r="D18" s="78">
        <v>66061</v>
      </c>
      <c r="E18" s="78">
        <v>11401</v>
      </c>
      <c r="F18" s="78">
        <v>0</v>
      </c>
      <c r="G18" s="78">
        <v>0</v>
      </c>
      <c r="H18" s="78">
        <v>0</v>
      </c>
      <c r="I18" s="79">
        <f t="shared" si="0"/>
        <v>100303</v>
      </c>
    </row>
    <row r="19" spans="1:9" x14ac:dyDescent="0.25">
      <c r="A19" s="23" t="s">
        <v>78</v>
      </c>
      <c r="B19" s="24" t="s">
        <v>8</v>
      </c>
      <c r="C19" s="77">
        <v>3893236</v>
      </c>
      <c r="D19" s="78">
        <v>0</v>
      </c>
      <c r="E19" s="78">
        <v>251671</v>
      </c>
      <c r="F19" s="78">
        <v>0</v>
      </c>
      <c r="G19" s="78">
        <v>31871</v>
      </c>
      <c r="H19" s="78">
        <v>0</v>
      </c>
      <c r="I19" s="79">
        <f t="shared" si="0"/>
        <v>4176778</v>
      </c>
    </row>
    <row r="20" spans="1:9" x14ac:dyDescent="0.25">
      <c r="A20" s="23" t="s">
        <v>79</v>
      </c>
      <c r="B20" s="24" t="s">
        <v>8</v>
      </c>
      <c r="C20" s="77">
        <v>3154997</v>
      </c>
      <c r="D20" s="78">
        <v>0</v>
      </c>
      <c r="E20" s="78">
        <v>92302</v>
      </c>
      <c r="F20" s="78">
        <v>0</v>
      </c>
      <c r="G20" s="78">
        <v>0</v>
      </c>
      <c r="H20" s="78">
        <v>0</v>
      </c>
      <c r="I20" s="79">
        <f t="shared" si="0"/>
        <v>3247299</v>
      </c>
    </row>
    <row r="21" spans="1:9" x14ac:dyDescent="0.25">
      <c r="A21" s="23" t="s">
        <v>80</v>
      </c>
      <c r="B21" s="24" t="s">
        <v>8</v>
      </c>
      <c r="C21" s="77">
        <v>414311</v>
      </c>
      <c r="D21" s="78">
        <v>74862</v>
      </c>
      <c r="E21" s="78">
        <v>9456</v>
      </c>
      <c r="F21" s="78">
        <v>0</v>
      </c>
      <c r="G21" s="78">
        <v>1692</v>
      </c>
      <c r="H21" s="78">
        <v>0</v>
      </c>
      <c r="I21" s="79">
        <f t="shared" si="0"/>
        <v>500321</v>
      </c>
    </row>
    <row r="22" spans="1:9" x14ac:dyDescent="0.25">
      <c r="A22" s="23" t="s">
        <v>81</v>
      </c>
      <c r="B22" s="24" t="s">
        <v>8</v>
      </c>
      <c r="C22" s="77">
        <v>549302</v>
      </c>
      <c r="D22" s="78">
        <v>0</v>
      </c>
      <c r="E22" s="78">
        <v>3305</v>
      </c>
      <c r="F22" s="78">
        <v>0</v>
      </c>
      <c r="G22" s="78">
        <v>1957</v>
      </c>
      <c r="H22" s="78">
        <v>0</v>
      </c>
      <c r="I22" s="79">
        <f t="shared" si="0"/>
        <v>554564</v>
      </c>
    </row>
    <row r="23" spans="1:9" x14ac:dyDescent="0.25">
      <c r="A23" s="23" t="s">
        <v>82</v>
      </c>
      <c r="B23" s="24" t="s">
        <v>9</v>
      </c>
      <c r="C23" s="77">
        <v>10563</v>
      </c>
      <c r="D23" s="78">
        <v>0</v>
      </c>
      <c r="E23" s="78">
        <v>167</v>
      </c>
      <c r="F23" s="78">
        <v>0</v>
      </c>
      <c r="G23" s="78">
        <v>0</v>
      </c>
      <c r="H23" s="78">
        <v>0</v>
      </c>
      <c r="I23" s="79">
        <f t="shared" si="0"/>
        <v>10730</v>
      </c>
    </row>
    <row r="24" spans="1:9" x14ac:dyDescent="0.25">
      <c r="A24" s="23" t="s">
        <v>83</v>
      </c>
      <c r="B24" s="24" t="s">
        <v>9</v>
      </c>
      <c r="C24" s="77">
        <v>24226</v>
      </c>
      <c r="D24" s="78">
        <v>0</v>
      </c>
      <c r="E24" s="78">
        <v>675</v>
      </c>
      <c r="F24" s="78">
        <v>0</v>
      </c>
      <c r="G24" s="78">
        <v>0</v>
      </c>
      <c r="H24" s="78">
        <v>0</v>
      </c>
      <c r="I24" s="79">
        <f t="shared" si="0"/>
        <v>24901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 t="shared" si="0"/>
        <v>0</v>
      </c>
    </row>
    <row r="26" spans="1:9" x14ac:dyDescent="0.25">
      <c r="A26" s="23" t="s">
        <v>85</v>
      </c>
      <c r="B26" s="24" t="s">
        <v>9</v>
      </c>
      <c r="C26" s="77">
        <v>657942</v>
      </c>
      <c r="D26" s="78">
        <v>0</v>
      </c>
      <c r="E26" s="78">
        <v>41805</v>
      </c>
      <c r="F26" s="78">
        <v>0</v>
      </c>
      <c r="G26" s="78">
        <v>0</v>
      </c>
      <c r="H26" s="78">
        <v>0</v>
      </c>
      <c r="I26" s="79">
        <f t="shared" si="0"/>
        <v>699747</v>
      </c>
    </row>
    <row r="27" spans="1:9" x14ac:dyDescent="0.25">
      <c r="A27" s="23" t="s">
        <v>86</v>
      </c>
      <c r="B27" s="24" t="s">
        <v>10</v>
      </c>
      <c r="C27" s="77">
        <v>843219</v>
      </c>
      <c r="D27" s="78">
        <v>233948</v>
      </c>
      <c r="E27" s="78">
        <v>37028</v>
      </c>
      <c r="F27" s="78">
        <v>0</v>
      </c>
      <c r="G27" s="78">
        <v>0</v>
      </c>
      <c r="H27" s="78">
        <v>0</v>
      </c>
      <c r="I27" s="79">
        <f t="shared" si="0"/>
        <v>1114195</v>
      </c>
    </row>
    <row r="28" spans="1:9" x14ac:dyDescent="0.25">
      <c r="A28" s="23" t="s">
        <v>87</v>
      </c>
      <c r="B28" s="24" t="s">
        <v>10</v>
      </c>
      <c r="C28" s="77">
        <v>1424368</v>
      </c>
      <c r="D28" s="78">
        <v>0</v>
      </c>
      <c r="E28" s="78">
        <v>30933</v>
      </c>
      <c r="F28" s="78">
        <v>0</v>
      </c>
      <c r="G28" s="78">
        <v>22095</v>
      </c>
      <c r="H28" s="78">
        <v>0</v>
      </c>
      <c r="I28" s="79">
        <f t="shared" si="0"/>
        <v>1477396</v>
      </c>
    </row>
    <row r="29" spans="1:9" x14ac:dyDescent="0.25">
      <c r="A29" s="23" t="s">
        <v>88</v>
      </c>
      <c r="B29" s="24" t="s">
        <v>10</v>
      </c>
      <c r="C29" s="77">
        <v>1317974</v>
      </c>
      <c r="D29" s="78">
        <v>0</v>
      </c>
      <c r="E29" s="78">
        <v>53773</v>
      </c>
      <c r="F29" s="78">
        <v>0</v>
      </c>
      <c r="G29" s="78">
        <v>0</v>
      </c>
      <c r="H29" s="78">
        <v>0</v>
      </c>
      <c r="I29" s="79">
        <f t="shared" si="0"/>
        <v>1371747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 t="shared" si="0"/>
        <v>0</v>
      </c>
    </row>
    <row r="31" spans="1:9" x14ac:dyDescent="0.25">
      <c r="A31" s="23" t="s">
        <v>89</v>
      </c>
      <c r="B31" s="24" t="s">
        <v>10</v>
      </c>
      <c r="C31" s="77">
        <v>269392</v>
      </c>
      <c r="D31" s="78">
        <v>60559</v>
      </c>
      <c r="E31" s="78">
        <v>9526</v>
      </c>
      <c r="F31" s="78">
        <v>0</v>
      </c>
      <c r="G31" s="78">
        <v>0</v>
      </c>
      <c r="H31" s="78">
        <v>0</v>
      </c>
      <c r="I31" s="79">
        <f t="shared" si="0"/>
        <v>339477</v>
      </c>
    </row>
    <row r="32" spans="1:9" x14ac:dyDescent="0.25">
      <c r="A32" s="23" t="s">
        <v>90</v>
      </c>
      <c r="B32" s="24" t="s">
        <v>10</v>
      </c>
      <c r="C32" s="77">
        <v>410640</v>
      </c>
      <c r="D32" s="78">
        <v>95749</v>
      </c>
      <c r="E32" s="78">
        <v>21154</v>
      </c>
      <c r="F32" s="78">
        <v>0</v>
      </c>
      <c r="G32" s="78">
        <v>0</v>
      </c>
      <c r="H32" s="78">
        <v>0</v>
      </c>
      <c r="I32" s="79">
        <f t="shared" si="0"/>
        <v>527543</v>
      </c>
    </row>
    <row r="33" spans="1:9" x14ac:dyDescent="0.25">
      <c r="A33" s="23" t="s">
        <v>91</v>
      </c>
      <c r="B33" s="24" t="s">
        <v>10</v>
      </c>
      <c r="C33" s="77">
        <v>266984</v>
      </c>
      <c r="D33" s="78">
        <v>0</v>
      </c>
      <c r="E33" s="78">
        <v>10348</v>
      </c>
      <c r="F33" s="78">
        <v>0</v>
      </c>
      <c r="G33" s="78">
        <v>0</v>
      </c>
      <c r="H33" s="78">
        <v>0</v>
      </c>
      <c r="I33" s="79">
        <f t="shared" si="0"/>
        <v>277332</v>
      </c>
    </row>
    <row r="34" spans="1:9" x14ac:dyDescent="0.25">
      <c r="A34" s="23" t="s">
        <v>92</v>
      </c>
      <c r="B34" s="24" t="s">
        <v>10</v>
      </c>
      <c r="C34" s="77">
        <v>7172554</v>
      </c>
      <c r="D34" s="78">
        <v>0</v>
      </c>
      <c r="E34" s="78">
        <v>275206</v>
      </c>
      <c r="F34" s="78">
        <v>0</v>
      </c>
      <c r="G34" s="78">
        <v>95651</v>
      </c>
      <c r="H34" s="78">
        <v>0</v>
      </c>
      <c r="I34" s="79">
        <f t="shared" si="0"/>
        <v>7543411</v>
      </c>
    </row>
    <row r="35" spans="1:9" x14ac:dyDescent="0.25">
      <c r="A35" s="23" t="s">
        <v>93</v>
      </c>
      <c r="B35" s="24" t="s">
        <v>10</v>
      </c>
      <c r="C35" s="77">
        <v>226961</v>
      </c>
      <c r="D35" s="78">
        <v>52491</v>
      </c>
      <c r="E35" s="78">
        <v>11227</v>
      </c>
      <c r="F35" s="78">
        <v>0</v>
      </c>
      <c r="G35" s="78">
        <v>0</v>
      </c>
      <c r="H35" s="78">
        <v>0</v>
      </c>
      <c r="I35" s="79">
        <f t="shared" si="0"/>
        <v>290679</v>
      </c>
    </row>
    <row r="36" spans="1:9" x14ac:dyDescent="0.25">
      <c r="A36" s="23" t="s">
        <v>94</v>
      </c>
      <c r="B36" s="24" t="s">
        <v>10</v>
      </c>
      <c r="C36" s="77">
        <v>59167</v>
      </c>
      <c r="D36" s="78">
        <v>6796</v>
      </c>
      <c r="E36" s="78">
        <v>598</v>
      </c>
      <c r="F36" s="78">
        <v>0</v>
      </c>
      <c r="G36" s="78">
        <v>0</v>
      </c>
      <c r="H36" s="78">
        <v>0</v>
      </c>
      <c r="I36" s="79">
        <f t="shared" si="0"/>
        <v>66561</v>
      </c>
    </row>
    <row r="37" spans="1:9" x14ac:dyDescent="0.25">
      <c r="A37" s="23" t="s">
        <v>95</v>
      </c>
      <c r="B37" s="24" t="s">
        <v>10</v>
      </c>
      <c r="C37" s="77">
        <v>6597099</v>
      </c>
      <c r="D37" s="78">
        <v>1281256</v>
      </c>
      <c r="E37" s="78">
        <v>100256</v>
      </c>
      <c r="F37" s="78">
        <v>0</v>
      </c>
      <c r="G37" s="78">
        <v>0</v>
      </c>
      <c r="H37" s="78">
        <v>0</v>
      </c>
      <c r="I37" s="79">
        <f t="shared" si="0"/>
        <v>7978611</v>
      </c>
    </row>
    <row r="38" spans="1:9" x14ac:dyDescent="0.25">
      <c r="A38" s="23" t="s">
        <v>96</v>
      </c>
      <c r="B38" s="24" t="s">
        <v>10</v>
      </c>
      <c r="C38" s="77">
        <v>19396</v>
      </c>
      <c r="D38" s="78">
        <v>18091</v>
      </c>
      <c r="E38" s="78">
        <v>8578</v>
      </c>
      <c r="F38" s="78">
        <v>0</v>
      </c>
      <c r="G38" s="78">
        <v>0</v>
      </c>
      <c r="H38" s="78">
        <v>0</v>
      </c>
      <c r="I38" s="79">
        <f t="shared" si="0"/>
        <v>46065</v>
      </c>
    </row>
    <row r="39" spans="1:9" x14ac:dyDescent="0.25">
      <c r="A39" s="23" t="s">
        <v>97</v>
      </c>
      <c r="B39" s="24" t="s">
        <v>10</v>
      </c>
      <c r="C39" s="77">
        <v>2017054</v>
      </c>
      <c r="D39" s="78">
        <v>0</v>
      </c>
      <c r="E39" s="78">
        <v>114618</v>
      </c>
      <c r="F39" s="78">
        <v>0</v>
      </c>
      <c r="G39" s="78">
        <v>26516</v>
      </c>
      <c r="H39" s="78">
        <v>0</v>
      </c>
      <c r="I39" s="79">
        <f t="shared" si="0"/>
        <v>2158188</v>
      </c>
    </row>
    <row r="40" spans="1:9" x14ac:dyDescent="0.25">
      <c r="A40" s="23" t="s">
        <v>98</v>
      </c>
      <c r="B40" s="24" t="s">
        <v>10</v>
      </c>
      <c r="C40" s="77">
        <v>446262</v>
      </c>
      <c r="D40" s="78">
        <v>0</v>
      </c>
      <c r="E40" s="78">
        <v>0</v>
      </c>
      <c r="F40" s="78">
        <v>0</v>
      </c>
      <c r="G40" s="78">
        <v>14138</v>
      </c>
      <c r="H40" s="78">
        <v>0</v>
      </c>
      <c r="I40" s="79">
        <f t="shared" si="0"/>
        <v>460400</v>
      </c>
    </row>
    <row r="41" spans="1:9" x14ac:dyDescent="0.25">
      <c r="A41" s="23" t="s">
        <v>99</v>
      </c>
      <c r="B41" s="24" t="s">
        <v>10</v>
      </c>
      <c r="C41" s="77">
        <v>3147876</v>
      </c>
      <c r="D41" s="78">
        <v>659463</v>
      </c>
      <c r="E41" s="78">
        <v>199347</v>
      </c>
      <c r="F41" s="78">
        <v>0</v>
      </c>
      <c r="G41" s="78">
        <v>0</v>
      </c>
      <c r="H41" s="78">
        <v>0</v>
      </c>
      <c r="I41" s="79">
        <f t="shared" si="0"/>
        <v>4006686</v>
      </c>
    </row>
    <row r="42" spans="1:9" x14ac:dyDescent="0.25">
      <c r="A42" s="23" t="s">
        <v>100</v>
      </c>
      <c r="B42" s="24" t="s">
        <v>10</v>
      </c>
      <c r="C42" s="77">
        <v>1730103</v>
      </c>
      <c r="D42" s="78">
        <v>388061</v>
      </c>
      <c r="E42" s="78">
        <v>0</v>
      </c>
      <c r="F42" s="78">
        <v>0</v>
      </c>
      <c r="G42" s="78">
        <v>47849</v>
      </c>
      <c r="H42" s="78">
        <v>0</v>
      </c>
      <c r="I42" s="79">
        <f t="shared" si="0"/>
        <v>2166013</v>
      </c>
    </row>
    <row r="43" spans="1:9" x14ac:dyDescent="0.25">
      <c r="A43" s="23" t="s">
        <v>101</v>
      </c>
      <c r="B43" s="24" t="s">
        <v>11</v>
      </c>
      <c r="C43" s="77">
        <v>3599094</v>
      </c>
      <c r="D43" s="78">
        <v>837927</v>
      </c>
      <c r="E43" s="78">
        <v>38234</v>
      </c>
      <c r="F43" s="78">
        <v>0</v>
      </c>
      <c r="G43" s="78">
        <v>0</v>
      </c>
      <c r="H43" s="78">
        <v>0</v>
      </c>
      <c r="I43" s="79">
        <f t="shared" si="0"/>
        <v>4475255</v>
      </c>
    </row>
    <row r="44" spans="1:9" x14ac:dyDescent="0.25">
      <c r="A44" s="23" t="s">
        <v>102</v>
      </c>
      <c r="B44" s="24" t="s">
        <v>11</v>
      </c>
      <c r="C44" s="77">
        <v>2284851</v>
      </c>
      <c r="D44" s="78">
        <v>0</v>
      </c>
      <c r="E44" s="78">
        <v>0</v>
      </c>
      <c r="F44" s="78">
        <v>0</v>
      </c>
      <c r="G44" s="78">
        <v>0</v>
      </c>
      <c r="H44" s="78">
        <v>25792</v>
      </c>
      <c r="I44" s="79">
        <f t="shared" si="0"/>
        <v>2310643</v>
      </c>
    </row>
    <row r="45" spans="1:9" x14ac:dyDescent="0.25">
      <c r="A45" s="23" t="s">
        <v>103</v>
      </c>
      <c r="B45" s="24" t="s">
        <v>11</v>
      </c>
      <c r="C45" s="77">
        <v>8936647</v>
      </c>
      <c r="D45" s="78">
        <v>1970004</v>
      </c>
      <c r="E45" s="78">
        <v>0</v>
      </c>
      <c r="F45" s="78">
        <v>0</v>
      </c>
      <c r="G45" s="78">
        <v>148158</v>
      </c>
      <c r="H45" s="78">
        <v>0</v>
      </c>
      <c r="I45" s="79">
        <f t="shared" si="0"/>
        <v>11054809</v>
      </c>
    </row>
    <row r="46" spans="1:9" x14ac:dyDescent="0.25">
      <c r="A46" s="23" t="s">
        <v>440</v>
      </c>
      <c r="B46" s="24" t="s">
        <v>11</v>
      </c>
      <c r="C46" s="77">
        <v>2750822</v>
      </c>
      <c r="D46" s="78">
        <v>790832</v>
      </c>
      <c r="E46" s="78">
        <v>29659</v>
      </c>
      <c r="F46" s="78">
        <v>0</v>
      </c>
      <c r="G46" s="78">
        <v>11296</v>
      </c>
      <c r="H46" s="78">
        <v>0</v>
      </c>
      <c r="I46" s="79">
        <f t="shared" si="0"/>
        <v>3582609</v>
      </c>
    </row>
    <row r="47" spans="1:9" x14ac:dyDescent="0.25">
      <c r="A47" s="23" t="s">
        <v>104</v>
      </c>
      <c r="B47" s="24" t="s">
        <v>11</v>
      </c>
      <c r="C47" s="77">
        <v>8021890</v>
      </c>
      <c r="D47" s="78">
        <v>0</v>
      </c>
      <c r="E47" s="78">
        <v>187169</v>
      </c>
      <c r="F47" s="78">
        <v>0</v>
      </c>
      <c r="G47" s="78">
        <v>0</v>
      </c>
      <c r="H47" s="78">
        <v>0</v>
      </c>
      <c r="I47" s="79">
        <f t="shared" si="0"/>
        <v>8209059</v>
      </c>
    </row>
    <row r="48" spans="1:9" x14ac:dyDescent="0.25">
      <c r="A48" s="23" t="s">
        <v>105</v>
      </c>
      <c r="B48" s="24" t="s">
        <v>11</v>
      </c>
      <c r="C48" s="77">
        <v>6507224</v>
      </c>
      <c r="D48" s="78">
        <v>1344816</v>
      </c>
      <c r="E48" s="78">
        <v>34167</v>
      </c>
      <c r="F48" s="78">
        <v>0</v>
      </c>
      <c r="G48" s="78">
        <v>90347</v>
      </c>
      <c r="H48" s="78">
        <v>0</v>
      </c>
      <c r="I48" s="79">
        <f t="shared" si="0"/>
        <v>7976554</v>
      </c>
    </row>
    <row r="49" spans="1:9" x14ac:dyDescent="0.25">
      <c r="A49" s="23" t="s">
        <v>106</v>
      </c>
      <c r="B49" s="24" t="s">
        <v>11</v>
      </c>
      <c r="C49" s="77">
        <v>19464714</v>
      </c>
      <c r="D49" s="78">
        <v>5544371</v>
      </c>
      <c r="E49" s="78">
        <v>569807</v>
      </c>
      <c r="F49" s="78">
        <v>0</v>
      </c>
      <c r="G49" s="78">
        <v>0</v>
      </c>
      <c r="H49" s="78">
        <v>0</v>
      </c>
      <c r="I49" s="79">
        <f t="shared" si="0"/>
        <v>25578892</v>
      </c>
    </row>
    <row r="50" spans="1:9" x14ac:dyDescent="0.25">
      <c r="A50" s="23" t="s">
        <v>441</v>
      </c>
      <c r="B50" s="24" t="s">
        <v>11</v>
      </c>
      <c r="C50" s="77">
        <v>3378630</v>
      </c>
      <c r="D50" s="78">
        <v>982686</v>
      </c>
      <c r="E50" s="78">
        <v>58297</v>
      </c>
      <c r="F50" s="78">
        <v>0</v>
      </c>
      <c r="G50" s="78">
        <v>0</v>
      </c>
      <c r="H50" s="78">
        <v>0</v>
      </c>
      <c r="I50" s="79">
        <f t="shared" si="0"/>
        <v>4419613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 t="shared" si="0"/>
        <v>0</v>
      </c>
    </row>
    <row r="52" spans="1:9" x14ac:dyDescent="0.25">
      <c r="A52" s="23" t="s">
        <v>108</v>
      </c>
      <c r="B52" s="24" t="s">
        <v>11</v>
      </c>
      <c r="C52" s="77">
        <v>11450837</v>
      </c>
      <c r="D52" s="78">
        <v>3050756</v>
      </c>
      <c r="E52" s="78">
        <v>411289</v>
      </c>
      <c r="F52" s="78">
        <v>0</v>
      </c>
      <c r="G52" s="78">
        <v>0</v>
      </c>
      <c r="H52" s="78">
        <v>0</v>
      </c>
      <c r="I52" s="79">
        <f t="shared" si="0"/>
        <v>14912882</v>
      </c>
    </row>
    <row r="53" spans="1:9" x14ac:dyDescent="0.25">
      <c r="A53" s="23" t="s">
        <v>109</v>
      </c>
      <c r="B53" s="24" t="s">
        <v>11</v>
      </c>
      <c r="C53" s="77">
        <v>1889221</v>
      </c>
      <c r="D53" s="78">
        <v>507843</v>
      </c>
      <c r="E53" s="78">
        <v>26973</v>
      </c>
      <c r="F53" s="78">
        <v>0</v>
      </c>
      <c r="G53" s="78">
        <v>0</v>
      </c>
      <c r="H53" s="78">
        <v>0</v>
      </c>
      <c r="I53" s="79">
        <f t="shared" si="0"/>
        <v>2424037</v>
      </c>
    </row>
    <row r="54" spans="1:9" x14ac:dyDescent="0.25">
      <c r="A54" s="68" t="s">
        <v>506</v>
      </c>
      <c r="B54" s="24" t="s">
        <v>11</v>
      </c>
      <c r="C54" s="77">
        <v>832280</v>
      </c>
      <c r="D54" s="78">
        <v>0</v>
      </c>
      <c r="E54" s="78">
        <v>14910</v>
      </c>
      <c r="F54" s="78">
        <v>0</v>
      </c>
      <c r="G54" s="78">
        <v>0</v>
      </c>
      <c r="H54" s="78">
        <v>0</v>
      </c>
      <c r="I54" s="79">
        <f t="shared" si="0"/>
        <v>847190</v>
      </c>
    </row>
    <row r="55" spans="1:9" x14ac:dyDescent="0.25">
      <c r="A55" s="23" t="s">
        <v>110</v>
      </c>
      <c r="B55" s="24" t="s">
        <v>11</v>
      </c>
      <c r="C55" s="77">
        <v>3897160</v>
      </c>
      <c r="D55" s="78">
        <v>1774127</v>
      </c>
      <c r="E55" s="78">
        <v>0</v>
      </c>
      <c r="F55" s="78">
        <v>0</v>
      </c>
      <c r="G55" s="78">
        <v>143807</v>
      </c>
      <c r="H55" s="78">
        <v>0</v>
      </c>
      <c r="I55" s="79">
        <f t="shared" si="0"/>
        <v>5815094</v>
      </c>
    </row>
    <row r="56" spans="1:9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 t="shared" si="0"/>
        <v>0</v>
      </c>
    </row>
    <row r="57" spans="1:9" x14ac:dyDescent="0.25">
      <c r="A57" s="23" t="s">
        <v>112</v>
      </c>
      <c r="B57" s="24" t="s">
        <v>11</v>
      </c>
      <c r="C57" s="77">
        <v>1103900</v>
      </c>
      <c r="D57" s="78">
        <v>517254</v>
      </c>
      <c r="E57" s="78">
        <v>761</v>
      </c>
      <c r="F57" s="78">
        <v>0</v>
      </c>
      <c r="G57" s="78">
        <v>42170</v>
      </c>
      <c r="H57" s="78">
        <v>0</v>
      </c>
      <c r="I57" s="79">
        <f t="shared" si="0"/>
        <v>1664085</v>
      </c>
    </row>
    <row r="58" spans="1:9" x14ac:dyDescent="0.25">
      <c r="A58" s="23" t="s">
        <v>113</v>
      </c>
      <c r="B58" s="24" t="s">
        <v>11</v>
      </c>
      <c r="C58" s="77">
        <v>3559203</v>
      </c>
      <c r="D58" s="78">
        <v>1047761</v>
      </c>
      <c r="E58" s="78">
        <v>0</v>
      </c>
      <c r="F58" s="78">
        <v>0</v>
      </c>
      <c r="G58" s="78">
        <v>82649</v>
      </c>
      <c r="H58" s="78">
        <v>0</v>
      </c>
      <c r="I58" s="79">
        <f t="shared" si="0"/>
        <v>4689613</v>
      </c>
    </row>
    <row r="59" spans="1:9" x14ac:dyDescent="0.25">
      <c r="A59" s="23" t="s">
        <v>114</v>
      </c>
      <c r="B59" s="24" t="s">
        <v>11</v>
      </c>
      <c r="C59" s="77">
        <v>8117626</v>
      </c>
      <c r="D59" s="78">
        <v>1605321</v>
      </c>
      <c r="E59" s="78">
        <v>169435</v>
      </c>
      <c r="F59" s="78">
        <v>0</v>
      </c>
      <c r="G59" s="78">
        <v>0</v>
      </c>
      <c r="H59" s="78">
        <v>0</v>
      </c>
      <c r="I59" s="79">
        <f t="shared" si="0"/>
        <v>9892382</v>
      </c>
    </row>
    <row r="60" spans="1:9" x14ac:dyDescent="0.25">
      <c r="A60" s="23" t="s">
        <v>115</v>
      </c>
      <c r="B60" s="24" t="s">
        <v>11</v>
      </c>
      <c r="C60" s="77">
        <v>2087070</v>
      </c>
      <c r="D60" s="78">
        <v>544510</v>
      </c>
      <c r="E60" s="78">
        <v>32637</v>
      </c>
      <c r="F60" s="78">
        <v>0</v>
      </c>
      <c r="G60" s="78">
        <v>0</v>
      </c>
      <c r="H60" s="78">
        <v>0</v>
      </c>
      <c r="I60" s="79">
        <f t="shared" si="0"/>
        <v>2664217</v>
      </c>
    </row>
    <row r="61" spans="1:9" x14ac:dyDescent="0.25">
      <c r="A61" s="23" t="s">
        <v>116</v>
      </c>
      <c r="B61" s="24" t="s">
        <v>11</v>
      </c>
      <c r="C61" s="77">
        <v>3257549</v>
      </c>
      <c r="D61" s="78">
        <v>1153649</v>
      </c>
      <c r="E61" s="78">
        <v>19943</v>
      </c>
      <c r="F61" s="78">
        <v>0</v>
      </c>
      <c r="G61" s="78">
        <v>79394</v>
      </c>
      <c r="H61" s="78">
        <v>0</v>
      </c>
      <c r="I61" s="79">
        <f t="shared" si="0"/>
        <v>4510535</v>
      </c>
    </row>
    <row r="62" spans="1:9" x14ac:dyDescent="0.25">
      <c r="A62" s="23" t="s">
        <v>117</v>
      </c>
      <c r="B62" s="24" t="s">
        <v>11</v>
      </c>
      <c r="C62" s="77">
        <v>2069606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 t="shared" si="0"/>
        <v>2069606</v>
      </c>
    </row>
    <row r="63" spans="1:9" x14ac:dyDescent="0.25">
      <c r="A63" s="23" t="s">
        <v>118</v>
      </c>
      <c r="B63" s="24" t="s">
        <v>11</v>
      </c>
      <c r="C63" s="77">
        <v>756928</v>
      </c>
      <c r="D63" s="78">
        <v>234571</v>
      </c>
      <c r="E63" s="78">
        <v>8322</v>
      </c>
      <c r="F63" s="78">
        <v>0</v>
      </c>
      <c r="G63" s="78">
        <v>0</v>
      </c>
      <c r="H63" s="78">
        <v>0</v>
      </c>
      <c r="I63" s="79">
        <f t="shared" si="0"/>
        <v>999821</v>
      </c>
    </row>
    <row r="64" spans="1:9" x14ac:dyDescent="0.25">
      <c r="A64" s="23" t="s">
        <v>119</v>
      </c>
      <c r="B64" s="24" t="s">
        <v>11</v>
      </c>
      <c r="C64" s="77">
        <v>10617673</v>
      </c>
      <c r="D64" s="78">
        <v>2008862</v>
      </c>
      <c r="E64" s="78">
        <v>185041</v>
      </c>
      <c r="F64" s="78">
        <v>0</v>
      </c>
      <c r="G64" s="78">
        <v>53787</v>
      </c>
      <c r="H64" s="78">
        <v>0</v>
      </c>
      <c r="I64" s="79">
        <f t="shared" si="0"/>
        <v>12865363</v>
      </c>
    </row>
    <row r="65" spans="1:9" x14ac:dyDescent="0.25">
      <c r="A65" s="23" t="s">
        <v>120</v>
      </c>
      <c r="B65" s="24" t="s">
        <v>11</v>
      </c>
      <c r="C65" s="77">
        <v>7157401</v>
      </c>
      <c r="D65" s="78">
        <v>0</v>
      </c>
      <c r="E65" s="78">
        <v>124067</v>
      </c>
      <c r="F65" s="78">
        <v>0</v>
      </c>
      <c r="G65" s="78">
        <v>0</v>
      </c>
      <c r="H65" s="78">
        <v>0</v>
      </c>
      <c r="I65" s="79">
        <f t="shared" si="0"/>
        <v>7281468</v>
      </c>
    </row>
    <row r="66" spans="1:9" x14ac:dyDescent="0.25">
      <c r="A66" s="23" t="s">
        <v>121</v>
      </c>
      <c r="B66" s="24" t="s">
        <v>11</v>
      </c>
      <c r="C66" s="77">
        <v>9868395</v>
      </c>
      <c r="D66" s="78">
        <v>1332033</v>
      </c>
      <c r="E66" s="78">
        <v>287170</v>
      </c>
      <c r="F66" s="78">
        <v>86</v>
      </c>
      <c r="G66" s="78">
        <v>0</v>
      </c>
      <c r="H66" s="78">
        <v>63223</v>
      </c>
      <c r="I66" s="79">
        <f t="shared" si="0"/>
        <v>11550907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 t="shared" si="0"/>
        <v>0</v>
      </c>
    </row>
    <row r="68" spans="1:9" x14ac:dyDescent="0.25">
      <c r="A68" s="23" t="s">
        <v>123</v>
      </c>
      <c r="B68" s="24" t="s">
        <v>11</v>
      </c>
      <c r="C68" s="77">
        <v>783903</v>
      </c>
      <c r="D68" s="78">
        <v>0</v>
      </c>
      <c r="E68" s="78">
        <v>0</v>
      </c>
      <c r="F68" s="78">
        <v>0</v>
      </c>
      <c r="G68" s="78">
        <v>34877</v>
      </c>
      <c r="H68" s="78">
        <v>0</v>
      </c>
      <c r="I68" s="79">
        <f t="shared" si="0"/>
        <v>818780</v>
      </c>
    </row>
    <row r="69" spans="1:9" x14ac:dyDescent="0.25">
      <c r="A69" s="23" t="s">
        <v>124</v>
      </c>
      <c r="B69" s="24" t="s">
        <v>11</v>
      </c>
      <c r="C69" s="77">
        <v>6858087</v>
      </c>
      <c r="D69" s="78">
        <v>1884286</v>
      </c>
      <c r="E69" s="78">
        <v>472751</v>
      </c>
      <c r="F69" s="78">
        <v>0</v>
      </c>
      <c r="G69" s="78">
        <v>27460</v>
      </c>
      <c r="H69" s="78">
        <v>0</v>
      </c>
      <c r="I69" s="79">
        <f t="shared" ref="I69:I132" si="1">SUM(C69:H69)</f>
        <v>9242584</v>
      </c>
    </row>
    <row r="70" spans="1:9" x14ac:dyDescent="0.25">
      <c r="A70" s="23" t="s">
        <v>125</v>
      </c>
      <c r="B70" s="24" t="s">
        <v>11</v>
      </c>
      <c r="C70" s="77">
        <v>4253953</v>
      </c>
      <c r="D70" s="78">
        <v>0</v>
      </c>
      <c r="E70" s="78">
        <v>0</v>
      </c>
      <c r="F70" s="78">
        <v>0</v>
      </c>
      <c r="G70" s="78">
        <v>144822</v>
      </c>
      <c r="H70" s="78">
        <v>0</v>
      </c>
      <c r="I70" s="79">
        <f t="shared" si="1"/>
        <v>4398775</v>
      </c>
    </row>
    <row r="71" spans="1:9" x14ac:dyDescent="0.25">
      <c r="A71" s="68" t="s">
        <v>498</v>
      </c>
      <c r="B71" s="69" t="s">
        <v>11</v>
      </c>
      <c r="C71" s="77">
        <v>749757</v>
      </c>
      <c r="D71" s="78">
        <v>173256</v>
      </c>
      <c r="E71" s="78">
        <v>0</v>
      </c>
      <c r="F71" s="78">
        <v>0</v>
      </c>
      <c r="G71" s="78">
        <v>9107</v>
      </c>
      <c r="H71" s="78">
        <v>0</v>
      </c>
      <c r="I71" s="79">
        <f t="shared" si="1"/>
        <v>932120</v>
      </c>
    </row>
    <row r="72" spans="1:9" x14ac:dyDescent="0.25">
      <c r="A72" s="23" t="s">
        <v>126</v>
      </c>
      <c r="B72" s="24" t="s">
        <v>11</v>
      </c>
      <c r="C72" s="77">
        <v>5032124</v>
      </c>
      <c r="D72" s="78">
        <v>0</v>
      </c>
      <c r="E72" s="78">
        <v>76180</v>
      </c>
      <c r="F72" s="78">
        <v>0</v>
      </c>
      <c r="G72" s="78">
        <v>0</v>
      </c>
      <c r="H72" s="78">
        <v>377899</v>
      </c>
      <c r="I72" s="79">
        <f t="shared" si="1"/>
        <v>5486203</v>
      </c>
    </row>
    <row r="73" spans="1:9" x14ac:dyDescent="0.25">
      <c r="A73" s="23" t="s">
        <v>127</v>
      </c>
      <c r="B73" s="24" t="s">
        <v>11</v>
      </c>
      <c r="C73" s="77">
        <v>1045780</v>
      </c>
      <c r="D73" s="78">
        <v>448554</v>
      </c>
      <c r="E73" s="78">
        <v>54898</v>
      </c>
      <c r="F73" s="78">
        <v>0</v>
      </c>
      <c r="G73" s="78">
        <v>0</v>
      </c>
      <c r="H73" s="78">
        <v>0</v>
      </c>
      <c r="I73" s="79">
        <f t="shared" si="1"/>
        <v>1549232</v>
      </c>
    </row>
    <row r="74" spans="1:9" x14ac:dyDescent="0.25">
      <c r="A74" s="23" t="s">
        <v>128</v>
      </c>
      <c r="B74" s="24" t="s">
        <v>12</v>
      </c>
      <c r="C74" s="77">
        <v>38829</v>
      </c>
      <c r="D74" s="78">
        <v>0</v>
      </c>
      <c r="E74" s="78">
        <v>587</v>
      </c>
      <c r="F74" s="78">
        <v>0</v>
      </c>
      <c r="G74" s="78">
        <v>0</v>
      </c>
      <c r="H74" s="78">
        <v>0</v>
      </c>
      <c r="I74" s="79">
        <f t="shared" si="1"/>
        <v>39416</v>
      </c>
    </row>
    <row r="75" spans="1:9" x14ac:dyDescent="0.25">
      <c r="A75" s="23" t="s">
        <v>129</v>
      </c>
      <c r="B75" s="24" t="s">
        <v>12</v>
      </c>
      <c r="C75" s="77">
        <v>167403</v>
      </c>
      <c r="D75" s="78">
        <v>0</v>
      </c>
      <c r="E75" s="78">
        <v>0</v>
      </c>
      <c r="F75" s="78">
        <v>0</v>
      </c>
      <c r="G75" s="78">
        <v>187</v>
      </c>
      <c r="H75" s="78">
        <v>0</v>
      </c>
      <c r="I75" s="79">
        <f t="shared" si="1"/>
        <v>167590</v>
      </c>
    </row>
    <row r="76" spans="1:9" x14ac:dyDescent="0.25">
      <c r="A76" s="23" t="s">
        <v>130</v>
      </c>
      <c r="B76" s="24" t="s">
        <v>13</v>
      </c>
      <c r="C76" s="77">
        <v>1547257</v>
      </c>
      <c r="D76" s="78">
        <v>584089</v>
      </c>
      <c r="E76" s="78">
        <v>0</v>
      </c>
      <c r="F76" s="78">
        <v>0</v>
      </c>
      <c r="G76" s="78">
        <v>40329</v>
      </c>
      <c r="H76" s="78">
        <v>0</v>
      </c>
      <c r="I76" s="79">
        <f t="shared" si="1"/>
        <v>2171675</v>
      </c>
    </row>
    <row r="77" spans="1:9" x14ac:dyDescent="0.25">
      <c r="A77" s="23" t="s">
        <v>131</v>
      </c>
      <c r="B77" s="24" t="s">
        <v>14</v>
      </c>
      <c r="C77" s="77">
        <v>506362</v>
      </c>
      <c r="D77" s="78">
        <v>0</v>
      </c>
      <c r="E77" s="78">
        <v>0</v>
      </c>
      <c r="F77" s="78">
        <v>0</v>
      </c>
      <c r="G77" s="78">
        <v>24145</v>
      </c>
      <c r="H77" s="78">
        <v>0</v>
      </c>
      <c r="I77" s="79">
        <f t="shared" si="1"/>
        <v>530507</v>
      </c>
    </row>
    <row r="78" spans="1:9" x14ac:dyDescent="0.25">
      <c r="A78" s="23" t="s">
        <v>132</v>
      </c>
      <c r="B78" s="24" t="s">
        <v>14</v>
      </c>
      <c r="C78" s="77">
        <v>697344</v>
      </c>
      <c r="D78" s="78">
        <v>0</v>
      </c>
      <c r="E78" s="78">
        <v>9354</v>
      </c>
      <c r="F78" s="78">
        <v>0</v>
      </c>
      <c r="G78" s="78">
        <v>14104</v>
      </c>
      <c r="H78" s="78">
        <v>0</v>
      </c>
      <c r="I78" s="79">
        <f t="shared" si="1"/>
        <v>720802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95297</v>
      </c>
      <c r="E79" s="78">
        <v>0</v>
      </c>
      <c r="F79" s="78">
        <v>0</v>
      </c>
      <c r="G79" s="78">
        <v>0</v>
      </c>
      <c r="H79" s="78">
        <v>49965</v>
      </c>
      <c r="I79" s="79">
        <f t="shared" si="1"/>
        <v>145262</v>
      </c>
    </row>
    <row r="80" spans="1:9" x14ac:dyDescent="0.25">
      <c r="A80" s="23" t="s">
        <v>134</v>
      </c>
      <c r="B80" s="24" t="s">
        <v>15</v>
      </c>
      <c r="C80" s="77">
        <v>102680</v>
      </c>
      <c r="D80" s="78">
        <v>19235</v>
      </c>
      <c r="E80" s="78">
        <v>0</v>
      </c>
      <c r="F80" s="78">
        <v>0</v>
      </c>
      <c r="G80" s="78">
        <v>0</v>
      </c>
      <c r="H80" s="78">
        <v>0</v>
      </c>
      <c r="I80" s="79">
        <f t="shared" si="1"/>
        <v>121915</v>
      </c>
    </row>
    <row r="81" spans="1:9" x14ac:dyDescent="0.25">
      <c r="A81" s="23" t="s">
        <v>135</v>
      </c>
      <c r="B81" s="24" t="s">
        <v>15</v>
      </c>
      <c r="C81" s="77">
        <v>445160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 t="shared" si="1"/>
        <v>445160</v>
      </c>
    </row>
    <row r="82" spans="1:9" x14ac:dyDescent="0.25">
      <c r="A82" s="23" t="s">
        <v>136</v>
      </c>
      <c r="B82" s="24" t="s">
        <v>15</v>
      </c>
      <c r="C82" s="77">
        <v>47095</v>
      </c>
      <c r="D82" s="78">
        <v>0</v>
      </c>
      <c r="E82" s="78">
        <v>0</v>
      </c>
      <c r="F82" s="78">
        <v>0</v>
      </c>
      <c r="G82" s="78">
        <v>2163</v>
      </c>
      <c r="H82" s="78">
        <v>0</v>
      </c>
      <c r="I82" s="79">
        <f t="shared" si="1"/>
        <v>49258</v>
      </c>
    </row>
    <row r="83" spans="1:9" x14ac:dyDescent="0.25">
      <c r="A83" s="23" t="s">
        <v>137</v>
      </c>
      <c r="B83" s="24" t="s">
        <v>16</v>
      </c>
      <c r="C83" s="77">
        <v>0</v>
      </c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9">
        <f t="shared" si="1"/>
        <v>0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 t="shared" si="1"/>
        <v>0</v>
      </c>
    </row>
    <row r="85" spans="1:9" x14ac:dyDescent="0.25">
      <c r="A85" s="23" t="s">
        <v>139</v>
      </c>
      <c r="B85" s="24" t="s">
        <v>16</v>
      </c>
      <c r="C85" s="77">
        <v>3006208</v>
      </c>
      <c r="D85" s="78">
        <v>0</v>
      </c>
      <c r="E85" s="78">
        <v>43986</v>
      </c>
      <c r="F85" s="78">
        <v>0</v>
      </c>
      <c r="G85" s="78">
        <v>122204</v>
      </c>
      <c r="H85" s="78">
        <v>0</v>
      </c>
      <c r="I85" s="79">
        <f t="shared" si="1"/>
        <v>3172398</v>
      </c>
    </row>
    <row r="86" spans="1:9" x14ac:dyDescent="0.25">
      <c r="A86" s="23" t="s">
        <v>140</v>
      </c>
      <c r="B86" s="24" t="s">
        <v>17</v>
      </c>
      <c r="C86" s="77">
        <v>13017</v>
      </c>
      <c r="D86" s="78">
        <v>0</v>
      </c>
      <c r="E86" s="78">
        <v>0</v>
      </c>
      <c r="F86" s="78">
        <v>0</v>
      </c>
      <c r="G86" s="78">
        <v>1952</v>
      </c>
      <c r="H86" s="78">
        <v>0</v>
      </c>
      <c r="I86" s="79">
        <f t="shared" si="1"/>
        <v>14969</v>
      </c>
    </row>
    <row r="87" spans="1:9" x14ac:dyDescent="0.25">
      <c r="A87" s="23" t="s">
        <v>141</v>
      </c>
      <c r="B87" s="24" t="s">
        <v>17</v>
      </c>
      <c r="C87" s="77">
        <v>1404802</v>
      </c>
      <c r="D87" s="78">
        <v>0</v>
      </c>
      <c r="E87" s="78">
        <v>0</v>
      </c>
      <c r="F87" s="78">
        <v>0</v>
      </c>
      <c r="G87" s="78">
        <v>2665</v>
      </c>
      <c r="H87" s="78">
        <v>0</v>
      </c>
      <c r="I87" s="79">
        <f t="shared" si="1"/>
        <v>1407467</v>
      </c>
    </row>
    <row r="88" spans="1:9" x14ac:dyDescent="0.25">
      <c r="A88" s="23" t="s">
        <v>142</v>
      </c>
      <c r="B88" s="24" t="s">
        <v>509</v>
      </c>
      <c r="C88" s="77">
        <v>376829</v>
      </c>
      <c r="D88" s="78">
        <v>129443</v>
      </c>
      <c r="E88" s="78">
        <v>14527</v>
      </c>
      <c r="F88" s="78">
        <v>0</v>
      </c>
      <c r="G88" s="78">
        <v>0</v>
      </c>
      <c r="H88" s="78">
        <v>0</v>
      </c>
      <c r="I88" s="79">
        <f t="shared" si="1"/>
        <v>520799</v>
      </c>
    </row>
    <row r="89" spans="1:9" x14ac:dyDescent="0.25">
      <c r="A89" s="23" t="s">
        <v>143</v>
      </c>
      <c r="B89" s="24" t="s">
        <v>18</v>
      </c>
      <c r="C89" s="77">
        <v>125965</v>
      </c>
      <c r="D89" s="78">
        <v>32069</v>
      </c>
      <c r="E89" s="78">
        <v>0</v>
      </c>
      <c r="F89" s="78">
        <v>0</v>
      </c>
      <c r="G89" s="78">
        <v>7608</v>
      </c>
      <c r="H89" s="78">
        <v>0</v>
      </c>
      <c r="I89" s="79">
        <f t="shared" si="1"/>
        <v>165642</v>
      </c>
    </row>
    <row r="90" spans="1:9" x14ac:dyDescent="0.25">
      <c r="A90" s="23" t="s">
        <v>144</v>
      </c>
      <c r="B90" s="24" t="s">
        <v>18</v>
      </c>
      <c r="C90" s="77">
        <v>14263</v>
      </c>
      <c r="D90" s="78">
        <v>0</v>
      </c>
      <c r="E90" s="78">
        <v>0</v>
      </c>
      <c r="F90" s="78">
        <v>0</v>
      </c>
      <c r="G90" s="78">
        <v>1953</v>
      </c>
      <c r="H90" s="78">
        <v>0</v>
      </c>
      <c r="I90" s="79">
        <f t="shared" si="1"/>
        <v>16216</v>
      </c>
    </row>
    <row r="91" spans="1:9" x14ac:dyDescent="0.25">
      <c r="A91" s="23" t="s">
        <v>145</v>
      </c>
      <c r="B91" s="24" t="s">
        <v>19</v>
      </c>
      <c r="C91" s="77">
        <v>476997</v>
      </c>
      <c r="D91" s="78">
        <v>0</v>
      </c>
      <c r="E91" s="78">
        <v>2605</v>
      </c>
      <c r="F91" s="78">
        <v>7</v>
      </c>
      <c r="G91" s="78">
        <v>12951</v>
      </c>
      <c r="H91" s="78">
        <v>0</v>
      </c>
      <c r="I91" s="79">
        <f t="shared" si="1"/>
        <v>492560</v>
      </c>
    </row>
    <row r="92" spans="1:9" x14ac:dyDescent="0.25">
      <c r="A92" s="23" t="s">
        <v>146</v>
      </c>
      <c r="B92" s="24" t="s">
        <v>19</v>
      </c>
      <c r="C92" s="77">
        <v>102753</v>
      </c>
      <c r="D92" s="78">
        <v>9754</v>
      </c>
      <c r="E92" s="78">
        <v>0</v>
      </c>
      <c r="F92" s="78">
        <v>0</v>
      </c>
      <c r="G92" s="78">
        <v>2904</v>
      </c>
      <c r="H92" s="78">
        <v>0</v>
      </c>
      <c r="I92" s="79">
        <f t="shared" si="1"/>
        <v>115411</v>
      </c>
    </row>
    <row r="93" spans="1:9" x14ac:dyDescent="0.25">
      <c r="A93" s="23" t="s">
        <v>442</v>
      </c>
      <c r="B93" s="24" t="s">
        <v>19</v>
      </c>
      <c r="C93" s="77">
        <v>70780865</v>
      </c>
      <c r="D93" s="78">
        <v>13765897</v>
      </c>
      <c r="E93" s="78">
        <v>593391</v>
      </c>
      <c r="F93" s="78">
        <v>26746</v>
      </c>
      <c r="G93" s="78">
        <v>0</v>
      </c>
      <c r="H93" s="78">
        <v>2621731</v>
      </c>
      <c r="I93" s="79">
        <f t="shared" si="1"/>
        <v>87788630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 t="shared" si="1"/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9">
        <f t="shared" si="1"/>
        <v>0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 t="shared" si="1"/>
        <v>0</v>
      </c>
    </row>
    <row r="97" spans="1:9" x14ac:dyDescent="0.25">
      <c r="A97" s="23" t="s">
        <v>150</v>
      </c>
      <c r="B97" s="24" t="s">
        <v>21</v>
      </c>
      <c r="C97" s="77">
        <v>5962719</v>
      </c>
      <c r="D97" s="78">
        <v>977814</v>
      </c>
      <c r="E97" s="78">
        <v>832650</v>
      </c>
      <c r="F97" s="78">
        <v>0</v>
      </c>
      <c r="G97" s="78">
        <v>0</v>
      </c>
      <c r="H97" s="78">
        <v>0</v>
      </c>
      <c r="I97" s="79">
        <f t="shared" si="1"/>
        <v>7773183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 t="shared" si="1"/>
        <v>0</v>
      </c>
    </row>
    <row r="99" spans="1:9" x14ac:dyDescent="0.25">
      <c r="A99" s="23" t="s">
        <v>152</v>
      </c>
      <c r="B99" s="24" t="s">
        <v>20</v>
      </c>
      <c r="C99" s="77">
        <v>243648</v>
      </c>
      <c r="D99" s="78">
        <v>86229</v>
      </c>
      <c r="E99" s="78">
        <v>6598</v>
      </c>
      <c r="F99" s="78">
        <v>0</v>
      </c>
      <c r="G99" s="78">
        <v>7136</v>
      </c>
      <c r="H99" s="78">
        <v>0</v>
      </c>
      <c r="I99" s="79">
        <f t="shared" si="1"/>
        <v>343611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 t="shared" si="1"/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 t="shared" si="1"/>
        <v>0</v>
      </c>
    </row>
    <row r="102" spans="1:9" x14ac:dyDescent="0.25">
      <c r="A102" s="23" t="s">
        <v>154</v>
      </c>
      <c r="B102" s="24" t="s">
        <v>155</v>
      </c>
      <c r="C102" s="77">
        <v>411078</v>
      </c>
      <c r="D102" s="78">
        <v>153855</v>
      </c>
      <c r="E102" s="78">
        <v>0</v>
      </c>
      <c r="F102" s="78">
        <v>0</v>
      </c>
      <c r="G102" s="78">
        <v>0</v>
      </c>
      <c r="H102" s="78">
        <v>0</v>
      </c>
      <c r="I102" s="79">
        <f t="shared" si="1"/>
        <v>564933</v>
      </c>
    </row>
    <row r="103" spans="1:9" x14ac:dyDescent="0.25">
      <c r="A103" s="23" t="s">
        <v>156</v>
      </c>
      <c r="B103" s="24" t="s">
        <v>22</v>
      </c>
      <c r="C103" s="77">
        <v>97981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9">
        <f t="shared" si="1"/>
        <v>97981</v>
      </c>
    </row>
    <row r="104" spans="1:9" x14ac:dyDescent="0.25">
      <c r="A104" s="23" t="s">
        <v>157</v>
      </c>
      <c r="B104" s="24" t="s">
        <v>22</v>
      </c>
      <c r="C104" s="77">
        <v>56943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9">
        <f t="shared" si="1"/>
        <v>56943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 t="shared" si="1"/>
        <v>0</v>
      </c>
    </row>
    <row r="106" spans="1:9" x14ac:dyDescent="0.25">
      <c r="A106" s="23" t="s">
        <v>159</v>
      </c>
      <c r="B106" s="24" t="s">
        <v>23</v>
      </c>
      <c r="C106" s="77">
        <v>0</v>
      </c>
      <c r="D106" s="78">
        <v>35833</v>
      </c>
      <c r="E106" s="78">
        <v>0</v>
      </c>
      <c r="F106" s="78">
        <v>0</v>
      </c>
      <c r="G106" s="78">
        <v>0</v>
      </c>
      <c r="H106" s="78">
        <v>0</v>
      </c>
      <c r="I106" s="79">
        <f t="shared" si="1"/>
        <v>35833</v>
      </c>
    </row>
    <row r="107" spans="1:9" x14ac:dyDescent="0.25">
      <c r="A107" s="23" t="s">
        <v>160</v>
      </c>
      <c r="B107" s="24" t="s">
        <v>23</v>
      </c>
      <c r="C107" s="77">
        <v>89300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9">
        <f t="shared" si="1"/>
        <v>89300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 t="shared" si="1"/>
        <v>0</v>
      </c>
    </row>
    <row r="109" spans="1:9" x14ac:dyDescent="0.25">
      <c r="A109" s="23" t="s">
        <v>162</v>
      </c>
      <c r="B109" s="24" t="s">
        <v>23</v>
      </c>
      <c r="C109" s="77">
        <v>75845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9">
        <f t="shared" si="1"/>
        <v>75845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10426</v>
      </c>
      <c r="H110" s="78">
        <v>0</v>
      </c>
      <c r="I110" s="79">
        <f t="shared" si="1"/>
        <v>10426</v>
      </c>
    </row>
    <row r="111" spans="1:9" x14ac:dyDescent="0.25">
      <c r="A111" s="23" t="s">
        <v>164</v>
      </c>
      <c r="B111" s="24" t="s">
        <v>24</v>
      </c>
      <c r="C111" s="77">
        <v>20570</v>
      </c>
      <c r="D111" s="78">
        <v>0</v>
      </c>
      <c r="E111" s="78">
        <v>0</v>
      </c>
      <c r="F111" s="78">
        <v>0</v>
      </c>
      <c r="G111" s="78">
        <v>1656</v>
      </c>
      <c r="H111" s="78">
        <v>0</v>
      </c>
      <c r="I111" s="79">
        <f t="shared" si="1"/>
        <v>22226</v>
      </c>
    </row>
    <row r="112" spans="1:9" x14ac:dyDescent="0.25">
      <c r="A112" s="23" t="s">
        <v>165</v>
      </c>
      <c r="B112" s="24" t="s">
        <v>24</v>
      </c>
      <c r="C112" s="77">
        <v>133849</v>
      </c>
      <c r="D112" s="78">
        <v>31094</v>
      </c>
      <c r="E112" s="78">
        <v>0</v>
      </c>
      <c r="F112" s="78">
        <v>0</v>
      </c>
      <c r="G112" s="78">
        <v>10834</v>
      </c>
      <c r="H112" s="78">
        <v>0</v>
      </c>
      <c r="I112" s="79">
        <f t="shared" si="1"/>
        <v>175777</v>
      </c>
    </row>
    <row r="113" spans="1:9" x14ac:dyDescent="0.25">
      <c r="A113" s="23" t="s">
        <v>166</v>
      </c>
      <c r="B113" s="24" t="s">
        <v>167</v>
      </c>
      <c r="C113" s="77">
        <v>65929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 t="shared" si="1"/>
        <v>65929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 t="shared" si="1"/>
        <v>0</v>
      </c>
    </row>
    <row r="115" spans="1:9" x14ac:dyDescent="0.25">
      <c r="A115" s="23" t="s">
        <v>480</v>
      </c>
      <c r="B115" s="24" t="s">
        <v>26</v>
      </c>
      <c r="C115" s="77">
        <v>439713</v>
      </c>
      <c r="D115" s="78">
        <v>0</v>
      </c>
      <c r="E115" s="78">
        <v>56420</v>
      </c>
      <c r="F115" s="78">
        <v>0</v>
      </c>
      <c r="G115" s="78">
        <v>6</v>
      </c>
      <c r="H115" s="78">
        <v>180553</v>
      </c>
      <c r="I115" s="79">
        <f t="shared" si="1"/>
        <v>676692</v>
      </c>
    </row>
    <row r="116" spans="1:9" x14ac:dyDescent="0.25">
      <c r="A116" s="23" t="s">
        <v>169</v>
      </c>
      <c r="B116" s="24" t="s">
        <v>26</v>
      </c>
      <c r="C116" s="77">
        <v>196423</v>
      </c>
      <c r="D116" s="78">
        <v>22033</v>
      </c>
      <c r="E116" s="78">
        <v>0</v>
      </c>
      <c r="F116" s="78">
        <v>0</v>
      </c>
      <c r="G116" s="78">
        <v>9779</v>
      </c>
      <c r="H116" s="78">
        <v>0</v>
      </c>
      <c r="I116" s="79">
        <f t="shared" si="1"/>
        <v>228235</v>
      </c>
    </row>
    <row r="117" spans="1:9" x14ac:dyDescent="0.25">
      <c r="A117" s="23" t="s">
        <v>170</v>
      </c>
      <c r="B117" s="24" t="s">
        <v>27</v>
      </c>
      <c r="C117" s="77">
        <v>73967</v>
      </c>
      <c r="D117" s="78">
        <v>0</v>
      </c>
      <c r="E117" s="78">
        <v>7188</v>
      </c>
      <c r="F117" s="78">
        <v>0</v>
      </c>
      <c r="G117" s="78">
        <v>2049</v>
      </c>
      <c r="H117" s="78">
        <v>0</v>
      </c>
      <c r="I117" s="79">
        <f t="shared" si="1"/>
        <v>83204</v>
      </c>
    </row>
    <row r="118" spans="1:9" x14ac:dyDescent="0.25">
      <c r="A118" s="23" t="s">
        <v>171</v>
      </c>
      <c r="B118" s="24" t="s">
        <v>27</v>
      </c>
      <c r="C118" s="77">
        <v>48108</v>
      </c>
      <c r="D118" s="78">
        <v>9338</v>
      </c>
      <c r="E118" s="78">
        <v>0</v>
      </c>
      <c r="F118" s="78">
        <v>0</v>
      </c>
      <c r="G118" s="78">
        <v>0</v>
      </c>
      <c r="H118" s="78">
        <v>0</v>
      </c>
      <c r="I118" s="79">
        <f t="shared" si="1"/>
        <v>57446</v>
      </c>
    </row>
    <row r="119" spans="1:9" x14ac:dyDescent="0.25">
      <c r="A119" s="23" t="s">
        <v>172</v>
      </c>
      <c r="B119" s="24" t="s">
        <v>27</v>
      </c>
      <c r="C119" s="77">
        <v>43825</v>
      </c>
      <c r="D119" s="78">
        <v>10589</v>
      </c>
      <c r="E119" s="78">
        <v>1974</v>
      </c>
      <c r="F119" s="78">
        <v>0</v>
      </c>
      <c r="G119" s="78">
        <v>0</v>
      </c>
      <c r="H119" s="78">
        <v>16499</v>
      </c>
      <c r="I119" s="79">
        <f t="shared" si="1"/>
        <v>72887</v>
      </c>
    </row>
    <row r="120" spans="1:9" x14ac:dyDescent="0.25">
      <c r="A120" s="23" t="s">
        <v>173</v>
      </c>
      <c r="B120" s="24" t="s">
        <v>28</v>
      </c>
      <c r="C120" s="77">
        <v>104014</v>
      </c>
      <c r="D120" s="78">
        <v>26914</v>
      </c>
      <c r="E120" s="78">
        <v>0</v>
      </c>
      <c r="F120" s="78">
        <v>0</v>
      </c>
      <c r="G120" s="78">
        <v>3551</v>
      </c>
      <c r="H120" s="78">
        <v>0</v>
      </c>
      <c r="I120" s="79">
        <f t="shared" si="1"/>
        <v>134479</v>
      </c>
    </row>
    <row r="121" spans="1:9" x14ac:dyDescent="0.25">
      <c r="A121" s="23" t="s">
        <v>174</v>
      </c>
      <c r="B121" s="24" t="s">
        <v>28</v>
      </c>
      <c r="C121" s="77">
        <v>277956</v>
      </c>
      <c r="D121" s="78">
        <v>0</v>
      </c>
      <c r="E121" s="78">
        <v>0</v>
      </c>
      <c r="F121" s="78">
        <v>0</v>
      </c>
      <c r="G121" s="78">
        <v>11950</v>
      </c>
      <c r="H121" s="78">
        <v>2</v>
      </c>
      <c r="I121" s="79">
        <f t="shared" si="1"/>
        <v>289908</v>
      </c>
    </row>
    <row r="122" spans="1:9" x14ac:dyDescent="0.25">
      <c r="A122" s="23" t="s">
        <v>175</v>
      </c>
      <c r="B122" s="24" t="s">
        <v>28</v>
      </c>
      <c r="C122" s="77">
        <v>52739</v>
      </c>
      <c r="D122" s="78">
        <v>0</v>
      </c>
      <c r="E122" s="78">
        <v>0</v>
      </c>
      <c r="F122" s="78">
        <v>0</v>
      </c>
      <c r="G122" s="78">
        <v>72520</v>
      </c>
      <c r="H122" s="78">
        <v>0</v>
      </c>
      <c r="I122" s="79">
        <f t="shared" si="1"/>
        <v>125259</v>
      </c>
    </row>
    <row r="123" spans="1:9" x14ac:dyDescent="0.25">
      <c r="A123" s="23" t="s">
        <v>176</v>
      </c>
      <c r="B123" s="24" t="s">
        <v>29</v>
      </c>
      <c r="C123" s="77">
        <v>516029</v>
      </c>
      <c r="D123" s="78">
        <v>0</v>
      </c>
      <c r="E123" s="78">
        <v>9588</v>
      </c>
      <c r="F123" s="78">
        <v>0</v>
      </c>
      <c r="G123" s="78">
        <v>31509</v>
      </c>
      <c r="H123" s="78">
        <v>0</v>
      </c>
      <c r="I123" s="79">
        <f t="shared" si="1"/>
        <v>557126</v>
      </c>
    </row>
    <row r="124" spans="1:9" x14ac:dyDescent="0.25">
      <c r="A124" s="23" t="s">
        <v>504</v>
      </c>
      <c r="B124" s="24" t="s">
        <v>29</v>
      </c>
      <c r="C124" s="77">
        <v>192490</v>
      </c>
      <c r="D124" s="78">
        <v>0</v>
      </c>
      <c r="E124" s="78">
        <v>0</v>
      </c>
      <c r="F124" s="78">
        <v>0</v>
      </c>
      <c r="G124" s="78">
        <v>22252</v>
      </c>
      <c r="H124" s="78">
        <v>0</v>
      </c>
      <c r="I124" s="79">
        <f t="shared" si="1"/>
        <v>214742</v>
      </c>
    </row>
    <row r="125" spans="1:9" x14ac:dyDescent="0.25">
      <c r="A125" s="23" t="s">
        <v>177</v>
      </c>
      <c r="B125" s="24" t="s">
        <v>30</v>
      </c>
      <c r="C125" s="77">
        <v>740997</v>
      </c>
      <c r="D125" s="78">
        <v>0</v>
      </c>
      <c r="E125" s="78">
        <v>0</v>
      </c>
      <c r="F125" s="78">
        <v>0</v>
      </c>
      <c r="G125" s="78">
        <v>39421</v>
      </c>
      <c r="H125" s="78">
        <v>0</v>
      </c>
      <c r="I125" s="79">
        <f t="shared" si="1"/>
        <v>780418</v>
      </c>
    </row>
    <row r="126" spans="1:9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9">
        <f t="shared" si="1"/>
        <v>0</v>
      </c>
    </row>
    <row r="127" spans="1:9" x14ac:dyDescent="0.25">
      <c r="A127" s="23" t="s">
        <v>179</v>
      </c>
      <c r="B127" s="24" t="s">
        <v>31</v>
      </c>
      <c r="C127" s="77">
        <v>666373</v>
      </c>
      <c r="D127" s="78">
        <v>124039</v>
      </c>
      <c r="E127" s="78">
        <v>27077</v>
      </c>
      <c r="F127" s="78">
        <v>0</v>
      </c>
      <c r="G127" s="78">
        <v>0</v>
      </c>
      <c r="H127" s="78">
        <v>0</v>
      </c>
      <c r="I127" s="79">
        <f t="shared" si="1"/>
        <v>817489</v>
      </c>
    </row>
    <row r="128" spans="1:9" x14ac:dyDescent="0.25">
      <c r="A128" s="23" t="s">
        <v>180</v>
      </c>
      <c r="B128" s="24" t="s">
        <v>31</v>
      </c>
      <c r="C128" s="77">
        <v>205588</v>
      </c>
      <c r="D128" s="78">
        <v>0</v>
      </c>
      <c r="E128" s="78">
        <v>0</v>
      </c>
      <c r="F128" s="78">
        <v>0</v>
      </c>
      <c r="G128" s="78">
        <v>8121</v>
      </c>
      <c r="H128" s="78">
        <v>0</v>
      </c>
      <c r="I128" s="79">
        <f t="shared" si="1"/>
        <v>213709</v>
      </c>
    </row>
    <row r="129" spans="1:9" x14ac:dyDescent="0.25">
      <c r="A129" s="23" t="s">
        <v>181</v>
      </c>
      <c r="B129" s="24" t="s">
        <v>31</v>
      </c>
      <c r="C129" s="77">
        <v>1053814</v>
      </c>
      <c r="D129" s="78">
        <v>132976</v>
      </c>
      <c r="E129" s="78">
        <v>0</v>
      </c>
      <c r="F129" s="78">
        <v>0</v>
      </c>
      <c r="G129" s="78">
        <v>32465</v>
      </c>
      <c r="H129" s="78">
        <v>0</v>
      </c>
      <c r="I129" s="79">
        <f t="shared" si="1"/>
        <v>1219255</v>
      </c>
    </row>
    <row r="130" spans="1:9" x14ac:dyDescent="0.25">
      <c r="A130" s="23" t="s">
        <v>182</v>
      </c>
      <c r="B130" s="24" t="s">
        <v>32</v>
      </c>
      <c r="C130" s="77">
        <v>3223246</v>
      </c>
      <c r="D130" s="78">
        <v>508719</v>
      </c>
      <c r="E130" s="78">
        <v>0</v>
      </c>
      <c r="F130" s="78">
        <v>0</v>
      </c>
      <c r="G130" s="78">
        <v>84767</v>
      </c>
      <c r="H130" s="78">
        <v>0</v>
      </c>
      <c r="I130" s="79">
        <f t="shared" si="1"/>
        <v>3816732</v>
      </c>
    </row>
    <row r="131" spans="1:9" x14ac:dyDescent="0.25">
      <c r="A131" s="23" t="s">
        <v>183</v>
      </c>
      <c r="B131" s="24" t="s">
        <v>32</v>
      </c>
      <c r="C131" s="77">
        <v>32521891</v>
      </c>
      <c r="D131" s="78">
        <v>5068268</v>
      </c>
      <c r="E131" s="78">
        <v>1561490</v>
      </c>
      <c r="F131" s="78">
        <v>14840</v>
      </c>
      <c r="G131" s="78">
        <v>0</v>
      </c>
      <c r="H131" s="78">
        <v>0</v>
      </c>
      <c r="I131" s="79">
        <f t="shared" si="1"/>
        <v>39166489</v>
      </c>
    </row>
    <row r="132" spans="1:9" x14ac:dyDescent="0.25">
      <c r="A132" s="23" t="s">
        <v>184</v>
      </c>
      <c r="B132" s="24" t="s">
        <v>32</v>
      </c>
      <c r="C132" s="77">
        <v>2099997</v>
      </c>
      <c r="D132" s="78">
        <v>268612</v>
      </c>
      <c r="E132" s="78">
        <v>0</v>
      </c>
      <c r="F132" s="78">
        <v>0</v>
      </c>
      <c r="G132" s="78">
        <v>31932</v>
      </c>
      <c r="H132" s="78">
        <v>0</v>
      </c>
      <c r="I132" s="79">
        <f t="shared" si="1"/>
        <v>2400541</v>
      </c>
    </row>
    <row r="133" spans="1:9" x14ac:dyDescent="0.25">
      <c r="A133" s="23" t="s">
        <v>185</v>
      </c>
      <c r="B133" s="24" t="s">
        <v>33</v>
      </c>
      <c r="C133" s="77">
        <v>209231</v>
      </c>
      <c r="D133" s="78">
        <v>36200</v>
      </c>
      <c r="E133" s="78">
        <v>0</v>
      </c>
      <c r="F133" s="78">
        <v>0</v>
      </c>
      <c r="G133" s="78">
        <v>3581</v>
      </c>
      <c r="H133" s="78">
        <v>113936</v>
      </c>
      <c r="I133" s="79">
        <f t="shared" ref="I133:I196" si="2">SUM(C133:H133)</f>
        <v>362948</v>
      </c>
    </row>
    <row r="134" spans="1:9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 t="shared" si="2"/>
        <v>0</v>
      </c>
    </row>
    <row r="135" spans="1:9" x14ac:dyDescent="0.25">
      <c r="A135" s="23" t="s">
        <v>187</v>
      </c>
      <c r="B135" s="24" t="s">
        <v>33</v>
      </c>
      <c r="C135" s="77">
        <v>12749</v>
      </c>
      <c r="D135" s="78">
        <v>0</v>
      </c>
      <c r="E135" s="78">
        <v>0</v>
      </c>
      <c r="F135" s="78">
        <v>0</v>
      </c>
      <c r="G135" s="78">
        <v>0</v>
      </c>
      <c r="H135" s="78">
        <v>192</v>
      </c>
      <c r="I135" s="79">
        <f t="shared" si="2"/>
        <v>12941</v>
      </c>
    </row>
    <row r="136" spans="1:9" x14ac:dyDescent="0.25">
      <c r="A136" s="23" t="s">
        <v>188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9">
        <f t="shared" si="2"/>
        <v>0</v>
      </c>
    </row>
    <row r="137" spans="1:9" x14ac:dyDescent="0.25">
      <c r="A137" s="23" t="s">
        <v>189</v>
      </c>
      <c r="B137" s="24" t="s">
        <v>33</v>
      </c>
      <c r="C137" s="77">
        <v>5439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9">
        <f t="shared" si="2"/>
        <v>5439</v>
      </c>
    </row>
    <row r="138" spans="1:9" x14ac:dyDescent="0.25">
      <c r="A138" s="23" t="s">
        <v>190</v>
      </c>
      <c r="B138" s="24" t="s">
        <v>34</v>
      </c>
      <c r="C138" s="77">
        <v>260742</v>
      </c>
      <c r="D138" s="78">
        <v>69699</v>
      </c>
      <c r="E138" s="78">
        <v>5963</v>
      </c>
      <c r="F138" s="78">
        <v>0</v>
      </c>
      <c r="G138" s="78">
        <v>9876</v>
      </c>
      <c r="H138" s="78">
        <v>0</v>
      </c>
      <c r="I138" s="79">
        <f t="shared" si="2"/>
        <v>346280</v>
      </c>
    </row>
    <row r="139" spans="1:9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 t="shared" si="2"/>
        <v>0</v>
      </c>
    </row>
    <row r="140" spans="1:9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9">
        <f t="shared" si="2"/>
        <v>0</v>
      </c>
    </row>
    <row r="141" spans="1:9" x14ac:dyDescent="0.25">
      <c r="A141" s="23" t="s">
        <v>193</v>
      </c>
      <c r="B141" s="24" t="s">
        <v>34</v>
      </c>
      <c r="C141" s="77">
        <v>1545946</v>
      </c>
      <c r="D141" s="78">
        <v>255823</v>
      </c>
      <c r="E141" s="78">
        <v>5301</v>
      </c>
      <c r="F141" s="78">
        <v>0</v>
      </c>
      <c r="G141" s="78">
        <v>33776</v>
      </c>
      <c r="H141" s="78">
        <v>0</v>
      </c>
      <c r="I141" s="79">
        <f t="shared" si="2"/>
        <v>1840846</v>
      </c>
    </row>
    <row r="142" spans="1:9" x14ac:dyDescent="0.25">
      <c r="A142" s="23" t="s">
        <v>194</v>
      </c>
      <c r="B142" s="24" t="s">
        <v>34</v>
      </c>
      <c r="C142" s="77">
        <v>1673133</v>
      </c>
      <c r="D142" s="78">
        <v>367273</v>
      </c>
      <c r="E142" s="78">
        <v>147475</v>
      </c>
      <c r="F142" s="78">
        <v>0</v>
      </c>
      <c r="G142" s="78">
        <v>0</v>
      </c>
      <c r="H142" s="78">
        <v>22209</v>
      </c>
      <c r="I142" s="79">
        <f t="shared" si="2"/>
        <v>2210090</v>
      </c>
    </row>
    <row r="143" spans="1:9" x14ac:dyDescent="0.25">
      <c r="A143" s="23" t="s">
        <v>195</v>
      </c>
      <c r="B143" s="24" t="s">
        <v>35</v>
      </c>
      <c r="C143" s="77">
        <v>25345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9">
        <f t="shared" si="2"/>
        <v>25345</v>
      </c>
    </row>
    <row r="144" spans="1:9" x14ac:dyDescent="0.25">
      <c r="A144" s="23" t="s">
        <v>196</v>
      </c>
      <c r="B144" s="24" t="s">
        <v>35</v>
      </c>
      <c r="C144" s="77">
        <v>1535</v>
      </c>
      <c r="D144" s="78">
        <v>0</v>
      </c>
      <c r="E144" s="78">
        <v>0</v>
      </c>
      <c r="F144" s="78">
        <v>0</v>
      </c>
      <c r="G144" s="78">
        <v>144</v>
      </c>
      <c r="H144" s="78">
        <v>0</v>
      </c>
      <c r="I144" s="79">
        <f t="shared" si="2"/>
        <v>1679</v>
      </c>
    </row>
    <row r="145" spans="1:9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 t="shared" si="2"/>
        <v>0</v>
      </c>
    </row>
    <row r="146" spans="1:9" x14ac:dyDescent="0.25">
      <c r="A146" s="23" t="s">
        <v>198</v>
      </c>
      <c r="B146" s="24" t="s">
        <v>35</v>
      </c>
      <c r="C146" s="77">
        <v>40511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9">
        <f t="shared" si="2"/>
        <v>40511</v>
      </c>
    </row>
    <row r="147" spans="1:9" x14ac:dyDescent="0.25">
      <c r="A147" s="23" t="s">
        <v>199</v>
      </c>
      <c r="B147" s="24" t="s">
        <v>35</v>
      </c>
      <c r="C147" s="77">
        <v>184267</v>
      </c>
      <c r="D147" s="78">
        <v>0</v>
      </c>
      <c r="E147" s="78">
        <v>0</v>
      </c>
      <c r="F147" s="78">
        <v>0</v>
      </c>
      <c r="G147" s="78">
        <v>13818</v>
      </c>
      <c r="H147" s="78">
        <v>0</v>
      </c>
      <c r="I147" s="79">
        <f t="shared" si="2"/>
        <v>198085</v>
      </c>
    </row>
    <row r="148" spans="1:9" x14ac:dyDescent="0.25">
      <c r="A148" s="23" t="s">
        <v>200</v>
      </c>
      <c r="B148" s="24" t="s">
        <v>35</v>
      </c>
      <c r="C148" s="77">
        <v>56723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 t="shared" si="2"/>
        <v>56723</v>
      </c>
    </row>
    <row r="149" spans="1:9" x14ac:dyDescent="0.25">
      <c r="A149" s="23" t="s">
        <v>201</v>
      </c>
      <c r="B149" s="24" t="s">
        <v>35</v>
      </c>
      <c r="C149" s="77">
        <v>37211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 t="shared" si="2"/>
        <v>37211</v>
      </c>
    </row>
    <row r="150" spans="1:9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 t="shared" si="2"/>
        <v>0</v>
      </c>
    </row>
    <row r="151" spans="1:9" x14ac:dyDescent="0.25">
      <c r="A151" s="23" t="s">
        <v>203</v>
      </c>
      <c r="B151" s="24" t="s">
        <v>35</v>
      </c>
      <c r="C151" s="77">
        <v>27620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9">
        <f t="shared" si="2"/>
        <v>27620</v>
      </c>
    </row>
    <row r="152" spans="1:9" x14ac:dyDescent="0.25">
      <c r="A152" s="23" t="s">
        <v>204</v>
      </c>
      <c r="B152" s="24" t="s">
        <v>35</v>
      </c>
      <c r="C152" s="77">
        <v>576150</v>
      </c>
      <c r="D152" s="78">
        <v>190767</v>
      </c>
      <c r="E152" s="78">
        <v>0</v>
      </c>
      <c r="F152" s="78">
        <v>0</v>
      </c>
      <c r="G152" s="78">
        <v>0</v>
      </c>
      <c r="H152" s="78">
        <v>140369</v>
      </c>
      <c r="I152" s="79">
        <f t="shared" si="2"/>
        <v>907286</v>
      </c>
    </row>
    <row r="153" spans="1:9" x14ac:dyDescent="0.25">
      <c r="A153" s="23" t="s">
        <v>205</v>
      </c>
      <c r="B153" s="24" t="s">
        <v>35</v>
      </c>
      <c r="C153" s="77">
        <v>117459</v>
      </c>
      <c r="D153" s="78">
        <v>0</v>
      </c>
      <c r="E153" s="78">
        <v>0</v>
      </c>
      <c r="F153" s="78">
        <v>0</v>
      </c>
      <c r="G153" s="78">
        <v>3950</v>
      </c>
      <c r="H153" s="78">
        <v>0</v>
      </c>
      <c r="I153" s="79">
        <f t="shared" si="2"/>
        <v>121409</v>
      </c>
    </row>
    <row r="154" spans="1:9" x14ac:dyDescent="0.25">
      <c r="A154" s="23" t="s">
        <v>206</v>
      </c>
      <c r="B154" s="24" t="s">
        <v>36</v>
      </c>
      <c r="C154" s="77">
        <v>18870</v>
      </c>
      <c r="D154" s="78">
        <v>0</v>
      </c>
      <c r="E154" s="78">
        <v>0</v>
      </c>
      <c r="F154" s="78">
        <v>0</v>
      </c>
      <c r="G154" s="78">
        <v>82213</v>
      </c>
      <c r="H154" s="78">
        <v>0</v>
      </c>
      <c r="I154" s="79">
        <f t="shared" si="2"/>
        <v>101083</v>
      </c>
    </row>
    <row r="155" spans="1:9" x14ac:dyDescent="0.25">
      <c r="A155" s="23" t="s">
        <v>207</v>
      </c>
      <c r="B155" s="24" t="s">
        <v>37</v>
      </c>
      <c r="C155" s="77">
        <v>35394</v>
      </c>
      <c r="D155" s="78">
        <v>0</v>
      </c>
      <c r="E155" s="78">
        <v>0</v>
      </c>
      <c r="F155" s="78">
        <v>0</v>
      </c>
      <c r="G155" s="78">
        <v>4255</v>
      </c>
      <c r="H155" s="78">
        <v>0</v>
      </c>
      <c r="I155" s="79">
        <f t="shared" si="2"/>
        <v>39649</v>
      </c>
    </row>
    <row r="156" spans="1:9" x14ac:dyDescent="0.25">
      <c r="A156" s="23" t="s">
        <v>208</v>
      </c>
      <c r="B156" s="24" t="s">
        <v>38</v>
      </c>
      <c r="C156" s="77">
        <v>111437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9">
        <f t="shared" si="2"/>
        <v>111437</v>
      </c>
    </row>
    <row r="157" spans="1:9" x14ac:dyDescent="0.25">
      <c r="A157" s="23" t="s">
        <v>209</v>
      </c>
      <c r="B157" s="24" t="s">
        <v>38</v>
      </c>
      <c r="C157" s="77">
        <v>2472148</v>
      </c>
      <c r="D157" s="78">
        <v>264825</v>
      </c>
      <c r="E157" s="78">
        <v>215812</v>
      </c>
      <c r="F157" s="78">
        <v>0</v>
      </c>
      <c r="G157" s="78">
        <v>0</v>
      </c>
      <c r="H157" s="78">
        <v>0</v>
      </c>
      <c r="I157" s="79">
        <f t="shared" si="2"/>
        <v>2952785</v>
      </c>
    </row>
    <row r="158" spans="1:9" x14ac:dyDescent="0.25">
      <c r="A158" s="23" t="s">
        <v>210</v>
      </c>
      <c r="B158" s="24" t="s">
        <v>38</v>
      </c>
      <c r="C158" s="77">
        <v>1365854</v>
      </c>
      <c r="D158" s="78">
        <v>309574</v>
      </c>
      <c r="E158" s="78">
        <v>55548</v>
      </c>
      <c r="F158" s="78">
        <v>0</v>
      </c>
      <c r="G158" s="78">
        <v>0</v>
      </c>
      <c r="H158" s="78">
        <v>0</v>
      </c>
      <c r="I158" s="79">
        <f t="shared" si="2"/>
        <v>1730976</v>
      </c>
    </row>
    <row r="159" spans="1:9" x14ac:dyDescent="0.25">
      <c r="A159" s="23" t="s">
        <v>211</v>
      </c>
      <c r="B159" s="24" t="s">
        <v>38</v>
      </c>
      <c r="C159" s="77">
        <v>333354</v>
      </c>
      <c r="D159" s="78">
        <v>56301</v>
      </c>
      <c r="E159" s="78">
        <v>18767</v>
      </c>
      <c r="F159" s="78">
        <v>0</v>
      </c>
      <c r="G159" s="78">
        <v>1610</v>
      </c>
      <c r="H159" s="78">
        <v>0</v>
      </c>
      <c r="I159" s="79">
        <f t="shared" si="2"/>
        <v>410032</v>
      </c>
    </row>
    <row r="160" spans="1:9" x14ac:dyDescent="0.25">
      <c r="A160" s="23" t="s">
        <v>212</v>
      </c>
      <c r="B160" s="24" t="s">
        <v>38</v>
      </c>
      <c r="C160" s="77">
        <v>655673</v>
      </c>
      <c r="D160" s="78">
        <v>0</v>
      </c>
      <c r="E160" s="78">
        <v>26398</v>
      </c>
      <c r="F160" s="78">
        <v>0</v>
      </c>
      <c r="G160" s="78">
        <v>7501</v>
      </c>
      <c r="H160" s="78">
        <v>0</v>
      </c>
      <c r="I160" s="79">
        <f t="shared" si="2"/>
        <v>689572</v>
      </c>
    </row>
    <row r="161" spans="1:9" x14ac:dyDescent="0.25">
      <c r="A161" s="23" t="s">
        <v>213</v>
      </c>
      <c r="B161" s="24" t="s">
        <v>38</v>
      </c>
      <c r="C161" s="77">
        <v>76425</v>
      </c>
      <c r="D161" s="78">
        <v>27989</v>
      </c>
      <c r="E161" s="78">
        <v>0</v>
      </c>
      <c r="F161" s="78">
        <v>0</v>
      </c>
      <c r="G161" s="78">
        <v>4688</v>
      </c>
      <c r="H161" s="78">
        <v>0</v>
      </c>
      <c r="I161" s="79">
        <f t="shared" si="2"/>
        <v>109102</v>
      </c>
    </row>
    <row r="162" spans="1:9" x14ac:dyDescent="0.25">
      <c r="A162" s="23" t="s">
        <v>214</v>
      </c>
      <c r="B162" s="24" t="s">
        <v>38</v>
      </c>
      <c r="C162" s="77">
        <v>915109</v>
      </c>
      <c r="D162" s="78">
        <v>173182</v>
      </c>
      <c r="E162" s="78">
        <v>20690</v>
      </c>
      <c r="F162" s="78">
        <v>0</v>
      </c>
      <c r="G162" s="78">
        <v>0</v>
      </c>
      <c r="H162" s="78">
        <v>0</v>
      </c>
      <c r="I162" s="79">
        <f t="shared" si="2"/>
        <v>1108981</v>
      </c>
    </row>
    <row r="163" spans="1:9" x14ac:dyDescent="0.25">
      <c r="A163" s="23" t="s">
        <v>215</v>
      </c>
      <c r="B163" s="24" t="s">
        <v>38</v>
      </c>
      <c r="C163" s="77">
        <v>2826412</v>
      </c>
      <c r="D163" s="78">
        <v>305718</v>
      </c>
      <c r="E163" s="78">
        <v>230677</v>
      </c>
      <c r="F163" s="78">
        <v>0</v>
      </c>
      <c r="G163" s="78">
        <v>0</v>
      </c>
      <c r="H163" s="78">
        <v>41274</v>
      </c>
      <c r="I163" s="79">
        <f t="shared" si="2"/>
        <v>3404081</v>
      </c>
    </row>
    <row r="164" spans="1:9" x14ac:dyDescent="0.25">
      <c r="A164" s="23" t="s">
        <v>216</v>
      </c>
      <c r="B164" s="24" t="s">
        <v>38</v>
      </c>
      <c r="C164" s="77">
        <v>148037</v>
      </c>
      <c r="D164" s="78">
        <v>0</v>
      </c>
      <c r="E164" s="78">
        <v>2866</v>
      </c>
      <c r="F164" s="78">
        <v>0</v>
      </c>
      <c r="G164" s="78">
        <v>0</v>
      </c>
      <c r="H164" s="78">
        <v>0</v>
      </c>
      <c r="I164" s="79">
        <f t="shared" si="2"/>
        <v>150903</v>
      </c>
    </row>
    <row r="165" spans="1:9" x14ac:dyDescent="0.25">
      <c r="A165" s="23" t="s">
        <v>217</v>
      </c>
      <c r="B165" s="24" t="s">
        <v>38</v>
      </c>
      <c r="C165" s="77">
        <v>441695</v>
      </c>
      <c r="D165" s="78">
        <v>0</v>
      </c>
      <c r="E165" s="78">
        <v>18132</v>
      </c>
      <c r="F165" s="78">
        <v>0</v>
      </c>
      <c r="G165" s="78">
        <v>11704</v>
      </c>
      <c r="H165" s="78">
        <v>0</v>
      </c>
      <c r="I165" s="79">
        <f t="shared" si="2"/>
        <v>471531</v>
      </c>
    </row>
    <row r="166" spans="1:9" x14ac:dyDescent="0.25">
      <c r="A166" s="23" t="s">
        <v>218</v>
      </c>
      <c r="B166" s="24" t="s">
        <v>38</v>
      </c>
      <c r="C166" s="77">
        <v>54828</v>
      </c>
      <c r="D166" s="78">
        <v>0</v>
      </c>
      <c r="E166" s="78">
        <v>2000</v>
      </c>
      <c r="F166" s="78">
        <v>0</v>
      </c>
      <c r="G166" s="78">
        <v>0</v>
      </c>
      <c r="H166" s="78">
        <v>0</v>
      </c>
      <c r="I166" s="79">
        <f t="shared" si="2"/>
        <v>56828</v>
      </c>
    </row>
    <row r="167" spans="1:9" x14ac:dyDescent="0.25">
      <c r="A167" s="23" t="s">
        <v>219</v>
      </c>
      <c r="B167" s="24" t="s">
        <v>38</v>
      </c>
      <c r="C167" s="77">
        <v>1267008</v>
      </c>
      <c r="D167" s="78">
        <v>0</v>
      </c>
      <c r="E167" s="78">
        <v>66908</v>
      </c>
      <c r="F167" s="78">
        <v>0</v>
      </c>
      <c r="G167" s="78">
        <v>0</v>
      </c>
      <c r="H167" s="78">
        <v>0</v>
      </c>
      <c r="I167" s="79">
        <f t="shared" si="2"/>
        <v>1333916</v>
      </c>
    </row>
    <row r="168" spans="1:9" x14ac:dyDescent="0.25">
      <c r="A168" s="23" t="s">
        <v>220</v>
      </c>
      <c r="B168" s="24" t="s">
        <v>38</v>
      </c>
      <c r="C168" s="77">
        <v>997165</v>
      </c>
      <c r="D168" s="78">
        <v>354230</v>
      </c>
      <c r="E168" s="78">
        <v>38716</v>
      </c>
      <c r="F168" s="78">
        <v>0</v>
      </c>
      <c r="G168" s="78">
        <v>9226</v>
      </c>
      <c r="H168" s="78">
        <v>0</v>
      </c>
      <c r="I168" s="79">
        <f t="shared" si="2"/>
        <v>1399337</v>
      </c>
    </row>
    <row r="169" spans="1:9" x14ac:dyDescent="0.25">
      <c r="A169" s="23" t="s">
        <v>221</v>
      </c>
      <c r="B169" s="24" t="s">
        <v>38</v>
      </c>
      <c r="C169" s="77">
        <v>248697</v>
      </c>
      <c r="D169" s="78">
        <v>39102</v>
      </c>
      <c r="E169" s="78">
        <v>16206</v>
      </c>
      <c r="F169" s="78">
        <v>0</v>
      </c>
      <c r="G169" s="78">
        <v>0</v>
      </c>
      <c r="H169" s="78">
        <v>0</v>
      </c>
      <c r="I169" s="79">
        <f t="shared" si="2"/>
        <v>304005</v>
      </c>
    </row>
    <row r="170" spans="1:9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 t="shared" si="2"/>
        <v>0</v>
      </c>
    </row>
    <row r="171" spans="1:9" x14ac:dyDescent="0.25">
      <c r="A171" s="23" t="s">
        <v>223</v>
      </c>
      <c r="B171" s="24" t="s">
        <v>1</v>
      </c>
      <c r="C171" s="77">
        <v>7168083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 t="shared" si="2"/>
        <v>7168083</v>
      </c>
    </row>
    <row r="172" spans="1:9" x14ac:dyDescent="0.25">
      <c r="A172" s="75" t="s">
        <v>516</v>
      </c>
      <c r="B172" s="76" t="s">
        <v>1</v>
      </c>
      <c r="C172" s="77">
        <v>0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9">
        <f t="shared" si="2"/>
        <v>0</v>
      </c>
    </row>
    <row r="173" spans="1:9" x14ac:dyDescent="0.25">
      <c r="A173" s="23" t="s">
        <v>224</v>
      </c>
      <c r="B173" s="24" t="s">
        <v>1</v>
      </c>
      <c r="C173" s="77">
        <v>6278829</v>
      </c>
      <c r="D173" s="78">
        <v>1824836</v>
      </c>
      <c r="E173" s="78">
        <v>181625</v>
      </c>
      <c r="F173" s="78">
        <v>0</v>
      </c>
      <c r="G173" s="78">
        <v>0</v>
      </c>
      <c r="H173" s="78">
        <v>0</v>
      </c>
      <c r="I173" s="79">
        <f t="shared" si="2"/>
        <v>8285290</v>
      </c>
    </row>
    <row r="174" spans="1:9" x14ac:dyDescent="0.25">
      <c r="A174" s="23" t="s">
        <v>225</v>
      </c>
      <c r="B174" s="24" t="s">
        <v>1</v>
      </c>
      <c r="C174" s="77">
        <v>1012301</v>
      </c>
      <c r="D174" s="78">
        <v>0</v>
      </c>
      <c r="E174" s="78">
        <v>7569</v>
      </c>
      <c r="F174" s="78">
        <v>0</v>
      </c>
      <c r="G174" s="78">
        <v>0</v>
      </c>
      <c r="H174" s="78">
        <v>0</v>
      </c>
      <c r="I174" s="79">
        <f t="shared" si="2"/>
        <v>1019870</v>
      </c>
    </row>
    <row r="175" spans="1:9" x14ac:dyDescent="0.25">
      <c r="A175" s="23" t="s">
        <v>226</v>
      </c>
      <c r="B175" s="24" t="s">
        <v>1</v>
      </c>
      <c r="C175" s="77">
        <v>0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9">
        <f t="shared" si="2"/>
        <v>0</v>
      </c>
    </row>
    <row r="176" spans="1:9" x14ac:dyDescent="0.25">
      <c r="A176" s="23" t="s">
        <v>227</v>
      </c>
      <c r="B176" s="24" t="s">
        <v>39</v>
      </c>
      <c r="C176" s="77">
        <v>12591000</v>
      </c>
      <c r="D176" s="78">
        <v>1790000</v>
      </c>
      <c r="E176" s="78">
        <v>1233000</v>
      </c>
      <c r="F176" s="78">
        <v>4000</v>
      </c>
      <c r="G176" s="78">
        <v>193000</v>
      </c>
      <c r="H176" s="78">
        <v>0</v>
      </c>
      <c r="I176" s="79">
        <f t="shared" si="2"/>
        <v>15811000</v>
      </c>
    </row>
    <row r="177" spans="1:9" x14ac:dyDescent="0.25">
      <c r="A177" s="23" t="s">
        <v>228</v>
      </c>
      <c r="B177" s="24" t="s">
        <v>40</v>
      </c>
      <c r="C177" s="77">
        <v>26279</v>
      </c>
      <c r="D177" s="78">
        <v>7909</v>
      </c>
      <c r="E177" s="78">
        <v>0</v>
      </c>
      <c r="F177" s="78">
        <v>0</v>
      </c>
      <c r="G177" s="78">
        <v>2540</v>
      </c>
      <c r="H177" s="78">
        <v>0</v>
      </c>
      <c r="I177" s="79">
        <f t="shared" si="2"/>
        <v>36728</v>
      </c>
    </row>
    <row r="178" spans="1:9" x14ac:dyDescent="0.25">
      <c r="A178" s="23" t="s">
        <v>229</v>
      </c>
      <c r="B178" s="24" t="s">
        <v>40</v>
      </c>
      <c r="C178" s="77">
        <v>0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9">
        <f t="shared" si="2"/>
        <v>0</v>
      </c>
    </row>
    <row r="179" spans="1:9" x14ac:dyDescent="0.25">
      <c r="A179" s="23" t="s">
        <v>230</v>
      </c>
      <c r="B179" s="24" t="s">
        <v>40</v>
      </c>
      <c r="C179" s="77">
        <v>310901</v>
      </c>
      <c r="D179" s="78">
        <v>39162</v>
      </c>
      <c r="E179" s="78">
        <v>0</v>
      </c>
      <c r="F179" s="78">
        <v>0</v>
      </c>
      <c r="G179" s="78">
        <v>26879</v>
      </c>
      <c r="H179" s="78">
        <v>0</v>
      </c>
      <c r="I179" s="79">
        <f t="shared" si="2"/>
        <v>376942</v>
      </c>
    </row>
    <row r="180" spans="1:9" x14ac:dyDescent="0.25">
      <c r="A180" s="23" t="s">
        <v>231</v>
      </c>
      <c r="B180" s="24" t="s">
        <v>40</v>
      </c>
      <c r="C180" s="77">
        <v>97809</v>
      </c>
      <c r="D180" s="78">
        <v>0</v>
      </c>
      <c r="E180" s="78">
        <v>0</v>
      </c>
      <c r="F180" s="78">
        <v>6354</v>
      </c>
      <c r="G180" s="78">
        <v>0</v>
      </c>
      <c r="H180" s="78">
        <v>0</v>
      </c>
      <c r="I180" s="79">
        <f t="shared" si="2"/>
        <v>104163</v>
      </c>
    </row>
    <row r="181" spans="1:9" x14ac:dyDescent="0.25">
      <c r="A181" s="23" t="s">
        <v>232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9">
        <f t="shared" si="2"/>
        <v>0</v>
      </c>
    </row>
    <row r="182" spans="1:9" x14ac:dyDescent="0.25">
      <c r="A182" s="23" t="s">
        <v>233</v>
      </c>
      <c r="B182" s="24" t="s">
        <v>40</v>
      </c>
      <c r="C182" s="77">
        <v>274954</v>
      </c>
      <c r="D182" s="78">
        <v>24755</v>
      </c>
      <c r="E182" s="78">
        <v>35710</v>
      </c>
      <c r="F182" s="78">
        <v>0</v>
      </c>
      <c r="G182" s="78">
        <v>1494</v>
      </c>
      <c r="H182" s="78">
        <v>0</v>
      </c>
      <c r="I182" s="79">
        <f t="shared" si="2"/>
        <v>336913</v>
      </c>
    </row>
    <row r="183" spans="1:9" x14ac:dyDescent="0.25">
      <c r="A183" s="23" t="s">
        <v>234</v>
      </c>
      <c r="B183" s="24" t="s">
        <v>40</v>
      </c>
      <c r="C183" s="77">
        <v>31434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 t="shared" si="2"/>
        <v>31434</v>
      </c>
    </row>
    <row r="184" spans="1:9" x14ac:dyDescent="0.25">
      <c r="A184" s="23" t="s">
        <v>235</v>
      </c>
      <c r="B184" s="24" t="s">
        <v>41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 t="shared" si="2"/>
        <v>0</v>
      </c>
    </row>
    <row r="185" spans="1:9" x14ac:dyDescent="0.25">
      <c r="A185" s="23" t="s">
        <v>236</v>
      </c>
      <c r="B185" s="24" t="s">
        <v>2</v>
      </c>
      <c r="C185" s="77">
        <v>50516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9">
        <f t="shared" si="2"/>
        <v>50516</v>
      </c>
    </row>
    <row r="186" spans="1:9" x14ac:dyDescent="0.25">
      <c r="A186" s="23" t="s">
        <v>1</v>
      </c>
      <c r="B186" s="24" t="s">
        <v>2</v>
      </c>
      <c r="C186" s="77">
        <v>23726</v>
      </c>
      <c r="D186" s="78">
        <v>11416</v>
      </c>
      <c r="E186" s="78">
        <v>0</v>
      </c>
      <c r="F186" s="78">
        <v>0</v>
      </c>
      <c r="G186" s="78">
        <v>0</v>
      </c>
      <c r="H186" s="78">
        <v>0</v>
      </c>
      <c r="I186" s="79">
        <f t="shared" si="2"/>
        <v>35142</v>
      </c>
    </row>
    <row r="187" spans="1:9" x14ac:dyDescent="0.25">
      <c r="A187" s="23" t="s">
        <v>2</v>
      </c>
      <c r="B187" s="24" t="s">
        <v>2</v>
      </c>
      <c r="C187" s="77">
        <v>255689</v>
      </c>
      <c r="D187" s="78">
        <v>73880</v>
      </c>
      <c r="E187" s="78">
        <v>0</v>
      </c>
      <c r="F187" s="78">
        <v>0</v>
      </c>
      <c r="G187" s="78">
        <v>2911</v>
      </c>
      <c r="H187" s="78">
        <v>0</v>
      </c>
      <c r="I187" s="79">
        <f t="shared" si="2"/>
        <v>332480</v>
      </c>
    </row>
    <row r="188" spans="1:9" x14ac:dyDescent="0.25">
      <c r="A188" s="23" t="s">
        <v>237</v>
      </c>
      <c r="B188" s="24" t="s">
        <v>42</v>
      </c>
      <c r="C188" s="77">
        <v>0</v>
      </c>
      <c r="D188" s="78">
        <v>0</v>
      </c>
      <c r="E188" s="78">
        <v>0</v>
      </c>
      <c r="F188" s="78">
        <v>0</v>
      </c>
      <c r="G188" s="78">
        <v>0</v>
      </c>
      <c r="H188" s="78">
        <v>74681</v>
      </c>
      <c r="I188" s="79">
        <f t="shared" si="2"/>
        <v>74681</v>
      </c>
    </row>
    <row r="189" spans="1:9" x14ac:dyDescent="0.25">
      <c r="A189" s="23" t="s">
        <v>238</v>
      </c>
      <c r="B189" s="24" t="s">
        <v>42</v>
      </c>
      <c r="C189" s="77">
        <v>3743382</v>
      </c>
      <c r="D189" s="78">
        <v>849914</v>
      </c>
      <c r="E189" s="78">
        <v>0</v>
      </c>
      <c r="F189" s="78">
        <v>52294</v>
      </c>
      <c r="G189" s="78">
        <v>72566</v>
      </c>
      <c r="H189" s="78">
        <v>0</v>
      </c>
      <c r="I189" s="79">
        <f t="shared" si="2"/>
        <v>4718156</v>
      </c>
    </row>
    <row r="190" spans="1:9" x14ac:dyDescent="0.25">
      <c r="A190" s="23" t="s">
        <v>239</v>
      </c>
      <c r="B190" s="24" t="s">
        <v>42</v>
      </c>
      <c r="C190" s="77">
        <v>209375</v>
      </c>
      <c r="D190" s="78">
        <v>42441</v>
      </c>
      <c r="E190" s="78">
        <v>1775</v>
      </c>
      <c r="F190" s="78">
        <v>0</v>
      </c>
      <c r="G190" s="78">
        <v>1579</v>
      </c>
      <c r="H190" s="78">
        <v>232144</v>
      </c>
      <c r="I190" s="79">
        <f t="shared" si="2"/>
        <v>487314</v>
      </c>
    </row>
    <row r="191" spans="1:9" x14ac:dyDescent="0.25">
      <c r="A191" s="23" t="s">
        <v>240</v>
      </c>
      <c r="B191" s="24" t="s">
        <v>42</v>
      </c>
      <c r="C191" s="77">
        <v>0</v>
      </c>
      <c r="D191" s="78">
        <v>0</v>
      </c>
      <c r="E191" s="78">
        <v>0</v>
      </c>
      <c r="F191" s="78">
        <v>0</v>
      </c>
      <c r="G191" s="78">
        <v>0</v>
      </c>
      <c r="H191" s="78">
        <v>229814</v>
      </c>
      <c r="I191" s="79">
        <f t="shared" si="2"/>
        <v>229814</v>
      </c>
    </row>
    <row r="192" spans="1:9" x14ac:dyDescent="0.25">
      <c r="A192" s="23" t="s">
        <v>241</v>
      </c>
      <c r="B192" s="24" t="s">
        <v>42</v>
      </c>
      <c r="C192" s="77">
        <v>1056159</v>
      </c>
      <c r="D192" s="78">
        <v>0</v>
      </c>
      <c r="E192" s="78">
        <v>14281</v>
      </c>
      <c r="F192" s="78">
        <v>0</v>
      </c>
      <c r="G192" s="78">
        <v>25655</v>
      </c>
      <c r="H192" s="78">
        <v>0</v>
      </c>
      <c r="I192" s="79">
        <f t="shared" si="2"/>
        <v>1096095</v>
      </c>
    </row>
    <row r="193" spans="1:9" x14ac:dyDescent="0.25">
      <c r="A193" s="23" t="s">
        <v>242</v>
      </c>
      <c r="B193" s="24" t="s">
        <v>243</v>
      </c>
      <c r="C193" s="77">
        <v>0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9">
        <f t="shared" si="2"/>
        <v>0</v>
      </c>
    </row>
    <row r="194" spans="1:9" x14ac:dyDescent="0.25">
      <c r="A194" s="23" t="s">
        <v>244</v>
      </c>
      <c r="B194" s="24" t="s">
        <v>43</v>
      </c>
      <c r="C194" s="77">
        <v>151606</v>
      </c>
      <c r="D194" s="78">
        <v>0</v>
      </c>
      <c r="E194" s="78">
        <v>2004</v>
      </c>
      <c r="F194" s="78">
        <v>0</v>
      </c>
      <c r="G194" s="78">
        <v>0</v>
      </c>
      <c r="H194" s="78">
        <v>0</v>
      </c>
      <c r="I194" s="79">
        <f t="shared" si="2"/>
        <v>153610</v>
      </c>
    </row>
    <row r="195" spans="1:9" x14ac:dyDescent="0.25">
      <c r="A195" s="23" t="s">
        <v>245</v>
      </c>
      <c r="B195" s="24" t="s">
        <v>43</v>
      </c>
      <c r="C195" s="77">
        <v>227924</v>
      </c>
      <c r="D195" s="78">
        <v>0</v>
      </c>
      <c r="E195" s="78">
        <v>0</v>
      </c>
      <c r="F195" s="78">
        <v>0</v>
      </c>
      <c r="G195" s="78">
        <v>28488</v>
      </c>
      <c r="H195" s="78">
        <v>0</v>
      </c>
      <c r="I195" s="79">
        <f t="shared" si="2"/>
        <v>256412</v>
      </c>
    </row>
    <row r="196" spans="1:9" x14ac:dyDescent="0.25">
      <c r="A196" s="23" t="s">
        <v>246</v>
      </c>
      <c r="B196" s="24" t="s">
        <v>43</v>
      </c>
      <c r="C196" s="77">
        <v>32603</v>
      </c>
      <c r="D196" s="78">
        <v>4428</v>
      </c>
      <c r="E196" s="78">
        <v>0</v>
      </c>
      <c r="F196" s="78">
        <v>0</v>
      </c>
      <c r="G196" s="78">
        <v>2991</v>
      </c>
      <c r="H196" s="78">
        <v>0</v>
      </c>
      <c r="I196" s="79">
        <f t="shared" si="2"/>
        <v>40022</v>
      </c>
    </row>
    <row r="197" spans="1:9" x14ac:dyDescent="0.25">
      <c r="A197" s="23" t="s">
        <v>247</v>
      </c>
      <c r="B197" s="24" t="s">
        <v>43</v>
      </c>
      <c r="C197" s="77">
        <v>9525860</v>
      </c>
      <c r="D197" s="78">
        <v>0</v>
      </c>
      <c r="E197" s="78">
        <v>0</v>
      </c>
      <c r="F197" s="78">
        <v>0</v>
      </c>
      <c r="G197" s="78">
        <v>260998</v>
      </c>
      <c r="H197" s="78">
        <v>0</v>
      </c>
      <c r="I197" s="79">
        <f t="shared" ref="I197:I260" si="3">SUM(C197:H197)</f>
        <v>9786858</v>
      </c>
    </row>
    <row r="198" spans="1:9" x14ac:dyDescent="0.25">
      <c r="A198" s="23" t="s">
        <v>248</v>
      </c>
      <c r="B198" s="24" t="s">
        <v>43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 t="shared" si="3"/>
        <v>0</v>
      </c>
    </row>
    <row r="199" spans="1:9" x14ac:dyDescent="0.25">
      <c r="A199" s="23" t="s">
        <v>249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 t="shared" si="3"/>
        <v>0</v>
      </c>
    </row>
    <row r="200" spans="1:9" x14ac:dyDescent="0.25">
      <c r="A200" s="75" t="s">
        <v>515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 t="shared" si="3"/>
        <v>0</v>
      </c>
    </row>
    <row r="201" spans="1:9" x14ac:dyDescent="0.25">
      <c r="A201" s="23" t="s">
        <v>250</v>
      </c>
      <c r="B201" s="24" t="s">
        <v>44</v>
      </c>
      <c r="C201" s="77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 t="shared" si="3"/>
        <v>0</v>
      </c>
    </row>
    <row r="202" spans="1:9" x14ac:dyDescent="0.25">
      <c r="A202" s="23" t="s">
        <v>251</v>
      </c>
      <c r="B202" s="24" t="s">
        <v>44</v>
      </c>
      <c r="C202" s="77">
        <v>2067315</v>
      </c>
      <c r="D202" s="78">
        <v>468259</v>
      </c>
      <c r="E202" s="78">
        <v>17552</v>
      </c>
      <c r="F202" s="78">
        <v>0</v>
      </c>
      <c r="G202" s="78">
        <v>56761</v>
      </c>
      <c r="H202" s="78">
        <v>0</v>
      </c>
      <c r="I202" s="79">
        <f t="shared" si="3"/>
        <v>2609887</v>
      </c>
    </row>
    <row r="203" spans="1:9" x14ac:dyDescent="0.25">
      <c r="A203" s="23" t="s">
        <v>252</v>
      </c>
      <c r="B203" s="24" t="s">
        <v>45</v>
      </c>
      <c r="C203" s="77">
        <v>4453953</v>
      </c>
      <c r="D203" s="78">
        <v>1102567</v>
      </c>
      <c r="E203" s="78">
        <v>34309</v>
      </c>
      <c r="F203" s="78">
        <v>0</v>
      </c>
      <c r="G203" s="78">
        <v>0</v>
      </c>
      <c r="H203" s="78">
        <v>0</v>
      </c>
      <c r="I203" s="79">
        <f t="shared" si="3"/>
        <v>5590829</v>
      </c>
    </row>
    <row r="204" spans="1:9" x14ac:dyDescent="0.25">
      <c r="A204" s="23" t="s">
        <v>443</v>
      </c>
      <c r="B204" s="24" t="s">
        <v>45</v>
      </c>
      <c r="C204" s="77">
        <v>848576</v>
      </c>
      <c r="D204" s="78">
        <v>0</v>
      </c>
      <c r="E204" s="78">
        <v>14826</v>
      </c>
      <c r="F204" s="78">
        <v>0</v>
      </c>
      <c r="G204" s="78">
        <v>0</v>
      </c>
      <c r="H204" s="78">
        <v>0</v>
      </c>
      <c r="I204" s="79">
        <f t="shared" si="3"/>
        <v>863402</v>
      </c>
    </row>
    <row r="205" spans="1:9" x14ac:dyDescent="0.25">
      <c r="A205" s="23" t="s">
        <v>253</v>
      </c>
      <c r="B205" s="24" t="s">
        <v>45</v>
      </c>
      <c r="C205" s="77">
        <v>431791</v>
      </c>
      <c r="D205" s="78">
        <v>0</v>
      </c>
      <c r="E205" s="78">
        <v>20564</v>
      </c>
      <c r="F205" s="78">
        <v>0</v>
      </c>
      <c r="G205" s="78">
        <v>0</v>
      </c>
      <c r="H205" s="78">
        <v>0</v>
      </c>
      <c r="I205" s="79">
        <f t="shared" si="3"/>
        <v>452355</v>
      </c>
    </row>
    <row r="206" spans="1:9" x14ac:dyDescent="0.25">
      <c r="A206" s="23" t="s">
        <v>254</v>
      </c>
      <c r="B206" s="24" t="s">
        <v>45</v>
      </c>
      <c r="C206" s="77">
        <v>133480</v>
      </c>
      <c r="D206" s="78">
        <v>30152</v>
      </c>
      <c r="E206" s="78">
        <v>8049</v>
      </c>
      <c r="F206" s="78">
        <v>0</v>
      </c>
      <c r="G206" s="78">
        <v>0</v>
      </c>
      <c r="H206" s="78">
        <v>0</v>
      </c>
      <c r="I206" s="79">
        <f t="shared" si="3"/>
        <v>171681</v>
      </c>
    </row>
    <row r="207" spans="1:9" x14ac:dyDescent="0.25">
      <c r="A207" s="23" t="s">
        <v>255</v>
      </c>
      <c r="B207" s="24" t="s">
        <v>45</v>
      </c>
      <c r="C207" s="77">
        <v>6435440</v>
      </c>
      <c r="D207" s="78">
        <v>1301428</v>
      </c>
      <c r="E207" s="78">
        <v>162513</v>
      </c>
      <c r="F207" s="78">
        <v>1108</v>
      </c>
      <c r="G207" s="78">
        <v>0</v>
      </c>
      <c r="H207" s="78">
        <v>0</v>
      </c>
      <c r="I207" s="79">
        <f t="shared" si="3"/>
        <v>7900489</v>
      </c>
    </row>
    <row r="208" spans="1:9" x14ac:dyDescent="0.25">
      <c r="A208" s="68" t="s">
        <v>499</v>
      </c>
      <c r="B208" s="69" t="s">
        <v>45</v>
      </c>
      <c r="C208" s="77">
        <v>2623670</v>
      </c>
      <c r="D208" s="78">
        <v>287950</v>
      </c>
      <c r="E208" s="78">
        <v>9835</v>
      </c>
      <c r="F208" s="78">
        <v>0</v>
      </c>
      <c r="G208" s="78">
        <v>0</v>
      </c>
      <c r="H208" s="78">
        <v>0</v>
      </c>
      <c r="I208" s="79">
        <f t="shared" si="3"/>
        <v>2921455</v>
      </c>
    </row>
    <row r="209" spans="1:9" x14ac:dyDescent="0.25">
      <c r="A209" s="68" t="s">
        <v>494</v>
      </c>
      <c r="B209" s="69" t="s">
        <v>45</v>
      </c>
      <c r="C209" s="77">
        <v>7060657</v>
      </c>
      <c r="D209" s="78">
        <v>4719271</v>
      </c>
      <c r="E209" s="78">
        <v>60020</v>
      </c>
      <c r="F209" s="78">
        <v>0</v>
      </c>
      <c r="G209" s="78">
        <v>0</v>
      </c>
      <c r="H209" s="78">
        <v>0</v>
      </c>
      <c r="I209" s="79">
        <f t="shared" si="3"/>
        <v>11839948</v>
      </c>
    </row>
    <row r="210" spans="1:9" x14ac:dyDescent="0.25">
      <c r="A210" s="23" t="s">
        <v>256</v>
      </c>
      <c r="B210" s="24" t="s">
        <v>45</v>
      </c>
      <c r="C210" s="77">
        <v>80504</v>
      </c>
      <c r="D210" s="78">
        <v>0</v>
      </c>
      <c r="E210" s="78">
        <v>1089</v>
      </c>
      <c r="F210" s="78">
        <v>0</v>
      </c>
      <c r="G210" s="78">
        <v>0</v>
      </c>
      <c r="H210" s="78">
        <v>77605</v>
      </c>
      <c r="I210" s="79">
        <f t="shared" si="3"/>
        <v>159198</v>
      </c>
    </row>
    <row r="211" spans="1:9" x14ac:dyDescent="0.25">
      <c r="A211" s="23" t="s">
        <v>257</v>
      </c>
      <c r="B211" s="24" t="s">
        <v>45</v>
      </c>
      <c r="C211" s="77">
        <v>777178</v>
      </c>
      <c r="D211" s="78">
        <v>0</v>
      </c>
      <c r="E211" s="78">
        <v>42879</v>
      </c>
      <c r="F211" s="78">
        <v>0</v>
      </c>
      <c r="G211" s="78">
        <v>0</v>
      </c>
      <c r="H211" s="78">
        <v>0</v>
      </c>
      <c r="I211" s="79">
        <f t="shared" si="3"/>
        <v>820057</v>
      </c>
    </row>
    <row r="212" spans="1:9" x14ac:dyDescent="0.25">
      <c r="A212" s="23" t="s">
        <v>258</v>
      </c>
      <c r="B212" s="24" t="s">
        <v>45</v>
      </c>
      <c r="C212" s="77">
        <v>0</v>
      </c>
      <c r="D212" s="78">
        <v>0</v>
      </c>
      <c r="E212" s="78">
        <v>7218</v>
      </c>
      <c r="F212" s="78">
        <v>0</v>
      </c>
      <c r="G212" s="78">
        <v>0</v>
      </c>
      <c r="H212" s="78">
        <v>0</v>
      </c>
      <c r="I212" s="79">
        <f t="shared" si="3"/>
        <v>7218</v>
      </c>
    </row>
    <row r="213" spans="1:9" x14ac:dyDescent="0.25">
      <c r="A213" s="23" t="s">
        <v>259</v>
      </c>
      <c r="B213" s="24" t="s">
        <v>45</v>
      </c>
      <c r="C213" s="77">
        <v>19381487</v>
      </c>
      <c r="D213" s="78">
        <v>2441664</v>
      </c>
      <c r="E213" s="78">
        <v>425431</v>
      </c>
      <c r="F213" s="78">
        <v>0</v>
      </c>
      <c r="G213" s="78">
        <v>0</v>
      </c>
      <c r="H213" s="78">
        <v>0</v>
      </c>
      <c r="I213" s="79">
        <f t="shared" si="3"/>
        <v>22248582</v>
      </c>
    </row>
    <row r="214" spans="1:9" x14ac:dyDescent="0.25">
      <c r="A214" s="23" t="s">
        <v>260</v>
      </c>
      <c r="B214" s="24" t="s">
        <v>45</v>
      </c>
      <c r="C214" s="77">
        <v>1233703</v>
      </c>
      <c r="D214" s="78">
        <v>196469</v>
      </c>
      <c r="E214" s="78">
        <v>31997</v>
      </c>
      <c r="F214" s="78">
        <v>0</v>
      </c>
      <c r="G214" s="78">
        <v>0</v>
      </c>
      <c r="H214" s="78">
        <v>0</v>
      </c>
      <c r="I214" s="79">
        <f t="shared" si="3"/>
        <v>1462169</v>
      </c>
    </row>
    <row r="215" spans="1:9" x14ac:dyDescent="0.25">
      <c r="A215" s="23" t="s">
        <v>261</v>
      </c>
      <c r="B215" s="24" t="s">
        <v>45</v>
      </c>
      <c r="C215" s="77">
        <v>1277138</v>
      </c>
      <c r="D215" s="78">
        <v>125513</v>
      </c>
      <c r="E215" s="78">
        <v>0</v>
      </c>
      <c r="F215" s="78">
        <v>0</v>
      </c>
      <c r="G215" s="78">
        <v>205776</v>
      </c>
      <c r="H215" s="78">
        <v>0</v>
      </c>
      <c r="I215" s="79">
        <f t="shared" si="3"/>
        <v>1608427</v>
      </c>
    </row>
    <row r="216" spans="1:9" x14ac:dyDescent="0.25">
      <c r="A216" s="23" t="s">
        <v>262</v>
      </c>
      <c r="B216" s="24" t="s">
        <v>45</v>
      </c>
      <c r="C216" s="77">
        <v>0</v>
      </c>
      <c r="D216" s="78">
        <v>0</v>
      </c>
      <c r="E216" s="78">
        <v>0</v>
      </c>
      <c r="F216" s="78">
        <v>0</v>
      </c>
      <c r="G216" s="78">
        <v>0</v>
      </c>
      <c r="H216" s="78">
        <v>0</v>
      </c>
      <c r="I216" s="79">
        <f t="shared" si="3"/>
        <v>0</v>
      </c>
    </row>
    <row r="217" spans="1:9" x14ac:dyDescent="0.25">
      <c r="A217" s="23" t="s">
        <v>263</v>
      </c>
      <c r="B217" s="24" t="s">
        <v>45</v>
      </c>
      <c r="C217" s="77">
        <v>1478999</v>
      </c>
      <c r="D217" s="78">
        <v>426664</v>
      </c>
      <c r="E217" s="78">
        <v>74070</v>
      </c>
      <c r="F217" s="78">
        <v>0</v>
      </c>
      <c r="G217" s="78">
        <v>0</v>
      </c>
      <c r="H217" s="78">
        <v>0</v>
      </c>
      <c r="I217" s="79">
        <f t="shared" si="3"/>
        <v>1979733</v>
      </c>
    </row>
    <row r="218" spans="1:9" x14ac:dyDescent="0.25">
      <c r="A218" s="23" t="s">
        <v>264</v>
      </c>
      <c r="B218" s="24" t="s">
        <v>45</v>
      </c>
      <c r="C218" s="77">
        <v>1242097</v>
      </c>
      <c r="D218" s="78">
        <v>0</v>
      </c>
      <c r="E218" s="78">
        <v>92250</v>
      </c>
      <c r="F218" s="78">
        <v>0</v>
      </c>
      <c r="G218" s="78">
        <v>0</v>
      </c>
      <c r="H218" s="78">
        <v>0</v>
      </c>
      <c r="I218" s="79">
        <f t="shared" si="3"/>
        <v>1334347</v>
      </c>
    </row>
    <row r="219" spans="1:9" x14ac:dyDescent="0.25">
      <c r="A219" s="23" t="s">
        <v>444</v>
      </c>
      <c r="B219" s="24" t="s">
        <v>45</v>
      </c>
      <c r="C219" s="77">
        <v>32502537</v>
      </c>
      <c r="D219" s="78">
        <v>5277743</v>
      </c>
      <c r="E219" s="78">
        <v>734631</v>
      </c>
      <c r="F219" s="78">
        <v>17353</v>
      </c>
      <c r="G219" s="78">
        <v>0</v>
      </c>
      <c r="H219" s="78">
        <v>0</v>
      </c>
      <c r="I219" s="79">
        <f t="shared" si="3"/>
        <v>38532264</v>
      </c>
    </row>
    <row r="220" spans="1:9" x14ac:dyDescent="0.25">
      <c r="A220" s="23" t="s">
        <v>265</v>
      </c>
      <c r="B220" s="24" t="s">
        <v>45</v>
      </c>
      <c r="C220" s="77">
        <v>10938084</v>
      </c>
      <c r="D220" s="78">
        <v>0</v>
      </c>
      <c r="E220" s="78">
        <v>543058</v>
      </c>
      <c r="F220" s="78">
        <v>158</v>
      </c>
      <c r="G220" s="78">
        <v>0</v>
      </c>
      <c r="H220" s="78">
        <v>306945</v>
      </c>
      <c r="I220" s="79">
        <f t="shared" si="3"/>
        <v>11788245</v>
      </c>
    </row>
    <row r="221" spans="1:9" x14ac:dyDescent="0.25">
      <c r="A221" s="68" t="s">
        <v>495</v>
      </c>
      <c r="B221" s="69" t="s">
        <v>45</v>
      </c>
      <c r="C221" s="77">
        <v>6363753</v>
      </c>
      <c r="D221" s="78">
        <v>1046189</v>
      </c>
      <c r="E221" s="78">
        <v>216542</v>
      </c>
      <c r="F221" s="78">
        <v>0</v>
      </c>
      <c r="G221" s="78">
        <v>0</v>
      </c>
      <c r="H221" s="78">
        <v>0</v>
      </c>
      <c r="I221" s="79">
        <f t="shared" si="3"/>
        <v>7626484</v>
      </c>
    </row>
    <row r="222" spans="1:9" x14ac:dyDescent="0.25">
      <c r="A222" s="23" t="s">
        <v>266</v>
      </c>
      <c r="B222" s="24" t="s">
        <v>45</v>
      </c>
      <c r="C222" s="77">
        <v>2801937</v>
      </c>
      <c r="D222" s="78">
        <v>376328</v>
      </c>
      <c r="E222" s="78">
        <v>51853</v>
      </c>
      <c r="F222" s="78">
        <v>0</v>
      </c>
      <c r="G222" s="78">
        <v>0</v>
      </c>
      <c r="H222" s="78">
        <v>0</v>
      </c>
      <c r="I222" s="79">
        <f t="shared" si="3"/>
        <v>3230118</v>
      </c>
    </row>
    <row r="223" spans="1:9" x14ac:dyDescent="0.25">
      <c r="A223" s="23" t="s">
        <v>267</v>
      </c>
      <c r="B223" s="24" t="s">
        <v>45</v>
      </c>
      <c r="C223" s="77">
        <v>859197</v>
      </c>
      <c r="D223" s="78">
        <v>150832</v>
      </c>
      <c r="E223" s="78">
        <v>29543</v>
      </c>
      <c r="F223" s="78">
        <v>0</v>
      </c>
      <c r="G223" s="78">
        <v>0</v>
      </c>
      <c r="H223" s="78">
        <v>0</v>
      </c>
      <c r="I223" s="79">
        <f t="shared" si="3"/>
        <v>1039572</v>
      </c>
    </row>
    <row r="224" spans="1:9" x14ac:dyDescent="0.25">
      <c r="A224" s="23" t="s">
        <v>268</v>
      </c>
      <c r="B224" s="24" t="s">
        <v>45</v>
      </c>
      <c r="C224" s="77">
        <v>972776</v>
      </c>
      <c r="D224" s="78">
        <v>178970</v>
      </c>
      <c r="E224" s="78">
        <v>41889</v>
      </c>
      <c r="F224" s="78">
        <v>0</v>
      </c>
      <c r="G224" s="78">
        <v>0</v>
      </c>
      <c r="H224" s="78">
        <v>0</v>
      </c>
      <c r="I224" s="79">
        <f t="shared" si="3"/>
        <v>1193635</v>
      </c>
    </row>
    <row r="225" spans="1:9" x14ac:dyDescent="0.25">
      <c r="A225" s="23" t="s">
        <v>269</v>
      </c>
      <c r="B225" s="24" t="s">
        <v>45</v>
      </c>
      <c r="C225" s="77">
        <v>559998</v>
      </c>
      <c r="D225" s="78">
        <v>0</v>
      </c>
      <c r="E225" s="78">
        <v>0</v>
      </c>
      <c r="F225" s="78">
        <v>0</v>
      </c>
      <c r="G225" s="78">
        <v>0</v>
      </c>
      <c r="H225" s="78">
        <v>0</v>
      </c>
      <c r="I225" s="79">
        <f t="shared" si="3"/>
        <v>559998</v>
      </c>
    </row>
    <row r="226" spans="1:9" x14ac:dyDescent="0.25">
      <c r="A226" s="23" t="s">
        <v>270</v>
      </c>
      <c r="B226" s="24" t="s">
        <v>45</v>
      </c>
      <c r="C226" s="77">
        <v>3404235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9">
        <f t="shared" si="3"/>
        <v>3404235</v>
      </c>
    </row>
    <row r="227" spans="1:9" x14ac:dyDescent="0.25">
      <c r="A227" s="23" t="s">
        <v>271</v>
      </c>
      <c r="B227" s="24" t="s">
        <v>45</v>
      </c>
      <c r="C227" s="77">
        <v>2540386</v>
      </c>
      <c r="D227" s="78">
        <v>0</v>
      </c>
      <c r="E227" s="78">
        <v>637234</v>
      </c>
      <c r="F227" s="78">
        <v>203</v>
      </c>
      <c r="G227" s="78">
        <v>5960</v>
      </c>
      <c r="H227" s="78">
        <v>0</v>
      </c>
      <c r="I227" s="79">
        <f t="shared" si="3"/>
        <v>3183783</v>
      </c>
    </row>
    <row r="228" spans="1:9" x14ac:dyDescent="0.25">
      <c r="A228" s="23" t="s">
        <v>272</v>
      </c>
      <c r="B228" s="24" t="s">
        <v>45</v>
      </c>
      <c r="C228" s="77">
        <v>1149700</v>
      </c>
      <c r="D228" s="78">
        <v>4796</v>
      </c>
      <c r="E228" s="78">
        <v>45909</v>
      </c>
      <c r="F228" s="78">
        <v>0</v>
      </c>
      <c r="G228" s="78">
        <v>0</v>
      </c>
      <c r="H228" s="78">
        <v>20389</v>
      </c>
      <c r="I228" s="79">
        <f t="shared" si="3"/>
        <v>1220794</v>
      </c>
    </row>
    <row r="229" spans="1:9" x14ac:dyDescent="0.25">
      <c r="A229" s="23" t="s">
        <v>445</v>
      </c>
      <c r="B229" s="24" t="s">
        <v>45</v>
      </c>
      <c r="C229" s="77">
        <v>2037861</v>
      </c>
      <c r="D229" s="78">
        <v>255917</v>
      </c>
      <c r="E229" s="78">
        <v>42694</v>
      </c>
      <c r="F229" s="78">
        <v>0</v>
      </c>
      <c r="G229" s="78">
        <v>0</v>
      </c>
      <c r="H229" s="78">
        <v>0</v>
      </c>
      <c r="I229" s="79">
        <f t="shared" si="3"/>
        <v>2336472</v>
      </c>
    </row>
    <row r="230" spans="1:9" x14ac:dyDescent="0.25">
      <c r="A230" s="23" t="s">
        <v>273</v>
      </c>
      <c r="B230" s="24" t="s">
        <v>45</v>
      </c>
      <c r="C230" s="77">
        <v>1934373</v>
      </c>
      <c r="D230" s="78">
        <v>210694</v>
      </c>
      <c r="E230" s="78">
        <v>48368</v>
      </c>
      <c r="F230" s="78">
        <v>0</v>
      </c>
      <c r="G230" s="78">
        <v>0</v>
      </c>
      <c r="H230" s="78">
        <v>0</v>
      </c>
      <c r="I230" s="79">
        <f t="shared" si="3"/>
        <v>2193435</v>
      </c>
    </row>
    <row r="231" spans="1:9" x14ac:dyDescent="0.25">
      <c r="A231" s="23" t="s">
        <v>274</v>
      </c>
      <c r="B231" s="24" t="s">
        <v>45</v>
      </c>
      <c r="C231" s="77">
        <v>1367020</v>
      </c>
      <c r="D231" s="78">
        <v>28876</v>
      </c>
      <c r="E231" s="78">
        <v>66725</v>
      </c>
      <c r="F231" s="78">
        <v>0</v>
      </c>
      <c r="G231" s="78">
        <v>0</v>
      </c>
      <c r="H231" s="78">
        <v>565959</v>
      </c>
      <c r="I231" s="79">
        <f t="shared" si="3"/>
        <v>2028580</v>
      </c>
    </row>
    <row r="232" spans="1:9" x14ac:dyDescent="0.25">
      <c r="A232" s="23" t="s">
        <v>275</v>
      </c>
      <c r="B232" s="24" t="s">
        <v>45</v>
      </c>
      <c r="C232" s="77">
        <v>2469148</v>
      </c>
      <c r="D232" s="78">
        <v>805211</v>
      </c>
      <c r="E232" s="78">
        <v>37442</v>
      </c>
      <c r="F232" s="78">
        <v>0</v>
      </c>
      <c r="G232" s="78">
        <v>0</v>
      </c>
      <c r="H232" s="78">
        <v>0</v>
      </c>
      <c r="I232" s="79">
        <f t="shared" si="3"/>
        <v>3311801</v>
      </c>
    </row>
    <row r="233" spans="1:9" x14ac:dyDescent="0.25">
      <c r="A233" s="23" t="s">
        <v>276</v>
      </c>
      <c r="B233" s="24" t="s">
        <v>45</v>
      </c>
      <c r="C233" s="77">
        <v>550309</v>
      </c>
      <c r="D233" s="78">
        <v>0</v>
      </c>
      <c r="E233" s="78">
        <v>18153</v>
      </c>
      <c r="F233" s="78">
        <v>0</v>
      </c>
      <c r="G233" s="78">
        <v>0</v>
      </c>
      <c r="H233" s="78">
        <v>0</v>
      </c>
      <c r="I233" s="79">
        <f t="shared" si="3"/>
        <v>568462</v>
      </c>
    </row>
    <row r="234" spans="1:9" x14ac:dyDescent="0.25">
      <c r="A234" s="23" t="s">
        <v>277</v>
      </c>
      <c r="B234" s="24" t="s">
        <v>45</v>
      </c>
      <c r="C234" s="77">
        <v>653263</v>
      </c>
      <c r="D234" s="78">
        <v>129850</v>
      </c>
      <c r="E234" s="78">
        <v>0</v>
      </c>
      <c r="F234" s="78">
        <v>0</v>
      </c>
      <c r="G234" s="78">
        <v>0</v>
      </c>
      <c r="H234" s="78">
        <v>28491</v>
      </c>
      <c r="I234" s="79">
        <f t="shared" si="3"/>
        <v>811604</v>
      </c>
    </row>
    <row r="235" spans="1:9" x14ac:dyDescent="0.25">
      <c r="A235" s="23" t="s">
        <v>278</v>
      </c>
      <c r="B235" s="24" t="s">
        <v>45</v>
      </c>
      <c r="C235" s="77">
        <v>242555</v>
      </c>
      <c r="D235" s="78">
        <v>29205</v>
      </c>
      <c r="E235" s="78">
        <v>7685</v>
      </c>
      <c r="F235" s="78">
        <v>0</v>
      </c>
      <c r="G235" s="78">
        <v>0</v>
      </c>
      <c r="H235" s="78">
        <v>0</v>
      </c>
      <c r="I235" s="79">
        <f t="shared" si="3"/>
        <v>279445</v>
      </c>
    </row>
    <row r="236" spans="1:9" x14ac:dyDescent="0.25">
      <c r="A236" s="23" t="s">
        <v>279</v>
      </c>
      <c r="B236" s="24" t="s">
        <v>45</v>
      </c>
      <c r="C236" s="77">
        <v>371718</v>
      </c>
      <c r="D236" s="78">
        <v>0</v>
      </c>
      <c r="E236" s="78">
        <v>0</v>
      </c>
      <c r="F236" s="78">
        <v>0</v>
      </c>
      <c r="G236" s="78">
        <v>0</v>
      </c>
      <c r="H236" s="78">
        <v>6469</v>
      </c>
      <c r="I236" s="79">
        <f t="shared" si="3"/>
        <v>378187</v>
      </c>
    </row>
    <row r="237" spans="1:9" x14ac:dyDescent="0.25">
      <c r="A237" s="23" t="s">
        <v>280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9">
        <f t="shared" si="3"/>
        <v>0</v>
      </c>
    </row>
    <row r="238" spans="1:9" x14ac:dyDescent="0.25">
      <c r="A238" s="23" t="s">
        <v>281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 t="shared" si="3"/>
        <v>0</v>
      </c>
    </row>
    <row r="239" spans="1:9" x14ac:dyDescent="0.25">
      <c r="A239" s="23" t="s">
        <v>446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 t="shared" si="3"/>
        <v>0</v>
      </c>
    </row>
    <row r="240" spans="1:9" x14ac:dyDescent="0.25">
      <c r="A240" s="23" t="s">
        <v>282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 t="shared" si="3"/>
        <v>0</v>
      </c>
    </row>
    <row r="241" spans="1:9" x14ac:dyDescent="0.25">
      <c r="A241" s="23" t="s">
        <v>438</v>
      </c>
      <c r="B241" s="24" t="s">
        <v>46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9">
        <f t="shared" si="3"/>
        <v>0</v>
      </c>
    </row>
    <row r="242" spans="1:9" x14ac:dyDescent="0.25">
      <c r="A242" s="23" t="s">
        <v>283</v>
      </c>
      <c r="B242" s="24" t="s">
        <v>47</v>
      </c>
      <c r="C242" s="77">
        <v>8619</v>
      </c>
      <c r="D242" s="78">
        <v>0</v>
      </c>
      <c r="E242" s="78">
        <v>7491</v>
      </c>
      <c r="F242" s="78">
        <v>0</v>
      </c>
      <c r="G242" s="78">
        <v>0</v>
      </c>
      <c r="H242" s="78">
        <v>0</v>
      </c>
      <c r="I242" s="79">
        <f t="shared" si="3"/>
        <v>16110</v>
      </c>
    </row>
    <row r="243" spans="1:9" x14ac:dyDescent="0.25">
      <c r="A243" s="23" t="s">
        <v>284</v>
      </c>
      <c r="B243" s="24" t="s">
        <v>47</v>
      </c>
      <c r="C243" s="77">
        <v>718811</v>
      </c>
      <c r="D243" s="78">
        <v>274339</v>
      </c>
      <c r="E243" s="78">
        <v>100461</v>
      </c>
      <c r="F243" s="78">
        <v>0</v>
      </c>
      <c r="G243" s="78">
        <v>0</v>
      </c>
      <c r="H243" s="78">
        <v>641791</v>
      </c>
      <c r="I243" s="79">
        <f t="shared" si="3"/>
        <v>1735402</v>
      </c>
    </row>
    <row r="244" spans="1:9" x14ac:dyDescent="0.25">
      <c r="A244" s="23" t="s">
        <v>285</v>
      </c>
      <c r="B244" s="24" t="s">
        <v>47</v>
      </c>
      <c r="C244" s="77">
        <v>70408</v>
      </c>
      <c r="D244" s="78">
        <v>18887</v>
      </c>
      <c r="E244" s="78">
        <v>0</v>
      </c>
      <c r="F244" s="78">
        <v>0</v>
      </c>
      <c r="G244" s="78">
        <v>2042</v>
      </c>
      <c r="H244" s="78">
        <v>0</v>
      </c>
      <c r="I244" s="79">
        <f t="shared" si="3"/>
        <v>91337</v>
      </c>
    </row>
    <row r="245" spans="1:9" x14ac:dyDescent="0.25">
      <c r="A245" s="23" t="s">
        <v>286</v>
      </c>
      <c r="B245" s="24" t="s">
        <v>48</v>
      </c>
      <c r="C245" s="77">
        <v>36198</v>
      </c>
      <c r="D245" s="78">
        <v>10611</v>
      </c>
      <c r="E245" s="78">
        <v>2903</v>
      </c>
      <c r="F245" s="78">
        <v>0</v>
      </c>
      <c r="G245" s="78">
        <v>0</v>
      </c>
      <c r="H245" s="78">
        <v>23918</v>
      </c>
      <c r="I245" s="79">
        <f t="shared" si="3"/>
        <v>73630</v>
      </c>
    </row>
    <row r="246" spans="1:9" x14ac:dyDescent="0.25">
      <c r="A246" s="23" t="s">
        <v>287</v>
      </c>
      <c r="B246" s="24" t="s">
        <v>48</v>
      </c>
      <c r="C246" s="77">
        <v>1923765</v>
      </c>
      <c r="D246" s="78">
        <v>124583</v>
      </c>
      <c r="E246" s="78">
        <v>99703</v>
      </c>
      <c r="F246" s="78">
        <v>0</v>
      </c>
      <c r="G246" s="78">
        <v>0</v>
      </c>
      <c r="H246" s="78">
        <v>0</v>
      </c>
      <c r="I246" s="79">
        <f t="shared" si="3"/>
        <v>2148051</v>
      </c>
    </row>
    <row r="247" spans="1:9" x14ac:dyDescent="0.25">
      <c r="A247" s="23" t="s">
        <v>288</v>
      </c>
      <c r="B247" s="24" t="s">
        <v>48</v>
      </c>
      <c r="C247" s="77">
        <v>0</v>
      </c>
      <c r="D247" s="78">
        <v>0</v>
      </c>
      <c r="E247" s="78">
        <v>0</v>
      </c>
      <c r="F247" s="78">
        <v>0</v>
      </c>
      <c r="G247" s="78">
        <v>0</v>
      </c>
      <c r="H247" s="78">
        <v>0</v>
      </c>
      <c r="I247" s="79">
        <f t="shared" si="3"/>
        <v>0</v>
      </c>
    </row>
    <row r="248" spans="1:9" x14ac:dyDescent="0.25">
      <c r="A248" s="23" t="s">
        <v>289</v>
      </c>
      <c r="B248" s="24" t="s">
        <v>48</v>
      </c>
      <c r="C248" s="77">
        <v>2215717</v>
      </c>
      <c r="D248" s="78">
        <v>269268</v>
      </c>
      <c r="E248" s="78">
        <v>235665</v>
      </c>
      <c r="F248" s="78">
        <v>0</v>
      </c>
      <c r="G248" s="78">
        <v>10046</v>
      </c>
      <c r="H248" s="78">
        <v>0</v>
      </c>
      <c r="I248" s="79">
        <f t="shared" si="3"/>
        <v>2730696</v>
      </c>
    </row>
    <row r="249" spans="1:9" x14ac:dyDescent="0.25">
      <c r="A249" s="23" t="s">
        <v>290</v>
      </c>
      <c r="B249" s="24" t="s">
        <v>48</v>
      </c>
      <c r="C249" s="77">
        <v>24855</v>
      </c>
      <c r="D249" s="78">
        <v>0</v>
      </c>
      <c r="E249" s="78">
        <v>0</v>
      </c>
      <c r="F249" s="78">
        <v>0</v>
      </c>
      <c r="G249" s="78">
        <v>0</v>
      </c>
      <c r="H249" s="78">
        <v>0</v>
      </c>
      <c r="I249" s="79">
        <f t="shared" si="3"/>
        <v>24855</v>
      </c>
    </row>
    <row r="250" spans="1:9" x14ac:dyDescent="0.25">
      <c r="A250" s="23" t="s">
        <v>291</v>
      </c>
      <c r="B250" s="24" t="s">
        <v>48</v>
      </c>
      <c r="C250" s="77">
        <v>219212</v>
      </c>
      <c r="D250" s="78">
        <v>61407</v>
      </c>
      <c r="E250" s="78">
        <v>32873</v>
      </c>
      <c r="F250" s="78">
        <v>0</v>
      </c>
      <c r="G250" s="78">
        <v>433</v>
      </c>
      <c r="H250" s="78">
        <v>176019</v>
      </c>
      <c r="I250" s="79">
        <f t="shared" si="3"/>
        <v>489944</v>
      </c>
    </row>
    <row r="251" spans="1:9" x14ac:dyDescent="0.25">
      <c r="A251" s="23" t="s">
        <v>292</v>
      </c>
      <c r="B251" s="24" t="s">
        <v>48</v>
      </c>
      <c r="C251" s="77">
        <v>1161762</v>
      </c>
      <c r="D251" s="78">
        <v>257668</v>
      </c>
      <c r="E251" s="78">
        <v>131106</v>
      </c>
      <c r="F251" s="78">
        <v>0</v>
      </c>
      <c r="G251" s="78">
        <v>0</v>
      </c>
      <c r="H251" s="78">
        <v>0</v>
      </c>
      <c r="I251" s="79">
        <f t="shared" si="3"/>
        <v>1550536</v>
      </c>
    </row>
    <row r="252" spans="1:9" x14ac:dyDescent="0.25">
      <c r="A252" s="23" t="s">
        <v>293</v>
      </c>
      <c r="B252" s="24" t="s">
        <v>48</v>
      </c>
      <c r="C252" s="77">
        <v>0</v>
      </c>
      <c r="D252" s="78">
        <v>0</v>
      </c>
      <c r="E252" s="78">
        <v>0</v>
      </c>
      <c r="F252" s="78">
        <v>0</v>
      </c>
      <c r="G252" s="78">
        <v>0</v>
      </c>
      <c r="H252" s="78">
        <v>0</v>
      </c>
      <c r="I252" s="79">
        <f t="shared" si="3"/>
        <v>0</v>
      </c>
    </row>
    <row r="253" spans="1:9" x14ac:dyDescent="0.25">
      <c r="A253" s="23" t="s">
        <v>294</v>
      </c>
      <c r="B253" s="24" t="s">
        <v>48</v>
      </c>
      <c r="C253" s="77">
        <v>200766</v>
      </c>
      <c r="D253" s="78">
        <v>82958</v>
      </c>
      <c r="E253" s="78">
        <v>37895</v>
      </c>
      <c r="F253" s="78">
        <v>0</v>
      </c>
      <c r="G253" s="78">
        <v>0</v>
      </c>
      <c r="H253" s="78">
        <v>0</v>
      </c>
      <c r="I253" s="79">
        <f t="shared" si="3"/>
        <v>321619</v>
      </c>
    </row>
    <row r="254" spans="1:9" x14ac:dyDescent="0.25">
      <c r="A254" s="23" t="s">
        <v>3</v>
      </c>
      <c r="B254" s="24" t="s">
        <v>3</v>
      </c>
      <c r="C254" s="77">
        <v>486181</v>
      </c>
      <c r="D254" s="78">
        <v>0</v>
      </c>
      <c r="E254" s="78">
        <v>22538</v>
      </c>
      <c r="F254" s="78">
        <v>0</v>
      </c>
      <c r="G254" s="78">
        <v>35725</v>
      </c>
      <c r="H254" s="78">
        <v>0</v>
      </c>
      <c r="I254" s="79">
        <f t="shared" si="3"/>
        <v>544444</v>
      </c>
    </row>
    <row r="255" spans="1:9" x14ac:dyDescent="0.25">
      <c r="A255" s="23" t="s">
        <v>295</v>
      </c>
      <c r="B255" s="24" t="s">
        <v>49</v>
      </c>
      <c r="C255" s="77">
        <v>2638693</v>
      </c>
      <c r="D255" s="78">
        <v>583659</v>
      </c>
      <c r="E255" s="78">
        <v>60186</v>
      </c>
      <c r="F255" s="78">
        <v>0</v>
      </c>
      <c r="G255" s="78">
        <v>41576</v>
      </c>
      <c r="H255" s="78">
        <v>0</v>
      </c>
      <c r="I255" s="79">
        <f t="shared" si="3"/>
        <v>3324114</v>
      </c>
    </row>
    <row r="256" spans="1:9" x14ac:dyDescent="0.25">
      <c r="A256" s="23" t="s">
        <v>447</v>
      </c>
      <c r="B256" s="24" t="s">
        <v>49</v>
      </c>
      <c r="C256" s="77">
        <v>0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9">
        <f t="shared" si="3"/>
        <v>0</v>
      </c>
    </row>
    <row r="257" spans="1:9" x14ac:dyDescent="0.25">
      <c r="A257" s="23" t="s">
        <v>296</v>
      </c>
      <c r="B257" s="24" t="s">
        <v>49</v>
      </c>
      <c r="C257" s="77">
        <v>156291</v>
      </c>
      <c r="D257" s="78">
        <v>0</v>
      </c>
      <c r="E257" s="78">
        <v>0</v>
      </c>
      <c r="F257" s="78">
        <v>0</v>
      </c>
      <c r="G257" s="78">
        <v>0</v>
      </c>
      <c r="H257" s="78">
        <v>0</v>
      </c>
      <c r="I257" s="79">
        <f t="shared" si="3"/>
        <v>156291</v>
      </c>
    </row>
    <row r="258" spans="1:9" x14ac:dyDescent="0.25">
      <c r="A258" s="23" t="s">
        <v>297</v>
      </c>
      <c r="B258" s="24" t="s">
        <v>49</v>
      </c>
      <c r="C258" s="77">
        <v>377647</v>
      </c>
      <c r="D258" s="78">
        <v>85809</v>
      </c>
      <c r="E258" s="78">
        <v>1871</v>
      </c>
      <c r="F258" s="78">
        <v>0</v>
      </c>
      <c r="G258" s="78">
        <v>0</v>
      </c>
      <c r="H258" s="78">
        <v>0</v>
      </c>
      <c r="I258" s="79">
        <f t="shared" si="3"/>
        <v>465327</v>
      </c>
    </row>
    <row r="259" spans="1:9" x14ac:dyDescent="0.25">
      <c r="A259" s="23" t="s">
        <v>298</v>
      </c>
      <c r="B259" s="24" t="s">
        <v>49</v>
      </c>
      <c r="C259" s="77">
        <v>343245</v>
      </c>
      <c r="D259" s="78">
        <v>13274</v>
      </c>
      <c r="E259" s="78">
        <v>0</v>
      </c>
      <c r="F259" s="78">
        <v>0</v>
      </c>
      <c r="G259" s="78">
        <v>0</v>
      </c>
      <c r="H259" s="78">
        <v>0</v>
      </c>
      <c r="I259" s="79">
        <f t="shared" si="3"/>
        <v>356519</v>
      </c>
    </row>
    <row r="260" spans="1:9" x14ac:dyDescent="0.25">
      <c r="A260" s="23" t="s">
        <v>299</v>
      </c>
      <c r="B260" s="24" t="s">
        <v>49</v>
      </c>
      <c r="C260" s="77">
        <v>0</v>
      </c>
      <c r="D260" s="78">
        <v>0</v>
      </c>
      <c r="E260" s="78">
        <v>0</v>
      </c>
      <c r="F260" s="78">
        <v>0</v>
      </c>
      <c r="G260" s="78">
        <v>0</v>
      </c>
      <c r="H260" s="78">
        <v>0</v>
      </c>
      <c r="I260" s="79">
        <f t="shared" si="3"/>
        <v>0</v>
      </c>
    </row>
    <row r="261" spans="1:9" x14ac:dyDescent="0.25">
      <c r="A261" s="23" t="s">
        <v>300</v>
      </c>
      <c r="B261" s="24" t="s">
        <v>49</v>
      </c>
      <c r="C261" s="77">
        <v>2241310</v>
      </c>
      <c r="D261" s="78">
        <v>0</v>
      </c>
      <c r="E261" s="78">
        <v>7848</v>
      </c>
      <c r="F261" s="78">
        <v>235</v>
      </c>
      <c r="G261" s="78">
        <v>37061</v>
      </c>
      <c r="H261" s="78">
        <v>0</v>
      </c>
      <c r="I261" s="79">
        <f t="shared" ref="I261:I324" si="4">SUM(C261:H261)</f>
        <v>2286454</v>
      </c>
    </row>
    <row r="262" spans="1:9" x14ac:dyDescent="0.25">
      <c r="A262" s="23" t="s">
        <v>301</v>
      </c>
      <c r="B262" s="24" t="s">
        <v>49</v>
      </c>
      <c r="C262" s="77">
        <v>164795</v>
      </c>
      <c r="D262" s="78">
        <v>56043</v>
      </c>
      <c r="E262" s="78">
        <v>0</v>
      </c>
      <c r="F262" s="78">
        <v>0</v>
      </c>
      <c r="G262" s="78">
        <v>6232</v>
      </c>
      <c r="H262" s="78">
        <v>0</v>
      </c>
      <c r="I262" s="79">
        <f t="shared" si="4"/>
        <v>227070</v>
      </c>
    </row>
    <row r="263" spans="1:9" x14ac:dyDescent="0.25">
      <c r="A263" s="23" t="s">
        <v>302</v>
      </c>
      <c r="B263" s="24" t="s">
        <v>49</v>
      </c>
      <c r="C263" s="77">
        <v>2694539</v>
      </c>
      <c r="D263" s="78">
        <v>426900</v>
      </c>
      <c r="E263" s="78">
        <v>0</v>
      </c>
      <c r="F263" s="78">
        <v>0</v>
      </c>
      <c r="G263" s="78">
        <v>91950</v>
      </c>
      <c r="H263" s="78">
        <v>0</v>
      </c>
      <c r="I263" s="79">
        <f t="shared" si="4"/>
        <v>3213389</v>
      </c>
    </row>
    <row r="264" spans="1:9" x14ac:dyDescent="0.25">
      <c r="A264" s="23" t="s">
        <v>448</v>
      </c>
      <c r="B264" s="24" t="s">
        <v>49</v>
      </c>
      <c r="C264" s="77">
        <v>28839457</v>
      </c>
      <c r="D264" s="78">
        <v>0</v>
      </c>
      <c r="E264" s="78">
        <v>364948</v>
      </c>
      <c r="F264" s="78">
        <v>0</v>
      </c>
      <c r="G264" s="78">
        <v>1017884</v>
      </c>
      <c r="H264" s="78">
        <v>118957</v>
      </c>
      <c r="I264" s="79">
        <f t="shared" si="4"/>
        <v>30341246</v>
      </c>
    </row>
    <row r="265" spans="1:9" x14ac:dyDescent="0.25">
      <c r="A265" s="23" t="s">
        <v>303</v>
      </c>
      <c r="B265" s="24" t="s">
        <v>49</v>
      </c>
      <c r="C265" s="77">
        <v>298716</v>
      </c>
      <c r="D265" s="78">
        <v>20664</v>
      </c>
      <c r="E265" s="78">
        <v>19125</v>
      </c>
      <c r="F265" s="78">
        <v>0</v>
      </c>
      <c r="G265" s="78">
        <v>0</v>
      </c>
      <c r="H265" s="78">
        <v>0</v>
      </c>
      <c r="I265" s="79">
        <f t="shared" si="4"/>
        <v>338505</v>
      </c>
    </row>
    <row r="266" spans="1:9" x14ac:dyDescent="0.25">
      <c r="A266" s="23" t="s">
        <v>304</v>
      </c>
      <c r="B266" s="24" t="s">
        <v>49</v>
      </c>
      <c r="C266" s="77">
        <v>2933722</v>
      </c>
      <c r="D266" s="78">
        <v>418487</v>
      </c>
      <c r="E266" s="78">
        <v>106124</v>
      </c>
      <c r="F266" s="78">
        <v>0</v>
      </c>
      <c r="G266" s="78">
        <v>47149</v>
      </c>
      <c r="H266" s="78">
        <v>0</v>
      </c>
      <c r="I266" s="79">
        <f t="shared" si="4"/>
        <v>3505482</v>
      </c>
    </row>
    <row r="267" spans="1:9" x14ac:dyDescent="0.25">
      <c r="A267" s="23" t="s">
        <v>305</v>
      </c>
      <c r="B267" s="24" t="s">
        <v>49</v>
      </c>
      <c r="C267" s="77">
        <v>3462331</v>
      </c>
      <c r="D267" s="78">
        <v>845244</v>
      </c>
      <c r="E267" s="78">
        <v>61761</v>
      </c>
      <c r="F267" s="78">
        <v>0</v>
      </c>
      <c r="G267" s="78">
        <v>64497</v>
      </c>
      <c r="H267" s="78">
        <v>0</v>
      </c>
      <c r="I267" s="79">
        <f t="shared" si="4"/>
        <v>4433833</v>
      </c>
    </row>
    <row r="268" spans="1:9" x14ac:dyDescent="0.25">
      <c r="A268" s="23" t="s">
        <v>449</v>
      </c>
      <c r="B268" s="24" t="s">
        <v>50</v>
      </c>
      <c r="C268" s="77">
        <v>4112000</v>
      </c>
      <c r="D268" s="78">
        <v>358000</v>
      </c>
      <c r="E268" s="78">
        <v>84000</v>
      </c>
      <c r="F268" s="78">
        <v>0</v>
      </c>
      <c r="G268" s="78">
        <v>92000</v>
      </c>
      <c r="H268" s="78">
        <v>0</v>
      </c>
      <c r="I268" s="79">
        <f t="shared" si="4"/>
        <v>4646000</v>
      </c>
    </row>
    <row r="269" spans="1:9" x14ac:dyDescent="0.25">
      <c r="A269" s="23" t="s">
        <v>484</v>
      </c>
      <c r="B269" s="24" t="s">
        <v>50</v>
      </c>
      <c r="C269" s="77">
        <v>1955188</v>
      </c>
      <c r="D269" s="78">
        <v>0</v>
      </c>
      <c r="E269" s="78">
        <v>50579</v>
      </c>
      <c r="F269" s="78">
        <v>0</v>
      </c>
      <c r="G269" s="78">
        <v>0</v>
      </c>
      <c r="H269" s="78">
        <v>0</v>
      </c>
      <c r="I269" s="79">
        <f t="shared" si="4"/>
        <v>2005767</v>
      </c>
    </row>
    <row r="270" spans="1:9" x14ac:dyDescent="0.25">
      <c r="A270" s="23" t="s">
        <v>306</v>
      </c>
      <c r="B270" s="24" t="s">
        <v>4</v>
      </c>
      <c r="C270" s="77">
        <v>0</v>
      </c>
      <c r="D270" s="78">
        <v>0</v>
      </c>
      <c r="E270" s="78">
        <v>0</v>
      </c>
      <c r="F270" s="78">
        <v>0</v>
      </c>
      <c r="G270" s="78">
        <v>0</v>
      </c>
      <c r="H270" s="78">
        <v>0</v>
      </c>
      <c r="I270" s="79">
        <f t="shared" si="4"/>
        <v>0</v>
      </c>
    </row>
    <row r="271" spans="1:9" x14ac:dyDescent="0.25">
      <c r="A271" s="23" t="s">
        <v>307</v>
      </c>
      <c r="B271" s="24" t="s">
        <v>4</v>
      </c>
      <c r="C271" s="77">
        <v>881283</v>
      </c>
      <c r="D271" s="78">
        <v>268958</v>
      </c>
      <c r="E271" s="78">
        <v>0</v>
      </c>
      <c r="F271" s="78">
        <v>0</v>
      </c>
      <c r="G271" s="78">
        <v>44968</v>
      </c>
      <c r="H271" s="78">
        <v>0</v>
      </c>
      <c r="I271" s="79">
        <f t="shared" si="4"/>
        <v>1195209</v>
      </c>
    </row>
    <row r="272" spans="1:9" x14ac:dyDescent="0.25">
      <c r="A272" s="23" t="s">
        <v>308</v>
      </c>
      <c r="B272" s="24" t="s">
        <v>4</v>
      </c>
      <c r="C272" s="77">
        <v>13609977</v>
      </c>
      <c r="D272" s="78">
        <v>2129895</v>
      </c>
      <c r="E272" s="78">
        <v>338270</v>
      </c>
      <c r="F272" s="78">
        <v>0</v>
      </c>
      <c r="G272" s="78">
        <v>122562</v>
      </c>
      <c r="H272" s="78">
        <v>0</v>
      </c>
      <c r="I272" s="79">
        <f t="shared" si="4"/>
        <v>16200704</v>
      </c>
    </row>
    <row r="273" spans="1:9" x14ac:dyDescent="0.25">
      <c r="A273" s="23" t="s">
        <v>309</v>
      </c>
      <c r="B273" s="24" t="s">
        <v>4</v>
      </c>
      <c r="C273" s="77">
        <v>5787405</v>
      </c>
      <c r="D273" s="78">
        <v>1189859</v>
      </c>
      <c r="E273" s="78">
        <v>126150</v>
      </c>
      <c r="F273" s="78">
        <v>0</v>
      </c>
      <c r="G273" s="78">
        <v>0</v>
      </c>
      <c r="H273" s="78">
        <v>243162</v>
      </c>
      <c r="I273" s="79">
        <f t="shared" si="4"/>
        <v>7346576</v>
      </c>
    </row>
    <row r="274" spans="1:9" x14ac:dyDescent="0.25">
      <c r="A274" s="75" t="s">
        <v>518</v>
      </c>
      <c r="B274" s="24" t="s">
        <v>4</v>
      </c>
      <c r="C274" s="77">
        <v>15369</v>
      </c>
      <c r="D274" s="78">
        <v>0</v>
      </c>
      <c r="E274" s="78">
        <v>0</v>
      </c>
      <c r="F274" s="78">
        <v>0</v>
      </c>
      <c r="G274" s="78">
        <v>581</v>
      </c>
      <c r="H274" s="78">
        <v>9</v>
      </c>
      <c r="I274" s="79">
        <f t="shared" si="4"/>
        <v>15959</v>
      </c>
    </row>
    <row r="275" spans="1:9" x14ac:dyDescent="0.25">
      <c r="A275" s="23" t="s">
        <v>310</v>
      </c>
      <c r="B275" s="24" t="s">
        <v>4</v>
      </c>
      <c r="C275" s="77">
        <v>4928</v>
      </c>
      <c r="D275" s="78">
        <v>0</v>
      </c>
      <c r="E275" s="78">
        <v>0</v>
      </c>
      <c r="F275" s="78">
        <v>0</v>
      </c>
      <c r="G275" s="78">
        <v>0</v>
      </c>
      <c r="H275" s="78">
        <v>0</v>
      </c>
      <c r="I275" s="79">
        <f t="shared" si="4"/>
        <v>4928</v>
      </c>
    </row>
    <row r="276" spans="1:9" x14ac:dyDescent="0.25">
      <c r="A276" s="23" t="s">
        <v>311</v>
      </c>
      <c r="B276" s="24" t="s">
        <v>4</v>
      </c>
      <c r="C276" s="77">
        <v>5982207</v>
      </c>
      <c r="D276" s="78">
        <v>0</v>
      </c>
      <c r="E276" s="78">
        <v>262377</v>
      </c>
      <c r="F276" s="78">
        <v>0</v>
      </c>
      <c r="G276" s="78">
        <v>0</v>
      </c>
      <c r="H276" s="78">
        <v>0</v>
      </c>
      <c r="I276" s="79">
        <f t="shared" si="4"/>
        <v>6244584</v>
      </c>
    </row>
    <row r="277" spans="1:9" x14ac:dyDescent="0.25">
      <c r="A277" s="23" t="s">
        <v>312</v>
      </c>
      <c r="B277" s="24" t="s">
        <v>4</v>
      </c>
      <c r="C277" s="77">
        <v>24567</v>
      </c>
      <c r="D277" s="78">
        <v>0</v>
      </c>
      <c r="E277" s="78">
        <v>331</v>
      </c>
      <c r="F277" s="78">
        <v>0</v>
      </c>
      <c r="G277" s="78">
        <v>0</v>
      </c>
      <c r="H277" s="78">
        <v>0</v>
      </c>
      <c r="I277" s="79">
        <f t="shared" si="4"/>
        <v>24898</v>
      </c>
    </row>
    <row r="278" spans="1:9" x14ac:dyDescent="0.25">
      <c r="A278" s="23" t="s">
        <v>313</v>
      </c>
      <c r="B278" s="24" t="s">
        <v>4</v>
      </c>
      <c r="C278" s="77">
        <v>0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9">
        <f t="shared" si="4"/>
        <v>0</v>
      </c>
    </row>
    <row r="279" spans="1:9" x14ac:dyDescent="0.25">
      <c r="A279" s="23" t="s">
        <v>314</v>
      </c>
      <c r="B279" s="24" t="s">
        <v>4</v>
      </c>
      <c r="C279" s="77">
        <v>2147932</v>
      </c>
      <c r="D279" s="78">
        <v>482680</v>
      </c>
      <c r="E279" s="78">
        <v>55778</v>
      </c>
      <c r="F279" s="78">
        <v>0</v>
      </c>
      <c r="G279" s="78">
        <v>32772</v>
      </c>
      <c r="H279" s="78">
        <v>0</v>
      </c>
      <c r="I279" s="79">
        <f t="shared" si="4"/>
        <v>2719162</v>
      </c>
    </row>
    <row r="280" spans="1:9" x14ac:dyDescent="0.25">
      <c r="A280" s="23" t="s">
        <v>450</v>
      </c>
      <c r="B280" s="24" t="s">
        <v>4</v>
      </c>
      <c r="C280" s="77">
        <v>200640</v>
      </c>
      <c r="D280" s="78">
        <v>0</v>
      </c>
      <c r="E280" s="78">
        <v>12037</v>
      </c>
      <c r="F280" s="78">
        <v>0</v>
      </c>
      <c r="G280" s="78">
        <v>11084</v>
      </c>
      <c r="H280" s="78">
        <v>0</v>
      </c>
      <c r="I280" s="79">
        <f t="shared" si="4"/>
        <v>223761</v>
      </c>
    </row>
    <row r="281" spans="1:9" x14ac:dyDescent="0.25">
      <c r="A281" s="23" t="s">
        <v>315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9">
        <f t="shared" si="4"/>
        <v>0</v>
      </c>
    </row>
    <row r="282" spans="1:9" x14ac:dyDescent="0.25">
      <c r="A282" s="23" t="s">
        <v>316</v>
      </c>
      <c r="B282" s="24" t="s">
        <v>4</v>
      </c>
      <c r="C282" s="77">
        <v>429025</v>
      </c>
      <c r="D282" s="78">
        <v>0</v>
      </c>
      <c r="E282" s="78">
        <v>14384</v>
      </c>
      <c r="F282" s="78">
        <v>0</v>
      </c>
      <c r="G282" s="78">
        <v>0</v>
      </c>
      <c r="H282" s="78">
        <v>0</v>
      </c>
      <c r="I282" s="79">
        <f t="shared" si="4"/>
        <v>443409</v>
      </c>
    </row>
    <row r="283" spans="1:9" x14ac:dyDescent="0.25">
      <c r="A283" s="23" t="s">
        <v>317</v>
      </c>
      <c r="B283" s="24" t="s">
        <v>4</v>
      </c>
      <c r="C283" s="77">
        <v>133451</v>
      </c>
      <c r="D283" s="78">
        <v>0</v>
      </c>
      <c r="E283" s="78">
        <v>0</v>
      </c>
      <c r="F283" s="78">
        <v>0</v>
      </c>
      <c r="G283" s="78">
        <v>0</v>
      </c>
      <c r="H283" s="78">
        <v>0</v>
      </c>
      <c r="I283" s="79">
        <f t="shared" si="4"/>
        <v>133451</v>
      </c>
    </row>
    <row r="284" spans="1:9" x14ac:dyDescent="0.25">
      <c r="A284" s="23" t="s">
        <v>318</v>
      </c>
      <c r="B284" s="24" t="s">
        <v>4</v>
      </c>
      <c r="C284" s="77">
        <v>390365</v>
      </c>
      <c r="D284" s="78">
        <v>143221</v>
      </c>
      <c r="E284" s="78">
        <v>0</v>
      </c>
      <c r="F284" s="78">
        <v>0</v>
      </c>
      <c r="G284" s="78">
        <v>14766</v>
      </c>
      <c r="H284" s="78">
        <v>0</v>
      </c>
      <c r="I284" s="79">
        <f t="shared" si="4"/>
        <v>548352</v>
      </c>
    </row>
    <row r="285" spans="1:9" x14ac:dyDescent="0.25">
      <c r="A285" s="23" t="s">
        <v>319</v>
      </c>
      <c r="B285" s="24" t="s">
        <v>4</v>
      </c>
      <c r="C285" s="77">
        <v>3346462</v>
      </c>
      <c r="D285" s="78">
        <v>1015475</v>
      </c>
      <c r="E285" s="78">
        <v>0</v>
      </c>
      <c r="F285" s="78">
        <v>0</v>
      </c>
      <c r="G285" s="78">
        <v>159791</v>
      </c>
      <c r="H285" s="78">
        <v>0</v>
      </c>
      <c r="I285" s="79">
        <f t="shared" si="4"/>
        <v>4521728</v>
      </c>
    </row>
    <row r="286" spans="1:9" x14ac:dyDescent="0.25">
      <c r="A286" s="23" t="s">
        <v>320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9">
        <f t="shared" si="4"/>
        <v>0</v>
      </c>
    </row>
    <row r="287" spans="1:9" x14ac:dyDescent="0.25">
      <c r="A287" s="23" t="s">
        <v>321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9">
        <f t="shared" si="4"/>
        <v>0</v>
      </c>
    </row>
    <row r="288" spans="1:9" x14ac:dyDescent="0.25">
      <c r="A288" s="23" t="s">
        <v>322</v>
      </c>
      <c r="B288" s="24" t="s">
        <v>4</v>
      </c>
      <c r="C288" s="77">
        <v>751488</v>
      </c>
      <c r="D288" s="78">
        <v>154332</v>
      </c>
      <c r="E288" s="78">
        <v>46952</v>
      </c>
      <c r="F288" s="78">
        <v>0</v>
      </c>
      <c r="G288" s="78">
        <v>0</v>
      </c>
      <c r="H288" s="78">
        <v>0</v>
      </c>
      <c r="I288" s="79">
        <f t="shared" si="4"/>
        <v>952772</v>
      </c>
    </row>
    <row r="289" spans="1:9" x14ac:dyDescent="0.25">
      <c r="A289" s="75" t="s">
        <v>525</v>
      </c>
      <c r="B289" s="24" t="s">
        <v>4</v>
      </c>
      <c r="C289" s="77">
        <v>1966219</v>
      </c>
      <c r="D289" s="78">
        <v>955720</v>
      </c>
      <c r="E289" s="78">
        <v>114234</v>
      </c>
      <c r="F289" s="78">
        <v>0</v>
      </c>
      <c r="G289" s="78">
        <v>16892</v>
      </c>
      <c r="H289" s="78">
        <v>912252</v>
      </c>
      <c r="I289" s="79">
        <f t="shared" si="4"/>
        <v>3965317</v>
      </c>
    </row>
    <row r="290" spans="1:9" x14ac:dyDescent="0.25">
      <c r="A290" s="23" t="s">
        <v>323</v>
      </c>
      <c r="B290" s="24" t="s">
        <v>4</v>
      </c>
      <c r="C290" s="77">
        <v>844483</v>
      </c>
      <c r="D290" s="78">
        <v>281265</v>
      </c>
      <c r="E290" s="78">
        <v>55961</v>
      </c>
      <c r="F290" s="78">
        <v>0</v>
      </c>
      <c r="G290" s="78">
        <v>0</v>
      </c>
      <c r="H290" s="78">
        <v>0</v>
      </c>
      <c r="I290" s="79">
        <f t="shared" si="4"/>
        <v>1181709</v>
      </c>
    </row>
    <row r="291" spans="1:9" x14ac:dyDescent="0.25">
      <c r="A291" s="68" t="s">
        <v>496</v>
      </c>
      <c r="B291" s="69" t="s">
        <v>4</v>
      </c>
      <c r="C291" s="77">
        <v>257661</v>
      </c>
      <c r="D291" s="78">
        <v>0</v>
      </c>
      <c r="E291" s="78">
        <v>0</v>
      </c>
      <c r="F291" s="78">
        <v>0</v>
      </c>
      <c r="G291" s="78">
        <v>0</v>
      </c>
      <c r="H291" s="78">
        <v>0</v>
      </c>
      <c r="I291" s="79">
        <f t="shared" si="4"/>
        <v>257661</v>
      </c>
    </row>
    <row r="292" spans="1:9" x14ac:dyDescent="0.25">
      <c r="A292" s="23" t="s">
        <v>324</v>
      </c>
      <c r="B292" s="24" t="s">
        <v>4</v>
      </c>
      <c r="C292" s="77">
        <v>213810</v>
      </c>
      <c r="D292" s="78">
        <v>0</v>
      </c>
      <c r="E292" s="78">
        <v>1668</v>
      </c>
      <c r="F292" s="78">
        <v>0</v>
      </c>
      <c r="G292" s="78">
        <v>0</v>
      </c>
      <c r="H292" s="78">
        <v>0</v>
      </c>
      <c r="I292" s="79">
        <f t="shared" si="4"/>
        <v>215478</v>
      </c>
    </row>
    <row r="293" spans="1:9" x14ac:dyDescent="0.25">
      <c r="A293" s="23" t="s">
        <v>325</v>
      </c>
      <c r="B293" s="24" t="s">
        <v>4</v>
      </c>
      <c r="C293" s="77">
        <v>184226</v>
      </c>
      <c r="D293" s="78">
        <v>29996</v>
      </c>
      <c r="E293" s="78">
        <v>7425</v>
      </c>
      <c r="F293" s="78">
        <v>0</v>
      </c>
      <c r="G293" s="78">
        <v>0</v>
      </c>
      <c r="H293" s="78">
        <v>0</v>
      </c>
      <c r="I293" s="79">
        <f t="shared" si="4"/>
        <v>221647</v>
      </c>
    </row>
    <row r="294" spans="1:9" x14ac:dyDescent="0.25">
      <c r="A294" s="23" t="s">
        <v>326</v>
      </c>
      <c r="B294" s="24" t="s">
        <v>4</v>
      </c>
      <c r="C294" s="77">
        <v>1207006</v>
      </c>
      <c r="D294" s="78">
        <v>346757</v>
      </c>
      <c r="E294" s="78">
        <v>72837</v>
      </c>
      <c r="F294" s="78">
        <v>0</v>
      </c>
      <c r="G294" s="78">
        <v>0</v>
      </c>
      <c r="H294" s="78">
        <v>0</v>
      </c>
      <c r="I294" s="79">
        <f t="shared" si="4"/>
        <v>1626600</v>
      </c>
    </row>
    <row r="295" spans="1:9" x14ac:dyDescent="0.25">
      <c r="A295" s="23" t="s">
        <v>327</v>
      </c>
      <c r="B295" s="24" t="s">
        <v>4</v>
      </c>
      <c r="C295" s="77">
        <v>241251</v>
      </c>
      <c r="D295" s="78">
        <v>91275</v>
      </c>
      <c r="E295" s="78">
        <v>0</v>
      </c>
      <c r="F295" s="78">
        <v>0</v>
      </c>
      <c r="G295" s="78">
        <v>17712</v>
      </c>
      <c r="H295" s="78">
        <v>0</v>
      </c>
      <c r="I295" s="79">
        <f t="shared" si="4"/>
        <v>350238</v>
      </c>
    </row>
    <row r="296" spans="1:9" x14ac:dyDescent="0.25">
      <c r="A296" s="23" t="s">
        <v>328</v>
      </c>
      <c r="B296" s="24" t="s">
        <v>4</v>
      </c>
      <c r="C296" s="77">
        <v>244175</v>
      </c>
      <c r="D296" s="78">
        <v>68106</v>
      </c>
      <c r="E296" s="78">
        <v>0</v>
      </c>
      <c r="F296" s="78">
        <v>0</v>
      </c>
      <c r="G296" s="78">
        <v>5378</v>
      </c>
      <c r="H296" s="78">
        <v>0</v>
      </c>
      <c r="I296" s="79">
        <f t="shared" si="4"/>
        <v>317659</v>
      </c>
    </row>
    <row r="297" spans="1:9" x14ac:dyDescent="0.25">
      <c r="A297" s="23" t="s">
        <v>4</v>
      </c>
      <c r="B297" s="24" t="s">
        <v>4</v>
      </c>
      <c r="C297" s="77">
        <v>2554383</v>
      </c>
      <c r="D297" s="78">
        <v>1663154</v>
      </c>
      <c r="E297" s="78">
        <v>255299</v>
      </c>
      <c r="F297" s="78">
        <v>0</v>
      </c>
      <c r="G297" s="78">
        <v>11050</v>
      </c>
      <c r="H297" s="78">
        <v>0</v>
      </c>
      <c r="I297" s="79">
        <f t="shared" si="4"/>
        <v>4483886</v>
      </c>
    </row>
    <row r="298" spans="1:9" x14ac:dyDescent="0.25">
      <c r="A298" s="23" t="s">
        <v>329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9">
        <f t="shared" si="4"/>
        <v>0</v>
      </c>
    </row>
    <row r="299" spans="1:9" x14ac:dyDescent="0.25">
      <c r="A299" s="23" t="s">
        <v>330</v>
      </c>
      <c r="B299" s="24" t="s">
        <v>4</v>
      </c>
      <c r="C299" s="77">
        <v>0</v>
      </c>
      <c r="D299" s="78">
        <v>0</v>
      </c>
      <c r="E299" s="78">
        <v>0</v>
      </c>
      <c r="F299" s="78">
        <v>0</v>
      </c>
      <c r="G299" s="78">
        <v>0</v>
      </c>
      <c r="H299" s="78">
        <v>0</v>
      </c>
      <c r="I299" s="79">
        <f t="shared" si="4"/>
        <v>0</v>
      </c>
    </row>
    <row r="300" spans="1:9" x14ac:dyDescent="0.25">
      <c r="A300" s="23" t="s">
        <v>331</v>
      </c>
      <c r="B300" s="24" t="s">
        <v>4</v>
      </c>
      <c r="C300" s="77">
        <v>1528623</v>
      </c>
      <c r="D300" s="78">
        <v>335720</v>
      </c>
      <c r="E300" s="78">
        <v>23849</v>
      </c>
      <c r="F300" s="78">
        <v>0</v>
      </c>
      <c r="G300" s="78">
        <v>23250</v>
      </c>
      <c r="H300" s="78">
        <v>0</v>
      </c>
      <c r="I300" s="79">
        <f t="shared" si="4"/>
        <v>1911442</v>
      </c>
    </row>
    <row r="301" spans="1:9" x14ac:dyDescent="0.25">
      <c r="A301" s="23" t="s">
        <v>332</v>
      </c>
      <c r="B301" s="24" t="s">
        <v>4</v>
      </c>
      <c r="C301" s="77">
        <v>3128177</v>
      </c>
      <c r="D301" s="78">
        <v>1014035</v>
      </c>
      <c r="E301" s="78">
        <v>132822</v>
      </c>
      <c r="F301" s="78">
        <v>0</v>
      </c>
      <c r="G301" s="78">
        <v>0</v>
      </c>
      <c r="H301" s="78">
        <v>0</v>
      </c>
      <c r="I301" s="79">
        <f t="shared" si="4"/>
        <v>4275034</v>
      </c>
    </row>
    <row r="302" spans="1:9" x14ac:dyDescent="0.25">
      <c r="A302" s="23" t="s">
        <v>333</v>
      </c>
      <c r="B302" s="24" t="s">
        <v>4</v>
      </c>
      <c r="C302" s="77">
        <v>2650189</v>
      </c>
      <c r="D302" s="78">
        <v>478615</v>
      </c>
      <c r="E302" s="78">
        <v>103574</v>
      </c>
      <c r="F302" s="78">
        <v>0</v>
      </c>
      <c r="G302" s="78">
        <v>0</v>
      </c>
      <c r="H302" s="78">
        <v>0</v>
      </c>
      <c r="I302" s="79">
        <f t="shared" si="4"/>
        <v>3232378</v>
      </c>
    </row>
    <row r="303" spans="1:9" x14ac:dyDescent="0.25">
      <c r="A303" s="23" t="s">
        <v>334</v>
      </c>
      <c r="B303" s="24" t="s">
        <v>4</v>
      </c>
      <c r="C303" s="77">
        <v>240732</v>
      </c>
      <c r="D303" s="78">
        <v>0</v>
      </c>
      <c r="E303" s="78">
        <v>0</v>
      </c>
      <c r="F303" s="78">
        <v>0</v>
      </c>
      <c r="G303" s="78">
        <v>8010</v>
      </c>
      <c r="H303" s="78">
        <v>0</v>
      </c>
      <c r="I303" s="79">
        <f t="shared" si="4"/>
        <v>248742</v>
      </c>
    </row>
    <row r="304" spans="1:9" x14ac:dyDescent="0.25">
      <c r="A304" s="23" t="s">
        <v>335</v>
      </c>
      <c r="B304" s="24" t="s">
        <v>4</v>
      </c>
      <c r="C304" s="77">
        <v>136329</v>
      </c>
      <c r="D304" s="78">
        <v>42475</v>
      </c>
      <c r="E304" s="78">
        <v>3737</v>
      </c>
      <c r="F304" s="78">
        <v>0</v>
      </c>
      <c r="G304" s="78">
        <v>0</v>
      </c>
      <c r="H304" s="78">
        <v>0</v>
      </c>
      <c r="I304" s="79">
        <f t="shared" si="4"/>
        <v>182541</v>
      </c>
    </row>
    <row r="305" spans="1:9" x14ac:dyDescent="0.25">
      <c r="A305" s="23" t="s">
        <v>336</v>
      </c>
      <c r="B305" s="24" t="s">
        <v>4</v>
      </c>
      <c r="C305" s="77">
        <v>509338</v>
      </c>
      <c r="D305" s="78">
        <v>169550</v>
      </c>
      <c r="E305" s="78">
        <v>1195</v>
      </c>
      <c r="F305" s="78">
        <v>0</v>
      </c>
      <c r="G305" s="78">
        <v>27159</v>
      </c>
      <c r="H305" s="78">
        <v>0</v>
      </c>
      <c r="I305" s="79">
        <f t="shared" si="4"/>
        <v>707242</v>
      </c>
    </row>
    <row r="306" spans="1:9" x14ac:dyDescent="0.25">
      <c r="A306" s="23" t="s">
        <v>337</v>
      </c>
      <c r="B306" s="24" t="s">
        <v>4</v>
      </c>
      <c r="C306" s="77">
        <v>4428072</v>
      </c>
      <c r="D306" s="78">
        <v>0</v>
      </c>
      <c r="E306" s="78">
        <v>171431</v>
      </c>
      <c r="F306" s="78">
        <v>0</v>
      </c>
      <c r="G306" s="78">
        <v>0</v>
      </c>
      <c r="H306" s="78">
        <v>0</v>
      </c>
      <c r="I306" s="79">
        <f t="shared" si="4"/>
        <v>4599503</v>
      </c>
    </row>
    <row r="307" spans="1:9" x14ac:dyDescent="0.25">
      <c r="A307" s="23" t="s">
        <v>338</v>
      </c>
      <c r="B307" s="24" t="s">
        <v>4</v>
      </c>
      <c r="C307" s="77">
        <v>10248562</v>
      </c>
      <c r="D307" s="78">
        <v>3992237</v>
      </c>
      <c r="E307" s="78">
        <v>563442</v>
      </c>
      <c r="F307" s="78">
        <v>0</v>
      </c>
      <c r="G307" s="78">
        <v>106931</v>
      </c>
      <c r="H307" s="78">
        <v>0</v>
      </c>
      <c r="I307" s="79">
        <f t="shared" si="4"/>
        <v>14911172</v>
      </c>
    </row>
    <row r="308" spans="1:9" x14ac:dyDescent="0.25">
      <c r="A308" s="23" t="s">
        <v>339</v>
      </c>
      <c r="B308" s="24" t="s">
        <v>51</v>
      </c>
      <c r="C308" s="77">
        <v>539801</v>
      </c>
      <c r="D308" s="78">
        <v>67236</v>
      </c>
      <c r="E308" s="78">
        <v>7427</v>
      </c>
      <c r="F308" s="78">
        <v>0</v>
      </c>
      <c r="G308" s="78">
        <v>7727</v>
      </c>
      <c r="H308" s="78">
        <v>0</v>
      </c>
      <c r="I308" s="79">
        <f t="shared" si="4"/>
        <v>622191</v>
      </c>
    </row>
    <row r="309" spans="1:9" x14ac:dyDescent="0.25">
      <c r="A309" s="23" t="s">
        <v>340</v>
      </c>
      <c r="B309" s="24" t="s">
        <v>51</v>
      </c>
      <c r="C309" s="77">
        <v>1269808</v>
      </c>
      <c r="D309" s="78">
        <v>0</v>
      </c>
      <c r="E309" s="78">
        <v>36716</v>
      </c>
      <c r="F309" s="78">
        <v>0</v>
      </c>
      <c r="G309" s="78">
        <v>45595</v>
      </c>
      <c r="H309" s="78">
        <v>0</v>
      </c>
      <c r="I309" s="79">
        <f t="shared" si="4"/>
        <v>1352119</v>
      </c>
    </row>
    <row r="310" spans="1:9" x14ac:dyDescent="0.25">
      <c r="A310" s="23" t="s">
        <v>341</v>
      </c>
      <c r="B310" s="24" t="s">
        <v>51</v>
      </c>
      <c r="C310" s="77">
        <v>340828</v>
      </c>
      <c r="D310" s="78">
        <v>0</v>
      </c>
      <c r="E310" s="78">
        <v>23421</v>
      </c>
      <c r="F310" s="78">
        <v>0</v>
      </c>
      <c r="G310" s="78">
        <v>0</v>
      </c>
      <c r="H310" s="78">
        <v>0</v>
      </c>
      <c r="I310" s="79">
        <f t="shared" si="4"/>
        <v>364249</v>
      </c>
    </row>
    <row r="311" spans="1:9" x14ac:dyDescent="0.25">
      <c r="A311" s="23" t="s">
        <v>342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9">
        <f t="shared" si="4"/>
        <v>0</v>
      </c>
    </row>
    <row r="312" spans="1:9" x14ac:dyDescent="0.25">
      <c r="A312" s="23" t="s">
        <v>485</v>
      </c>
      <c r="B312" s="24" t="s">
        <v>51</v>
      </c>
      <c r="C312" s="77">
        <v>31626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9">
        <f t="shared" si="4"/>
        <v>31626</v>
      </c>
    </row>
    <row r="313" spans="1:9" x14ac:dyDescent="0.25">
      <c r="A313" s="23" t="s">
        <v>343</v>
      </c>
      <c r="B313" s="24" t="s">
        <v>51</v>
      </c>
      <c r="C313" s="77">
        <v>1511787</v>
      </c>
      <c r="D313" s="78">
        <v>0</v>
      </c>
      <c r="E313" s="78">
        <v>0</v>
      </c>
      <c r="F313" s="78">
        <v>0</v>
      </c>
      <c r="G313" s="78">
        <v>35332</v>
      </c>
      <c r="H313" s="78">
        <v>0</v>
      </c>
      <c r="I313" s="79">
        <f t="shared" si="4"/>
        <v>1547119</v>
      </c>
    </row>
    <row r="314" spans="1:9" x14ac:dyDescent="0.25">
      <c r="A314" s="23" t="s">
        <v>344</v>
      </c>
      <c r="B314" s="24" t="s">
        <v>52</v>
      </c>
      <c r="C314" s="77">
        <v>423379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9">
        <f t="shared" si="4"/>
        <v>423379</v>
      </c>
    </row>
    <row r="315" spans="1:9" x14ac:dyDescent="0.25">
      <c r="A315" s="23" t="s">
        <v>345</v>
      </c>
      <c r="B315" s="24" t="s">
        <v>52</v>
      </c>
      <c r="C315" s="77">
        <v>185676</v>
      </c>
      <c r="D315" s="78">
        <v>36105</v>
      </c>
      <c r="E315" s="78">
        <v>9437</v>
      </c>
      <c r="F315" s="78">
        <v>0</v>
      </c>
      <c r="G315" s="78">
        <v>1201</v>
      </c>
      <c r="H315" s="78">
        <v>0</v>
      </c>
      <c r="I315" s="79">
        <f t="shared" si="4"/>
        <v>232419</v>
      </c>
    </row>
    <row r="316" spans="1:9" x14ac:dyDescent="0.25">
      <c r="A316" s="23" t="s">
        <v>346</v>
      </c>
      <c r="B316" s="24" t="s">
        <v>52</v>
      </c>
      <c r="C316" s="77">
        <v>85409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9">
        <f t="shared" si="4"/>
        <v>85409</v>
      </c>
    </row>
    <row r="317" spans="1:9" x14ac:dyDescent="0.25">
      <c r="A317" s="23" t="s">
        <v>347</v>
      </c>
      <c r="B317" s="24" t="s">
        <v>52</v>
      </c>
      <c r="C317" s="77">
        <v>0</v>
      </c>
      <c r="D317" s="78">
        <v>0</v>
      </c>
      <c r="E317" s="78">
        <v>0</v>
      </c>
      <c r="F317" s="78">
        <v>0</v>
      </c>
      <c r="G317" s="78">
        <v>0</v>
      </c>
      <c r="H317" s="78">
        <v>0</v>
      </c>
      <c r="I317" s="79">
        <f t="shared" si="4"/>
        <v>0</v>
      </c>
    </row>
    <row r="318" spans="1:9" x14ac:dyDescent="0.25">
      <c r="A318" s="23" t="s">
        <v>348</v>
      </c>
      <c r="B318" s="24" t="s">
        <v>52</v>
      </c>
      <c r="C318" s="77">
        <v>10299861</v>
      </c>
      <c r="D318" s="78">
        <v>3075537</v>
      </c>
      <c r="E318" s="78">
        <v>616590</v>
      </c>
      <c r="F318" s="78">
        <v>0</v>
      </c>
      <c r="G318" s="78">
        <v>102459</v>
      </c>
      <c r="H318" s="78">
        <v>0</v>
      </c>
      <c r="I318" s="79">
        <f t="shared" si="4"/>
        <v>14094447</v>
      </c>
    </row>
    <row r="319" spans="1:9" x14ac:dyDescent="0.25">
      <c r="A319" s="23" t="s">
        <v>349</v>
      </c>
      <c r="B319" s="24" t="s">
        <v>52</v>
      </c>
      <c r="C319" s="77">
        <v>2835195</v>
      </c>
      <c r="D319" s="78">
        <v>0</v>
      </c>
      <c r="E319" s="78">
        <v>128218</v>
      </c>
      <c r="F319" s="78">
        <v>0</v>
      </c>
      <c r="G319" s="78">
        <v>6728</v>
      </c>
      <c r="H319" s="78">
        <v>0</v>
      </c>
      <c r="I319" s="79">
        <f t="shared" si="4"/>
        <v>2970141</v>
      </c>
    </row>
    <row r="320" spans="1:9" x14ac:dyDescent="0.25">
      <c r="A320" s="23" t="s">
        <v>350</v>
      </c>
      <c r="B320" s="24" t="s">
        <v>52</v>
      </c>
      <c r="C320" s="77">
        <v>881166</v>
      </c>
      <c r="D320" s="78">
        <v>245139</v>
      </c>
      <c r="E320" s="78">
        <v>11899</v>
      </c>
      <c r="F320" s="78">
        <v>0</v>
      </c>
      <c r="G320" s="78">
        <v>12861</v>
      </c>
      <c r="H320" s="78">
        <v>0</v>
      </c>
      <c r="I320" s="79">
        <f t="shared" si="4"/>
        <v>1151065</v>
      </c>
    </row>
    <row r="321" spans="1:9" x14ac:dyDescent="0.25">
      <c r="A321" s="23" t="s">
        <v>351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9">
        <f t="shared" si="4"/>
        <v>0</v>
      </c>
    </row>
    <row r="322" spans="1:9" x14ac:dyDescent="0.25">
      <c r="A322" s="23" t="s">
        <v>352</v>
      </c>
      <c r="B322" s="24" t="s">
        <v>52</v>
      </c>
      <c r="C322" s="77">
        <v>293009</v>
      </c>
      <c r="D322" s="78">
        <v>61169</v>
      </c>
      <c r="E322" s="78">
        <v>18010</v>
      </c>
      <c r="F322" s="78">
        <v>0</v>
      </c>
      <c r="G322" s="78">
        <v>0</v>
      </c>
      <c r="H322" s="78">
        <v>0</v>
      </c>
      <c r="I322" s="79">
        <f t="shared" si="4"/>
        <v>372188</v>
      </c>
    </row>
    <row r="323" spans="1:9" x14ac:dyDescent="0.25">
      <c r="A323" s="23" t="s">
        <v>353</v>
      </c>
      <c r="B323" s="24" t="s">
        <v>52</v>
      </c>
      <c r="C323" s="77">
        <v>318787</v>
      </c>
      <c r="D323" s="78">
        <v>76844</v>
      </c>
      <c r="E323" s="78">
        <v>0</v>
      </c>
      <c r="F323" s="78">
        <v>0</v>
      </c>
      <c r="G323" s="78">
        <v>0</v>
      </c>
      <c r="H323" s="78">
        <v>0</v>
      </c>
      <c r="I323" s="79">
        <f t="shared" si="4"/>
        <v>395631</v>
      </c>
    </row>
    <row r="324" spans="1:9" x14ac:dyDescent="0.25">
      <c r="A324" s="23" t="s">
        <v>354</v>
      </c>
      <c r="B324" s="24" t="s">
        <v>52</v>
      </c>
      <c r="C324" s="77">
        <v>6522256</v>
      </c>
      <c r="D324" s="78">
        <v>1174804</v>
      </c>
      <c r="E324" s="78">
        <v>200232</v>
      </c>
      <c r="F324" s="78">
        <v>0</v>
      </c>
      <c r="G324" s="78">
        <v>89757</v>
      </c>
      <c r="H324" s="78">
        <v>0</v>
      </c>
      <c r="I324" s="79">
        <f t="shared" si="4"/>
        <v>7987049</v>
      </c>
    </row>
    <row r="325" spans="1:9" x14ac:dyDescent="0.25">
      <c r="A325" s="23" t="s">
        <v>355</v>
      </c>
      <c r="B325" s="24" t="s">
        <v>52</v>
      </c>
      <c r="C325" s="77">
        <v>592342</v>
      </c>
      <c r="D325" s="78">
        <v>102137</v>
      </c>
      <c r="E325" s="78">
        <v>4577</v>
      </c>
      <c r="F325" s="78">
        <v>0</v>
      </c>
      <c r="G325" s="78">
        <v>22952</v>
      </c>
      <c r="H325" s="78">
        <v>0</v>
      </c>
      <c r="I325" s="79">
        <f t="shared" ref="I325:I388" si="5">SUM(C325:H325)</f>
        <v>722008</v>
      </c>
    </row>
    <row r="326" spans="1:9" x14ac:dyDescent="0.25">
      <c r="A326" s="23" t="s">
        <v>356</v>
      </c>
      <c r="B326" s="24" t="s">
        <v>52</v>
      </c>
      <c r="C326" s="77">
        <v>0</v>
      </c>
      <c r="D326" s="78">
        <v>0</v>
      </c>
      <c r="E326" s="78">
        <v>0</v>
      </c>
      <c r="F326" s="78">
        <v>0</v>
      </c>
      <c r="G326" s="78">
        <v>0</v>
      </c>
      <c r="H326" s="78">
        <v>0</v>
      </c>
      <c r="I326" s="79">
        <f t="shared" si="5"/>
        <v>0</v>
      </c>
    </row>
    <row r="327" spans="1:9" x14ac:dyDescent="0.25">
      <c r="A327" s="23" t="s">
        <v>357</v>
      </c>
      <c r="B327" s="24" t="s">
        <v>52</v>
      </c>
      <c r="C327" s="77">
        <v>1380940</v>
      </c>
      <c r="D327" s="78">
        <v>0</v>
      </c>
      <c r="E327" s="78">
        <v>69041</v>
      </c>
      <c r="F327" s="78">
        <v>0</v>
      </c>
      <c r="G327" s="78">
        <v>22162</v>
      </c>
      <c r="H327" s="78">
        <v>0</v>
      </c>
      <c r="I327" s="79">
        <f t="shared" si="5"/>
        <v>1472143</v>
      </c>
    </row>
    <row r="328" spans="1:9" x14ac:dyDescent="0.25">
      <c r="A328" s="23" t="s">
        <v>358</v>
      </c>
      <c r="B328" s="24" t="s">
        <v>52</v>
      </c>
      <c r="C328" s="77">
        <v>5202066</v>
      </c>
      <c r="D328" s="78">
        <v>1076521</v>
      </c>
      <c r="E328" s="78">
        <v>74410</v>
      </c>
      <c r="F328" s="78">
        <v>0</v>
      </c>
      <c r="G328" s="78">
        <v>81298</v>
      </c>
      <c r="H328" s="78">
        <v>0</v>
      </c>
      <c r="I328" s="79">
        <f t="shared" si="5"/>
        <v>6434295</v>
      </c>
    </row>
    <row r="329" spans="1:9" x14ac:dyDescent="0.25">
      <c r="A329" s="23" t="s">
        <v>359</v>
      </c>
      <c r="B329" s="24" t="s">
        <v>52</v>
      </c>
      <c r="C329" s="77">
        <v>106632</v>
      </c>
      <c r="D329" s="78">
        <v>0</v>
      </c>
      <c r="E329" s="78">
        <v>4332</v>
      </c>
      <c r="F329" s="78">
        <v>0</v>
      </c>
      <c r="G329" s="78">
        <v>988</v>
      </c>
      <c r="H329" s="78">
        <v>0</v>
      </c>
      <c r="I329" s="79">
        <f t="shared" si="5"/>
        <v>111952</v>
      </c>
    </row>
    <row r="330" spans="1:9" x14ac:dyDescent="0.25">
      <c r="A330" s="23" t="s">
        <v>360</v>
      </c>
      <c r="B330" s="24" t="s">
        <v>52</v>
      </c>
      <c r="C330" s="77">
        <v>214827</v>
      </c>
      <c r="D330" s="78">
        <v>0</v>
      </c>
      <c r="E330" s="78">
        <v>6756</v>
      </c>
      <c r="F330" s="78">
        <v>0</v>
      </c>
      <c r="G330" s="78">
        <v>0</v>
      </c>
      <c r="H330" s="78">
        <v>0</v>
      </c>
      <c r="I330" s="79">
        <f t="shared" si="5"/>
        <v>221583</v>
      </c>
    </row>
    <row r="331" spans="1:9" x14ac:dyDescent="0.25">
      <c r="A331" s="23" t="s">
        <v>361</v>
      </c>
      <c r="B331" s="24" t="s">
        <v>52</v>
      </c>
      <c r="C331" s="77">
        <v>1403757</v>
      </c>
      <c r="D331" s="78">
        <v>0</v>
      </c>
      <c r="E331" s="78">
        <v>82034</v>
      </c>
      <c r="F331" s="78">
        <v>0</v>
      </c>
      <c r="G331" s="78">
        <v>10346</v>
      </c>
      <c r="H331" s="78">
        <v>0</v>
      </c>
      <c r="I331" s="79">
        <f t="shared" si="5"/>
        <v>1496137</v>
      </c>
    </row>
    <row r="332" spans="1:9" x14ac:dyDescent="0.25">
      <c r="A332" s="23" t="s">
        <v>5</v>
      </c>
      <c r="B332" s="24" t="s">
        <v>52</v>
      </c>
      <c r="C332" s="77">
        <v>1095389</v>
      </c>
      <c r="D332" s="78">
        <v>0</v>
      </c>
      <c r="E332" s="78">
        <v>29001</v>
      </c>
      <c r="F332" s="78">
        <v>0</v>
      </c>
      <c r="G332" s="78">
        <v>0</v>
      </c>
      <c r="H332" s="78">
        <v>0</v>
      </c>
      <c r="I332" s="79">
        <f t="shared" si="5"/>
        <v>1124390</v>
      </c>
    </row>
    <row r="333" spans="1:9" x14ac:dyDescent="0.25">
      <c r="A333" s="23" t="s">
        <v>362</v>
      </c>
      <c r="B333" s="24" t="s">
        <v>52</v>
      </c>
      <c r="C333" s="77">
        <v>514474</v>
      </c>
      <c r="D333" s="78">
        <v>106830</v>
      </c>
      <c r="E333" s="78">
        <v>7649</v>
      </c>
      <c r="F333" s="78">
        <v>0</v>
      </c>
      <c r="G333" s="78">
        <v>4019</v>
      </c>
      <c r="H333" s="78">
        <v>0</v>
      </c>
      <c r="I333" s="79">
        <f t="shared" si="5"/>
        <v>632972</v>
      </c>
    </row>
    <row r="334" spans="1:9" x14ac:dyDescent="0.25">
      <c r="A334" s="23" t="s">
        <v>489</v>
      </c>
      <c r="B334" s="24" t="s">
        <v>52</v>
      </c>
      <c r="C334" s="77">
        <v>1300813</v>
      </c>
      <c r="D334" s="78">
        <v>271374</v>
      </c>
      <c r="E334" s="78">
        <v>57917</v>
      </c>
      <c r="F334" s="78">
        <v>0</v>
      </c>
      <c r="G334" s="78">
        <v>0</v>
      </c>
      <c r="H334" s="78">
        <v>0</v>
      </c>
      <c r="I334" s="79">
        <f t="shared" si="5"/>
        <v>1630104</v>
      </c>
    </row>
    <row r="335" spans="1:9" x14ac:dyDescent="0.25">
      <c r="A335" s="23" t="s">
        <v>488</v>
      </c>
      <c r="B335" s="24" t="s">
        <v>52</v>
      </c>
      <c r="C335" s="77">
        <v>21616371</v>
      </c>
      <c r="D335" s="78">
        <v>4384638</v>
      </c>
      <c r="E335" s="78">
        <v>634379</v>
      </c>
      <c r="F335" s="78">
        <v>829</v>
      </c>
      <c r="G335" s="78">
        <v>137998</v>
      </c>
      <c r="H335" s="78">
        <v>0</v>
      </c>
      <c r="I335" s="79">
        <f t="shared" si="5"/>
        <v>26774215</v>
      </c>
    </row>
    <row r="336" spans="1:9" x14ac:dyDescent="0.25">
      <c r="A336" s="23" t="s">
        <v>363</v>
      </c>
      <c r="B336" s="24" t="s">
        <v>52</v>
      </c>
      <c r="C336" s="77">
        <v>2048678</v>
      </c>
      <c r="D336" s="78">
        <v>597070</v>
      </c>
      <c r="E336" s="78">
        <v>100675</v>
      </c>
      <c r="F336" s="78">
        <v>0</v>
      </c>
      <c r="G336" s="78">
        <v>32548</v>
      </c>
      <c r="H336" s="78">
        <v>0</v>
      </c>
      <c r="I336" s="79">
        <f t="shared" si="5"/>
        <v>2778971</v>
      </c>
    </row>
    <row r="337" spans="1:9" x14ac:dyDescent="0.25">
      <c r="A337" s="23" t="s">
        <v>364</v>
      </c>
      <c r="B337" s="24" t="s">
        <v>52</v>
      </c>
      <c r="C337" s="77">
        <v>0</v>
      </c>
      <c r="D337" s="78">
        <v>0</v>
      </c>
      <c r="E337" s="78">
        <v>0</v>
      </c>
      <c r="F337" s="78">
        <v>0</v>
      </c>
      <c r="G337" s="78">
        <v>0</v>
      </c>
      <c r="H337" s="78">
        <v>0</v>
      </c>
      <c r="I337" s="79">
        <f t="shared" si="5"/>
        <v>0</v>
      </c>
    </row>
    <row r="338" spans="1:9" x14ac:dyDescent="0.25">
      <c r="A338" s="23" t="s">
        <v>365</v>
      </c>
      <c r="B338" s="24" t="s">
        <v>53</v>
      </c>
      <c r="C338" s="77">
        <v>1831313</v>
      </c>
      <c r="D338" s="78">
        <v>266971</v>
      </c>
      <c r="E338" s="78">
        <v>31902</v>
      </c>
      <c r="F338" s="78">
        <v>0</v>
      </c>
      <c r="G338" s="78">
        <v>0</v>
      </c>
      <c r="H338" s="78">
        <v>0</v>
      </c>
      <c r="I338" s="79">
        <f t="shared" si="5"/>
        <v>2130186</v>
      </c>
    </row>
    <row r="339" spans="1:9" x14ac:dyDescent="0.25">
      <c r="A339" s="23" t="s">
        <v>366</v>
      </c>
      <c r="B339" s="24" t="s">
        <v>53</v>
      </c>
      <c r="C339" s="77">
        <v>1617432</v>
      </c>
      <c r="D339" s="78">
        <v>276955</v>
      </c>
      <c r="E339" s="78">
        <v>25894</v>
      </c>
      <c r="F339" s="78">
        <v>0</v>
      </c>
      <c r="G339" s="78">
        <v>0</v>
      </c>
      <c r="H339" s="78">
        <v>0</v>
      </c>
      <c r="I339" s="79">
        <f t="shared" si="5"/>
        <v>1920281</v>
      </c>
    </row>
    <row r="340" spans="1:9" x14ac:dyDescent="0.25">
      <c r="A340" s="23" t="s">
        <v>367</v>
      </c>
      <c r="B340" s="24" t="s">
        <v>53</v>
      </c>
      <c r="C340" s="77">
        <v>327256</v>
      </c>
      <c r="D340" s="78">
        <v>57460</v>
      </c>
      <c r="E340" s="78">
        <v>0</v>
      </c>
      <c r="F340" s="78">
        <v>0</v>
      </c>
      <c r="G340" s="78">
        <v>6679</v>
      </c>
      <c r="H340" s="78">
        <v>0</v>
      </c>
      <c r="I340" s="79">
        <f t="shared" si="5"/>
        <v>391395</v>
      </c>
    </row>
    <row r="341" spans="1:9" x14ac:dyDescent="0.25">
      <c r="A341" s="23" t="s">
        <v>368</v>
      </c>
      <c r="B341" s="24" t="s">
        <v>53</v>
      </c>
      <c r="C341" s="77">
        <v>251582</v>
      </c>
      <c r="D341" s="78">
        <v>23546</v>
      </c>
      <c r="E341" s="78">
        <v>523</v>
      </c>
      <c r="F341" s="78">
        <v>0</v>
      </c>
      <c r="G341" s="78">
        <v>5427</v>
      </c>
      <c r="H341" s="78">
        <v>0</v>
      </c>
      <c r="I341" s="79">
        <f t="shared" si="5"/>
        <v>281078</v>
      </c>
    </row>
    <row r="342" spans="1:9" x14ac:dyDescent="0.25">
      <c r="A342" s="23" t="s">
        <v>369</v>
      </c>
      <c r="B342" s="24" t="s">
        <v>53</v>
      </c>
      <c r="C342" s="77">
        <v>125754</v>
      </c>
      <c r="D342" s="78">
        <v>0</v>
      </c>
      <c r="E342" s="78">
        <v>1533</v>
      </c>
      <c r="F342" s="78">
        <v>0</v>
      </c>
      <c r="G342" s="78">
        <v>1517</v>
      </c>
      <c r="H342" s="78">
        <v>0</v>
      </c>
      <c r="I342" s="79">
        <f t="shared" si="5"/>
        <v>128804</v>
      </c>
    </row>
    <row r="343" spans="1:9" x14ac:dyDescent="0.25">
      <c r="A343" s="23" t="s">
        <v>370</v>
      </c>
      <c r="B343" s="24" t="s">
        <v>53</v>
      </c>
      <c r="C343" s="77">
        <v>437879</v>
      </c>
      <c r="D343" s="78">
        <v>43201</v>
      </c>
      <c r="E343" s="78">
        <v>18364</v>
      </c>
      <c r="F343" s="78">
        <v>0</v>
      </c>
      <c r="G343" s="78">
        <v>2784</v>
      </c>
      <c r="H343" s="78">
        <v>0</v>
      </c>
      <c r="I343" s="79">
        <f t="shared" si="5"/>
        <v>502228</v>
      </c>
    </row>
    <row r="344" spans="1:9" x14ac:dyDescent="0.25">
      <c r="A344" s="23" t="s">
        <v>371</v>
      </c>
      <c r="B344" s="24" t="s">
        <v>53</v>
      </c>
      <c r="C344" s="77">
        <v>258711</v>
      </c>
      <c r="D344" s="78">
        <v>0</v>
      </c>
      <c r="E344" s="78">
        <v>3446</v>
      </c>
      <c r="F344" s="78">
        <v>0</v>
      </c>
      <c r="G344" s="78">
        <v>722</v>
      </c>
      <c r="H344" s="78">
        <v>0</v>
      </c>
      <c r="I344" s="79">
        <f t="shared" si="5"/>
        <v>262879</v>
      </c>
    </row>
    <row r="345" spans="1:9" x14ac:dyDescent="0.25">
      <c r="A345" s="23" t="s">
        <v>372</v>
      </c>
      <c r="B345" s="24" t="s">
        <v>53</v>
      </c>
      <c r="C345" s="77">
        <v>1299094</v>
      </c>
      <c r="D345" s="78">
        <v>288088</v>
      </c>
      <c r="E345" s="78">
        <v>9984</v>
      </c>
      <c r="F345" s="78">
        <v>0</v>
      </c>
      <c r="G345" s="78">
        <v>39898</v>
      </c>
      <c r="H345" s="78">
        <v>0</v>
      </c>
      <c r="I345" s="79">
        <f t="shared" si="5"/>
        <v>1637064</v>
      </c>
    </row>
    <row r="346" spans="1:9" x14ac:dyDescent="0.25">
      <c r="A346" s="23" t="s">
        <v>373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9">
        <f t="shared" si="5"/>
        <v>0</v>
      </c>
    </row>
    <row r="347" spans="1:9" x14ac:dyDescent="0.25">
      <c r="A347" s="23" t="s">
        <v>374</v>
      </c>
      <c r="B347" s="24" t="s">
        <v>53</v>
      </c>
      <c r="C347" s="77">
        <v>0</v>
      </c>
      <c r="D347" s="78">
        <v>0</v>
      </c>
      <c r="E347" s="78">
        <v>0</v>
      </c>
      <c r="F347" s="78">
        <v>0</v>
      </c>
      <c r="G347" s="78">
        <v>0</v>
      </c>
      <c r="H347" s="78">
        <v>0</v>
      </c>
      <c r="I347" s="79">
        <f t="shared" si="5"/>
        <v>0</v>
      </c>
    </row>
    <row r="348" spans="1:9" x14ac:dyDescent="0.25">
      <c r="A348" s="23" t="s">
        <v>375</v>
      </c>
      <c r="B348" s="24" t="s">
        <v>53</v>
      </c>
      <c r="C348" s="77">
        <v>335426</v>
      </c>
      <c r="D348" s="78">
        <v>52764</v>
      </c>
      <c r="E348" s="78">
        <v>0</v>
      </c>
      <c r="F348" s="78">
        <v>0</v>
      </c>
      <c r="G348" s="78">
        <v>12128</v>
      </c>
      <c r="H348" s="78">
        <v>0</v>
      </c>
      <c r="I348" s="79">
        <f t="shared" si="5"/>
        <v>400318</v>
      </c>
    </row>
    <row r="349" spans="1:9" x14ac:dyDescent="0.25">
      <c r="A349" s="23" t="s">
        <v>376</v>
      </c>
      <c r="B349" s="24" t="s">
        <v>53</v>
      </c>
      <c r="C349" s="77">
        <v>111606</v>
      </c>
      <c r="D349" s="78">
        <v>45616</v>
      </c>
      <c r="E349" s="78">
        <v>0</v>
      </c>
      <c r="F349" s="78">
        <v>0</v>
      </c>
      <c r="G349" s="78">
        <v>1376</v>
      </c>
      <c r="H349" s="78">
        <v>0</v>
      </c>
      <c r="I349" s="79">
        <f t="shared" si="5"/>
        <v>158598</v>
      </c>
    </row>
    <row r="350" spans="1:9" x14ac:dyDescent="0.25">
      <c r="A350" s="23" t="s">
        <v>377</v>
      </c>
      <c r="B350" s="24" t="s">
        <v>53</v>
      </c>
      <c r="C350" s="77">
        <v>1320081</v>
      </c>
      <c r="D350" s="78">
        <v>246369</v>
      </c>
      <c r="E350" s="78">
        <v>0</v>
      </c>
      <c r="F350" s="78">
        <v>0</v>
      </c>
      <c r="G350" s="78">
        <v>37087</v>
      </c>
      <c r="H350" s="78">
        <v>0</v>
      </c>
      <c r="I350" s="79">
        <f t="shared" si="5"/>
        <v>1603537</v>
      </c>
    </row>
    <row r="351" spans="1:9" x14ac:dyDescent="0.25">
      <c r="A351" s="23" t="s">
        <v>378</v>
      </c>
      <c r="B351" s="24" t="s">
        <v>53</v>
      </c>
      <c r="C351" s="77">
        <v>8211994</v>
      </c>
      <c r="D351" s="78">
        <v>1485794</v>
      </c>
      <c r="E351" s="78">
        <v>188351</v>
      </c>
      <c r="F351" s="78">
        <v>0</v>
      </c>
      <c r="G351" s="78">
        <v>233459</v>
      </c>
      <c r="H351" s="78">
        <v>0</v>
      </c>
      <c r="I351" s="79">
        <f t="shared" si="5"/>
        <v>10119598</v>
      </c>
    </row>
    <row r="352" spans="1:9" x14ac:dyDescent="0.25">
      <c r="A352" s="23" t="s">
        <v>379</v>
      </c>
      <c r="B352" s="24" t="s">
        <v>53</v>
      </c>
      <c r="C352" s="77">
        <v>352889</v>
      </c>
      <c r="D352" s="78">
        <v>66665</v>
      </c>
      <c r="E352" s="78">
        <v>0</v>
      </c>
      <c r="F352" s="78">
        <v>0</v>
      </c>
      <c r="G352" s="78">
        <v>34737</v>
      </c>
      <c r="H352" s="78">
        <v>0</v>
      </c>
      <c r="I352" s="79">
        <f t="shared" si="5"/>
        <v>454291</v>
      </c>
    </row>
    <row r="353" spans="1:9" x14ac:dyDescent="0.25">
      <c r="A353" s="23" t="s">
        <v>380</v>
      </c>
      <c r="B353" s="24" t="s">
        <v>53</v>
      </c>
      <c r="C353" s="77">
        <v>83726</v>
      </c>
      <c r="D353" s="78">
        <v>45987</v>
      </c>
      <c r="E353" s="78">
        <v>4687</v>
      </c>
      <c r="F353" s="78">
        <v>0</v>
      </c>
      <c r="G353" s="78">
        <v>0</v>
      </c>
      <c r="H353" s="78">
        <v>0</v>
      </c>
      <c r="I353" s="79">
        <f t="shared" si="5"/>
        <v>134400</v>
      </c>
    </row>
    <row r="354" spans="1:9" x14ac:dyDescent="0.25">
      <c r="A354" s="23" t="s">
        <v>381</v>
      </c>
      <c r="B354" s="24" t="s">
        <v>53</v>
      </c>
      <c r="C354" s="77">
        <v>3378071</v>
      </c>
      <c r="D354" s="78">
        <v>646173</v>
      </c>
      <c r="E354" s="78">
        <v>0</v>
      </c>
      <c r="F354" s="78">
        <v>0</v>
      </c>
      <c r="G354" s="78">
        <v>0</v>
      </c>
      <c r="H354" s="78">
        <v>73362</v>
      </c>
      <c r="I354" s="79">
        <f t="shared" si="5"/>
        <v>4097606</v>
      </c>
    </row>
    <row r="355" spans="1:9" x14ac:dyDescent="0.25">
      <c r="A355" s="23" t="s">
        <v>382</v>
      </c>
      <c r="B355" s="24" t="s">
        <v>54</v>
      </c>
      <c r="C355" s="77">
        <v>122275</v>
      </c>
      <c r="D355" s="78">
        <v>29561</v>
      </c>
      <c r="E355" s="78">
        <v>20471</v>
      </c>
      <c r="F355" s="78">
        <v>0</v>
      </c>
      <c r="G355" s="78">
        <v>2971</v>
      </c>
      <c r="H355" s="78">
        <v>0</v>
      </c>
      <c r="I355" s="79">
        <f t="shared" si="5"/>
        <v>175278</v>
      </c>
    </row>
    <row r="356" spans="1:9" x14ac:dyDescent="0.25">
      <c r="A356" s="23" t="s">
        <v>383</v>
      </c>
      <c r="B356" s="24" t="s">
        <v>54</v>
      </c>
      <c r="C356" s="77">
        <v>89855</v>
      </c>
      <c r="D356" s="78">
        <v>0</v>
      </c>
      <c r="E356" s="78">
        <v>0</v>
      </c>
      <c r="F356" s="78">
        <v>6514</v>
      </c>
      <c r="G356" s="78">
        <v>0</v>
      </c>
      <c r="H356" s="78">
        <v>0</v>
      </c>
      <c r="I356" s="79">
        <f t="shared" si="5"/>
        <v>96369</v>
      </c>
    </row>
    <row r="357" spans="1:9" x14ac:dyDescent="0.25">
      <c r="A357" s="23" t="s">
        <v>384</v>
      </c>
      <c r="B357" s="24" t="s">
        <v>54</v>
      </c>
      <c r="C357" s="77">
        <v>791072</v>
      </c>
      <c r="D357" s="78">
        <v>166991</v>
      </c>
      <c r="E357" s="78">
        <v>77073</v>
      </c>
      <c r="F357" s="78">
        <v>187</v>
      </c>
      <c r="G357" s="78">
        <v>1158</v>
      </c>
      <c r="H357" s="78">
        <v>0</v>
      </c>
      <c r="I357" s="79">
        <f t="shared" si="5"/>
        <v>1036481</v>
      </c>
    </row>
    <row r="358" spans="1:9" x14ac:dyDescent="0.25">
      <c r="A358" s="23" t="s">
        <v>385</v>
      </c>
      <c r="B358" s="24" t="s">
        <v>54</v>
      </c>
      <c r="C358" s="77">
        <v>31725</v>
      </c>
      <c r="D358" s="78">
        <v>4910</v>
      </c>
      <c r="E358" s="78">
        <v>1974</v>
      </c>
      <c r="F358" s="78">
        <v>0</v>
      </c>
      <c r="G358" s="78">
        <v>1370</v>
      </c>
      <c r="H358" s="78">
        <v>0</v>
      </c>
      <c r="I358" s="79">
        <f t="shared" si="5"/>
        <v>39979</v>
      </c>
    </row>
    <row r="359" spans="1:9" x14ac:dyDescent="0.25">
      <c r="A359" s="23" t="s">
        <v>386</v>
      </c>
      <c r="B359" s="24" t="s">
        <v>54</v>
      </c>
      <c r="C359" s="77">
        <v>15046</v>
      </c>
      <c r="D359" s="78">
        <v>0</v>
      </c>
      <c r="E359" s="78">
        <v>1898</v>
      </c>
      <c r="F359" s="78">
        <v>0</v>
      </c>
      <c r="G359" s="78">
        <v>0</v>
      </c>
      <c r="H359" s="78">
        <v>0</v>
      </c>
      <c r="I359" s="79">
        <f t="shared" si="5"/>
        <v>16944</v>
      </c>
    </row>
    <row r="360" spans="1:9" x14ac:dyDescent="0.25">
      <c r="A360" s="23" t="s">
        <v>388</v>
      </c>
      <c r="B360" s="24" t="s">
        <v>55</v>
      </c>
      <c r="C360" s="77">
        <v>374695</v>
      </c>
      <c r="D360" s="78">
        <v>56253</v>
      </c>
      <c r="E360" s="78">
        <v>42035</v>
      </c>
      <c r="F360" s="78">
        <v>0</v>
      </c>
      <c r="G360" s="78">
        <v>0</v>
      </c>
      <c r="H360" s="78">
        <v>0</v>
      </c>
      <c r="I360" s="79">
        <f t="shared" si="5"/>
        <v>472983</v>
      </c>
    </row>
    <row r="361" spans="1:9" x14ac:dyDescent="0.25">
      <c r="A361" s="23" t="s">
        <v>389</v>
      </c>
      <c r="B361" s="24" t="s">
        <v>55</v>
      </c>
      <c r="C361" s="77">
        <v>0</v>
      </c>
      <c r="D361" s="78">
        <v>0</v>
      </c>
      <c r="E361" s="78">
        <v>0</v>
      </c>
      <c r="F361" s="78">
        <v>0</v>
      </c>
      <c r="G361" s="78">
        <v>0</v>
      </c>
      <c r="H361" s="78">
        <v>15294</v>
      </c>
      <c r="I361" s="79">
        <f t="shared" si="5"/>
        <v>15294</v>
      </c>
    </row>
    <row r="362" spans="1:9" x14ac:dyDescent="0.25">
      <c r="A362" s="23" t="s">
        <v>390</v>
      </c>
      <c r="B362" s="24" t="s">
        <v>55</v>
      </c>
      <c r="C362" s="77">
        <v>675019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9">
        <f t="shared" si="5"/>
        <v>675019</v>
      </c>
    </row>
    <row r="363" spans="1:9" x14ac:dyDescent="0.25">
      <c r="A363" s="23" t="s">
        <v>391</v>
      </c>
      <c r="B363" s="24" t="s">
        <v>6</v>
      </c>
      <c r="C363" s="77">
        <v>749292</v>
      </c>
      <c r="D363" s="78">
        <v>0</v>
      </c>
      <c r="E363" s="78">
        <v>0</v>
      </c>
      <c r="F363" s="78">
        <v>0</v>
      </c>
      <c r="G363" s="78">
        <v>0</v>
      </c>
      <c r="H363" s="78">
        <v>0</v>
      </c>
      <c r="I363" s="79">
        <f t="shared" si="5"/>
        <v>749292</v>
      </c>
    </row>
    <row r="364" spans="1:9" x14ac:dyDescent="0.25">
      <c r="A364" s="23" t="s">
        <v>6</v>
      </c>
      <c r="B364" s="24" t="s">
        <v>6</v>
      </c>
      <c r="C364" s="77">
        <v>5306305</v>
      </c>
      <c r="D364" s="78">
        <v>1567738</v>
      </c>
      <c r="E364" s="78">
        <v>169261</v>
      </c>
      <c r="F364" s="78">
        <v>0</v>
      </c>
      <c r="G364" s="78">
        <v>59500</v>
      </c>
      <c r="H364" s="78">
        <v>0</v>
      </c>
      <c r="I364" s="79">
        <f t="shared" si="5"/>
        <v>7102804</v>
      </c>
    </row>
    <row r="365" spans="1:9" x14ac:dyDescent="0.25">
      <c r="A365" s="23" t="s">
        <v>392</v>
      </c>
      <c r="B365" s="24" t="s">
        <v>6</v>
      </c>
      <c r="C365" s="77">
        <v>2404489</v>
      </c>
      <c r="D365" s="78">
        <v>0</v>
      </c>
      <c r="E365" s="78">
        <v>0</v>
      </c>
      <c r="F365" s="78">
        <v>0</v>
      </c>
      <c r="G365" s="78">
        <v>89690</v>
      </c>
      <c r="H365" s="78">
        <v>0</v>
      </c>
      <c r="I365" s="79">
        <f t="shared" si="5"/>
        <v>2494179</v>
      </c>
    </row>
    <row r="366" spans="1:9" x14ac:dyDescent="0.25">
      <c r="A366" s="23" t="s">
        <v>393</v>
      </c>
      <c r="B366" s="24" t="s">
        <v>5</v>
      </c>
      <c r="C366" s="77">
        <v>3377082</v>
      </c>
      <c r="D366" s="78">
        <v>326678</v>
      </c>
      <c r="E366" s="78">
        <v>26310</v>
      </c>
      <c r="F366" s="78">
        <v>0</v>
      </c>
      <c r="G366" s="78">
        <v>40880</v>
      </c>
      <c r="H366" s="78">
        <v>0</v>
      </c>
      <c r="I366" s="79">
        <f t="shared" si="5"/>
        <v>3770950</v>
      </c>
    </row>
    <row r="367" spans="1:9" x14ac:dyDescent="0.25">
      <c r="A367" s="23" t="s">
        <v>394</v>
      </c>
      <c r="B367" s="24" t="s">
        <v>5</v>
      </c>
      <c r="C367" s="77">
        <v>1956128</v>
      </c>
      <c r="D367" s="78">
        <v>281715</v>
      </c>
      <c r="E367" s="78">
        <v>0</v>
      </c>
      <c r="F367" s="78">
        <v>0</v>
      </c>
      <c r="G367" s="78">
        <v>93335</v>
      </c>
      <c r="H367" s="78">
        <v>0</v>
      </c>
      <c r="I367" s="79">
        <f t="shared" si="5"/>
        <v>2331178</v>
      </c>
    </row>
    <row r="368" spans="1:9" x14ac:dyDescent="0.25">
      <c r="A368" s="23" t="s">
        <v>395</v>
      </c>
      <c r="B368" s="24" t="s">
        <v>5</v>
      </c>
      <c r="C368" s="77">
        <v>2033737</v>
      </c>
      <c r="D368" s="78">
        <v>0</v>
      </c>
      <c r="E368" s="78">
        <v>0</v>
      </c>
      <c r="F368" s="78">
        <v>0</v>
      </c>
      <c r="G368" s="78">
        <v>55510</v>
      </c>
      <c r="H368" s="78">
        <v>0</v>
      </c>
      <c r="I368" s="79">
        <f t="shared" si="5"/>
        <v>2089247</v>
      </c>
    </row>
    <row r="369" spans="1:9" x14ac:dyDescent="0.25">
      <c r="A369" s="23" t="s">
        <v>396</v>
      </c>
      <c r="B369" s="24" t="s">
        <v>5</v>
      </c>
      <c r="C369" s="77">
        <v>1204675</v>
      </c>
      <c r="D369" s="78">
        <v>154855</v>
      </c>
      <c r="E369" s="78">
        <v>74122</v>
      </c>
      <c r="F369" s="78">
        <v>0</v>
      </c>
      <c r="G369" s="78">
        <v>0</v>
      </c>
      <c r="H369" s="78">
        <v>0</v>
      </c>
      <c r="I369" s="79">
        <f t="shared" si="5"/>
        <v>1433652</v>
      </c>
    </row>
    <row r="370" spans="1:9" x14ac:dyDescent="0.25">
      <c r="A370" s="23" t="s">
        <v>397</v>
      </c>
      <c r="B370" s="24" t="s">
        <v>5</v>
      </c>
      <c r="C370" s="77">
        <v>2550423</v>
      </c>
      <c r="D370" s="78">
        <v>516241</v>
      </c>
      <c r="E370" s="78">
        <v>0</v>
      </c>
      <c r="F370" s="78">
        <v>0</v>
      </c>
      <c r="G370" s="78">
        <v>44073</v>
      </c>
      <c r="H370" s="78">
        <v>0</v>
      </c>
      <c r="I370" s="79">
        <f t="shared" si="5"/>
        <v>3110737</v>
      </c>
    </row>
    <row r="371" spans="1:9" x14ac:dyDescent="0.25">
      <c r="A371" s="23" t="s">
        <v>398</v>
      </c>
      <c r="B371" s="24" t="s">
        <v>5</v>
      </c>
      <c r="C371" s="77">
        <v>4379111</v>
      </c>
      <c r="D371" s="78">
        <v>717005</v>
      </c>
      <c r="E371" s="78">
        <v>93333</v>
      </c>
      <c r="F371" s="78">
        <v>0</v>
      </c>
      <c r="G371" s="78">
        <v>94295</v>
      </c>
      <c r="H371" s="78">
        <v>0</v>
      </c>
      <c r="I371" s="79">
        <f t="shared" si="5"/>
        <v>5283744</v>
      </c>
    </row>
    <row r="372" spans="1:9" x14ac:dyDescent="0.25">
      <c r="A372" s="23" t="s">
        <v>399</v>
      </c>
      <c r="B372" s="24" t="s">
        <v>5</v>
      </c>
      <c r="C372" s="77">
        <v>2269767</v>
      </c>
      <c r="D372" s="78">
        <v>356483</v>
      </c>
      <c r="E372" s="78">
        <v>44486</v>
      </c>
      <c r="F372" s="78">
        <v>0</v>
      </c>
      <c r="G372" s="78">
        <v>22971</v>
      </c>
      <c r="H372" s="78">
        <v>0</v>
      </c>
      <c r="I372" s="79">
        <f t="shared" si="5"/>
        <v>2693707</v>
      </c>
    </row>
    <row r="373" spans="1:9" x14ac:dyDescent="0.25">
      <c r="A373" s="23" t="s">
        <v>387</v>
      </c>
      <c r="B373" s="24" t="s">
        <v>492</v>
      </c>
      <c r="C373" s="77">
        <v>37450</v>
      </c>
      <c r="D373" s="78">
        <v>0</v>
      </c>
      <c r="E373" s="78">
        <v>0</v>
      </c>
      <c r="F373" s="78">
        <v>0</v>
      </c>
      <c r="G373" s="78">
        <v>0</v>
      </c>
      <c r="H373" s="78">
        <v>0</v>
      </c>
      <c r="I373" s="79">
        <f t="shared" si="5"/>
        <v>37450</v>
      </c>
    </row>
    <row r="374" spans="1:9" x14ac:dyDescent="0.25">
      <c r="A374" s="23" t="s">
        <v>482</v>
      </c>
      <c r="B374" s="24" t="s">
        <v>492</v>
      </c>
      <c r="C374" s="77">
        <v>1146071</v>
      </c>
      <c r="D374" s="78">
        <v>0</v>
      </c>
      <c r="E374" s="78">
        <v>66756</v>
      </c>
      <c r="F374" s="78">
        <v>0</v>
      </c>
      <c r="G374" s="78">
        <v>0</v>
      </c>
      <c r="H374" s="78">
        <v>0</v>
      </c>
      <c r="I374" s="79">
        <f t="shared" si="5"/>
        <v>1212827</v>
      </c>
    </row>
    <row r="375" spans="1:9" x14ac:dyDescent="0.25">
      <c r="A375" s="23" t="s">
        <v>483</v>
      </c>
      <c r="B375" s="24" t="s">
        <v>492</v>
      </c>
      <c r="C375" s="77">
        <v>575069</v>
      </c>
      <c r="D375" s="78">
        <v>0</v>
      </c>
      <c r="E375" s="78">
        <v>1092</v>
      </c>
      <c r="F375" s="78">
        <v>0</v>
      </c>
      <c r="G375" s="78">
        <v>19653</v>
      </c>
      <c r="H375" s="78">
        <v>0</v>
      </c>
      <c r="I375" s="79">
        <f t="shared" si="5"/>
        <v>595814</v>
      </c>
    </row>
    <row r="376" spans="1:9" x14ac:dyDescent="0.25">
      <c r="A376" s="23" t="s">
        <v>451</v>
      </c>
      <c r="B376" s="24" t="s">
        <v>490</v>
      </c>
      <c r="C376" s="77">
        <v>2430741</v>
      </c>
      <c r="D376" s="78">
        <v>455088</v>
      </c>
      <c r="E376" s="78">
        <v>0</v>
      </c>
      <c r="F376" s="78">
        <v>0</v>
      </c>
      <c r="G376" s="78">
        <v>0</v>
      </c>
      <c r="H376" s="78">
        <v>0</v>
      </c>
      <c r="I376" s="79">
        <f t="shared" si="5"/>
        <v>2885829</v>
      </c>
    </row>
    <row r="377" spans="1:9" x14ac:dyDescent="0.25">
      <c r="A377" s="23" t="s">
        <v>481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9">
        <f t="shared" si="5"/>
        <v>0</v>
      </c>
    </row>
    <row r="378" spans="1:9" x14ac:dyDescent="0.25">
      <c r="A378" s="23" t="s">
        <v>486</v>
      </c>
      <c r="B378" s="24" t="s">
        <v>490</v>
      </c>
      <c r="C378" s="77">
        <v>52781</v>
      </c>
      <c r="D378" s="78">
        <v>0</v>
      </c>
      <c r="E378" s="78">
        <v>0</v>
      </c>
      <c r="F378" s="78">
        <v>0</v>
      </c>
      <c r="G378" s="78">
        <v>0</v>
      </c>
      <c r="H378" s="78">
        <v>0</v>
      </c>
      <c r="I378" s="79">
        <f t="shared" si="5"/>
        <v>52781</v>
      </c>
    </row>
    <row r="379" spans="1:9" x14ac:dyDescent="0.25">
      <c r="A379" s="23" t="s">
        <v>400</v>
      </c>
      <c r="B379" s="24" t="s">
        <v>56</v>
      </c>
      <c r="C379" s="77">
        <v>159352</v>
      </c>
      <c r="D379" s="78">
        <v>0</v>
      </c>
      <c r="E379" s="78">
        <v>39136</v>
      </c>
      <c r="F379" s="78">
        <v>0</v>
      </c>
      <c r="G379" s="78">
        <v>0</v>
      </c>
      <c r="H379" s="78">
        <v>198185</v>
      </c>
      <c r="I379" s="79">
        <f t="shared" si="5"/>
        <v>396673</v>
      </c>
    </row>
    <row r="380" spans="1:9" x14ac:dyDescent="0.25">
      <c r="A380" s="23" t="s">
        <v>401</v>
      </c>
      <c r="B380" s="24" t="s">
        <v>56</v>
      </c>
      <c r="C380" s="77">
        <v>51431</v>
      </c>
      <c r="D380" s="78">
        <v>0</v>
      </c>
      <c r="E380" s="78">
        <v>0</v>
      </c>
      <c r="F380" s="78">
        <v>0</v>
      </c>
      <c r="G380" s="78">
        <v>12253</v>
      </c>
      <c r="H380" s="78">
        <v>0</v>
      </c>
      <c r="I380" s="79">
        <f t="shared" si="5"/>
        <v>63684</v>
      </c>
    </row>
    <row r="381" spans="1:9" x14ac:dyDescent="0.25">
      <c r="A381" s="23" t="s">
        <v>402</v>
      </c>
      <c r="B381" s="24" t="s">
        <v>56</v>
      </c>
      <c r="C381" s="77">
        <v>40357</v>
      </c>
      <c r="D381" s="78">
        <v>0</v>
      </c>
      <c r="E381" s="78">
        <v>0</v>
      </c>
      <c r="F381" s="78">
        <v>0</v>
      </c>
      <c r="G381" s="78">
        <v>925</v>
      </c>
      <c r="H381" s="78">
        <v>0</v>
      </c>
      <c r="I381" s="79">
        <f t="shared" si="5"/>
        <v>41282</v>
      </c>
    </row>
    <row r="382" spans="1:9" x14ac:dyDescent="0.25">
      <c r="A382" s="23" t="s">
        <v>403</v>
      </c>
      <c r="B382" s="24" t="s">
        <v>56</v>
      </c>
      <c r="C382" s="77">
        <v>42426</v>
      </c>
      <c r="D382" s="78">
        <v>0</v>
      </c>
      <c r="E382" s="78">
        <v>0</v>
      </c>
      <c r="F382" s="78">
        <v>0</v>
      </c>
      <c r="G382" s="78">
        <v>435</v>
      </c>
      <c r="H382" s="78">
        <v>0</v>
      </c>
      <c r="I382" s="79">
        <f t="shared" si="5"/>
        <v>42861</v>
      </c>
    </row>
    <row r="383" spans="1:9" x14ac:dyDescent="0.25">
      <c r="A383" s="23" t="s">
        <v>404</v>
      </c>
      <c r="B383" s="24" t="s">
        <v>56</v>
      </c>
      <c r="C383" s="77">
        <v>608550</v>
      </c>
      <c r="D383" s="78">
        <v>313940</v>
      </c>
      <c r="E383" s="78">
        <v>23469</v>
      </c>
      <c r="F383" s="78">
        <v>0</v>
      </c>
      <c r="G383" s="78">
        <v>0</v>
      </c>
      <c r="H383" s="78">
        <v>0</v>
      </c>
      <c r="I383" s="79">
        <f t="shared" si="5"/>
        <v>945959</v>
      </c>
    </row>
    <row r="384" spans="1:9" x14ac:dyDescent="0.25">
      <c r="A384" s="23" t="s">
        <v>405</v>
      </c>
      <c r="B384" s="24" t="s">
        <v>57</v>
      </c>
      <c r="C384" s="77">
        <v>69431</v>
      </c>
      <c r="D384" s="78">
        <v>0</v>
      </c>
      <c r="E384" s="78">
        <v>0</v>
      </c>
      <c r="F384" s="78">
        <v>0</v>
      </c>
      <c r="G384" s="78">
        <v>6120</v>
      </c>
      <c r="H384" s="78">
        <v>0</v>
      </c>
      <c r="I384" s="79">
        <f t="shared" si="5"/>
        <v>75551</v>
      </c>
    </row>
    <row r="385" spans="1:9" x14ac:dyDescent="0.25">
      <c r="A385" s="23" t="s">
        <v>406</v>
      </c>
      <c r="B385" s="24" t="s">
        <v>57</v>
      </c>
      <c r="C385" s="77">
        <v>612646</v>
      </c>
      <c r="D385" s="78">
        <v>178566</v>
      </c>
      <c r="E385" s="78">
        <v>0</v>
      </c>
      <c r="F385" s="78">
        <v>0</v>
      </c>
      <c r="G385" s="78">
        <v>29507</v>
      </c>
      <c r="H385" s="78">
        <v>0</v>
      </c>
      <c r="I385" s="79">
        <f t="shared" si="5"/>
        <v>820719</v>
      </c>
    </row>
    <row r="386" spans="1:9" x14ac:dyDescent="0.25">
      <c r="A386" s="23" t="s">
        <v>407</v>
      </c>
      <c r="B386" s="24" t="s">
        <v>58</v>
      </c>
      <c r="C386" s="77">
        <v>631960</v>
      </c>
      <c r="D386" s="78">
        <v>52819</v>
      </c>
      <c r="E386" s="78">
        <v>75067</v>
      </c>
      <c r="F386" s="78">
        <v>0</v>
      </c>
      <c r="G386" s="78">
        <v>0</v>
      </c>
      <c r="H386" s="78">
        <v>0</v>
      </c>
      <c r="I386" s="79">
        <f t="shared" si="5"/>
        <v>759846</v>
      </c>
    </row>
    <row r="387" spans="1:9" x14ac:dyDescent="0.25">
      <c r="A387" s="23" t="s">
        <v>408</v>
      </c>
      <c r="B387" s="24" t="s">
        <v>59</v>
      </c>
      <c r="C387" s="77">
        <v>34943</v>
      </c>
      <c r="D387" s="78">
        <v>0</v>
      </c>
      <c r="E387" s="78">
        <v>2911</v>
      </c>
      <c r="F387" s="78">
        <v>0</v>
      </c>
      <c r="G387" s="78">
        <v>0</v>
      </c>
      <c r="H387" s="78">
        <v>0</v>
      </c>
      <c r="I387" s="79">
        <f t="shared" si="5"/>
        <v>37854</v>
      </c>
    </row>
    <row r="388" spans="1:9" x14ac:dyDescent="0.25">
      <c r="A388" s="23" t="s">
        <v>409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9">
        <f t="shared" si="5"/>
        <v>0</v>
      </c>
    </row>
    <row r="389" spans="1:9" x14ac:dyDescent="0.25">
      <c r="A389" s="23" t="s">
        <v>410</v>
      </c>
      <c r="B389" s="24" t="s">
        <v>59</v>
      </c>
      <c r="C389" s="77">
        <v>0</v>
      </c>
      <c r="D389" s="78">
        <v>0</v>
      </c>
      <c r="E389" s="78">
        <v>0</v>
      </c>
      <c r="F389" s="78">
        <v>0</v>
      </c>
      <c r="G389" s="78">
        <v>0</v>
      </c>
      <c r="H389" s="78">
        <v>0</v>
      </c>
      <c r="I389" s="79">
        <f t="shared" ref="I389:I416" si="6">SUM(C389:H389)</f>
        <v>0</v>
      </c>
    </row>
    <row r="390" spans="1:9" x14ac:dyDescent="0.25">
      <c r="A390" s="23" t="s">
        <v>411</v>
      </c>
      <c r="B390" s="24" t="s">
        <v>60</v>
      </c>
      <c r="C390" s="77">
        <v>6389654</v>
      </c>
      <c r="D390" s="78">
        <v>1353370</v>
      </c>
      <c r="E390" s="78">
        <v>164212</v>
      </c>
      <c r="F390" s="78">
        <v>0</v>
      </c>
      <c r="G390" s="78">
        <v>109364</v>
      </c>
      <c r="H390" s="78">
        <v>0</v>
      </c>
      <c r="I390" s="79">
        <f t="shared" si="6"/>
        <v>8016600</v>
      </c>
    </row>
    <row r="391" spans="1:9" x14ac:dyDescent="0.25">
      <c r="A391" s="23" t="s">
        <v>412</v>
      </c>
      <c r="B391" s="24" t="s">
        <v>60</v>
      </c>
      <c r="C391" s="77">
        <v>531000</v>
      </c>
      <c r="D391" s="78">
        <v>0</v>
      </c>
      <c r="E391" s="78">
        <v>13000</v>
      </c>
      <c r="F391" s="78">
        <v>0</v>
      </c>
      <c r="G391" s="78">
        <v>0</v>
      </c>
      <c r="H391" s="78">
        <v>0</v>
      </c>
      <c r="I391" s="79">
        <f t="shared" si="6"/>
        <v>544000</v>
      </c>
    </row>
    <row r="392" spans="1:9" x14ac:dyDescent="0.25">
      <c r="A392" s="23" t="s">
        <v>452</v>
      </c>
      <c r="B392" s="24" t="s">
        <v>60</v>
      </c>
      <c r="C392" s="77">
        <v>1353673</v>
      </c>
      <c r="D392" s="78">
        <v>0</v>
      </c>
      <c r="E392" s="78">
        <v>0</v>
      </c>
      <c r="F392" s="78">
        <v>0</v>
      </c>
      <c r="G392" s="78">
        <v>56738</v>
      </c>
      <c r="H392" s="78">
        <v>0</v>
      </c>
      <c r="I392" s="79">
        <f t="shared" si="6"/>
        <v>1410411</v>
      </c>
    </row>
    <row r="393" spans="1:9" x14ac:dyDescent="0.25">
      <c r="A393" s="23" t="s">
        <v>453</v>
      </c>
      <c r="B393" s="24" t="s">
        <v>60</v>
      </c>
      <c r="C393" s="77">
        <v>2779787</v>
      </c>
      <c r="D393" s="78">
        <v>567169</v>
      </c>
      <c r="E393" s="78">
        <v>154279</v>
      </c>
      <c r="F393" s="78">
        <v>0</v>
      </c>
      <c r="G393" s="78">
        <v>61347</v>
      </c>
      <c r="H393" s="78">
        <v>0</v>
      </c>
      <c r="I393" s="79">
        <f t="shared" si="6"/>
        <v>3562582</v>
      </c>
    </row>
    <row r="394" spans="1:9" x14ac:dyDescent="0.25">
      <c r="A394" s="23" t="s">
        <v>413</v>
      </c>
      <c r="B394" s="24" t="s">
        <v>60</v>
      </c>
      <c r="C394" s="77">
        <v>4707391</v>
      </c>
      <c r="D394" s="78">
        <v>0</v>
      </c>
      <c r="E394" s="78">
        <v>119638</v>
      </c>
      <c r="F394" s="78">
        <v>0</v>
      </c>
      <c r="G394" s="78">
        <v>0</v>
      </c>
      <c r="H394" s="78">
        <v>2486467</v>
      </c>
      <c r="I394" s="79">
        <f t="shared" si="6"/>
        <v>7313496</v>
      </c>
    </row>
    <row r="395" spans="1:9" x14ac:dyDescent="0.25">
      <c r="A395" s="23" t="s">
        <v>414</v>
      </c>
      <c r="B395" s="24" t="s">
        <v>60</v>
      </c>
      <c r="C395" s="77">
        <v>1291965</v>
      </c>
      <c r="D395" s="78">
        <v>289981</v>
      </c>
      <c r="E395" s="78">
        <v>65036</v>
      </c>
      <c r="F395" s="78">
        <v>0</v>
      </c>
      <c r="G395" s="78">
        <v>0</v>
      </c>
      <c r="H395" s="78">
        <v>0</v>
      </c>
      <c r="I395" s="79">
        <f t="shared" si="6"/>
        <v>1646982</v>
      </c>
    </row>
    <row r="396" spans="1:9" x14ac:dyDescent="0.25">
      <c r="A396" s="23" t="s">
        <v>415</v>
      </c>
      <c r="B396" s="24" t="s">
        <v>60</v>
      </c>
      <c r="C396" s="77">
        <v>1018529</v>
      </c>
      <c r="D396" s="78">
        <v>261693</v>
      </c>
      <c r="E396" s="78">
        <v>22123</v>
      </c>
      <c r="F396" s="78">
        <v>0</v>
      </c>
      <c r="G396" s="78">
        <v>18626</v>
      </c>
      <c r="H396" s="78">
        <v>0</v>
      </c>
      <c r="I396" s="79">
        <f t="shared" si="6"/>
        <v>1320971</v>
      </c>
    </row>
    <row r="397" spans="1:9" x14ac:dyDescent="0.25">
      <c r="A397" s="23" t="s">
        <v>416</v>
      </c>
      <c r="B397" s="24" t="s">
        <v>60</v>
      </c>
      <c r="C397" s="77">
        <v>177062</v>
      </c>
      <c r="D397" s="78">
        <v>0</v>
      </c>
      <c r="E397" s="78">
        <v>0</v>
      </c>
      <c r="F397" s="78">
        <v>0</v>
      </c>
      <c r="G397" s="78">
        <v>7539</v>
      </c>
      <c r="H397" s="78">
        <v>0</v>
      </c>
      <c r="I397" s="79">
        <f t="shared" si="6"/>
        <v>184601</v>
      </c>
    </row>
    <row r="398" spans="1:9" x14ac:dyDescent="0.25">
      <c r="A398" s="23" t="s">
        <v>417</v>
      </c>
      <c r="B398" s="24" t="s">
        <v>60</v>
      </c>
      <c r="C398" s="77">
        <v>1850161</v>
      </c>
      <c r="D398" s="78">
        <v>0</v>
      </c>
      <c r="E398" s="78">
        <v>219259</v>
      </c>
      <c r="F398" s="78">
        <v>0</v>
      </c>
      <c r="G398" s="78">
        <v>0</v>
      </c>
      <c r="H398" s="78">
        <v>0</v>
      </c>
      <c r="I398" s="79">
        <f t="shared" si="6"/>
        <v>2069420</v>
      </c>
    </row>
    <row r="399" spans="1:9" x14ac:dyDescent="0.25">
      <c r="A399" s="23" t="s">
        <v>418</v>
      </c>
      <c r="B399" s="24" t="s">
        <v>60</v>
      </c>
      <c r="C399" s="77">
        <v>136944</v>
      </c>
      <c r="D399" s="78">
        <v>0</v>
      </c>
      <c r="E399" s="78">
        <v>0</v>
      </c>
      <c r="F399" s="78">
        <v>0</v>
      </c>
      <c r="G399" s="78">
        <v>2758</v>
      </c>
      <c r="H399" s="78">
        <v>0</v>
      </c>
      <c r="I399" s="79">
        <f t="shared" si="6"/>
        <v>139702</v>
      </c>
    </row>
    <row r="400" spans="1:9" x14ac:dyDescent="0.25">
      <c r="A400" s="23" t="s">
        <v>419</v>
      </c>
      <c r="B400" s="24" t="s">
        <v>60</v>
      </c>
      <c r="C400" s="77">
        <v>954349</v>
      </c>
      <c r="D400" s="78">
        <v>0</v>
      </c>
      <c r="E400" s="78">
        <v>69734</v>
      </c>
      <c r="F400" s="78">
        <v>0</v>
      </c>
      <c r="G400" s="78">
        <v>0</v>
      </c>
      <c r="H400" s="78">
        <v>0</v>
      </c>
      <c r="I400" s="79">
        <f t="shared" si="6"/>
        <v>1024083</v>
      </c>
    </row>
    <row r="401" spans="1:9" x14ac:dyDescent="0.25">
      <c r="A401" s="23" t="s">
        <v>420</v>
      </c>
      <c r="B401" s="24" t="s">
        <v>60</v>
      </c>
      <c r="C401" s="77">
        <v>3673000</v>
      </c>
      <c r="D401" s="78">
        <v>0</v>
      </c>
      <c r="E401" s="78">
        <v>23000</v>
      </c>
      <c r="F401" s="78">
        <v>0</v>
      </c>
      <c r="G401" s="78">
        <v>109000</v>
      </c>
      <c r="H401" s="78">
        <v>0</v>
      </c>
      <c r="I401" s="79">
        <f t="shared" si="6"/>
        <v>3805000</v>
      </c>
    </row>
    <row r="402" spans="1:9" x14ac:dyDescent="0.25">
      <c r="A402" s="23" t="s">
        <v>421</v>
      </c>
      <c r="B402" s="24" t="s">
        <v>60</v>
      </c>
      <c r="C402" s="77">
        <v>41890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9">
        <f t="shared" si="6"/>
        <v>41890</v>
      </c>
    </row>
    <row r="403" spans="1:9" x14ac:dyDescent="0.25">
      <c r="A403" s="23" t="s">
        <v>422</v>
      </c>
      <c r="B403" s="24" t="s">
        <v>60</v>
      </c>
      <c r="C403" s="77">
        <v>331824</v>
      </c>
      <c r="D403" s="78">
        <v>0</v>
      </c>
      <c r="E403" s="78">
        <v>0</v>
      </c>
      <c r="F403" s="78">
        <v>0</v>
      </c>
      <c r="G403" s="78">
        <v>9709</v>
      </c>
      <c r="H403" s="78">
        <v>0</v>
      </c>
      <c r="I403" s="79">
        <f t="shared" si="6"/>
        <v>341533</v>
      </c>
    </row>
    <row r="404" spans="1:9" x14ac:dyDescent="0.25">
      <c r="A404" s="23" t="s">
        <v>423</v>
      </c>
      <c r="B404" s="24" t="s">
        <v>60</v>
      </c>
      <c r="C404" s="77">
        <v>4103884</v>
      </c>
      <c r="D404" s="78">
        <v>914901</v>
      </c>
      <c r="E404" s="78">
        <v>135137</v>
      </c>
      <c r="F404" s="78">
        <v>0</v>
      </c>
      <c r="G404" s="78">
        <v>0</v>
      </c>
      <c r="H404" s="78">
        <v>0</v>
      </c>
      <c r="I404" s="79">
        <f t="shared" si="6"/>
        <v>5153922</v>
      </c>
    </row>
    <row r="405" spans="1:9" x14ac:dyDescent="0.25">
      <c r="A405" s="23" t="s">
        <v>424</v>
      </c>
      <c r="B405" s="24" t="s">
        <v>60</v>
      </c>
      <c r="C405" s="77">
        <v>901025</v>
      </c>
      <c r="D405" s="78">
        <v>227849</v>
      </c>
      <c r="E405" s="78">
        <v>12377</v>
      </c>
      <c r="F405" s="78">
        <v>2714</v>
      </c>
      <c r="G405" s="78">
        <v>12277</v>
      </c>
      <c r="H405" s="78">
        <v>0</v>
      </c>
      <c r="I405" s="79">
        <f t="shared" si="6"/>
        <v>1156242</v>
      </c>
    </row>
    <row r="406" spans="1:9" x14ac:dyDescent="0.25">
      <c r="A406" s="23" t="s">
        <v>425</v>
      </c>
      <c r="B406" s="24" t="s">
        <v>61</v>
      </c>
      <c r="C406" s="77">
        <v>0</v>
      </c>
      <c r="D406" s="78">
        <v>0</v>
      </c>
      <c r="E406" s="78">
        <v>0</v>
      </c>
      <c r="F406" s="78">
        <v>0</v>
      </c>
      <c r="G406" s="78">
        <v>923</v>
      </c>
      <c r="H406" s="78">
        <v>20433</v>
      </c>
      <c r="I406" s="79">
        <f t="shared" si="6"/>
        <v>21356</v>
      </c>
    </row>
    <row r="407" spans="1:9" x14ac:dyDescent="0.25">
      <c r="A407" s="23" t="s">
        <v>487</v>
      </c>
      <c r="B407" s="24" t="s">
        <v>61</v>
      </c>
      <c r="C407" s="77">
        <v>30683</v>
      </c>
      <c r="D407" s="78">
        <v>0</v>
      </c>
      <c r="E407" s="78">
        <v>0</v>
      </c>
      <c r="F407" s="78">
        <v>0</v>
      </c>
      <c r="G407" s="78">
        <v>0</v>
      </c>
      <c r="H407" s="78">
        <v>0</v>
      </c>
      <c r="I407" s="79">
        <f t="shared" si="6"/>
        <v>30683</v>
      </c>
    </row>
    <row r="408" spans="1:9" x14ac:dyDescent="0.25">
      <c r="A408" s="23" t="s">
        <v>426</v>
      </c>
      <c r="B408" s="24" t="s">
        <v>62</v>
      </c>
      <c r="C408" s="77">
        <v>580440</v>
      </c>
      <c r="D408" s="78">
        <v>187811</v>
      </c>
      <c r="E408" s="78">
        <v>7585</v>
      </c>
      <c r="F408" s="78">
        <v>0</v>
      </c>
      <c r="G408" s="78">
        <v>0</v>
      </c>
      <c r="H408" s="78">
        <v>0</v>
      </c>
      <c r="I408" s="79">
        <f t="shared" si="6"/>
        <v>775836</v>
      </c>
    </row>
    <row r="409" spans="1:9" x14ac:dyDescent="0.25">
      <c r="A409" s="23" t="s">
        <v>427</v>
      </c>
      <c r="B409" s="24" t="s">
        <v>62</v>
      </c>
      <c r="C409" s="77">
        <v>0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9">
        <f t="shared" si="6"/>
        <v>0</v>
      </c>
    </row>
    <row r="410" spans="1:9" x14ac:dyDescent="0.25">
      <c r="A410" s="23" t="s">
        <v>428</v>
      </c>
      <c r="B410" s="24" t="s">
        <v>62</v>
      </c>
      <c r="C410" s="77">
        <v>16877</v>
      </c>
      <c r="D410" s="78">
        <v>0</v>
      </c>
      <c r="E410" s="78">
        <v>0</v>
      </c>
      <c r="F410" s="78">
        <v>0</v>
      </c>
      <c r="G410" s="78">
        <v>150</v>
      </c>
      <c r="H410" s="78">
        <v>0</v>
      </c>
      <c r="I410" s="79">
        <f t="shared" si="6"/>
        <v>17027</v>
      </c>
    </row>
    <row r="411" spans="1:9" x14ac:dyDescent="0.25">
      <c r="A411" s="23" t="s">
        <v>429</v>
      </c>
      <c r="B411" s="24" t="s">
        <v>63</v>
      </c>
      <c r="C411" s="77">
        <v>14950</v>
      </c>
      <c r="D411" s="78">
        <v>0</v>
      </c>
      <c r="E411" s="78">
        <v>0</v>
      </c>
      <c r="F411" s="78">
        <v>0</v>
      </c>
      <c r="G411" s="78">
        <v>0</v>
      </c>
      <c r="H411" s="78">
        <v>0</v>
      </c>
      <c r="I411" s="79">
        <f t="shared" si="6"/>
        <v>14950</v>
      </c>
    </row>
    <row r="412" spans="1:9" x14ac:dyDescent="0.25">
      <c r="A412" s="23" t="s">
        <v>430</v>
      </c>
      <c r="B412" s="24" t="s">
        <v>63</v>
      </c>
      <c r="C412" s="77">
        <v>278879</v>
      </c>
      <c r="D412" s="78">
        <v>43391</v>
      </c>
      <c r="E412" s="78">
        <v>16129</v>
      </c>
      <c r="F412" s="78">
        <v>0</v>
      </c>
      <c r="G412" s="78">
        <v>0</v>
      </c>
      <c r="H412" s="78">
        <v>0</v>
      </c>
      <c r="I412" s="79">
        <f t="shared" si="6"/>
        <v>338399</v>
      </c>
    </row>
    <row r="413" spans="1:9" x14ac:dyDescent="0.25">
      <c r="A413" s="23" t="s">
        <v>431</v>
      </c>
      <c r="B413" s="24" t="s">
        <v>63</v>
      </c>
      <c r="C413" s="77">
        <v>35770</v>
      </c>
      <c r="D413" s="78">
        <v>0</v>
      </c>
      <c r="E413" s="78">
        <v>0</v>
      </c>
      <c r="F413" s="78">
        <v>0</v>
      </c>
      <c r="G413" s="78">
        <v>0</v>
      </c>
      <c r="H413" s="78">
        <v>0</v>
      </c>
      <c r="I413" s="79">
        <f t="shared" si="6"/>
        <v>35770</v>
      </c>
    </row>
    <row r="414" spans="1:9" x14ac:dyDescent="0.25">
      <c r="A414" s="23" t="s">
        <v>432</v>
      </c>
      <c r="B414" s="24" t="s">
        <v>63</v>
      </c>
      <c r="C414" s="77">
        <v>47722</v>
      </c>
      <c r="D414" s="78">
        <v>0</v>
      </c>
      <c r="E414" s="78">
        <v>406</v>
      </c>
      <c r="F414" s="78">
        <v>0</v>
      </c>
      <c r="G414" s="78">
        <v>0</v>
      </c>
      <c r="H414" s="78">
        <v>0</v>
      </c>
      <c r="I414" s="79">
        <f t="shared" si="6"/>
        <v>48128</v>
      </c>
    </row>
    <row r="415" spans="1:9" x14ac:dyDescent="0.25">
      <c r="A415" s="23" t="s">
        <v>433</v>
      </c>
      <c r="B415" s="24" t="s">
        <v>63</v>
      </c>
      <c r="C415" s="77">
        <v>34585</v>
      </c>
      <c r="D415" s="78">
        <v>0</v>
      </c>
      <c r="E415" s="78">
        <v>0</v>
      </c>
      <c r="F415" s="78">
        <v>0</v>
      </c>
      <c r="G415" s="78">
        <v>0</v>
      </c>
      <c r="H415" s="78">
        <v>0</v>
      </c>
      <c r="I415" s="79">
        <f t="shared" si="6"/>
        <v>34585</v>
      </c>
    </row>
    <row r="416" spans="1:9" x14ac:dyDescent="0.25">
      <c r="A416" s="59" t="s">
        <v>468</v>
      </c>
      <c r="B416" s="61"/>
      <c r="C416" s="52">
        <f t="shared" ref="C416:H416" si="7">SUM(C5:C415)</f>
        <v>765768762</v>
      </c>
      <c r="D416" s="52">
        <f t="shared" si="7"/>
        <v>124050308</v>
      </c>
      <c r="E416" s="52">
        <f t="shared" si="7"/>
        <v>22011895</v>
      </c>
      <c r="F416" s="52">
        <f t="shared" si="7"/>
        <v>607686</v>
      </c>
      <c r="G416" s="52">
        <f t="shared" si="7"/>
        <v>6915336</v>
      </c>
      <c r="H416" s="52">
        <f t="shared" si="7"/>
        <v>15566568</v>
      </c>
      <c r="I416" s="53">
        <f t="shared" si="6"/>
        <v>934920555</v>
      </c>
    </row>
    <row r="417" spans="1:9" x14ac:dyDescent="0.25">
      <c r="A417" s="60" t="s">
        <v>436</v>
      </c>
      <c r="B417" s="73"/>
      <c r="C417" s="54">
        <f t="shared" ref="C417:I417" si="8">(C416/$I416)</f>
        <v>0.81907361850654792</v>
      </c>
      <c r="D417" s="54">
        <f t="shared" si="8"/>
        <v>0.13268540020494041</v>
      </c>
      <c r="E417" s="54">
        <f t="shared" si="8"/>
        <v>2.3544134185818601E-2</v>
      </c>
      <c r="F417" s="54">
        <f t="shared" si="8"/>
        <v>6.4998677882314819E-4</v>
      </c>
      <c r="G417" s="54">
        <f t="shared" si="8"/>
        <v>7.3967097664250202E-3</v>
      </c>
      <c r="H417" s="54">
        <f t="shared" si="8"/>
        <v>1.6650150557444957E-2</v>
      </c>
      <c r="I417" s="55">
        <f t="shared" si="8"/>
        <v>1</v>
      </c>
    </row>
    <row r="418" spans="1:9" x14ac:dyDescent="0.25">
      <c r="A418" s="60" t="s">
        <v>469</v>
      </c>
      <c r="B418" s="61"/>
      <c r="C418" s="57">
        <f>COUNTIF(C5:C415,"&gt;0")</f>
        <v>340</v>
      </c>
      <c r="D418" s="57">
        <f t="shared" ref="D418:I418" si="9">COUNTIF(D5:D415,"&gt;0")</f>
        <v>189</v>
      </c>
      <c r="E418" s="57">
        <f t="shared" si="9"/>
        <v>208</v>
      </c>
      <c r="F418" s="57">
        <f t="shared" si="9"/>
        <v>18</v>
      </c>
      <c r="G418" s="57">
        <f t="shared" si="9"/>
        <v>164</v>
      </c>
      <c r="H418" s="57">
        <f t="shared" si="9"/>
        <v>36</v>
      </c>
      <c r="I418" s="64">
        <f t="shared" si="9"/>
        <v>349</v>
      </c>
    </row>
    <row r="419" spans="1:9" x14ac:dyDescent="0.25">
      <c r="A419" s="37"/>
      <c r="B419" s="28"/>
      <c r="C419" s="25"/>
      <c r="D419" s="25"/>
      <c r="E419" s="25"/>
      <c r="F419" s="25"/>
      <c r="G419" s="25"/>
      <c r="H419" s="25"/>
      <c r="I419" s="74"/>
    </row>
    <row r="420" spans="1:9" ht="13.8" thickBot="1" x14ac:dyDescent="0.3">
      <c r="A420" s="29" t="s">
        <v>439</v>
      </c>
      <c r="B420" s="31"/>
      <c r="C420" s="31"/>
      <c r="D420" s="32"/>
      <c r="E420" s="32"/>
      <c r="F420" s="32"/>
      <c r="G420" s="32"/>
      <c r="H420" s="32"/>
      <c r="I420" s="33"/>
    </row>
    <row r="421" spans="1:9" x14ac:dyDescent="0.25">
      <c r="C421" s="1"/>
      <c r="D421" s="1"/>
      <c r="E421" s="1"/>
      <c r="F421" s="1"/>
      <c r="G421" s="1"/>
      <c r="H421" s="1"/>
      <c r="I421" s="1"/>
    </row>
    <row r="422" spans="1:9" x14ac:dyDescent="0.25">
      <c r="C422" s="1"/>
      <c r="D422" s="1"/>
      <c r="E422" s="1"/>
      <c r="F422" s="1"/>
      <c r="G422" s="1"/>
      <c r="H422" s="1"/>
      <c r="I422" s="1"/>
    </row>
  </sheetData>
  <printOptions horizontalCentered="1"/>
  <pageMargins left="0.5" right="0.5" top="0.5" bottom="0.5" header="0.3" footer="0.3"/>
  <pageSetup scale="89" fitToHeight="0" orientation="landscape" r:id="rId1"/>
  <headerFooter>
    <oddFooter>&amp;LOffice of Economic and Demographic Research&amp;RPage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9" width="14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514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1118050</v>
      </c>
      <c r="I5" s="36">
        <f t="shared" ref="I5:I68" si="0">SUM(C5:H5)</f>
        <v>1118050</v>
      </c>
    </row>
    <row r="6" spans="1:9" x14ac:dyDescent="0.25">
      <c r="A6" s="23" t="s">
        <v>67</v>
      </c>
      <c r="B6" s="24" t="s">
        <v>0</v>
      </c>
      <c r="C6" s="77">
        <v>78238</v>
      </c>
      <c r="D6" s="78">
        <v>15132</v>
      </c>
      <c r="E6" s="78">
        <v>0</v>
      </c>
      <c r="F6" s="78">
        <v>0</v>
      </c>
      <c r="G6" s="78">
        <v>3346</v>
      </c>
      <c r="H6" s="78">
        <v>0</v>
      </c>
      <c r="I6" s="79">
        <f t="shared" si="0"/>
        <v>96716</v>
      </c>
    </row>
    <row r="7" spans="1:9" x14ac:dyDescent="0.25">
      <c r="A7" s="23" t="s">
        <v>68</v>
      </c>
      <c r="B7" s="24" t="s">
        <v>0</v>
      </c>
      <c r="C7" s="77">
        <v>7982965</v>
      </c>
      <c r="D7" s="78">
        <v>1552771</v>
      </c>
      <c r="E7" s="78">
        <v>687479</v>
      </c>
      <c r="F7" s="78">
        <v>244</v>
      </c>
      <c r="G7" s="78">
        <v>85549</v>
      </c>
      <c r="H7" s="78">
        <v>4535020</v>
      </c>
      <c r="I7" s="79">
        <f t="shared" si="0"/>
        <v>14844028</v>
      </c>
    </row>
    <row r="8" spans="1:9" x14ac:dyDescent="0.25">
      <c r="A8" s="23" t="s">
        <v>69</v>
      </c>
      <c r="B8" s="24" t="s">
        <v>0</v>
      </c>
      <c r="C8" s="77">
        <v>91022</v>
      </c>
      <c r="D8" s="78">
        <v>20673</v>
      </c>
      <c r="E8" s="78">
        <v>0</v>
      </c>
      <c r="F8" s="78">
        <v>0</v>
      </c>
      <c r="G8" s="78">
        <v>0</v>
      </c>
      <c r="H8" s="78">
        <v>0</v>
      </c>
      <c r="I8" s="79">
        <f t="shared" si="0"/>
        <v>111695</v>
      </c>
    </row>
    <row r="9" spans="1:9" x14ac:dyDescent="0.25">
      <c r="A9" s="23" t="s">
        <v>70</v>
      </c>
      <c r="B9" s="24" t="s">
        <v>0</v>
      </c>
      <c r="C9" s="77">
        <v>311668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9">
        <f t="shared" si="0"/>
        <v>311668</v>
      </c>
    </row>
    <row r="10" spans="1:9" x14ac:dyDescent="0.25">
      <c r="A10" s="23" t="s">
        <v>505</v>
      </c>
      <c r="B10" s="24" t="s">
        <v>0</v>
      </c>
      <c r="C10" s="77">
        <v>15126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 t="shared" si="0"/>
        <v>15126</v>
      </c>
    </row>
    <row r="11" spans="1:9" x14ac:dyDescent="0.25">
      <c r="A11" s="23" t="s">
        <v>71</v>
      </c>
      <c r="B11" s="24" t="s">
        <v>0</v>
      </c>
      <c r="C11" s="77">
        <v>39852</v>
      </c>
      <c r="D11" s="78">
        <v>0</v>
      </c>
      <c r="E11" s="78">
        <v>0</v>
      </c>
      <c r="F11" s="78">
        <v>0</v>
      </c>
      <c r="G11" s="78">
        <v>2601</v>
      </c>
      <c r="H11" s="78">
        <v>0</v>
      </c>
      <c r="I11" s="79">
        <f t="shared" si="0"/>
        <v>42453</v>
      </c>
    </row>
    <row r="12" spans="1:9" x14ac:dyDescent="0.25">
      <c r="A12" s="23" t="s">
        <v>72</v>
      </c>
      <c r="B12" s="24" t="s">
        <v>0</v>
      </c>
      <c r="C12" s="77">
        <v>228022</v>
      </c>
      <c r="D12" s="78">
        <v>0</v>
      </c>
      <c r="E12" s="78">
        <v>0</v>
      </c>
      <c r="F12" s="78">
        <v>465646</v>
      </c>
      <c r="G12" s="78">
        <v>0</v>
      </c>
      <c r="H12" s="78">
        <v>0</v>
      </c>
      <c r="I12" s="79">
        <f t="shared" si="0"/>
        <v>693668</v>
      </c>
    </row>
    <row r="13" spans="1:9" x14ac:dyDescent="0.25">
      <c r="A13" s="23" t="s">
        <v>73</v>
      </c>
      <c r="B13" s="24" t="s">
        <v>0</v>
      </c>
      <c r="C13" s="77">
        <v>67097</v>
      </c>
      <c r="D13" s="78">
        <v>0</v>
      </c>
      <c r="E13" s="78">
        <v>0</v>
      </c>
      <c r="F13" s="78">
        <v>0</v>
      </c>
      <c r="G13" s="78">
        <v>1157</v>
      </c>
      <c r="H13" s="78">
        <v>0</v>
      </c>
      <c r="I13" s="79">
        <f t="shared" si="0"/>
        <v>68254</v>
      </c>
    </row>
    <row r="14" spans="1:9" x14ac:dyDescent="0.25">
      <c r="A14" s="23" t="s">
        <v>491</v>
      </c>
      <c r="B14" s="24" t="s">
        <v>7</v>
      </c>
      <c r="C14" s="77">
        <v>35743</v>
      </c>
      <c r="D14" s="78">
        <v>7424</v>
      </c>
      <c r="E14" s="78">
        <v>0</v>
      </c>
      <c r="F14" s="78">
        <v>0</v>
      </c>
      <c r="G14" s="78">
        <v>0</v>
      </c>
      <c r="H14" s="78">
        <v>0</v>
      </c>
      <c r="I14" s="79">
        <f t="shared" si="0"/>
        <v>43167</v>
      </c>
    </row>
    <row r="15" spans="1:9" x14ac:dyDescent="0.25">
      <c r="A15" s="23" t="s">
        <v>74</v>
      </c>
      <c r="B15" s="24" t="s">
        <v>7</v>
      </c>
      <c r="C15" s="77">
        <v>478421</v>
      </c>
      <c r="D15" s="78">
        <v>22691</v>
      </c>
      <c r="E15" s="78">
        <v>17211</v>
      </c>
      <c r="F15" s="78">
        <v>0</v>
      </c>
      <c r="G15" s="78">
        <v>0</v>
      </c>
      <c r="H15" s="78">
        <v>0</v>
      </c>
      <c r="I15" s="79">
        <f t="shared" si="0"/>
        <v>518323</v>
      </c>
    </row>
    <row r="16" spans="1:9" x14ac:dyDescent="0.25">
      <c r="A16" s="23" t="s">
        <v>75</v>
      </c>
      <c r="B16" s="24" t="s">
        <v>8</v>
      </c>
      <c r="C16" s="77">
        <v>954363</v>
      </c>
      <c r="D16" s="78">
        <v>209827</v>
      </c>
      <c r="E16" s="78">
        <v>52137</v>
      </c>
      <c r="F16" s="78">
        <v>0</v>
      </c>
      <c r="G16" s="78">
        <v>8119</v>
      </c>
      <c r="H16" s="78">
        <v>0</v>
      </c>
      <c r="I16" s="79">
        <f t="shared" si="0"/>
        <v>1224446</v>
      </c>
    </row>
    <row r="17" spans="1:9" x14ac:dyDescent="0.25">
      <c r="A17" s="23" t="s">
        <v>76</v>
      </c>
      <c r="B17" s="24" t="s">
        <v>8</v>
      </c>
      <c r="C17" s="77">
        <v>1248284</v>
      </c>
      <c r="D17" s="78">
        <v>0</v>
      </c>
      <c r="E17" s="78">
        <v>64110</v>
      </c>
      <c r="F17" s="78">
        <v>0</v>
      </c>
      <c r="G17" s="78">
        <v>0</v>
      </c>
      <c r="H17" s="78">
        <v>0</v>
      </c>
      <c r="I17" s="79">
        <f t="shared" si="0"/>
        <v>1312394</v>
      </c>
    </row>
    <row r="18" spans="1:9" x14ac:dyDescent="0.25">
      <c r="A18" s="23" t="s">
        <v>77</v>
      </c>
      <c r="B18" s="24" t="s">
        <v>8</v>
      </c>
      <c r="C18" s="77">
        <v>22067</v>
      </c>
      <c r="D18" s="78">
        <v>70723</v>
      </c>
      <c r="E18" s="78">
        <v>8783</v>
      </c>
      <c r="F18" s="78">
        <v>0</v>
      </c>
      <c r="G18" s="78">
        <v>0</v>
      </c>
      <c r="H18" s="78">
        <v>0</v>
      </c>
      <c r="I18" s="79">
        <f t="shared" si="0"/>
        <v>101573</v>
      </c>
    </row>
    <row r="19" spans="1:9" x14ac:dyDescent="0.25">
      <c r="A19" s="23" t="s">
        <v>78</v>
      </c>
      <c r="B19" s="24" t="s">
        <v>8</v>
      </c>
      <c r="C19" s="77">
        <v>3605766</v>
      </c>
      <c r="D19" s="78">
        <v>0</v>
      </c>
      <c r="E19" s="78">
        <v>249010</v>
      </c>
      <c r="F19" s="78">
        <v>0</v>
      </c>
      <c r="G19" s="78">
        <v>24938</v>
      </c>
      <c r="H19" s="78">
        <v>0</v>
      </c>
      <c r="I19" s="79">
        <f t="shared" si="0"/>
        <v>3879714</v>
      </c>
    </row>
    <row r="20" spans="1:9" x14ac:dyDescent="0.25">
      <c r="A20" s="23" t="s">
        <v>79</v>
      </c>
      <c r="B20" s="24" t="s">
        <v>8</v>
      </c>
      <c r="C20" s="77">
        <v>2876616</v>
      </c>
      <c r="D20" s="78">
        <v>0</v>
      </c>
      <c r="E20" s="78">
        <v>95436</v>
      </c>
      <c r="F20" s="78">
        <v>0</v>
      </c>
      <c r="G20" s="78">
        <v>0</v>
      </c>
      <c r="H20" s="78">
        <v>0</v>
      </c>
      <c r="I20" s="79">
        <f t="shared" si="0"/>
        <v>2972052</v>
      </c>
    </row>
    <row r="21" spans="1:9" x14ac:dyDescent="0.25">
      <c r="A21" s="23" t="s">
        <v>80</v>
      </c>
      <c r="B21" s="24" t="s">
        <v>8</v>
      </c>
      <c r="C21" s="77">
        <v>384868</v>
      </c>
      <c r="D21" s="78">
        <v>70977</v>
      </c>
      <c r="E21" s="78">
        <v>10182</v>
      </c>
      <c r="F21" s="78">
        <v>0</v>
      </c>
      <c r="G21" s="78">
        <v>2119</v>
      </c>
      <c r="H21" s="78">
        <v>0</v>
      </c>
      <c r="I21" s="79">
        <f t="shared" si="0"/>
        <v>468146</v>
      </c>
    </row>
    <row r="22" spans="1:9" x14ac:dyDescent="0.25">
      <c r="A22" s="23" t="s">
        <v>81</v>
      </c>
      <c r="B22" s="24" t="s">
        <v>8</v>
      </c>
      <c r="C22" s="77">
        <v>505229</v>
      </c>
      <c r="D22" s="78">
        <v>0</v>
      </c>
      <c r="E22" s="78">
        <v>4157</v>
      </c>
      <c r="F22" s="78">
        <v>0</v>
      </c>
      <c r="G22" s="78">
        <v>537</v>
      </c>
      <c r="H22" s="78">
        <v>0</v>
      </c>
      <c r="I22" s="79">
        <f t="shared" si="0"/>
        <v>509923</v>
      </c>
    </row>
    <row r="23" spans="1:9" x14ac:dyDescent="0.25">
      <c r="A23" s="23" t="s">
        <v>82</v>
      </c>
      <c r="B23" s="24" t="s">
        <v>9</v>
      </c>
      <c r="C23" s="77">
        <v>9809</v>
      </c>
      <c r="D23" s="78">
        <v>0</v>
      </c>
      <c r="E23" s="78">
        <v>366</v>
      </c>
      <c r="F23" s="78">
        <v>0</v>
      </c>
      <c r="G23" s="78">
        <v>0</v>
      </c>
      <c r="H23" s="78">
        <v>0</v>
      </c>
      <c r="I23" s="79">
        <f t="shared" si="0"/>
        <v>10175</v>
      </c>
    </row>
    <row r="24" spans="1:9" x14ac:dyDescent="0.25">
      <c r="A24" s="23" t="s">
        <v>83</v>
      </c>
      <c r="B24" s="24" t="s">
        <v>9</v>
      </c>
      <c r="C24" s="77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9">
        <f t="shared" si="0"/>
        <v>0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 t="shared" si="0"/>
        <v>0</v>
      </c>
    </row>
    <row r="26" spans="1:9" x14ac:dyDescent="0.25">
      <c r="A26" s="23" t="s">
        <v>85</v>
      </c>
      <c r="B26" s="24" t="s">
        <v>9</v>
      </c>
      <c r="C26" s="77">
        <v>769655</v>
      </c>
      <c r="D26" s="78">
        <v>0</v>
      </c>
      <c r="E26" s="78">
        <v>40664</v>
      </c>
      <c r="F26" s="78">
        <v>0</v>
      </c>
      <c r="G26" s="78">
        <v>0</v>
      </c>
      <c r="H26" s="78">
        <v>0</v>
      </c>
      <c r="I26" s="79">
        <f t="shared" si="0"/>
        <v>810319</v>
      </c>
    </row>
    <row r="27" spans="1:9" x14ac:dyDescent="0.25">
      <c r="A27" s="23" t="s">
        <v>86</v>
      </c>
      <c r="B27" s="24" t="s">
        <v>10</v>
      </c>
      <c r="C27" s="77">
        <v>837136</v>
      </c>
      <c r="D27" s="78">
        <v>224949</v>
      </c>
      <c r="E27" s="78">
        <v>0</v>
      </c>
      <c r="F27" s="78">
        <v>0</v>
      </c>
      <c r="G27" s="78">
        <v>35383</v>
      </c>
      <c r="H27" s="78">
        <v>0</v>
      </c>
      <c r="I27" s="79">
        <f t="shared" si="0"/>
        <v>1097468</v>
      </c>
    </row>
    <row r="28" spans="1:9" x14ac:dyDescent="0.25">
      <c r="A28" s="23" t="s">
        <v>87</v>
      </c>
      <c r="B28" s="24" t="s">
        <v>10</v>
      </c>
      <c r="C28" s="77">
        <v>1249863</v>
      </c>
      <c r="D28" s="78">
        <v>0</v>
      </c>
      <c r="E28" s="78">
        <v>30774</v>
      </c>
      <c r="F28" s="78">
        <v>0</v>
      </c>
      <c r="G28" s="78">
        <v>21933</v>
      </c>
      <c r="H28" s="78">
        <v>0</v>
      </c>
      <c r="I28" s="79">
        <f t="shared" si="0"/>
        <v>1302570</v>
      </c>
    </row>
    <row r="29" spans="1:9" x14ac:dyDescent="0.25">
      <c r="A29" s="23" t="s">
        <v>88</v>
      </c>
      <c r="B29" s="24" t="s">
        <v>10</v>
      </c>
      <c r="C29" s="77">
        <v>1297899</v>
      </c>
      <c r="D29" s="78">
        <v>0</v>
      </c>
      <c r="E29" s="78">
        <v>52052</v>
      </c>
      <c r="F29" s="78">
        <v>0</v>
      </c>
      <c r="G29" s="78">
        <v>0</v>
      </c>
      <c r="H29" s="78">
        <v>0</v>
      </c>
      <c r="I29" s="79">
        <f t="shared" si="0"/>
        <v>1349951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 t="shared" si="0"/>
        <v>0</v>
      </c>
    </row>
    <row r="31" spans="1:9" x14ac:dyDescent="0.25">
      <c r="A31" s="23" t="s">
        <v>89</v>
      </c>
      <c r="B31" s="24" t="s">
        <v>10</v>
      </c>
      <c r="C31" s="77">
        <v>267295</v>
      </c>
      <c r="D31" s="78">
        <v>59276</v>
      </c>
      <c r="E31" s="78">
        <v>7870</v>
      </c>
      <c r="F31" s="78">
        <v>0</v>
      </c>
      <c r="G31" s="78">
        <v>0</v>
      </c>
      <c r="H31" s="78">
        <v>0</v>
      </c>
      <c r="I31" s="79">
        <f t="shared" si="0"/>
        <v>334441</v>
      </c>
    </row>
    <row r="32" spans="1:9" x14ac:dyDescent="0.25">
      <c r="A32" s="23" t="s">
        <v>90</v>
      </c>
      <c r="B32" s="24" t="s">
        <v>10</v>
      </c>
      <c r="C32" s="77">
        <v>403834</v>
      </c>
      <c r="D32" s="78">
        <v>91958</v>
      </c>
      <c r="E32" s="78">
        <v>22996</v>
      </c>
      <c r="F32" s="78">
        <v>0</v>
      </c>
      <c r="G32" s="78">
        <v>0</v>
      </c>
      <c r="H32" s="78">
        <v>0</v>
      </c>
      <c r="I32" s="79">
        <f t="shared" si="0"/>
        <v>518788</v>
      </c>
    </row>
    <row r="33" spans="1:9" x14ac:dyDescent="0.25">
      <c r="A33" s="23" t="s">
        <v>91</v>
      </c>
      <c r="B33" s="24" t="s">
        <v>10</v>
      </c>
      <c r="C33" s="77">
        <v>258466</v>
      </c>
      <c r="D33" s="78">
        <v>0</v>
      </c>
      <c r="E33" s="78">
        <v>11820</v>
      </c>
      <c r="F33" s="78">
        <v>0</v>
      </c>
      <c r="G33" s="78">
        <v>0</v>
      </c>
      <c r="H33" s="78">
        <v>0</v>
      </c>
      <c r="I33" s="79">
        <f t="shared" si="0"/>
        <v>270286</v>
      </c>
    </row>
    <row r="34" spans="1:9" x14ac:dyDescent="0.25">
      <c r="A34" s="23" t="s">
        <v>92</v>
      </c>
      <c r="B34" s="24" t="s">
        <v>10</v>
      </c>
      <c r="C34" s="77">
        <v>7030112</v>
      </c>
      <c r="D34" s="78">
        <v>0</v>
      </c>
      <c r="E34" s="78">
        <v>271982</v>
      </c>
      <c r="F34" s="78">
        <v>0</v>
      </c>
      <c r="G34" s="78">
        <v>91521</v>
      </c>
      <c r="H34" s="78">
        <v>0</v>
      </c>
      <c r="I34" s="79">
        <f t="shared" si="0"/>
        <v>7393615</v>
      </c>
    </row>
    <row r="35" spans="1:9" x14ac:dyDescent="0.25">
      <c r="A35" s="23" t="s">
        <v>93</v>
      </c>
      <c r="B35" s="24" t="s">
        <v>10</v>
      </c>
      <c r="C35" s="77">
        <v>225324</v>
      </c>
      <c r="D35" s="78">
        <v>50422</v>
      </c>
      <c r="E35" s="78">
        <v>0</v>
      </c>
      <c r="F35" s="78">
        <v>0</v>
      </c>
      <c r="G35" s="78">
        <v>10301</v>
      </c>
      <c r="H35" s="78">
        <v>0</v>
      </c>
      <c r="I35" s="79">
        <f t="shared" si="0"/>
        <v>286047</v>
      </c>
    </row>
    <row r="36" spans="1:9" x14ac:dyDescent="0.25">
      <c r="A36" s="23" t="s">
        <v>94</v>
      </c>
      <c r="B36" s="24" t="s">
        <v>10</v>
      </c>
      <c r="C36" s="77">
        <v>57302</v>
      </c>
      <c r="D36" s="78">
        <v>6518</v>
      </c>
      <c r="E36" s="78">
        <v>548</v>
      </c>
      <c r="F36" s="78">
        <v>0</v>
      </c>
      <c r="G36" s="78">
        <v>0</v>
      </c>
      <c r="H36" s="78">
        <v>0</v>
      </c>
      <c r="I36" s="79">
        <f t="shared" si="0"/>
        <v>64368</v>
      </c>
    </row>
    <row r="37" spans="1:9" x14ac:dyDescent="0.25">
      <c r="A37" s="23" t="s">
        <v>95</v>
      </c>
      <c r="B37" s="24" t="s">
        <v>10</v>
      </c>
      <c r="C37" s="77">
        <v>6533657</v>
      </c>
      <c r="D37" s="78">
        <v>1234210</v>
      </c>
      <c r="E37" s="78">
        <v>115725</v>
      </c>
      <c r="F37" s="78">
        <v>0</v>
      </c>
      <c r="G37" s="78">
        <v>0</v>
      </c>
      <c r="H37" s="78">
        <v>0</v>
      </c>
      <c r="I37" s="79">
        <f t="shared" si="0"/>
        <v>7883592</v>
      </c>
    </row>
    <row r="38" spans="1:9" x14ac:dyDescent="0.25">
      <c r="A38" s="23" t="s">
        <v>96</v>
      </c>
      <c r="B38" s="24" t="s">
        <v>10</v>
      </c>
      <c r="C38" s="77">
        <v>19701</v>
      </c>
      <c r="D38" s="78">
        <v>14964</v>
      </c>
      <c r="E38" s="78">
        <v>0</v>
      </c>
      <c r="F38" s="78">
        <v>0</v>
      </c>
      <c r="G38" s="78">
        <v>7238</v>
      </c>
      <c r="H38" s="78">
        <v>0</v>
      </c>
      <c r="I38" s="79">
        <f t="shared" si="0"/>
        <v>41903</v>
      </c>
    </row>
    <row r="39" spans="1:9" x14ac:dyDescent="0.25">
      <c r="A39" s="23" t="s">
        <v>97</v>
      </c>
      <c r="B39" s="24" t="s">
        <v>10</v>
      </c>
      <c r="C39" s="77">
        <v>1974294</v>
      </c>
      <c r="D39" s="78">
        <v>0</v>
      </c>
      <c r="E39" s="78">
        <v>111207</v>
      </c>
      <c r="F39" s="78">
        <v>0</v>
      </c>
      <c r="G39" s="78">
        <v>23943</v>
      </c>
      <c r="H39" s="78">
        <v>0</v>
      </c>
      <c r="I39" s="79">
        <f t="shared" si="0"/>
        <v>2109444</v>
      </c>
    </row>
    <row r="40" spans="1:9" x14ac:dyDescent="0.25">
      <c r="A40" s="23" t="s">
        <v>98</v>
      </c>
      <c r="B40" s="24" t="s">
        <v>10</v>
      </c>
      <c r="C40" s="77">
        <v>440914</v>
      </c>
      <c r="D40" s="78">
        <v>0</v>
      </c>
      <c r="E40" s="78">
        <v>0</v>
      </c>
      <c r="F40" s="78">
        <v>0</v>
      </c>
      <c r="G40" s="78">
        <v>14344</v>
      </c>
      <c r="H40" s="78">
        <v>0</v>
      </c>
      <c r="I40" s="79">
        <f t="shared" si="0"/>
        <v>455258</v>
      </c>
    </row>
    <row r="41" spans="1:9" x14ac:dyDescent="0.25">
      <c r="A41" s="23" t="s">
        <v>99</v>
      </c>
      <c r="B41" s="24" t="s">
        <v>10</v>
      </c>
      <c r="C41" s="77">
        <v>3062771</v>
      </c>
      <c r="D41" s="78">
        <v>0</v>
      </c>
      <c r="E41" s="78">
        <v>635323</v>
      </c>
      <c r="F41" s="78">
        <v>199819</v>
      </c>
      <c r="G41" s="78">
        <v>0</v>
      </c>
      <c r="H41" s="78">
        <v>0</v>
      </c>
      <c r="I41" s="79">
        <f t="shared" si="0"/>
        <v>3897913</v>
      </c>
    </row>
    <row r="42" spans="1:9" x14ac:dyDescent="0.25">
      <c r="A42" s="23" t="s">
        <v>100</v>
      </c>
      <c r="B42" s="24" t="s">
        <v>10</v>
      </c>
      <c r="C42" s="77">
        <v>1661388</v>
      </c>
      <c r="D42" s="78">
        <v>365279</v>
      </c>
      <c r="E42" s="78">
        <v>0</v>
      </c>
      <c r="F42" s="78">
        <v>0</v>
      </c>
      <c r="G42" s="78">
        <v>58404</v>
      </c>
      <c r="H42" s="78">
        <v>0</v>
      </c>
      <c r="I42" s="79">
        <f t="shared" si="0"/>
        <v>2085071</v>
      </c>
    </row>
    <row r="43" spans="1:9" x14ac:dyDescent="0.25">
      <c r="A43" s="23" t="s">
        <v>101</v>
      </c>
      <c r="B43" s="24" t="s">
        <v>11</v>
      </c>
      <c r="C43" s="77">
        <v>3520609</v>
      </c>
      <c r="D43" s="78">
        <v>803093</v>
      </c>
      <c r="E43" s="78">
        <v>40998</v>
      </c>
      <c r="F43" s="78">
        <v>0</v>
      </c>
      <c r="G43" s="78">
        <v>0</v>
      </c>
      <c r="H43" s="78">
        <v>0</v>
      </c>
      <c r="I43" s="79">
        <f t="shared" si="0"/>
        <v>4364700</v>
      </c>
    </row>
    <row r="44" spans="1:9" x14ac:dyDescent="0.25">
      <c r="A44" s="23" t="s">
        <v>102</v>
      </c>
      <c r="B44" s="24" t="s">
        <v>11</v>
      </c>
      <c r="C44" s="77">
        <v>2236441</v>
      </c>
      <c r="D44" s="78">
        <v>0</v>
      </c>
      <c r="E44" s="78">
        <v>0</v>
      </c>
      <c r="F44" s="78">
        <v>0</v>
      </c>
      <c r="G44" s="78">
        <v>0</v>
      </c>
      <c r="H44" s="78">
        <v>34812</v>
      </c>
      <c r="I44" s="79">
        <f t="shared" si="0"/>
        <v>2271253</v>
      </c>
    </row>
    <row r="45" spans="1:9" x14ac:dyDescent="0.25">
      <c r="A45" s="23" t="s">
        <v>103</v>
      </c>
      <c r="B45" s="24" t="s">
        <v>11</v>
      </c>
      <c r="C45" s="77">
        <v>8819225</v>
      </c>
      <c r="D45" s="78">
        <v>1888040</v>
      </c>
      <c r="E45" s="78">
        <v>0</v>
      </c>
      <c r="F45" s="78">
        <v>0</v>
      </c>
      <c r="G45" s="78">
        <v>152710</v>
      </c>
      <c r="H45" s="78">
        <v>0</v>
      </c>
      <c r="I45" s="79">
        <f t="shared" si="0"/>
        <v>10859975</v>
      </c>
    </row>
    <row r="46" spans="1:9" x14ac:dyDescent="0.25">
      <c r="A46" s="23" t="s">
        <v>440</v>
      </c>
      <c r="B46" s="24" t="s">
        <v>11</v>
      </c>
      <c r="C46" s="77">
        <v>2744101</v>
      </c>
      <c r="D46" s="78">
        <v>761746</v>
      </c>
      <c r="E46" s="78">
        <v>25439</v>
      </c>
      <c r="F46" s="78">
        <v>0</v>
      </c>
      <c r="G46" s="78">
        <v>12011</v>
      </c>
      <c r="H46" s="78">
        <v>0</v>
      </c>
      <c r="I46" s="79">
        <f t="shared" si="0"/>
        <v>3543297</v>
      </c>
    </row>
    <row r="47" spans="1:9" x14ac:dyDescent="0.25">
      <c r="A47" s="23" t="s">
        <v>104</v>
      </c>
      <c r="B47" s="24" t="s">
        <v>11</v>
      </c>
      <c r="C47" s="77">
        <v>7908191</v>
      </c>
      <c r="D47" s="78">
        <v>0</v>
      </c>
      <c r="E47" s="78">
        <v>170107</v>
      </c>
      <c r="F47" s="78">
        <v>0</v>
      </c>
      <c r="G47" s="78">
        <v>0</v>
      </c>
      <c r="H47" s="78">
        <v>0</v>
      </c>
      <c r="I47" s="79">
        <f t="shared" si="0"/>
        <v>8078298</v>
      </c>
    </row>
    <row r="48" spans="1:9" x14ac:dyDescent="0.25">
      <c r="A48" s="23" t="s">
        <v>105</v>
      </c>
      <c r="B48" s="24" t="s">
        <v>11</v>
      </c>
      <c r="C48" s="77">
        <v>6469732</v>
      </c>
      <c r="D48" s="78">
        <v>1322829</v>
      </c>
      <c r="E48" s="78">
        <v>26751</v>
      </c>
      <c r="F48" s="78">
        <v>0</v>
      </c>
      <c r="G48" s="78">
        <v>88255</v>
      </c>
      <c r="H48" s="78">
        <v>0</v>
      </c>
      <c r="I48" s="79">
        <f t="shared" si="0"/>
        <v>7907567</v>
      </c>
    </row>
    <row r="49" spans="1:9" x14ac:dyDescent="0.25">
      <c r="A49" s="23" t="s">
        <v>106</v>
      </c>
      <c r="B49" s="24" t="s">
        <v>11</v>
      </c>
      <c r="C49" s="77">
        <v>19297439</v>
      </c>
      <c r="D49" s="78">
        <v>4919444</v>
      </c>
      <c r="E49" s="78">
        <v>554197</v>
      </c>
      <c r="F49" s="78">
        <v>0</v>
      </c>
      <c r="G49" s="78">
        <v>0</v>
      </c>
      <c r="H49" s="78">
        <v>0</v>
      </c>
      <c r="I49" s="79">
        <f t="shared" si="0"/>
        <v>24771080</v>
      </c>
    </row>
    <row r="50" spans="1:9" x14ac:dyDescent="0.25">
      <c r="A50" s="23" t="s">
        <v>441</v>
      </c>
      <c r="B50" s="24" t="s">
        <v>11</v>
      </c>
      <c r="C50" s="77">
        <v>3346817</v>
      </c>
      <c r="D50" s="78">
        <v>956982</v>
      </c>
      <c r="E50" s="78">
        <v>59045</v>
      </c>
      <c r="F50" s="78">
        <v>0</v>
      </c>
      <c r="G50" s="78">
        <v>0</v>
      </c>
      <c r="H50" s="78">
        <v>0</v>
      </c>
      <c r="I50" s="79">
        <f t="shared" si="0"/>
        <v>4362844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 t="shared" si="0"/>
        <v>0</v>
      </c>
    </row>
    <row r="52" spans="1:9" x14ac:dyDescent="0.25">
      <c r="A52" s="23" t="s">
        <v>108</v>
      </c>
      <c r="B52" s="24" t="s">
        <v>11</v>
      </c>
      <c r="C52" s="77">
        <v>11416632</v>
      </c>
      <c r="D52" s="78">
        <v>2947412</v>
      </c>
      <c r="E52" s="78">
        <v>393414</v>
      </c>
      <c r="F52" s="78">
        <v>0</v>
      </c>
      <c r="G52" s="78">
        <v>0</v>
      </c>
      <c r="H52" s="78">
        <v>0</v>
      </c>
      <c r="I52" s="79">
        <f t="shared" si="0"/>
        <v>14757458</v>
      </c>
    </row>
    <row r="53" spans="1:9" x14ac:dyDescent="0.25">
      <c r="A53" s="23" t="s">
        <v>109</v>
      </c>
      <c r="B53" s="24" t="s">
        <v>11</v>
      </c>
      <c r="C53" s="77">
        <v>1848505</v>
      </c>
      <c r="D53" s="78">
        <v>450456</v>
      </c>
      <c r="E53" s="78">
        <v>48712</v>
      </c>
      <c r="F53" s="78">
        <v>0</v>
      </c>
      <c r="G53" s="78">
        <v>0</v>
      </c>
      <c r="H53" s="78">
        <v>0</v>
      </c>
      <c r="I53" s="79">
        <f t="shared" si="0"/>
        <v>2347673</v>
      </c>
    </row>
    <row r="54" spans="1:9" x14ac:dyDescent="0.25">
      <c r="A54" s="68" t="s">
        <v>506</v>
      </c>
      <c r="B54" s="24" t="s">
        <v>11</v>
      </c>
      <c r="C54" s="77">
        <v>836312</v>
      </c>
      <c r="D54" s="78">
        <v>118413</v>
      </c>
      <c r="E54" s="78">
        <v>15603</v>
      </c>
      <c r="F54" s="78">
        <v>0</v>
      </c>
      <c r="G54" s="78">
        <v>0</v>
      </c>
      <c r="H54" s="78">
        <v>0</v>
      </c>
      <c r="I54" s="79">
        <f t="shared" si="0"/>
        <v>970328</v>
      </c>
    </row>
    <row r="55" spans="1:9" x14ac:dyDescent="0.25">
      <c r="A55" s="23" t="s">
        <v>110</v>
      </c>
      <c r="B55" s="24" t="s">
        <v>11</v>
      </c>
      <c r="C55" s="77">
        <v>3779724</v>
      </c>
      <c r="D55" s="78">
        <v>1687365</v>
      </c>
      <c r="E55" s="78">
        <v>0</v>
      </c>
      <c r="F55" s="78">
        <v>0</v>
      </c>
      <c r="G55" s="78">
        <v>149436</v>
      </c>
      <c r="H55" s="78">
        <v>0</v>
      </c>
      <c r="I55" s="79">
        <f t="shared" si="0"/>
        <v>5616525</v>
      </c>
    </row>
    <row r="56" spans="1:9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 t="shared" si="0"/>
        <v>0</v>
      </c>
    </row>
    <row r="57" spans="1:9" x14ac:dyDescent="0.25">
      <c r="A57" s="23" t="s">
        <v>112</v>
      </c>
      <c r="B57" s="24" t="s">
        <v>11</v>
      </c>
      <c r="C57" s="77">
        <v>1111862</v>
      </c>
      <c r="D57" s="78">
        <v>474489</v>
      </c>
      <c r="E57" s="78">
        <v>1265</v>
      </c>
      <c r="F57" s="78">
        <v>0</v>
      </c>
      <c r="G57" s="78">
        <v>46725</v>
      </c>
      <c r="H57" s="78">
        <v>0</v>
      </c>
      <c r="I57" s="79">
        <f t="shared" si="0"/>
        <v>1634341</v>
      </c>
    </row>
    <row r="58" spans="1:9" x14ac:dyDescent="0.25">
      <c r="A58" s="23" t="s">
        <v>113</v>
      </c>
      <c r="B58" s="24" t="s">
        <v>11</v>
      </c>
      <c r="C58" s="77">
        <v>3511077</v>
      </c>
      <c r="D58" s="78">
        <v>1011190</v>
      </c>
      <c r="E58" s="78">
        <v>0</v>
      </c>
      <c r="F58" s="78">
        <v>0</v>
      </c>
      <c r="G58" s="78">
        <v>91045</v>
      </c>
      <c r="H58" s="78">
        <v>0</v>
      </c>
      <c r="I58" s="79">
        <f t="shared" si="0"/>
        <v>4613312</v>
      </c>
    </row>
    <row r="59" spans="1:9" x14ac:dyDescent="0.25">
      <c r="A59" s="23" t="s">
        <v>114</v>
      </c>
      <c r="B59" s="24" t="s">
        <v>11</v>
      </c>
      <c r="C59" s="77">
        <v>7910064</v>
      </c>
      <c r="D59" s="78">
        <v>1472369</v>
      </c>
      <c r="E59" s="78">
        <v>175994</v>
      </c>
      <c r="F59" s="78">
        <v>0</v>
      </c>
      <c r="G59" s="78">
        <v>0</v>
      </c>
      <c r="H59" s="78">
        <v>0</v>
      </c>
      <c r="I59" s="79">
        <f t="shared" si="0"/>
        <v>9558427</v>
      </c>
    </row>
    <row r="60" spans="1:9" x14ac:dyDescent="0.25">
      <c r="A60" s="23" t="s">
        <v>115</v>
      </c>
      <c r="B60" s="24" t="s">
        <v>11</v>
      </c>
      <c r="C60" s="77">
        <v>2052075</v>
      </c>
      <c r="D60" s="78">
        <v>518684</v>
      </c>
      <c r="E60" s="78">
        <v>45560</v>
      </c>
      <c r="F60" s="78">
        <v>0</v>
      </c>
      <c r="G60" s="78">
        <v>0</v>
      </c>
      <c r="H60" s="78">
        <v>0</v>
      </c>
      <c r="I60" s="79">
        <f t="shared" si="0"/>
        <v>2616319</v>
      </c>
    </row>
    <row r="61" spans="1:9" x14ac:dyDescent="0.25">
      <c r="A61" s="23" t="s">
        <v>116</v>
      </c>
      <c r="B61" s="24" t="s">
        <v>11</v>
      </c>
      <c r="C61" s="77">
        <v>3201892</v>
      </c>
      <c r="D61" s="78">
        <v>1048611</v>
      </c>
      <c r="E61" s="78">
        <v>20543</v>
      </c>
      <c r="F61" s="78">
        <v>0</v>
      </c>
      <c r="G61" s="78">
        <v>93156</v>
      </c>
      <c r="H61" s="78">
        <v>0</v>
      </c>
      <c r="I61" s="79">
        <f t="shared" si="0"/>
        <v>4364202</v>
      </c>
    </row>
    <row r="62" spans="1:9" x14ac:dyDescent="0.25">
      <c r="A62" s="23" t="s">
        <v>117</v>
      </c>
      <c r="B62" s="24" t="s">
        <v>11</v>
      </c>
      <c r="C62" s="77">
        <v>1963836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 t="shared" si="0"/>
        <v>1963836</v>
      </c>
    </row>
    <row r="63" spans="1:9" x14ac:dyDescent="0.25">
      <c r="A63" s="23" t="s">
        <v>118</v>
      </c>
      <c r="B63" s="24" t="s">
        <v>11</v>
      </c>
      <c r="C63" s="77">
        <v>748405</v>
      </c>
      <c r="D63" s="78">
        <v>220869</v>
      </c>
      <c r="E63" s="78">
        <v>11533</v>
      </c>
      <c r="F63" s="78">
        <v>0</v>
      </c>
      <c r="G63" s="78">
        <v>0</v>
      </c>
      <c r="H63" s="78">
        <v>0</v>
      </c>
      <c r="I63" s="79">
        <f t="shared" si="0"/>
        <v>980807</v>
      </c>
    </row>
    <row r="64" spans="1:9" x14ac:dyDescent="0.25">
      <c r="A64" s="23" t="s">
        <v>119</v>
      </c>
      <c r="B64" s="24" t="s">
        <v>11</v>
      </c>
      <c r="C64" s="77">
        <v>10461326</v>
      </c>
      <c r="D64" s="78">
        <v>1961101</v>
      </c>
      <c r="E64" s="78">
        <v>172659</v>
      </c>
      <c r="F64" s="78">
        <v>0</v>
      </c>
      <c r="G64" s="78">
        <v>59941</v>
      </c>
      <c r="H64" s="78">
        <v>0</v>
      </c>
      <c r="I64" s="79">
        <f t="shared" si="0"/>
        <v>12655027</v>
      </c>
    </row>
    <row r="65" spans="1:9" x14ac:dyDescent="0.25">
      <c r="A65" s="23" t="s">
        <v>120</v>
      </c>
      <c r="B65" s="24" t="s">
        <v>11</v>
      </c>
      <c r="C65" s="77">
        <v>7123208</v>
      </c>
      <c r="D65" s="78">
        <v>0</v>
      </c>
      <c r="E65" s="78">
        <v>136328</v>
      </c>
      <c r="F65" s="78">
        <v>0</v>
      </c>
      <c r="G65" s="78">
        <v>0</v>
      </c>
      <c r="H65" s="78">
        <v>0</v>
      </c>
      <c r="I65" s="79">
        <f t="shared" si="0"/>
        <v>7259536</v>
      </c>
    </row>
    <row r="66" spans="1:9" x14ac:dyDescent="0.25">
      <c r="A66" s="23" t="s">
        <v>121</v>
      </c>
      <c r="B66" s="24" t="s">
        <v>11</v>
      </c>
      <c r="C66" s="77">
        <v>9708188</v>
      </c>
      <c r="D66" s="78">
        <v>1206901</v>
      </c>
      <c r="E66" s="78">
        <v>294684</v>
      </c>
      <c r="F66" s="78">
        <v>85</v>
      </c>
      <c r="G66" s="78">
        <v>0</v>
      </c>
      <c r="H66" s="78">
        <v>0</v>
      </c>
      <c r="I66" s="79">
        <f t="shared" si="0"/>
        <v>11209858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 t="shared" si="0"/>
        <v>0</v>
      </c>
    </row>
    <row r="68" spans="1:9" x14ac:dyDescent="0.25">
      <c r="A68" s="23" t="s">
        <v>123</v>
      </c>
      <c r="B68" s="24" t="s">
        <v>11</v>
      </c>
      <c r="C68" s="77">
        <v>771363</v>
      </c>
      <c r="D68" s="78">
        <v>0</v>
      </c>
      <c r="E68" s="78">
        <v>0</v>
      </c>
      <c r="F68" s="78">
        <v>0</v>
      </c>
      <c r="G68" s="78">
        <v>32357</v>
      </c>
      <c r="H68" s="78">
        <v>0</v>
      </c>
      <c r="I68" s="79">
        <f t="shared" si="0"/>
        <v>803720</v>
      </c>
    </row>
    <row r="69" spans="1:9" x14ac:dyDescent="0.25">
      <c r="A69" s="23" t="s">
        <v>124</v>
      </c>
      <c r="B69" s="24" t="s">
        <v>11</v>
      </c>
      <c r="C69" s="77">
        <v>6756230</v>
      </c>
      <c r="D69" s="78">
        <v>1806782</v>
      </c>
      <c r="E69" s="78">
        <v>452859</v>
      </c>
      <c r="F69" s="78">
        <v>0</v>
      </c>
      <c r="G69" s="78">
        <v>31129</v>
      </c>
      <c r="H69" s="78">
        <v>0</v>
      </c>
      <c r="I69" s="79">
        <f t="shared" ref="I69:I132" si="1">SUM(C69:H69)</f>
        <v>9047000</v>
      </c>
    </row>
    <row r="70" spans="1:9" x14ac:dyDescent="0.25">
      <c r="A70" s="23" t="s">
        <v>125</v>
      </c>
      <c r="B70" s="24" t="s">
        <v>11</v>
      </c>
      <c r="C70" s="77">
        <v>4139883</v>
      </c>
      <c r="D70" s="78">
        <v>0</v>
      </c>
      <c r="E70" s="78">
        <v>0</v>
      </c>
      <c r="F70" s="78">
        <v>0</v>
      </c>
      <c r="G70" s="78">
        <v>148552</v>
      </c>
      <c r="H70" s="78">
        <v>0</v>
      </c>
      <c r="I70" s="79">
        <f t="shared" si="1"/>
        <v>4288435</v>
      </c>
    </row>
    <row r="71" spans="1:9" x14ac:dyDescent="0.25">
      <c r="A71" s="68" t="s">
        <v>498</v>
      </c>
      <c r="B71" s="69" t="s">
        <v>11</v>
      </c>
      <c r="C71" s="77">
        <v>769956</v>
      </c>
      <c r="D71" s="78">
        <v>152828</v>
      </c>
      <c r="E71" s="78">
        <v>0</v>
      </c>
      <c r="F71" s="78">
        <v>0</v>
      </c>
      <c r="G71" s="78">
        <v>9284</v>
      </c>
      <c r="H71" s="78">
        <v>0</v>
      </c>
      <c r="I71" s="79">
        <f t="shared" si="1"/>
        <v>932068</v>
      </c>
    </row>
    <row r="72" spans="1:9" x14ac:dyDescent="0.25">
      <c r="A72" s="23" t="s">
        <v>126</v>
      </c>
      <c r="B72" s="24" t="s">
        <v>11</v>
      </c>
      <c r="C72" s="77">
        <v>5052392</v>
      </c>
      <c r="D72" s="78">
        <v>0</v>
      </c>
      <c r="E72" s="78">
        <v>70845</v>
      </c>
      <c r="F72" s="78">
        <v>0</v>
      </c>
      <c r="G72" s="78">
        <v>0</v>
      </c>
      <c r="H72" s="78">
        <v>11116222</v>
      </c>
      <c r="I72" s="79">
        <f t="shared" si="1"/>
        <v>16239459</v>
      </c>
    </row>
    <row r="73" spans="1:9" x14ac:dyDescent="0.25">
      <c r="A73" s="23" t="s">
        <v>127</v>
      </c>
      <c r="B73" s="24" t="s">
        <v>11</v>
      </c>
      <c r="C73" s="77">
        <v>1035711</v>
      </c>
      <c r="D73" s="78">
        <v>416997</v>
      </c>
      <c r="E73" s="78">
        <v>65513</v>
      </c>
      <c r="F73" s="78">
        <v>0</v>
      </c>
      <c r="G73" s="78">
        <v>0</v>
      </c>
      <c r="H73" s="78">
        <v>0</v>
      </c>
      <c r="I73" s="79">
        <f t="shared" si="1"/>
        <v>1518221</v>
      </c>
    </row>
    <row r="74" spans="1:9" x14ac:dyDescent="0.25">
      <c r="A74" s="23" t="s">
        <v>128</v>
      </c>
      <c r="B74" s="24" t="s">
        <v>12</v>
      </c>
      <c r="C74" s="77">
        <v>32914</v>
      </c>
      <c r="D74" s="78">
        <v>0</v>
      </c>
      <c r="E74" s="78">
        <v>1043</v>
      </c>
      <c r="F74" s="78">
        <v>0</v>
      </c>
      <c r="G74" s="78">
        <v>0</v>
      </c>
      <c r="H74" s="78">
        <v>0</v>
      </c>
      <c r="I74" s="79">
        <f t="shared" si="1"/>
        <v>33957</v>
      </c>
    </row>
    <row r="75" spans="1:9" x14ac:dyDescent="0.25">
      <c r="A75" s="23" t="s">
        <v>129</v>
      </c>
      <c r="B75" s="24" t="s">
        <v>12</v>
      </c>
      <c r="C75" s="77">
        <v>168308</v>
      </c>
      <c r="D75" s="78">
        <v>0</v>
      </c>
      <c r="E75" s="78">
        <v>0</v>
      </c>
      <c r="F75" s="78">
        <v>0</v>
      </c>
      <c r="G75" s="78">
        <v>216</v>
      </c>
      <c r="H75" s="78">
        <v>0</v>
      </c>
      <c r="I75" s="79">
        <f t="shared" si="1"/>
        <v>168524</v>
      </c>
    </row>
    <row r="76" spans="1:9" x14ac:dyDescent="0.25">
      <c r="A76" s="23" t="s">
        <v>130</v>
      </c>
      <c r="B76" s="24" t="s">
        <v>13</v>
      </c>
      <c r="C76" s="77">
        <v>1510856</v>
      </c>
      <c r="D76" s="78">
        <v>566320</v>
      </c>
      <c r="E76" s="78">
        <v>0</v>
      </c>
      <c r="F76" s="78">
        <v>0</v>
      </c>
      <c r="G76" s="78">
        <v>41734</v>
      </c>
      <c r="H76" s="78">
        <v>0</v>
      </c>
      <c r="I76" s="79">
        <f t="shared" si="1"/>
        <v>2118910</v>
      </c>
    </row>
    <row r="77" spans="1:9" x14ac:dyDescent="0.25">
      <c r="A77" s="23" t="s">
        <v>131</v>
      </c>
      <c r="B77" s="24" t="s">
        <v>14</v>
      </c>
      <c r="C77" s="77">
        <v>517988</v>
      </c>
      <c r="D77" s="78">
        <v>0</v>
      </c>
      <c r="E77" s="78">
        <v>0</v>
      </c>
      <c r="F77" s="78">
        <v>0</v>
      </c>
      <c r="G77" s="78">
        <v>27663</v>
      </c>
      <c r="H77" s="78">
        <v>0</v>
      </c>
      <c r="I77" s="79">
        <f t="shared" si="1"/>
        <v>545651</v>
      </c>
    </row>
    <row r="78" spans="1:9" x14ac:dyDescent="0.25">
      <c r="A78" s="23" t="s">
        <v>132</v>
      </c>
      <c r="B78" s="24" t="s">
        <v>14</v>
      </c>
      <c r="C78" s="77">
        <v>720312</v>
      </c>
      <c r="D78" s="78">
        <v>0</v>
      </c>
      <c r="E78" s="78">
        <v>0</v>
      </c>
      <c r="F78" s="78">
        <v>0</v>
      </c>
      <c r="G78" s="78">
        <v>23602</v>
      </c>
      <c r="H78" s="78">
        <v>0</v>
      </c>
      <c r="I78" s="79">
        <f t="shared" si="1"/>
        <v>743914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86233</v>
      </c>
      <c r="E79" s="78">
        <v>0</v>
      </c>
      <c r="F79" s="78">
        <v>0</v>
      </c>
      <c r="G79" s="78">
        <v>0</v>
      </c>
      <c r="H79" s="78">
        <v>59981</v>
      </c>
      <c r="I79" s="79">
        <f t="shared" si="1"/>
        <v>146214</v>
      </c>
    </row>
    <row r="80" spans="1:9" x14ac:dyDescent="0.25">
      <c r="A80" s="23" t="s">
        <v>134</v>
      </c>
      <c r="B80" s="24" t="s">
        <v>15</v>
      </c>
      <c r="C80" s="77">
        <v>97144</v>
      </c>
      <c r="D80" s="78">
        <v>19203</v>
      </c>
      <c r="E80" s="78">
        <v>0</v>
      </c>
      <c r="F80" s="78">
        <v>0</v>
      </c>
      <c r="G80" s="78">
        <v>0</v>
      </c>
      <c r="H80" s="78">
        <v>13398</v>
      </c>
      <c r="I80" s="79">
        <f t="shared" si="1"/>
        <v>129745</v>
      </c>
    </row>
    <row r="81" spans="1:9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 t="shared" si="1"/>
        <v>0</v>
      </c>
    </row>
    <row r="82" spans="1:9" x14ac:dyDescent="0.25">
      <c r="A82" s="23" t="s">
        <v>136</v>
      </c>
      <c r="B82" s="24" t="s">
        <v>15</v>
      </c>
      <c r="C82" s="77">
        <v>46952</v>
      </c>
      <c r="D82" s="78">
        <v>0</v>
      </c>
      <c r="E82" s="78">
        <v>0</v>
      </c>
      <c r="F82" s="78">
        <v>0</v>
      </c>
      <c r="G82" s="78">
        <v>2697</v>
      </c>
      <c r="H82" s="78">
        <v>0</v>
      </c>
      <c r="I82" s="79">
        <f t="shared" si="1"/>
        <v>49649</v>
      </c>
    </row>
    <row r="83" spans="1:9" x14ac:dyDescent="0.25">
      <c r="A83" s="23" t="s">
        <v>137</v>
      </c>
      <c r="B83" s="24" t="s">
        <v>16</v>
      </c>
      <c r="C83" s="77">
        <v>0</v>
      </c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9">
        <f t="shared" si="1"/>
        <v>0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 t="shared" si="1"/>
        <v>0</v>
      </c>
    </row>
    <row r="85" spans="1:9" x14ac:dyDescent="0.25">
      <c r="A85" s="23" t="s">
        <v>139</v>
      </c>
      <c r="B85" s="24" t="s">
        <v>16</v>
      </c>
      <c r="C85" s="77">
        <v>3031571</v>
      </c>
      <c r="D85" s="78">
        <v>0</v>
      </c>
      <c r="E85" s="78">
        <v>56492</v>
      </c>
      <c r="F85" s="78">
        <v>0</v>
      </c>
      <c r="G85" s="78">
        <v>130173</v>
      </c>
      <c r="H85" s="78">
        <v>0</v>
      </c>
      <c r="I85" s="79">
        <f t="shared" si="1"/>
        <v>3218236</v>
      </c>
    </row>
    <row r="86" spans="1:9" x14ac:dyDescent="0.25">
      <c r="A86" s="23" t="s">
        <v>140</v>
      </c>
      <c r="B86" s="24" t="s">
        <v>17</v>
      </c>
      <c r="C86" s="77">
        <v>12452</v>
      </c>
      <c r="D86" s="78">
        <v>0</v>
      </c>
      <c r="E86" s="78">
        <v>0</v>
      </c>
      <c r="F86" s="78">
        <v>0</v>
      </c>
      <c r="G86" s="78">
        <v>1226</v>
      </c>
      <c r="H86" s="78">
        <v>0</v>
      </c>
      <c r="I86" s="79">
        <f t="shared" si="1"/>
        <v>13678</v>
      </c>
    </row>
    <row r="87" spans="1:9" x14ac:dyDescent="0.25">
      <c r="A87" s="23" t="s">
        <v>141</v>
      </c>
      <c r="B87" s="24" t="s">
        <v>17</v>
      </c>
      <c r="C87" s="77">
        <v>1232903</v>
      </c>
      <c r="D87" s="78">
        <v>0</v>
      </c>
      <c r="E87" s="78">
        <v>0</v>
      </c>
      <c r="F87" s="78">
        <v>0</v>
      </c>
      <c r="G87" s="78">
        <v>2556</v>
      </c>
      <c r="H87" s="78">
        <v>0</v>
      </c>
      <c r="I87" s="79">
        <f t="shared" si="1"/>
        <v>1235459</v>
      </c>
    </row>
    <row r="88" spans="1:9" x14ac:dyDescent="0.25">
      <c r="A88" s="23" t="s">
        <v>142</v>
      </c>
      <c r="B88" s="24" t="s">
        <v>509</v>
      </c>
      <c r="C88" s="77">
        <v>359876</v>
      </c>
      <c r="D88" s="78">
        <v>129092</v>
      </c>
      <c r="E88" s="78">
        <v>17167</v>
      </c>
      <c r="F88" s="78">
        <v>0</v>
      </c>
      <c r="G88" s="78">
        <v>0</v>
      </c>
      <c r="H88" s="78">
        <v>0</v>
      </c>
      <c r="I88" s="79">
        <f t="shared" si="1"/>
        <v>506135</v>
      </c>
    </row>
    <row r="89" spans="1:9" x14ac:dyDescent="0.25">
      <c r="A89" s="23" t="s">
        <v>143</v>
      </c>
      <c r="B89" s="24" t="s">
        <v>18</v>
      </c>
      <c r="C89" s="77">
        <v>126938</v>
      </c>
      <c r="D89" s="78">
        <v>30825</v>
      </c>
      <c r="E89" s="78">
        <v>9924</v>
      </c>
      <c r="F89" s="78">
        <v>0</v>
      </c>
      <c r="G89" s="78">
        <v>0</v>
      </c>
      <c r="H89" s="78">
        <v>0</v>
      </c>
      <c r="I89" s="79">
        <f t="shared" si="1"/>
        <v>167687</v>
      </c>
    </row>
    <row r="90" spans="1:9" x14ac:dyDescent="0.25">
      <c r="A90" s="23" t="s">
        <v>144</v>
      </c>
      <c r="B90" s="24" t="s">
        <v>18</v>
      </c>
      <c r="C90" s="77">
        <v>21353</v>
      </c>
      <c r="D90" s="78">
        <v>0</v>
      </c>
      <c r="E90" s="78">
        <v>267</v>
      </c>
      <c r="F90" s="78">
        <v>0</v>
      </c>
      <c r="G90" s="78">
        <v>0</v>
      </c>
      <c r="H90" s="78">
        <v>0</v>
      </c>
      <c r="I90" s="79">
        <f t="shared" si="1"/>
        <v>21620</v>
      </c>
    </row>
    <row r="91" spans="1:9" x14ac:dyDescent="0.25">
      <c r="A91" s="23" t="s">
        <v>145</v>
      </c>
      <c r="B91" s="24" t="s">
        <v>19</v>
      </c>
      <c r="C91" s="77">
        <v>473097</v>
      </c>
      <c r="D91" s="78">
        <v>0</v>
      </c>
      <c r="E91" s="78">
        <v>2555</v>
      </c>
      <c r="F91" s="78">
        <v>29</v>
      </c>
      <c r="G91" s="78">
        <v>14356</v>
      </c>
      <c r="H91" s="78">
        <v>0</v>
      </c>
      <c r="I91" s="79">
        <f t="shared" si="1"/>
        <v>490037</v>
      </c>
    </row>
    <row r="92" spans="1:9" x14ac:dyDescent="0.25">
      <c r="A92" s="23" t="s">
        <v>146</v>
      </c>
      <c r="B92" s="24" t="s">
        <v>19</v>
      </c>
      <c r="C92" s="77">
        <v>99046</v>
      </c>
      <c r="D92" s="78">
        <v>9144</v>
      </c>
      <c r="E92" s="78">
        <v>0</v>
      </c>
      <c r="F92" s="78">
        <v>0</v>
      </c>
      <c r="G92" s="78">
        <v>4078</v>
      </c>
      <c r="H92" s="78">
        <v>0</v>
      </c>
      <c r="I92" s="79">
        <f t="shared" si="1"/>
        <v>112268</v>
      </c>
    </row>
    <row r="93" spans="1:9" x14ac:dyDescent="0.25">
      <c r="A93" s="23" t="s">
        <v>442</v>
      </c>
      <c r="B93" s="24" t="s">
        <v>19</v>
      </c>
      <c r="C93" s="77">
        <v>70075177</v>
      </c>
      <c r="D93" s="78">
        <v>13200427</v>
      </c>
      <c r="E93" s="78">
        <v>577775</v>
      </c>
      <c r="F93" s="78">
        <v>33941</v>
      </c>
      <c r="G93" s="78">
        <v>0</v>
      </c>
      <c r="H93" s="78">
        <v>2925296</v>
      </c>
      <c r="I93" s="79">
        <f t="shared" si="1"/>
        <v>86812616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 t="shared" si="1"/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1159</v>
      </c>
      <c r="F95" s="78">
        <v>0</v>
      </c>
      <c r="G95" s="78">
        <v>0</v>
      </c>
      <c r="H95" s="78">
        <v>0</v>
      </c>
      <c r="I95" s="79">
        <f t="shared" si="1"/>
        <v>1159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 t="shared" si="1"/>
        <v>0</v>
      </c>
    </row>
    <row r="97" spans="1:9" x14ac:dyDescent="0.25">
      <c r="A97" s="23" t="s">
        <v>150</v>
      </c>
      <c r="B97" s="24" t="s">
        <v>21</v>
      </c>
      <c r="C97" s="77">
        <v>5648698</v>
      </c>
      <c r="D97" s="78">
        <v>939576</v>
      </c>
      <c r="E97" s="78">
        <v>811968</v>
      </c>
      <c r="F97" s="78">
        <v>0</v>
      </c>
      <c r="G97" s="78">
        <v>0</v>
      </c>
      <c r="H97" s="78">
        <v>24415</v>
      </c>
      <c r="I97" s="79">
        <f t="shared" si="1"/>
        <v>7424657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 t="shared" si="1"/>
        <v>0</v>
      </c>
    </row>
    <row r="99" spans="1:9" x14ac:dyDescent="0.25">
      <c r="A99" s="23" t="s">
        <v>152</v>
      </c>
      <c r="B99" s="24" t="s">
        <v>20</v>
      </c>
      <c r="C99" s="77">
        <v>229350</v>
      </c>
      <c r="D99" s="78">
        <v>80958</v>
      </c>
      <c r="E99" s="78">
        <v>5661</v>
      </c>
      <c r="F99" s="78">
        <v>0</v>
      </c>
      <c r="G99" s="78">
        <v>5921</v>
      </c>
      <c r="H99" s="78">
        <v>0</v>
      </c>
      <c r="I99" s="79">
        <f t="shared" si="1"/>
        <v>321890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 t="shared" si="1"/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 t="shared" si="1"/>
        <v>0</v>
      </c>
    </row>
    <row r="102" spans="1:9" x14ac:dyDescent="0.25">
      <c r="A102" s="23" t="s">
        <v>154</v>
      </c>
      <c r="B102" s="24" t="s">
        <v>155</v>
      </c>
      <c r="C102" s="77">
        <v>400295</v>
      </c>
      <c r="D102" s="78">
        <v>149377</v>
      </c>
      <c r="E102" s="78">
        <v>28818</v>
      </c>
      <c r="F102" s="78">
        <v>0</v>
      </c>
      <c r="G102" s="78">
        <v>0</v>
      </c>
      <c r="H102" s="78">
        <v>0</v>
      </c>
      <c r="I102" s="79">
        <f t="shared" si="1"/>
        <v>578490</v>
      </c>
    </row>
    <row r="103" spans="1:9" x14ac:dyDescent="0.25">
      <c r="A103" s="23" t="s">
        <v>156</v>
      </c>
      <c r="B103" s="24" t="s">
        <v>22</v>
      </c>
      <c r="C103" s="77">
        <v>96884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9">
        <f t="shared" si="1"/>
        <v>96884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56461</v>
      </c>
      <c r="I104" s="79">
        <f t="shared" si="1"/>
        <v>56461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 t="shared" si="1"/>
        <v>0</v>
      </c>
    </row>
    <row r="106" spans="1:9" x14ac:dyDescent="0.25">
      <c r="A106" s="23" t="s">
        <v>159</v>
      </c>
      <c r="B106" s="24" t="s">
        <v>23</v>
      </c>
      <c r="C106" s="77">
        <v>0</v>
      </c>
      <c r="D106" s="78">
        <v>34838</v>
      </c>
      <c r="E106" s="78">
        <v>0</v>
      </c>
      <c r="F106" s="78">
        <v>0</v>
      </c>
      <c r="G106" s="78">
        <v>0</v>
      </c>
      <c r="H106" s="78">
        <v>0</v>
      </c>
      <c r="I106" s="79">
        <f t="shared" si="1"/>
        <v>34838</v>
      </c>
    </row>
    <row r="107" spans="1:9" x14ac:dyDescent="0.25">
      <c r="A107" s="23" t="s">
        <v>160</v>
      </c>
      <c r="B107" s="24" t="s">
        <v>23</v>
      </c>
      <c r="C107" s="77">
        <v>111710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9">
        <f t="shared" si="1"/>
        <v>111710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 t="shared" si="1"/>
        <v>0</v>
      </c>
    </row>
    <row r="109" spans="1:9" x14ac:dyDescent="0.25">
      <c r="A109" s="23" t="s">
        <v>162</v>
      </c>
      <c r="B109" s="24" t="s">
        <v>23</v>
      </c>
      <c r="C109" s="77">
        <v>74943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9">
        <f t="shared" si="1"/>
        <v>74943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8770</v>
      </c>
      <c r="H110" s="78">
        <v>246</v>
      </c>
      <c r="I110" s="79">
        <f t="shared" si="1"/>
        <v>9016</v>
      </c>
    </row>
    <row r="111" spans="1:9" x14ac:dyDescent="0.25">
      <c r="A111" s="23" t="s">
        <v>164</v>
      </c>
      <c r="B111" s="24" t="s">
        <v>24</v>
      </c>
      <c r="C111" s="77">
        <v>18709</v>
      </c>
      <c r="D111" s="78">
        <v>0</v>
      </c>
      <c r="E111" s="78">
        <v>0</v>
      </c>
      <c r="F111" s="78">
        <v>0</v>
      </c>
      <c r="G111" s="78">
        <v>2716</v>
      </c>
      <c r="H111" s="78">
        <v>0</v>
      </c>
      <c r="I111" s="79">
        <f t="shared" si="1"/>
        <v>21425</v>
      </c>
    </row>
    <row r="112" spans="1:9" x14ac:dyDescent="0.25">
      <c r="A112" s="23" t="s">
        <v>165</v>
      </c>
      <c r="B112" s="24" t="s">
        <v>24</v>
      </c>
      <c r="C112" s="77">
        <v>132790</v>
      </c>
      <c r="D112" s="78">
        <v>29367</v>
      </c>
      <c r="E112" s="78">
        <v>0</v>
      </c>
      <c r="F112" s="78">
        <v>0</v>
      </c>
      <c r="G112" s="78">
        <v>7483</v>
      </c>
      <c r="H112" s="78">
        <v>0</v>
      </c>
      <c r="I112" s="79">
        <f t="shared" si="1"/>
        <v>169640</v>
      </c>
    </row>
    <row r="113" spans="1:9" x14ac:dyDescent="0.25">
      <c r="A113" s="23" t="s">
        <v>166</v>
      </c>
      <c r="B113" s="24" t="s">
        <v>167</v>
      </c>
      <c r="C113" s="77">
        <v>64733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 t="shared" si="1"/>
        <v>64733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 t="shared" si="1"/>
        <v>0</v>
      </c>
    </row>
    <row r="115" spans="1:9" x14ac:dyDescent="0.25">
      <c r="A115" s="23" t="s">
        <v>480</v>
      </c>
      <c r="B115" s="24" t="s">
        <v>26</v>
      </c>
      <c r="C115" s="77">
        <v>423707</v>
      </c>
      <c r="D115" s="78">
        <v>0</v>
      </c>
      <c r="E115" s="78">
        <v>58320</v>
      </c>
      <c r="F115" s="78">
        <v>0</v>
      </c>
      <c r="G115" s="78">
        <v>0</v>
      </c>
      <c r="H115" s="78">
        <v>161723</v>
      </c>
      <c r="I115" s="79">
        <f t="shared" si="1"/>
        <v>643750</v>
      </c>
    </row>
    <row r="116" spans="1:9" x14ac:dyDescent="0.25">
      <c r="A116" s="23" t="s">
        <v>169</v>
      </c>
      <c r="B116" s="24" t="s">
        <v>26</v>
      </c>
      <c r="C116" s="77">
        <v>192965</v>
      </c>
      <c r="D116" s="78">
        <v>21675</v>
      </c>
      <c r="E116" s="78">
        <v>0</v>
      </c>
      <c r="F116" s="78">
        <v>0</v>
      </c>
      <c r="G116" s="78">
        <v>8919</v>
      </c>
      <c r="H116" s="78">
        <v>0</v>
      </c>
      <c r="I116" s="79">
        <f t="shared" si="1"/>
        <v>223559</v>
      </c>
    </row>
    <row r="117" spans="1:9" x14ac:dyDescent="0.25">
      <c r="A117" s="23" t="s">
        <v>170</v>
      </c>
      <c r="B117" s="24" t="s">
        <v>27</v>
      </c>
      <c r="C117" s="77">
        <v>73101</v>
      </c>
      <c r="D117" s="78">
        <v>0</v>
      </c>
      <c r="E117" s="78">
        <v>7786</v>
      </c>
      <c r="F117" s="78">
        <v>0</v>
      </c>
      <c r="G117" s="78">
        <v>2395</v>
      </c>
      <c r="H117" s="78">
        <v>0</v>
      </c>
      <c r="I117" s="79">
        <f t="shared" si="1"/>
        <v>83282</v>
      </c>
    </row>
    <row r="118" spans="1:9" x14ac:dyDescent="0.25">
      <c r="A118" s="23" t="s">
        <v>171</v>
      </c>
      <c r="B118" s="24" t="s">
        <v>27</v>
      </c>
      <c r="C118" s="77">
        <v>50251</v>
      </c>
      <c r="D118" s="78">
        <v>10457</v>
      </c>
      <c r="E118" s="78">
        <v>0</v>
      </c>
      <c r="F118" s="78">
        <v>0</v>
      </c>
      <c r="G118" s="78">
        <v>0</v>
      </c>
      <c r="H118" s="78">
        <v>0</v>
      </c>
      <c r="I118" s="79">
        <f t="shared" si="1"/>
        <v>60708</v>
      </c>
    </row>
    <row r="119" spans="1:9" x14ac:dyDescent="0.25">
      <c r="A119" s="23" t="s">
        <v>172</v>
      </c>
      <c r="B119" s="24" t="s">
        <v>27</v>
      </c>
      <c r="C119" s="77">
        <v>45833</v>
      </c>
      <c r="D119" s="78">
        <v>0</v>
      </c>
      <c r="E119" s="78">
        <v>0</v>
      </c>
      <c r="F119" s="78">
        <v>0</v>
      </c>
      <c r="G119" s="78">
        <v>2962</v>
      </c>
      <c r="H119" s="78">
        <v>0</v>
      </c>
      <c r="I119" s="79">
        <f t="shared" si="1"/>
        <v>48795</v>
      </c>
    </row>
    <row r="120" spans="1:9" x14ac:dyDescent="0.25">
      <c r="A120" s="23" t="s">
        <v>173</v>
      </c>
      <c r="B120" s="24" t="s">
        <v>28</v>
      </c>
      <c r="C120" s="77">
        <v>109288</v>
      </c>
      <c r="D120" s="78">
        <v>19519</v>
      </c>
      <c r="E120" s="78">
        <v>0</v>
      </c>
      <c r="F120" s="78">
        <v>0</v>
      </c>
      <c r="G120" s="78">
        <v>3444</v>
      </c>
      <c r="H120" s="78">
        <v>0</v>
      </c>
      <c r="I120" s="79">
        <f t="shared" si="1"/>
        <v>132251</v>
      </c>
    </row>
    <row r="121" spans="1:9" x14ac:dyDescent="0.25">
      <c r="A121" s="23" t="s">
        <v>174</v>
      </c>
      <c r="B121" s="24" t="s">
        <v>28</v>
      </c>
      <c r="C121" s="77">
        <v>276202</v>
      </c>
      <c r="D121" s="78">
        <v>0</v>
      </c>
      <c r="E121" s="78">
        <v>0</v>
      </c>
      <c r="F121" s="78">
        <v>0</v>
      </c>
      <c r="G121" s="78">
        <v>12316</v>
      </c>
      <c r="H121" s="78">
        <v>4</v>
      </c>
      <c r="I121" s="79">
        <f t="shared" si="1"/>
        <v>288522</v>
      </c>
    </row>
    <row r="122" spans="1:9" x14ac:dyDescent="0.25">
      <c r="A122" s="23" t="s">
        <v>175</v>
      </c>
      <c r="B122" s="24" t="s">
        <v>28</v>
      </c>
      <c r="C122" s="77">
        <v>54305</v>
      </c>
      <c r="D122" s="78">
        <v>0</v>
      </c>
      <c r="E122" s="78">
        <v>0</v>
      </c>
      <c r="F122" s="78">
        <v>0</v>
      </c>
      <c r="G122" s="78">
        <v>13732</v>
      </c>
      <c r="H122" s="78">
        <v>0</v>
      </c>
      <c r="I122" s="79">
        <f t="shared" si="1"/>
        <v>68037</v>
      </c>
    </row>
    <row r="123" spans="1:9" x14ac:dyDescent="0.25">
      <c r="A123" s="23" t="s">
        <v>176</v>
      </c>
      <c r="B123" s="24" t="s">
        <v>29</v>
      </c>
      <c r="C123" s="77">
        <v>527104</v>
      </c>
      <c r="D123" s="78">
        <v>0</v>
      </c>
      <c r="E123" s="78">
        <v>8766</v>
      </c>
      <c r="F123" s="78">
        <v>0</v>
      </c>
      <c r="G123" s="78">
        <v>48814</v>
      </c>
      <c r="H123" s="78">
        <v>0</v>
      </c>
      <c r="I123" s="79">
        <f t="shared" si="1"/>
        <v>584684</v>
      </c>
    </row>
    <row r="124" spans="1:9" x14ac:dyDescent="0.25">
      <c r="A124" s="23" t="s">
        <v>504</v>
      </c>
      <c r="B124" s="24" t="s">
        <v>29</v>
      </c>
      <c r="C124" s="77">
        <v>187689</v>
      </c>
      <c r="D124" s="78">
        <v>0</v>
      </c>
      <c r="E124" s="78">
        <v>0</v>
      </c>
      <c r="F124" s="78">
        <v>0</v>
      </c>
      <c r="G124" s="78">
        <v>28599</v>
      </c>
      <c r="H124" s="78">
        <v>0</v>
      </c>
      <c r="I124" s="79">
        <f t="shared" si="1"/>
        <v>216288</v>
      </c>
    </row>
    <row r="125" spans="1:9" x14ac:dyDescent="0.25">
      <c r="A125" s="23" t="s">
        <v>177</v>
      </c>
      <c r="B125" s="24" t="s">
        <v>30</v>
      </c>
      <c r="C125" s="77">
        <v>748190</v>
      </c>
      <c r="D125" s="78">
        <v>0</v>
      </c>
      <c r="E125" s="78">
        <v>0</v>
      </c>
      <c r="F125" s="78">
        <v>0</v>
      </c>
      <c r="G125" s="78">
        <v>42391</v>
      </c>
      <c r="H125" s="78">
        <v>0</v>
      </c>
      <c r="I125" s="79">
        <f t="shared" si="1"/>
        <v>790581</v>
      </c>
    </row>
    <row r="126" spans="1:9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9">
        <f t="shared" si="1"/>
        <v>0</v>
      </c>
    </row>
    <row r="127" spans="1:9" x14ac:dyDescent="0.25">
      <c r="A127" s="23" t="s">
        <v>179</v>
      </c>
      <c r="B127" s="24" t="s">
        <v>31</v>
      </c>
      <c r="C127" s="77">
        <v>643819</v>
      </c>
      <c r="D127" s="78">
        <v>112293</v>
      </c>
      <c r="E127" s="78">
        <v>25326</v>
      </c>
      <c r="F127" s="78">
        <v>0</v>
      </c>
      <c r="G127" s="78">
        <v>0</v>
      </c>
      <c r="H127" s="78">
        <v>0</v>
      </c>
      <c r="I127" s="79">
        <f t="shared" si="1"/>
        <v>781438</v>
      </c>
    </row>
    <row r="128" spans="1:9" x14ac:dyDescent="0.25">
      <c r="A128" s="23" t="s">
        <v>180</v>
      </c>
      <c r="B128" s="24" t="s">
        <v>31</v>
      </c>
      <c r="C128" s="77">
        <v>221051</v>
      </c>
      <c r="D128" s="78">
        <v>0</v>
      </c>
      <c r="E128" s="78">
        <v>0</v>
      </c>
      <c r="F128" s="78">
        <v>0</v>
      </c>
      <c r="G128" s="78">
        <v>8720</v>
      </c>
      <c r="H128" s="78">
        <v>0</v>
      </c>
      <c r="I128" s="79">
        <f t="shared" si="1"/>
        <v>229771</v>
      </c>
    </row>
    <row r="129" spans="1:9" x14ac:dyDescent="0.25">
      <c r="A129" s="23" t="s">
        <v>181</v>
      </c>
      <c r="B129" s="24" t="s">
        <v>31</v>
      </c>
      <c r="C129" s="77">
        <v>1076056</v>
      </c>
      <c r="D129" s="78">
        <v>134316</v>
      </c>
      <c r="E129" s="78">
        <v>0</v>
      </c>
      <c r="F129" s="78">
        <v>0</v>
      </c>
      <c r="G129" s="78">
        <v>29752</v>
      </c>
      <c r="H129" s="78">
        <v>0</v>
      </c>
      <c r="I129" s="79">
        <f t="shared" si="1"/>
        <v>1240124</v>
      </c>
    </row>
    <row r="130" spans="1:9" x14ac:dyDescent="0.25">
      <c r="A130" s="23" t="s">
        <v>182</v>
      </c>
      <c r="B130" s="24" t="s">
        <v>32</v>
      </c>
      <c r="C130" s="77">
        <v>3163935</v>
      </c>
      <c r="D130" s="78">
        <v>502985</v>
      </c>
      <c r="E130" s="78">
        <v>71461</v>
      </c>
      <c r="F130" s="78">
        <v>0</v>
      </c>
      <c r="G130" s="78">
        <v>0</v>
      </c>
      <c r="H130" s="78">
        <v>0</v>
      </c>
      <c r="I130" s="79">
        <f t="shared" si="1"/>
        <v>3738381</v>
      </c>
    </row>
    <row r="131" spans="1:9" x14ac:dyDescent="0.25">
      <c r="A131" s="23" t="s">
        <v>183</v>
      </c>
      <c r="B131" s="24" t="s">
        <v>32</v>
      </c>
      <c r="C131" s="77">
        <v>32543373</v>
      </c>
      <c r="D131" s="78">
        <v>5146674</v>
      </c>
      <c r="E131" s="78">
        <v>1415173</v>
      </c>
      <c r="F131" s="78">
        <v>16101</v>
      </c>
      <c r="G131" s="78">
        <v>0</v>
      </c>
      <c r="H131" s="78">
        <v>0</v>
      </c>
      <c r="I131" s="79">
        <f t="shared" si="1"/>
        <v>39121321</v>
      </c>
    </row>
    <row r="132" spans="1:9" x14ac:dyDescent="0.25">
      <c r="A132" s="23" t="s">
        <v>184</v>
      </c>
      <c r="B132" s="24" t="s">
        <v>32</v>
      </c>
      <c r="C132" s="77">
        <v>2025539</v>
      </c>
      <c r="D132" s="78">
        <v>272013</v>
      </c>
      <c r="E132" s="78">
        <v>32320</v>
      </c>
      <c r="F132" s="78">
        <v>0</v>
      </c>
      <c r="G132" s="78">
        <v>0</v>
      </c>
      <c r="H132" s="78">
        <v>0</v>
      </c>
      <c r="I132" s="79">
        <f t="shared" si="1"/>
        <v>2329872</v>
      </c>
    </row>
    <row r="133" spans="1:9" x14ac:dyDescent="0.25">
      <c r="A133" s="23" t="s">
        <v>185</v>
      </c>
      <c r="B133" s="24" t="s">
        <v>33</v>
      </c>
      <c r="C133" s="77">
        <v>196114</v>
      </c>
      <c r="D133" s="78">
        <v>37014</v>
      </c>
      <c r="E133" s="78">
        <v>0</v>
      </c>
      <c r="F133" s="78">
        <v>0</v>
      </c>
      <c r="G133" s="78">
        <v>5200</v>
      </c>
      <c r="H133" s="78">
        <v>123723</v>
      </c>
      <c r="I133" s="79">
        <f t="shared" ref="I133:I196" si="2">SUM(C133:H133)</f>
        <v>362051</v>
      </c>
    </row>
    <row r="134" spans="1:9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 t="shared" si="2"/>
        <v>0</v>
      </c>
    </row>
    <row r="135" spans="1:9" x14ac:dyDescent="0.25">
      <c r="A135" s="23" t="s">
        <v>187</v>
      </c>
      <c r="B135" s="24" t="s">
        <v>33</v>
      </c>
      <c r="C135" s="77">
        <v>11988</v>
      </c>
      <c r="D135" s="78">
        <v>0</v>
      </c>
      <c r="E135" s="78">
        <v>0</v>
      </c>
      <c r="F135" s="78">
        <v>0</v>
      </c>
      <c r="G135" s="78">
        <v>0</v>
      </c>
      <c r="H135" s="78">
        <v>4517</v>
      </c>
      <c r="I135" s="79">
        <f t="shared" si="2"/>
        <v>16505</v>
      </c>
    </row>
    <row r="136" spans="1:9" x14ac:dyDescent="0.25">
      <c r="A136" s="23" t="s">
        <v>188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9">
        <f t="shared" si="2"/>
        <v>0</v>
      </c>
    </row>
    <row r="137" spans="1:9" x14ac:dyDescent="0.25">
      <c r="A137" s="23" t="s">
        <v>189</v>
      </c>
      <c r="B137" s="24" t="s">
        <v>33</v>
      </c>
      <c r="C137" s="77">
        <v>6782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9">
        <f t="shared" si="2"/>
        <v>6782</v>
      </c>
    </row>
    <row r="138" spans="1:9" x14ac:dyDescent="0.25">
      <c r="A138" s="23" t="s">
        <v>190</v>
      </c>
      <c r="B138" s="24" t="s">
        <v>34</v>
      </c>
      <c r="C138" s="77">
        <v>254613</v>
      </c>
      <c r="D138" s="78">
        <v>69625</v>
      </c>
      <c r="E138" s="78">
        <v>2053</v>
      </c>
      <c r="F138" s="78">
        <v>0</v>
      </c>
      <c r="G138" s="78">
        <v>12670</v>
      </c>
      <c r="H138" s="78">
        <v>0</v>
      </c>
      <c r="I138" s="79">
        <f t="shared" si="2"/>
        <v>338961</v>
      </c>
    </row>
    <row r="139" spans="1:9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 t="shared" si="2"/>
        <v>0</v>
      </c>
    </row>
    <row r="140" spans="1:9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9">
        <f t="shared" si="2"/>
        <v>0</v>
      </c>
    </row>
    <row r="141" spans="1:9" x14ac:dyDescent="0.25">
      <c r="A141" s="23" t="s">
        <v>193</v>
      </c>
      <c r="B141" s="24" t="s">
        <v>34</v>
      </c>
      <c r="C141" s="77">
        <v>1493348</v>
      </c>
      <c r="D141" s="78">
        <v>248357</v>
      </c>
      <c r="E141" s="78">
        <v>0</v>
      </c>
      <c r="F141" s="78">
        <v>0</v>
      </c>
      <c r="G141" s="78">
        <v>42273</v>
      </c>
      <c r="H141" s="78">
        <v>0</v>
      </c>
      <c r="I141" s="79">
        <f t="shared" si="2"/>
        <v>1783978</v>
      </c>
    </row>
    <row r="142" spans="1:9" x14ac:dyDescent="0.25">
      <c r="A142" s="23" t="s">
        <v>194</v>
      </c>
      <c r="B142" s="24" t="s">
        <v>34</v>
      </c>
      <c r="C142" s="77">
        <v>1632328</v>
      </c>
      <c r="D142" s="78">
        <v>358317</v>
      </c>
      <c r="E142" s="78">
        <v>173726</v>
      </c>
      <c r="F142" s="78">
        <v>0</v>
      </c>
      <c r="G142" s="78">
        <v>0</v>
      </c>
      <c r="H142" s="78">
        <v>18088</v>
      </c>
      <c r="I142" s="79">
        <f t="shared" si="2"/>
        <v>2182459</v>
      </c>
    </row>
    <row r="143" spans="1:9" x14ac:dyDescent="0.25">
      <c r="A143" s="23" t="s">
        <v>195</v>
      </c>
      <c r="B143" s="24" t="s">
        <v>35</v>
      </c>
      <c r="C143" s="77">
        <v>22281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9">
        <f t="shared" si="2"/>
        <v>22281</v>
      </c>
    </row>
    <row r="144" spans="1:9" x14ac:dyDescent="0.25">
      <c r="A144" s="23" t="s">
        <v>196</v>
      </c>
      <c r="B144" s="24" t="s">
        <v>35</v>
      </c>
      <c r="C144" s="77">
        <v>1431</v>
      </c>
      <c r="D144" s="78">
        <v>0</v>
      </c>
      <c r="E144" s="78">
        <v>0</v>
      </c>
      <c r="F144" s="78">
        <v>0</v>
      </c>
      <c r="G144" s="78">
        <v>321</v>
      </c>
      <c r="H144" s="78">
        <v>0</v>
      </c>
      <c r="I144" s="79">
        <f t="shared" si="2"/>
        <v>1752</v>
      </c>
    </row>
    <row r="145" spans="1:9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 t="shared" si="2"/>
        <v>0</v>
      </c>
    </row>
    <row r="146" spans="1:9" x14ac:dyDescent="0.25">
      <c r="A146" s="23" t="s">
        <v>198</v>
      </c>
      <c r="B146" s="24" t="s">
        <v>35</v>
      </c>
      <c r="C146" s="77">
        <v>36922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9">
        <f t="shared" si="2"/>
        <v>36922</v>
      </c>
    </row>
    <row r="147" spans="1:9" x14ac:dyDescent="0.25">
      <c r="A147" s="23" t="s">
        <v>199</v>
      </c>
      <c r="B147" s="24" t="s">
        <v>35</v>
      </c>
      <c r="C147" s="77">
        <v>171678</v>
      </c>
      <c r="D147" s="78">
        <v>0</v>
      </c>
      <c r="E147" s="78">
        <v>0</v>
      </c>
      <c r="F147" s="78">
        <v>0</v>
      </c>
      <c r="G147" s="78">
        <v>26222</v>
      </c>
      <c r="H147" s="78">
        <v>0</v>
      </c>
      <c r="I147" s="79">
        <f t="shared" si="2"/>
        <v>197900</v>
      </c>
    </row>
    <row r="148" spans="1:9" x14ac:dyDescent="0.25">
      <c r="A148" s="23" t="s">
        <v>200</v>
      </c>
      <c r="B148" s="24" t="s">
        <v>35</v>
      </c>
      <c r="C148" s="77">
        <v>54692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 t="shared" si="2"/>
        <v>54692</v>
      </c>
    </row>
    <row r="149" spans="1:9" x14ac:dyDescent="0.25">
      <c r="A149" s="23" t="s">
        <v>201</v>
      </c>
      <c r="B149" s="24" t="s">
        <v>35</v>
      </c>
      <c r="C149" s="77">
        <v>37982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 t="shared" si="2"/>
        <v>37982</v>
      </c>
    </row>
    <row r="150" spans="1:9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 t="shared" si="2"/>
        <v>0</v>
      </c>
    </row>
    <row r="151" spans="1:9" x14ac:dyDescent="0.25">
      <c r="A151" s="23" t="s">
        <v>203</v>
      </c>
      <c r="B151" s="24" t="s">
        <v>35</v>
      </c>
      <c r="C151" s="77">
        <v>30641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9">
        <f t="shared" si="2"/>
        <v>30641</v>
      </c>
    </row>
    <row r="152" spans="1:9" x14ac:dyDescent="0.25">
      <c r="A152" s="23" t="s">
        <v>204</v>
      </c>
      <c r="B152" s="24" t="s">
        <v>35</v>
      </c>
      <c r="C152" s="77">
        <v>530173</v>
      </c>
      <c r="D152" s="78">
        <v>202286</v>
      </c>
      <c r="E152" s="78">
        <v>0</v>
      </c>
      <c r="F152" s="78">
        <v>0</v>
      </c>
      <c r="G152" s="78">
        <v>0</v>
      </c>
      <c r="H152" s="78">
        <v>123276</v>
      </c>
      <c r="I152" s="79">
        <f t="shared" si="2"/>
        <v>855735</v>
      </c>
    </row>
    <row r="153" spans="1:9" x14ac:dyDescent="0.25">
      <c r="A153" s="23" t="s">
        <v>205</v>
      </c>
      <c r="B153" s="24" t="s">
        <v>35</v>
      </c>
      <c r="C153" s="77">
        <v>118271</v>
      </c>
      <c r="D153" s="78">
        <v>0</v>
      </c>
      <c r="E153" s="78">
        <v>0</v>
      </c>
      <c r="F153" s="78">
        <v>0</v>
      </c>
      <c r="G153" s="78">
        <v>6383</v>
      </c>
      <c r="H153" s="78">
        <v>0</v>
      </c>
      <c r="I153" s="79">
        <f t="shared" si="2"/>
        <v>124654</v>
      </c>
    </row>
    <row r="154" spans="1:9" x14ac:dyDescent="0.25">
      <c r="A154" s="23" t="s">
        <v>206</v>
      </c>
      <c r="B154" s="24" t="s">
        <v>36</v>
      </c>
      <c r="C154" s="77">
        <v>20689</v>
      </c>
      <c r="D154" s="78">
        <v>0</v>
      </c>
      <c r="E154" s="78">
        <v>0</v>
      </c>
      <c r="F154" s="78">
        <v>0</v>
      </c>
      <c r="G154" s="78">
        <v>89153</v>
      </c>
      <c r="H154" s="78">
        <v>0</v>
      </c>
      <c r="I154" s="79">
        <f t="shared" si="2"/>
        <v>109842</v>
      </c>
    </row>
    <row r="155" spans="1:9" x14ac:dyDescent="0.25">
      <c r="A155" s="23" t="s">
        <v>207</v>
      </c>
      <c r="B155" s="24" t="s">
        <v>37</v>
      </c>
      <c r="C155" s="77">
        <v>36045</v>
      </c>
      <c r="D155" s="78">
        <v>0</v>
      </c>
      <c r="E155" s="78">
        <v>0</v>
      </c>
      <c r="F155" s="78">
        <v>0</v>
      </c>
      <c r="G155" s="78">
        <v>4599</v>
      </c>
      <c r="H155" s="78">
        <v>0</v>
      </c>
      <c r="I155" s="79">
        <f t="shared" si="2"/>
        <v>40644</v>
      </c>
    </row>
    <row r="156" spans="1:9" x14ac:dyDescent="0.25">
      <c r="A156" s="23" t="s">
        <v>208</v>
      </c>
      <c r="B156" s="24" t="s">
        <v>38</v>
      </c>
      <c r="C156" s="77">
        <v>110881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9">
        <f t="shared" si="2"/>
        <v>110881</v>
      </c>
    </row>
    <row r="157" spans="1:9" x14ac:dyDescent="0.25">
      <c r="A157" s="23" t="s">
        <v>209</v>
      </c>
      <c r="B157" s="24" t="s">
        <v>38</v>
      </c>
      <c r="C157" s="77">
        <v>2440839</v>
      </c>
      <c r="D157" s="78">
        <v>252086</v>
      </c>
      <c r="E157" s="78">
        <v>194236</v>
      </c>
      <c r="F157" s="78">
        <v>0</v>
      </c>
      <c r="G157" s="78">
        <v>0</v>
      </c>
      <c r="H157" s="78">
        <v>0</v>
      </c>
      <c r="I157" s="79">
        <f t="shared" si="2"/>
        <v>2887161</v>
      </c>
    </row>
    <row r="158" spans="1:9" x14ac:dyDescent="0.25">
      <c r="A158" s="23" t="s">
        <v>210</v>
      </c>
      <c r="B158" s="24" t="s">
        <v>38</v>
      </c>
      <c r="C158" s="77">
        <v>1470458</v>
      </c>
      <c r="D158" s="78">
        <v>260551</v>
      </c>
      <c r="E158" s="78">
        <v>46646</v>
      </c>
      <c r="F158" s="78">
        <v>0</v>
      </c>
      <c r="G158" s="78">
        <v>656</v>
      </c>
      <c r="H158" s="78">
        <v>18270</v>
      </c>
      <c r="I158" s="79">
        <f t="shared" si="2"/>
        <v>1796581</v>
      </c>
    </row>
    <row r="159" spans="1:9" x14ac:dyDescent="0.25">
      <c r="A159" s="23" t="s">
        <v>211</v>
      </c>
      <c r="B159" s="24" t="s">
        <v>38</v>
      </c>
      <c r="C159" s="77">
        <v>310447</v>
      </c>
      <c r="D159" s="78">
        <v>48178</v>
      </c>
      <c r="E159" s="78">
        <v>22974</v>
      </c>
      <c r="F159" s="78">
        <v>0</v>
      </c>
      <c r="G159" s="78">
        <v>2265</v>
      </c>
      <c r="H159" s="78">
        <v>0</v>
      </c>
      <c r="I159" s="79">
        <f t="shared" si="2"/>
        <v>383864</v>
      </c>
    </row>
    <row r="160" spans="1:9" x14ac:dyDescent="0.25">
      <c r="A160" s="23" t="s">
        <v>212</v>
      </c>
      <c r="B160" s="24" t="s">
        <v>38</v>
      </c>
      <c r="C160" s="77">
        <v>597316</v>
      </c>
      <c r="D160" s="78">
        <v>0</v>
      </c>
      <c r="E160" s="78">
        <v>22590</v>
      </c>
      <c r="F160" s="78">
        <v>0</v>
      </c>
      <c r="G160" s="78">
        <v>8609</v>
      </c>
      <c r="H160" s="78">
        <v>0</v>
      </c>
      <c r="I160" s="79">
        <f t="shared" si="2"/>
        <v>628515</v>
      </c>
    </row>
    <row r="161" spans="1:9" x14ac:dyDescent="0.25">
      <c r="A161" s="23" t="s">
        <v>213</v>
      </c>
      <c r="B161" s="24" t="s">
        <v>38</v>
      </c>
      <c r="C161" s="77">
        <v>74752</v>
      </c>
      <c r="D161" s="78">
        <v>22939</v>
      </c>
      <c r="E161" s="78">
        <v>0</v>
      </c>
      <c r="F161" s="78">
        <v>0</v>
      </c>
      <c r="G161" s="78">
        <v>3094</v>
      </c>
      <c r="H161" s="78">
        <v>0</v>
      </c>
      <c r="I161" s="79">
        <f t="shared" si="2"/>
        <v>100785</v>
      </c>
    </row>
    <row r="162" spans="1:9" x14ac:dyDescent="0.25">
      <c r="A162" s="23" t="s">
        <v>214</v>
      </c>
      <c r="B162" s="24" t="s">
        <v>38</v>
      </c>
      <c r="C162" s="77">
        <v>955588</v>
      </c>
      <c r="D162" s="78">
        <v>163994</v>
      </c>
      <c r="E162" s="78">
        <v>21475</v>
      </c>
      <c r="F162" s="78">
        <v>0</v>
      </c>
      <c r="G162" s="78">
        <v>0</v>
      </c>
      <c r="H162" s="78">
        <v>0</v>
      </c>
      <c r="I162" s="79">
        <f t="shared" si="2"/>
        <v>1141057</v>
      </c>
    </row>
    <row r="163" spans="1:9" x14ac:dyDescent="0.25">
      <c r="A163" s="23" t="s">
        <v>215</v>
      </c>
      <c r="B163" s="24" t="s">
        <v>38</v>
      </c>
      <c r="C163" s="77">
        <v>2695932</v>
      </c>
      <c r="D163" s="78">
        <v>300554</v>
      </c>
      <c r="E163" s="78">
        <v>221056</v>
      </c>
      <c r="F163" s="78">
        <v>0</v>
      </c>
      <c r="G163" s="78">
        <v>0</v>
      </c>
      <c r="H163" s="78">
        <v>37992</v>
      </c>
      <c r="I163" s="79">
        <f t="shared" si="2"/>
        <v>3255534</v>
      </c>
    </row>
    <row r="164" spans="1:9" x14ac:dyDescent="0.25">
      <c r="A164" s="23" t="s">
        <v>216</v>
      </c>
      <c r="B164" s="24" t="s">
        <v>38</v>
      </c>
      <c r="C164" s="77">
        <v>144968</v>
      </c>
      <c r="D164" s="78">
        <v>0</v>
      </c>
      <c r="E164" s="78">
        <v>3011</v>
      </c>
      <c r="F164" s="78">
        <v>0</v>
      </c>
      <c r="G164" s="78">
        <v>0</v>
      </c>
      <c r="H164" s="78">
        <v>0</v>
      </c>
      <c r="I164" s="79">
        <f t="shared" si="2"/>
        <v>147979</v>
      </c>
    </row>
    <row r="165" spans="1:9" x14ac:dyDescent="0.25">
      <c r="A165" s="23" t="s">
        <v>217</v>
      </c>
      <c r="B165" s="24" t="s">
        <v>38</v>
      </c>
      <c r="C165" s="77">
        <v>434934</v>
      </c>
      <c r="D165" s="78">
        <v>0</v>
      </c>
      <c r="E165" s="78">
        <v>14793</v>
      </c>
      <c r="F165" s="78">
        <v>0</v>
      </c>
      <c r="G165" s="78">
        <v>4321</v>
      </c>
      <c r="H165" s="78">
        <v>0</v>
      </c>
      <c r="I165" s="79">
        <f t="shared" si="2"/>
        <v>454048</v>
      </c>
    </row>
    <row r="166" spans="1:9" x14ac:dyDescent="0.25">
      <c r="A166" s="23" t="s">
        <v>218</v>
      </c>
      <c r="B166" s="24" t="s">
        <v>38</v>
      </c>
      <c r="C166" s="77">
        <v>58266</v>
      </c>
      <c r="D166" s="78">
        <v>0</v>
      </c>
      <c r="E166" s="78">
        <v>1575</v>
      </c>
      <c r="F166" s="78">
        <v>0</v>
      </c>
      <c r="G166" s="78">
        <v>0</v>
      </c>
      <c r="H166" s="78">
        <v>0</v>
      </c>
      <c r="I166" s="79">
        <f t="shared" si="2"/>
        <v>59841</v>
      </c>
    </row>
    <row r="167" spans="1:9" x14ac:dyDescent="0.25">
      <c r="A167" s="23" t="s">
        <v>219</v>
      </c>
      <c r="B167" s="24" t="s">
        <v>38</v>
      </c>
      <c r="C167" s="77">
        <v>1228578</v>
      </c>
      <c r="D167" s="78">
        <v>0</v>
      </c>
      <c r="E167" s="78">
        <v>0</v>
      </c>
      <c r="F167" s="78">
        <v>0</v>
      </c>
      <c r="G167" s="78">
        <v>0</v>
      </c>
      <c r="H167" s="78">
        <v>0</v>
      </c>
      <c r="I167" s="79">
        <f t="shared" si="2"/>
        <v>1228578</v>
      </c>
    </row>
    <row r="168" spans="1:9" x14ac:dyDescent="0.25">
      <c r="A168" s="23" t="s">
        <v>220</v>
      </c>
      <c r="B168" s="24" t="s">
        <v>38</v>
      </c>
      <c r="C168" s="77">
        <v>977990</v>
      </c>
      <c r="D168" s="78">
        <v>341215</v>
      </c>
      <c r="E168" s="78">
        <v>37994</v>
      </c>
      <c r="F168" s="78">
        <v>0</v>
      </c>
      <c r="G168" s="78">
        <v>13732</v>
      </c>
      <c r="H168" s="78">
        <v>0</v>
      </c>
      <c r="I168" s="79">
        <f t="shared" si="2"/>
        <v>1370931</v>
      </c>
    </row>
    <row r="169" spans="1:9" x14ac:dyDescent="0.25">
      <c r="A169" s="23" t="s">
        <v>221</v>
      </c>
      <c r="B169" s="24" t="s">
        <v>38</v>
      </c>
      <c r="C169" s="77">
        <v>280397</v>
      </c>
      <c r="D169" s="78">
        <v>31888</v>
      </c>
      <c r="E169" s="78">
        <v>17239</v>
      </c>
      <c r="F169" s="78">
        <v>0</v>
      </c>
      <c r="G169" s="78">
        <v>0</v>
      </c>
      <c r="H169" s="78">
        <v>0</v>
      </c>
      <c r="I169" s="79">
        <f t="shared" si="2"/>
        <v>329524</v>
      </c>
    </row>
    <row r="170" spans="1:9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 t="shared" si="2"/>
        <v>0</v>
      </c>
    </row>
    <row r="171" spans="1:9" x14ac:dyDescent="0.25">
      <c r="A171" s="23" t="s">
        <v>223</v>
      </c>
      <c r="B171" s="24" t="s">
        <v>1</v>
      </c>
      <c r="C171" s="77">
        <v>7229414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 t="shared" si="2"/>
        <v>7229414</v>
      </c>
    </row>
    <row r="172" spans="1:9" x14ac:dyDescent="0.25">
      <c r="A172" s="23" t="s">
        <v>224</v>
      </c>
      <c r="B172" s="24" t="s">
        <v>1</v>
      </c>
      <c r="C172" s="77">
        <v>6115060</v>
      </c>
      <c r="D172" s="78">
        <v>1751412</v>
      </c>
      <c r="E172" s="78">
        <v>181525</v>
      </c>
      <c r="F172" s="78">
        <v>0</v>
      </c>
      <c r="G172" s="78">
        <v>0</v>
      </c>
      <c r="H172" s="78">
        <v>0</v>
      </c>
      <c r="I172" s="79">
        <f t="shared" si="2"/>
        <v>8047997</v>
      </c>
    </row>
    <row r="173" spans="1:9" x14ac:dyDescent="0.25">
      <c r="A173" s="23" t="s">
        <v>225</v>
      </c>
      <c r="B173" s="24" t="s">
        <v>1</v>
      </c>
      <c r="C173" s="77">
        <v>1004732</v>
      </c>
      <c r="D173" s="78">
        <v>0</v>
      </c>
      <c r="E173" s="78">
        <v>7203</v>
      </c>
      <c r="F173" s="78">
        <v>0</v>
      </c>
      <c r="G173" s="78">
        <v>0</v>
      </c>
      <c r="H173" s="78">
        <v>0</v>
      </c>
      <c r="I173" s="79">
        <f t="shared" si="2"/>
        <v>1011935</v>
      </c>
    </row>
    <row r="174" spans="1:9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9">
        <f t="shared" si="2"/>
        <v>0</v>
      </c>
    </row>
    <row r="175" spans="1:9" x14ac:dyDescent="0.25">
      <c r="A175" s="23" t="s">
        <v>227</v>
      </c>
      <c r="B175" s="24" t="s">
        <v>39</v>
      </c>
      <c r="C175" s="77">
        <v>11815000</v>
      </c>
      <c r="D175" s="78">
        <v>1683000</v>
      </c>
      <c r="E175" s="78">
        <v>1214000</v>
      </c>
      <c r="F175" s="78">
        <v>4000</v>
      </c>
      <c r="G175" s="78">
        <v>214000</v>
      </c>
      <c r="H175" s="78">
        <v>0</v>
      </c>
      <c r="I175" s="79">
        <f t="shared" si="2"/>
        <v>14930000</v>
      </c>
    </row>
    <row r="176" spans="1:9" x14ac:dyDescent="0.25">
      <c r="A176" s="23" t="s">
        <v>228</v>
      </c>
      <c r="B176" s="24" t="s">
        <v>40</v>
      </c>
      <c r="C176" s="77">
        <v>24691</v>
      </c>
      <c r="D176" s="78">
        <v>6510</v>
      </c>
      <c r="E176" s="78">
        <v>0</v>
      </c>
      <c r="F176" s="78">
        <v>0</v>
      </c>
      <c r="G176" s="78">
        <v>3325</v>
      </c>
      <c r="H176" s="78">
        <v>0</v>
      </c>
      <c r="I176" s="79">
        <f t="shared" si="2"/>
        <v>34526</v>
      </c>
    </row>
    <row r="177" spans="1:9" x14ac:dyDescent="0.25">
      <c r="A177" s="23" t="s">
        <v>229</v>
      </c>
      <c r="B177" s="24" t="s">
        <v>40</v>
      </c>
      <c r="C177" s="77">
        <v>0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9">
        <f t="shared" si="2"/>
        <v>0</v>
      </c>
    </row>
    <row r="178" spans="1:9" x14ac:dyDescent="0.25">
      <c r="A178" s="23" t="s">
        <v>230</v>
      </c>
      <c r="B178" s="24" t="s">
        <v>40</v>
      </c>
      <c r="C178" s="77">
        <v>315094</v>
      </c>
      <c r="D178" s="78">
        <v>38948</v>
      </c>
      <c r="E178" s="78">
        <v>26728</v>
      </c>
      <c r="F178" s="78">
        <v>0</v>
      </c>
      <c r="G178" s="78">
        <v>0</v>
      </c>
      <c r="H178" s="78">
        <v>0</v>
      </c>
      <c r="I178" s="79">
        <f t="shared" si="2"/>
        <v>380770</v>
      </c>
    </row>
    <row r="179" spans="1:9" x14ac:dyDescent="0.25">
      <c r="A179" s="23" t="s">
        <v>231</v>
      </c>
      <c r="B179" s="24" t="s">
        <v>40</v>
      </c>
      <c r="C179" s="77">
        <v>97179</v>
      </c>
      <c r="D179" s="78">
        <v>0</v>
      </c>
      <c r="E179" s="78">
        <v>0</v>
      </c>
      <c r="F179" s="78">
        <v>0</v>
      </c>
      <c r="G179" s="78">
        <v>6355</v>
      </c>
      <c r="H179" s="78">
        <v>0</v>
      </c>
      <c r="I179" s="79">
        <f t="shared" si="2"/>
        <v>103534</v>
      </c>
    </row>
    <row r="180" spans="1:9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9">
        <f t="shared" si="2"/>
        <v>0</v>
      </c>
    </row>
    <row r="181" spans="1:9" x14ac:dyDescent="0.25">
      <c r="A181" s="23" t="s">
        <v>233</v>
      </c>
      <c r="B181" s="24" t="s">
        <v>40</v>
      </c>
      <c r="C181" s="77">
        <v>263425</v>
      </c>
      <c r="D181" s="78">
        <v>24929</v>
      </c>
      <c r="E181" s="78">
        <v>37051</v>
      </c>
      <c r="F181" s="78">
        <v>0</v>
      </c>
      <c r="G181" s="78">
        <v>3178</v>
      </c>
      <c r="H181" s="78">
        <v>0</v>
      </c>
      <c r="I181" s="79">
        <f t="shared" si="2"/>
        <v>328583</v>
      </c>
    </row>
    <row r="182" spans="1:9" x14ac:dyDescent="0.25">
      <c r="A182" s="23" t="s">
        <v>234</v>
      </c>
      <c r="B182" s="24" t="s">
        <v>40</v>
      </c>
      <c r="C182" s="77">
        <v>29646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9">
        <f t="shared" si="2"/>
        <v>29646</v>
      </c>
    </row>
    <row r="183" spans="1:9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 t="shared" si="2"/>
        <v>0</v>
      </c>
    </row>
    <row r="184" spans="1:9" x14ac:dyDescent="0.25">
      <c r="A184" s="23" t="s">
        <v>236</v>
      </c>
      <c r="B184" s="24" t="s">
        <v>2</v>
      </c>
      <c r="C184" s="77">
        <v>51960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 t="shared" si="2"/>
        <v>51960</v>
      </c>
    </row>
    <row r="185" spans="1:9" x14ac:dyDescent="0.25">
      <c r="A185" s="23" t="s">
        <v>1</v>
      </c>
      <c r="B185" s="24" t="s">
        <v>2</v>
      </c>
      <c r="C185" s="77">
        <v>23673</v>
      </c>
      <c r="D185" s="78">
        <v>11725</v>
      </c>
      <c r="E185" s="78">
        <v>0</v>
      </c>
      <c r="F185" s="78">
        <v>0</v>
      </c>
      <c r="G185" s="78">
        <v>0</v>
      </c>
      <c r="H185" s="78">
        <v>0</v>
      </c>
      <c r="I185" s="79">
        <f t="shared" si="2"/>
        <v>35398</v>
      </c>
    </row>
    <row r="186" spans="1:9" x14ac:dyDescent="0.25">
      <c r="A186" s="23" t="s">
        <v>2</v>
      </c>
      <c r="B186" s="24" t="s">
        <v>2</v>
      </c>
      <c r="C186" s="77">
        <v>109794</v>
      </c>
      <c r="D186" s="78">
        <v>267044</v>
      </c>
      <c r="E186" s="78">
        <v>0</v>
      </c>
      <c r="F186" s="78">
        <v>0</v>
      </c>
      <c r="G186" s="78">
        <v>70333</v>
      </c>
      <c r="H186" s="78">
        <v>0</v>
      </c>
      <c r="I186" s="79">
        <f t="shared" si="2"/>
        <v>447171</v>
      </c>
    </row>
    <row r="187" spans="1:9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70481</v>
      </c>
      <c r="I187" s="79">
        <f t="shared" si="2"/>
        <v>70481</v>
      </c>
    </row>
    <row r="188" spans="1:9" x14ac:dyDescent="0.25">
      <c r="A188" s="23" t="s">
        <v>238</v>
      </c>
      <c r="B188" s="24" t="s">
        <v>42</v>
      </c>
      <c r="C188" s="77">
        <v>3702757</v>
      </c>
      <c r="D188" s="78">
        <v>777606</v>
      </c>
      <c r="E188" s="78">
        <v>0</v>
      </c>
      <c r="F188" s="78">
        <v>50229</v>
      </c>
      <c r="G188" s="78">
        <v>61278</v>
      </c>
      <c r="H188" s="78">
        <v>0</v>
      </c>
      <c r="I188" s="79">
        <f t="shared" si="2"/>
        <v>4591870</v>
      </c>
    </row>
    <row r="189" spans="1:9" x14ac:dyDescent="0.25">
      <c r="A189" s="23" t="s">
        <v>239</v>
      </c>
      <c r="B189" s="24" t="s">
        <v>42</v>
      </c>
      <c r="C189" s="77">
        <v>200492</v>
      </c>
      <c r="D189" s="78">
        <v>36276</v>
      </c>
      <c r="E189" s="78">
        <v>1973</v>
      </c>
      <c r="F189" s="78">
        <v>0</v>
      </c>
      <c r="G189" s="78">
        <v>1175</v>
      </c>
      <c r="H189" s="78">
        <v>265799</v>
      </c>
      <c r="I189" s="79">
        <f t="shared" si="2"/>
        <v>505715</v>
      </c>
    </row>
    <row r="190" spans="1:9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226566</v>
      </c>
      <c r="I190" s="79">
        <f t="shared" si="2"/>
        <v>226566</v>
      </c>
    </row>
    <row r="191" spans="1:9" x14ac:dyDescent="0.25">
      <c r="A191" s="23" t="s">
        <v>241</v>
      </c>
      <c r="B191" s="24" t="s">
        <v>42</v>
      </c>
      <c r="C191" s="77">
        <v>1043368</v>
      </c>
      <c r="D191" s="78">
        <v>0</v>
      </c>
      <c r="E191" s="78">
        <v>12293</v>
      </c>
      <c r="F191" s="78">
        <v>0</v>
      </c>
      <c r="G191" s="78">
        <v>32820</v>
      </c>
      <c r="H191" s="78">
        <v>0</v>
      </c>
      <c r="I191" s="79">
        <f t="shared" si="2"/>
        <v>1088481</v>
      </c>
    </row>
    <row r="192" spans="1:9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9">
        <f t="shared" si="2"/>
        <v>0</v>
      </c>
    </row>
    <row r="193" spans="1:9" x14ac:dyDescent="0.25">
      <c r="A193" s="23" t="s">
        <v>244</v>
      </c>
      <c r="B193" s="24" t="s">
        <v>43</v>
      </c>
      <c r="C193" s="77">
        <v>151667</v>
      </c>
      <c r="D193" s="78">
        <v>0</v>
      </c>
      <c r="E193" s="78">
        <v>2073</v>
      </c>
      <c r="F193" s="78">
        <v>0</v>
      </c>
      <c r="G193" s="78">
        <v>0</v>
      </c>
      <c r="H193" s="78">
        <v>0</v>
      </c>
      <c r="I193" s="79">
        <f t="shared" si="2"/>
        <v>153740</v>
      </c>
    </row>
    <row r="194" spans="1:9" x14ac:dyDescent="0.25">
      <c r="A194" s="23" t="s">
        <v>245</v>
      </c>
      <c r="B194" s="24" t="s">
        <v>43</v>
      </c>
      <c r="C194" s="77">
        <v>232318</v>
      </c>
      <c r="D194" s="78">
        <v>0</v>
      </c>
      <c r="E194" s="78">
        <v>0</v>
      </c>
      <c r="F194" s="78">
        <v>0</v>
      </c>
      <c r="G194" s="78">
        <v>33442</v>
      </c>
      <c r="H194" s="78">
        <v>0</v>
      </c>
      <c r="I194" s="79">
        <f t="shared" si="2"/>
        <v>265760</v>
      </c>
    </row>
    <row r="195" spans="1:9" x14ac:dyDescent="0.25">
      <c r="A195" s="23" t="s">
        <v>246</v>
      </c>
      <c r="B195" s="24" t="s">
        <v>43</v>
      </c>
      <c r="C195" s="77">
        <v>39067</v>
      </c>
      <c r="D195" s="78">
        <v>5351</v>
      </c>
      <c r="E195" s="78">
        <v>0</v>
      </c>
      <c r="F195" s="78">
        <v>0</v>
      </c>
      <c r="G195" s="78">
        <v>2636</v>
      </c>
      <c r="H195" s="78">
        <v>0</v>
      </c>
      <c r="I195" s="79">
        <f t="shared" si="2"/>
        <v>47054</v>
      </c>
    </row>
    <row r="196" spans="1:9" x14ac:dyDescent="0.25">
      <c r="A196" s="23" t="s">
        <v>247</v>
      </c>
      <c r="B196" s="24" t="s">
        <v>43</v>
      </c>
      <c r="C196" s="77">
        <v>8404440</v>
      </c>
      <c r="D196" s="78">
        <v>0</v>
      </c>
      <c r="E196" s="78">
        <v>259560</v>
      </c>
      <c r="F196" s="78">
        <v>0</v>
      </c>
      <c r="G196" s="78">
        <v>0</v>
      </c>
      <c r="H196" s="78">
        <v>0</v>
      </c>
      <c r="I196" s="79">
        <f t="shared" si="2"/>
        <v>8664000</v>
      </c>
    </row>
    <row r="197" spans="1:9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9">
        <f t="shared" ref="I197:I260" si="3">SUM(C197:H197)</f>
        <v>0</v>
      </c>
    </row>
    <row r="198" spans="1:9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 t="shared" si="3"/>
        <v>0</v>
      </c>
    </row>
    <row r="199" spans="1:9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 t="shared" si="3"/>
        <v>0</v>
      </c>
    </row>
    <row r="200" spans="1:9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 t="shared" si="3"/>
        <v>0</v>
      </c>
    </row>
    <row r="201" spans="1:9" x14ac:dyDescent="0.25">
      <c r="A201" s="23" t="s">
        <v>251</v>
      </c>
      <c r="B201" s="24" t="s">
        <v>44</v>
      </c>
      <c r="C201" s="77">
        <v>2584686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 t="shared" si="3"/>
        <v>2584686</v>
      </c>
    </row>
    <row r="202" spans="1:9" x14ac:dyDescent="0.25">
      <c r="A202" s="23" t="s">
        <v>252</v>
      </c>
      <c r="B202" s="24" t="s">
        <v>45</v>
      </c>
      <c r="C202" s="77">
        <v>4572988</v>
      </c>
      <c r="D202" s="78">
        <v>926142</v>
      </c>
      <c r="E202" s="78">
        <v>26413</v>
      </c>
      <c r="F202" s="78">
        <v>0</v>
      </c>
      <c r="G202" s="78">
        <v>0</v>
      </c>
      <c r="H202" s="78">
        <v>0</v>
      </c>
      <c r="I202" s="79">
        <f t="shared" si="3"/>
        <v>5525543</v>
      </c>
    </row>
    <row r="203" spans="1:9" x14ac:dyDescent="0.25">
      <c r="A203" s="23" t="s">
        <v>443</v>
      </c>
      <c r="B203" s="24" t="s">
        <v>45</v>
      </c>
      <c r="C203" s="77">
        <v>879218</v>
      </c>
      <c r="D203" s="78">
        <v>0</v>
      </c>
      <c r="E203" s="78">
        <v>11410</v>
      </c>
      <c r="F203" s="78">
        <v>0</v>
      </c>
      <c r="G203" s="78">
        <v>0</v>
      </c>
      <c r="H203" s="78">
        <v>0</v>
      </c>
      <c r="I203" s="79">
        <f t="shared" si="3"/>
        <v>890628</v>
      </c>
    </row>
    <row r="204" spans="1:9" x14ac:dyDescent="0.25">
      <c r="A204" s="23" t="s">
        <v>253</v>
      </c>
      <c r="B204" s="24" t="s">
        <v>45</v>
      </c>
      <c r="C204" s="77">
        <v>439939</v>
      </c>
      <c r="D204" s="78">
        <v>0</v>
      </c>
      <c r="E204" s="78">
        <v>21412</v>
      </c>
      <c r="F204" s="78">
        <v>0</v>
      </c>
      <c r="G204" s="78">
        <v>0</v>
      </c>
      <c r="H204" s="78">
        <v>0</v>
      </c>
      <c r="I204" s="79">
        <f t="shared" si="3"/>
        <v>461351</v>
      </c>
    </row>
    <row r="205" spans="1:9" x14ac:dyDescent="0.25">
      <c r="A205" s="23" t="s">
        <v>254</v>
      </c>
      <c r="B205" s="24" t="s">
        <v>45</v>
      </c>
      <c r="C205" s="77">
        <v>135431</v>
      </c>
      <c r="D205" s="78">
        <v>43065</v>
      </c>
      <c r="E205" s="78">
        <v>10383</v>
      </c>
      <c r="F205" s="78">
        <v>0</v>
      </c>
      <c r="G205" s="78">
        <v>0</v>
      </c>
      <c r="H205" s="78">
        <v>0</v>
      </c>
      <c r="I205" s="79">
        <f t="shared" si="3"/>
        <v>188879</v>
      </c>
    </row>
    <row r="206" spans="1:9" x14ac:dyDescent="0.25">
      <c r="A206" s="23" t="s">
        <v>255</v>
      </c>
      <c r="B206" s="24" t="s">
        <v>45</v>
      </c>
      <c r="C206" s="77">
        <v>6407592</v>
      </c>
      <c r="D206" s="78">
        <v>1185858</v>
      </c>
      <c r="E206" s="78">
        <v>150619</v>
      </c>
      <c r="F206" s="78">
        <v>880</v>
      </c>
      <c r="G206" s="78">
        <v>0</v>
      </c>
      <c r="H206" s="78">
        <v>0</v>
      </c>
      <c r="I206" s="79">
        <f t="shared" si="3"/>
        <v>7744949</v>
      </c>
    </row>
    <row r="207" spans="1:9" x14ac:dyDescent="0.25">
      <c r="A207" s="68" t="s">
        <v>499</v>
      </c>
      <c r="B207" s="69" t="s">
        <v>45</v>
      </c>
      <c r="C207" s="77">
        <v>2641296</v>
      </c>
      <c r="D207" s="78">
        <v>271334</v>
      </c>
      <c r="E207" s="78">
        <v>7423</v>
      </c>
      <c r="F207" s="78">
        <v>0</v>
      </c>
      <c r="G207" s="78">
        <v>0</v>
      </c>
      <c r="H207" s="78">
        <v>0</v>
      </c>
      <c r="I207" s="79">
        <f t="shared" si="3"/>
        <v>2920053</v>
      </c>
    </row>
    <row r="208" spans="1:9" x14ac:dyDescent="0.25">
      <c r="A208" s="68" t="s">
        <v>494</v>
      </c>
      <c r="B208" s="69" t="s">
        <v>45</v>
      </c>
      <c r="C208" s="77">
        <v>7095364</v>
      </c>
      <c r="D208" s="78">
        <v>4489896</v>
      </c>
      <c r="E208" s="78">
        <v>63430</v>
      </c>
      <c r="F208" s="78">
        <v>0</v>
      </c>
      <c r="G208" s="78">
        <v>0</v>
      </c>
      <c r="H208" s="78">
        <v>0</v>
      </c>
      <c r="I208" s="79">
        <f t="shared" si="3"/>
        <v>11648690</v>
      </c>
    </row>
    <row r="209" spans="1:9" x14ac:dyDescent="0.25">
      <c r="A209" s="23" t="s">
        <v>256</v>
      </c>
      <c r="B209" s="24" t="s">
        <v>45</v>
      </c>
      <c r="C209" s="77">
        <v>82949</v>
      </c>
      <c r="D209" s="78">
        <v>0</v>
      </c>
      <c r="E209" s="78">
        <v>1010</v>
      </c>
      <c r="F209" s="78">
        <v>0</v>
      </c>
      <c r="G209" s="78">
        <v>0</v>
      </c>
      <c r="H209" s="78">
        <v>83626</v>
      </c>
      <c r="I209" s="79">
        <f t="shared" si="3"/>
        <v>167585</v>
      </c>
    </row>
    <row r="210" spans="1:9" x14ac:dyDescent="0.25">
      <c r="A210" s="23" t="s">
        <v>257</v>
      </c>
      <c r="B210" s="24" t="s">
        <v>45</v>
      </c>
      <c r="C210" s="77">
        <v>761363</v>
      </c>
      <c r="D210" s="78">
        <v>0</v>
      </c>
      <c r="E210" s="78">
        <v>46834</v>
      </c>
      <c r="F210" s="78">
        <v>0</v>
      </c>
      <c r="G210" s="78">
        <v>0</v>
      </c>
      <c r="H210" s="78">
        <v>0</v>
      </c>
      <c r="I210" s="79">
        <f t="shared" si="3"/>
        <v>808197</v>
      </c>
    </row>
    <row r="211" spans="1:9" x14ac:dyDescent="0.25">
      <c r="A211" s="23" t="s">
        <v>258</v>
      </c>
      <c r="B211" s="24" t="s">
        <v>45</v>
      </c>
      <c r="C211" s="77">
        <v>0</v>
      </c>
      <c r="D211" s="78">
        <v>0</v>
      </c>
      <c r="E211" s="78">
        <v>6604</v>
      </c>
      <c r="F211" s="78">
        <v>0</v>
      </c>
      <c r="G211" s="78">
        <v>0</v>
      </c>
      <c r="H211" s="78">
        <v>0</v>
      </c>
      <c r="I211" s="79">
        <f t="shared" si="3"/>
        <v>6604</v>
      </c>
    </row>
    <row r="212" spans="1:9" x14ac:dyDescent="0.25">
      <c r="A212" s="23" t="s">
        <v>259</v>
      </c>
      <c r="B212" s="24" t="s">
        <v>45</v>
      </c>
      <c r="C212" s="77">
        <v>19604000</v>
      </c>
      <c r="D212" s="78">
        <v>2426059</v>
      </c>
      <c r="E212" s="78">
        <v>457339</v>
      </c>
      <c r="F212" s="78">
        <v>0</v>
      </c>
      <c r="G212" s="78">
        <v>0</v>
      </c>
      <c r="H212" s="78">
        <v>0</v>
      </c>
      <c r="I212" s="79">
        <f t="shared" si="3"/>
        <v>22487398</v>
      </c>
    </row>
    <row r="213" spans="1:9" x14ac:dyDescent="0.25">
      <c r="A213" s="23" t="s">
        <v>260</v>
      </c>
      <c r="B213" s="24" t="s">
        <v>45</v>
      </c>
      <c r="C213" s="77">
        <v>1232187</v>
      </c>
      <c r="D213" s="78">
        <v>194227</v>
      </c>
      <c r="E213" s="78">
        <v>33385</v>
      </c>
      <c r="F213" s="78">
        <v>0</v>
      </c>
      <c r="G213" s="78">
        <v>0</v>
      </c>
      <c r="H213" s="78">
        <v>0</v>
      </c>
      <c r="I213" s="79">
        <f t="shared" si="3"/>
        <v>1459799</v>
      </c>
    </row>
    <row r="214" spans="1:9" x14ac:dyDescent="0.25">
      <c r="A214" s="23" t="s">
        <v>261</v>
      </c>
      <c r="B214" s="24" t="s">
        <v>45</v>
      </c>
      <c r="C214" s="77">
        <v>1247656</v>
      </c>
      <c r="D214" s="78">
        <v>121974</v>
      </c>
      <c r="E214" s="78">
        <v>0</v>
      </c>
      <c r="F214" s="78">
        <v>0</v>
      </c>
      <c r="G214" s="78">
        <v>224314</v>
      </c>
      <c r="H214" s="78">
        <v>0</v>
      </c>
      <c r="I214" s="79">
        <f t="shared" si="3"/>
        <v>1593944</v>
      </c>
    </row>
    <row r="215" spans="1:9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9">
        <f t="shared" si="3"/>
        <v>0</v>
      </c>
    </row>
    <row r="216" spans="1:9" x14ac:dyDescent="0.25">
      <c r="A216" s="23" t="s">
        <v>263</v>
      </c>
      <c r="B216" s="24" t="s">
        <v>45</v>
      </c>
      <c r="C216" s="77">
        <v>1504108</v>
      </c>
      <c r="D216" s="78">
        <v>371857</v>
      </c>
      <c r="E216" s="78">
        <v>91096</v>
      </c>
      <c r="F216" s="78">
        <v>0</v>
      </c>
      <c r="G216" s="78">
        <v>0</v>
      </c>
      <c r="H216" s="78">
        <v>0</v>
      </c>
      <c r="I216" s="79">
        <f t="shared" si="3"/>
        <v>1967061</v>
      </c>
    </row>
    <row r="217" spans="1:9" x14ac:dyDescent="0.25">
      <c r="A217" s="23" t="s">
        <v>264</v>
      </c>
      <c r="B217" s="24" t="s">
        <v>45</v>
      </c>
      <c r="C217" s="77">
        <v>1209642</v>
      </c>
      <c r="D217" s="78">
        <v>0</v>
      </c>
      <c r="E217" s="78">
        <v>85495</v>
      </c>
      <c r="F217" s="78">
        <v>0</v>
      </c>
      <c r="G217" s="78">
        <v>0</v>
      </c>
      <c r="H217" s="78">
        <v>0</v>
      </c>
      <c r="I217" s="79">
        <f t="shared" si="3"/>
        <v>1295137</v>
      </c>
    </row>
    <row r="218" spans="1:9" x14ac:dyDescent="0.25">
      <c r="A218" s="23" t="s">
        <v>444</v>
      </c>
      <c r="B218" s="24" t="s">
        <v>45</v>
      </c>
      <c r="C218" s="77">
        <v>32270632</v>
      </c>
      <c r="D218" s="78">
        <v>4907132</v>
      </c>
      <c r="E218" s="78">
        <v>698803</v>
      </c>
      <c r="F218" s="78">
        <v>17150</v>
      </c>
      <c r="G218" s="78">
        <v>0</v>
      </c>
      <c r="H218" s="78">
        <v>0</v>
      </c>
      <c r="I218" s="79">
        <f t="shared" si="3"/>
        <v>37893717</v>
      </c>
    </row>
    <row r="219" spans="1:9" x14ac:dyDescent="0.25">
      <c r="A219" s="23" t="s">
        <v>265</v>
      </c>
      <c r="B219" s="24" t="s">
        <v>45</v>
      </c>
      <c r="C219" s="77">
        <v>10985874</v>
      </c>
      <c r="D219" s="78">
        <v>0</v>
      </c>
      <c r="E219" s="78">
        <v>585702</v>
      </c>
      <c r="F219" s="78">
        <v>580</v>
      </c>
      <c r="G219" s="78">
        <v>0</v>
      </c>
      <c r="H219" s="78">
        <v>396888</v>
      </c>
      <c r="I219" s="79">
        <f t="shared" si="3"/>
        <v>11969044</v>
      </c>
    </row>
    <row r="220" spans="1:9" x14ac:dyDescent="0.25">
      <c r="A220" s="68" t="s">
        <v>495</v>
      </c>
      <c r="B220" s="69" t="s">
        <v>45</v>
      </c>
      <c r="C220" s="77">
        <v>6444502</v>
      </c>
      <c r="D220" s="78">
        <v>986305</v>
      </c>
      <c r="E220" s="78">
        <v>223235</v>
      </c>
      <c r="F220" s="78">
        <v>0</v>
      </c>
      <c r="G220" s="78">
        <v>0</v>
      </c>
      <c r="H220" s="78">
        <v>0</v>
      </c>
      <c r="I220" s="79">
        <f t="shared" si="3"/>
        <v>7654042</v>
      </c>
    </row>
    <row r="221" spans="1:9" x14ac:dyDescent="0.25">
      <c r="A221" s="23" t="s">
        <v>266</v>
      </c>
      <c r="B221" s="24" t="s">
        <v>45</v>
      </c>
      <c r="C221" s="77">
        <v>2849187</v>
      </c>
      <c r="D221" s="78">
        <v>354667</v>
      </c>
      <c r="E221" s="78">
        <v>50696</v>
      </c>
      <c r="F221" s="78">
        <v>0</v>
      </c>
      <c r="G221" s="78">
        <v>0</v>
      </c>
      <c r="H221" s="78">
        <v>0</v>
      </c>
      <c r="I221" s="79">
        <f t="shared" si="3"/>
        <v>3254550</v>
      </c>
    </row>
    <row r="222" spans="1:9" x14ac:dyDescent="0.25">
      <c r="A222" s="23" t="s">
        <v>267</v>
      </c>
      <c r="B222" s="24" t="s">
        <v>45</v>
      </c>
      <c r="C222" s="77">
        <v>869182</v>
      </c>
      <c r="D222" s="78">
        <v>143956</v>
      </c>
      <c r="E222" s="78">
        <v>26474</v>
      </c>
      <c r="F222" s="78">
        <v>0</v>
      </c>
      <c r="G222" s="78">
        <v>0</v>
      </c>
      <c r="H222" s="78">
        <v>0</v>
      </c>
      <c r="I222" s="79">
        <f t="shared" si="3"/>
        <v>1039612</v>
      </c>
    </row>
    <row r="223" spans="1:9" x14ac:dyDescent="0.25">
      <c r="A223" s="23" t="s">
        <v>268</v>
      </c>
      <c r="B223" s="24" t="s">
        <v>45</v>
      </c>
      <c r="C223" s="77">
        <v>982547</v>
      </c>
      <c r="D223" s="78">
        <v>166629</v>
      </c>
      <c r="E223" s="78">
        <v>60718</v>
      </c>
      <c r="F223" s="78">
        <v>0</v>
      </c>
      <c r="G223" s="78">
        <v>0</v>
      </c>
      <c r="H223" s="78">
        <v>0</v>
      </c>
      <c r="I223" s="79">
        <f t="shared" si="3"/>
        <v>1209894</v>
      </c>
    </row>
    <row r="224" spans="1:9" x14ac:dyDescent="0.25">
      <c r="A224" s="23" t="s">
        <v>269</v>
      </c>
      <c r="B224" s="24" t="s">
        <v>45</v>
      </c>
      <c r="C224" s="77">
        <v>537160</v>
      </c>
      <c r="D224" s="78">
        <v>0</v>
      </c>
      <c r="E224" s="78">
        <v>0</v>
      </c>
      <c r="F224" s="78">
        <v>13741</v>
      </c>
      <c r="G224" s="78">
        <v>0</v>
      </c>
      <c r="H224" s="78">
        <v>0</v>
      </c>
      <c r="I224" s="79">
        <f t="shared" si="3"/>
        <v>550901</v>
      </c>
    </row>
    <row r="225" spans="1:9" x14ac:dyDescent="0.25">
      <c r="A225" s="23" t="s">
        <v>270</v>
      </c>
      <c r="B225" s="24" t="s">
        <v>45</v>
      </c>
      <c r="C225" s="77">
        <v>6991107</v>
      </c>
      <c r="D225" s="78">
        <v>0</v>
      </c>
      <c r="E225" s="78">
        <v>0</v>
      </c>
      <c r="F225" s="78">
        <v>0</v>
      </c>
      <c r="G225" s="78">
        <v>0</v>
      </c>
      <c r="H225" s="78">
        <v>0</v>
      </c>
      <c r="I225" s="79">
        <f t="shared" si="3"/>
        <v>6991107</v>
      </c>
    </row>
    <row r="226" spans="1:9" x14ac:dyDescent="0.25">
      <c r="A226" s="23" t="s">
        <v>271</v>
      </c>
      <c r="B226" s="24" t="s">
        <v>45</v>
      </c>
      <c r="C226" s="77">
        <v>2531716</v>
      </c>
      <c r="D226" s="78">
        <v>522411</v>
      </c>
      <c r="E226" s="78">
        <v>87010</v>
      </c>
      <c r="F226" s="78">
        <v>289</v>
      </c>
      <c r="G226" s="78">
        <v>5878</v>
      </c>
      <c r="H226" s="78">
        <v>14200</v>
      </c>
      <c r="I226" s="79">
        <f t="shared" si="3"/>
        <v>3161504</v>
      </c>
    </row>
    <row r="227" spans="1:9" x14ac:dyDescent="0.25">
      <c r="A227" s="23" t="s">
        <v>272</v>
      </c>
      <c r="B227" s="24" t="s">
        <v>45</v>
      </c>
      <c r="C227" s="77">
        <v>1116248</v>
      </c>
      <c r="D227" s="78">
        <v>0</v>
      </c>
      <c r="E227" s="78">
        <v>49578</v>
      </c>
      <c r="F227" s="78">
        <v>0</v>
      </c>
      <c r="G227" s="78">
        <v>0</v>
      </c>
      <c r="H227" s="78">
        <v>20454</v>
      </c>
      <c r="I227" s="79">
        <f t="shared" si="3"/>
        <v>1186280</v>
      </c>
    </row>
    <row r="228" spans="1:9" x14ac:dyDescent="0.25">
      <c r="A228" s="23" t="s">
        <v>445</v>
      </c>
      <c r="B228" s="24" t="s">
        <v>45</v>
      </c>
      <c r="C228" s="77">
        <v>2086917</v>
      </c>
      <c r="D228" s="78">
        <v>232748</v>
      </c>
      <c r="E228" s="78">
        <v>41196</v>
      </c>
      <c r="F228" s="78">
        <v>0</v>
      </c>
      <c r="G228" s="78">
        <v>0</v>
      </c>
      <c r="H228" s="78">
        <v>0</v>
      </c>
      <c r="I228" s="79">
        <f t="shared" si="3"/>
        <v>2360861</v>
      </c>
    </row>
    <row r="229" spans="1:9" x14ac:dyDescent="0.25">
      <c r="A229" s="23" t="s">
        <v>273</v>
      </c>
      <c r="B229" s="24" t="s">
        <v>45</v>
      </c>
      <c r="C229" s="77">
        <v>1985299</v>
      </c>
      <c r="D229" s="78">
        <v>196311</v>
      </c>
      <c r="E229" s="78">
        <v>45828</v>
      </c>
      <c r="F229" s="78">
        <v>0</v>
      </c>
      <c r="G229" s="78">
        <v>0</v>
      </c>
      <c r="H229" s="78">
        <v>0</v>
      </c>
      <c r="I229" s="79">
        <f t="shared" si="3"/>
        <v>2227438</v>
      </c>
    </row>
    <row r="230" spans="1:9" x14ac:dyDescent="0.25">
      <c r="A230" s="23" t="s">
        <v>274</v>
      </c>
      <c r="B230" s="24" t="s">
        <v>45</v>
      </c>
      <c r="C230" s="77">
        <v>1369212</v>
      </c>
      <c r="D230" s="78">
        <v>0</v>
      </c>
      <c r="E230" s="78">
        <v>46415</v>
      </c>
      <c r="F230" s="78">
        <v>0</v>
      </c>
      <c r="G230" s="78">
        <v>0</v>
      </c>
      <c r="H230" s="78">
        <v>605618</v>
      </c>
      <c r="I230" s="79">
        <f t="shared" si="3"/>
        <v>2021245</v>
      </c>
    </row>
    <row r="231" spans="1:9" x14ac:dyDescent="0.25">
      <c r="A231" s="23" t="s">
        <v>275</v>
      </c>
      <c r="B231" s="24" t="s">
        <v>45</v>
      </c>
      <c r="C231" s="77">
        <v>2545491</v>
      </c>
      <c r="D231" s="78">
        <v>775635</v>
      </c>
      <c r="E231" s="78">
        <v>33145</v>
      </c>
      <c r="F231" s="78">
        <v>0</v>
      </c>
      <c r="G231" s="78">
        <v>0</v>
      </c>
      <c r="H231" s="78">
        <v>0</v>
      </c>
      <c r="I231" s="79">
        <f t="shared" si="3"/>
        <v>3354271</v>
      </c>
    </row>
    <row r="232" spans="1:9" x14ac:dyDescent="0.25">
      <c r="A232" s="23" t="s">
        <v>276</v>
      </c>
      <c r="B232" s="24" t="s">
        <v>45</v>
      </c>
      <c r="C232" s="77">
        <v>532509</v>
      </c>
      <c r="D232" s="78">
        <v>0</v>
      </c>
      <c r="E232" s="78">
        <v>20898</v>
      </c>
      <c r="F232" s="78">
        <v>0</v>
      </c>
      <c r="G232" s="78">
        <v>0</v>
      </c>
      <c r="H232" s="78">
        <v>0</v>
      </c>
      <c r="I232" s="79">
        <f t="shared" si="3"/>
        <v>553407</v>
      </c>
    </row>
    <row r="233" spans="1:9" x14ac:dyDescent="0.25">
      <c r="A233" s="23" t="s">
        <v>277</v>
      </c>
      <c r="B233" s="24" t="s">
        <v>45</v>
      </c>
      <c r="C233" s="77">
        <v>637832</v>
      </c>
      <c r="D233" s="78">
        <v>85797</v>
      </c>
      <c r="E233" s="78">
        <v>0</v>
      </c>
      <c r="F233" s="78">
        <v>0</v>
      </c>
      <c r="G233" s="78">
        <v>0</v>
      </c>
      <c r="H233" s="78">
        <v>31666</v>
      </c>
      <c r="I233" s="79">
        <f t="shared" si="3"/>
        <v>755295</v>
      </c>
    </row>
    <row r="234" spans="1:9" x14ac:dyDescent="0.25">
      <c r="A234" s="23" t="s">
        <v>278</v>
      </c>
      <c r="B234" s="24" t="s">
        <v>45</v>
      </c>
      <c r="C234" s="77">
        <v>251491</v>
      </c>
      <c r="D234" s="78">
        <v>33372</v>
      </c>
      <c r="E234" s="78">
        <v>4599</v>
      </c>
      <c r="F234" s="78">
        <v>0</v>
      </c>
      <c r="G234" s="78">
        <v>0</v>
      </c>
      <c r="H234" s="78">
        <v>0</v>
      </c>
      <c r="I234" s="79">
        <f t="shared" si="3"/>
        <v>289462</v>
      </c>
    </row>
    <row r="235" spans="1:9" x14ac:dyDescent="0.25">
      <c r="A235" s="23" t="s">
        <v>279</v>
      </c>
      <c r="B235" s="24" t="s">
        <v>45</v>
      </c>
      <c r="C235" s="77">
        <v>361977</v>
      </c>
      <c r="D235" s="78">
        <v>0</v>
      </c>
      <c r="E235" s="78">
        <v>0</v>
      </c>
      <c r="F235" s="78">
        <v>0</v>
      </c>
      <c r="G235" s="78">
        <v>0</v>
      </c>
      <c r="H235" s="78">
        <v>6022</v>
      </c>
      <c r="I235" s="79">
        <f t="shared" si="3"/>
        <v>367999</v>
      </c>
    </row>
    <row r="236" spans="1:9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9">
        <f t="shared" si="3"/>
        <v>0</v>
      </c>
    </row>
    <row r="237" spans="1:9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9">
        <f t="shared" si="3"/>
        <v>0</v>
      </c>
    </row>
    <row r="238" spans="1:9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 t="shared" si="3"/>
        <v>0</v>
      </c>
    </row>
    <row r="239" spans="1:9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 t="shared" si="3"/>
        <v>0</v>
      </c>
    </row>
    <row r="240" spans="1:9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 t="shared" si="3"/>
        <v>0</v>
      </c>
    </row>
    <row r="241" spans="1:9" x14ac:dyDescent="0.25">
      <c r="A241" s="23" t="s">
        <v>283</v>
      </c>
      <c r="B241" s="24" t="s">
        <v>47</v>
      </c>
      <c r="C241" s="77">
        <v>9346</v>
      </c>
      <c r="D241" s="78">
        <v>0</v>
      </c>
      <c r="E241" s="78">
        <v>8330</v>
      </c>
      <c r="F241" s="78">
        <v>0</v>
      </c>
      <c r="G241" s="78">
        <v>0</v>
      </c>
      <c r="H241" s="78">
        <v>0</v>
      </c>
      <c r="I241" s="79">
        <f t="shared" si="3"/>
        <v>17676</v>
      </c>
    </row>
    <row r="242" spans="1:9" x14ac:dyDescent="0.25">
      <c r="A242" s="23" t="s">
        <v>284</v>
      </c>
      <c r="B242" s="24" t="s">
        <v>47</v>
      </c>
      <c r="C242" s="77">
        <v>626419</v>
      </c>
      <c r="D242" s="78">
        <v>254314</v>
      </c>
      <c r="E242" s="78">
        <v>125848</v>
      </c>
      <c r="F242" s="78">
        <v>0</v>
      </c>
      <c r="G242" s="78">
        <v>0</v>
      </c>
      <c r="H242" s="78">
        <v>636106</v>
      </c>
      <c r="I242" s="79">
        <f t="shared" si="3"/>
        <v>1642687</v>
      </c>
    </row>
    <row r="243" spans="1:9" x14ac:dyDescent="0.25">
      <c r="A243" s="23" t="s">
        <v>285</v>
      </c>
      <c r="B243" s="24" t="s">
        <v>47</v>
      </c>
      <c r="C243" s="77">
        <v>70876</v>
      </c>
      <c r="D243" s="78">
        <v>17824</v>
      </c>
      <c r="E243" s="78">
        <v>0</v>
      </c>
      <c r="F243" s="78">
        <v>0</v>
      </c>
      <c r="G243" s="78">
        <v>2809</v>
      </c>
      <c r="H243" s="78">
        <v>0</v>
      </c>
      <c r="I243" s="79">
        <f t="shared" si="3"/>
        <v>91509</v>
      </c>
    </row>
    <row r="244" spans="1:9" x14ac:dyDescent="0.25">
      <c r="A244" s="23" t="s">
        <v>286</v>
      </c>
      <c r="B244" s="24" t="s">
        <v>48</v>
      </c>
      <c r="C244" s="77">
        <v>35044</v>
      </c>
      <c r="D244" s="78">
        <v>8916</v>
      </c>
      <c r="E244" s="78">
        <v>3010</v>
      </c>
      <c r="F244" s="78">
        <v>0</v>
      </c>
      <c r="G244" s="78">
        <v>0</v>
      </c>
      <c r="H244" s="78">
        <v>0</v>
      </c>
      <c r="I244" s="79">
        <f t="shared" si="3"/>
        <v>46970</v>
      </c>
    </row>
    <row r="245" spans="1:9" x14ac:dyDescent="0.25">
      <c r="A245" s="23" t="s">
        <v>287</v>
      </c>
      <c r="B245" s="24" t="s">
        <v>48</v>
      </c>
      <c r="C245" s="77">
        <v>1790415</v>
      </c>
      <c r="D245" s="78">
        <v>127141</v>
      </c>
      <c r="E245" s="78">
        <v>112171</v>
      </c>
      <c r="F245" s="78">
        <v>0</v>
      </c>
      <c r="G245" s="78">
        <v>0</v>
      </c>
      <c r="H245" s="78">
        <v>0</v>
      </c>
      <c r="I245" s="79">
        <f t="shared" si="3"/>
        <v>2029727</v>
      </c>
    </row>
    <row r="246" spans="1:9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9">
        <f t="shared" si="3"/>
        <v>0</v>
      </c>
    </row>
    <row r="247" spans="1:9" x14ac:dyDescent="0.25">
      <c r="A247" s="23" t="s">
        <v>289</v>
      </c>
      <c r="B247" s="24" t="s">
        <v>48</v>
      </c>
      <c r="C247" s="77">
        <v>2022908</v>
      </c>
      <c r="D247" s="78">
        <v>253599</v>
      </c>
      <c r="E247" s="78">
        <v>236697</v>
      </c>
      <c r="F247" s="78">
        <v>0</v>
      </c>
      <c r="G247" s="78">
        <v>13381</v>
      </c>
      <c r="H247" s="78">
        <v>0</v>
      </c>
      <c r="I247" s="79">
        <f t="shared" si="3"/>
        <v>2526585</v>
      </c>
    </row>
    <row r="248" spans="1:9" x14ac:dyDescent="0.25">
      <c r="A248" s="23" t="s">
        <v>290</v>
      </c>
      <c r="B248" s="24" t="s">
        <v>48</v>
      </c>
      <c r="C248" s="77">
        <v>25330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9">
        <f t="shared" si="3"/>
        <v>25330</v>
      </c>
    </row>
    <row r="249" spans="1:9" x14ac:dyDescent="0.25">
      <c r="A249" s="23" t="s">
        <v>291</v>
      </c>
      <c r="B249" s="24" t="s">
        <v>48</v>
      </c>
      <c r="C249" s="77">
        <v>211065</v>
      </c>
      <c r="D249" s="78">
        <v>59740</v>
      </c>
      <c r="E249" s="78">
        <v>33665</v>
      </c>
      <c r="F249" s="78">
        <v>0</v>
      </c>
      <c r="G249" s="78">
        <v>452</v>
      </c>
      <c r="H249" s="78">
        <v>182211</v>
      </c>
      <c r="I249" s="79">
        <f t="shared" si="3"/>
        <v>487133</v>
      </c>
    </row>
    <row r="250" spans="1:9" x14ac:dyDescent="0.25">
      <c r="A250" s="23" t="s">
        <v>292</v>
      </c>
      <c r="B250" s="24" t="s">
        <v>48</v>
      </c>
      <c r="C250" s="77">
        <v>1086727</v>
      </c>
      <c r="D250" s="78">
        <v>236795</v>
      </c>
      <c r="E250" s="78">
        <v>132273</v>
      </c>
      <c r="F250" s="78">
        <v>0</v>
      </c>
      <c r="G250" s="78">
        <v>0</v>
      </c>
      <c r="H250" s="78">
        <v>0</v>
      </c>
      <c r="I250" s="79">
        <f t="shared" si="3"/>
        <v>1455795</v>
      </c>
    </row>
    <row r="251" spans="1:9" x14ac:dyDescent="0.25">
      <c r="A251" s="23" t="s">
        <v>293</v>
      </c>
      <c r="B251" s="24" t="s">
        <v>48</v>
      </c>
      <c r="C251" s="77">
        <v>59797</v>
      </c>
      <c r="D251" s="78">
        <v>11604</v>
      </c>
      <c r="E251" s="78">
        <v>9629</v>
      </c>
      <c r="F251" s="78">
        <v>0</v>
      </c>
      <c r="G251" s="78">
        <v>0</v>
      </c>
      <c r="H251" s="78">
        <v>0</v>
      </c>
      <c r="I251" s="79">
        <f t="shared" si="3"/>
        <v>81030</v>
      </c>
    </row>
    <row r="252" spans="1:9" x14ac:dyDescent="0.25">
      <c r="A252" s="23" t="s">
        <v>294</v>
      </c>
      <c r="B252" s="24" t="s">
        <v>48</v>
      </c>
      <c r="C252" s="77">
        <v>192406</v>
      </c>
      <c r="D252" s="78">
        <v>81665</v>
      </c>
      <c r="E252" s="78">
        <v>39542</v>
      </c>
      <c r="F252" s="78">
        <v>0</v>
      </c>
      <c r="G252" s="78">
        <v>0</v>
      </c>
      <c r="H252" s="78">
        <v>0</v>
      </c>
      <c r="I252" s="79">
        <f t="shared" si="3"/>
        <v>313613</v>
      </c>
    </row>
    <row r="253" spans="1:9" x14ac:dyDescent="0.25">
      <c r="A253" s="23" t="s">
        <v>3</v>
      </c>
      <c r="B253" s="24" t="s">
        <v>3</v>
      </c>
      <c r="C253" s="77">
        <v>473801</v>
      </c>
      <c r="D253" s="78">
        <v>0</v>
      </c>
      <c r="E253" s="78">
        <v>0</v>
      </c>
      <c r="F253" s="78">
        <v>0</v>
      </c>
      <c r="G253" s="78">
        <v>57854</v>
      </c>
      <c r="H253" s="78">
        <v>0</v>
      </c>
      <c r="I253" s="79">
        <f t="shared" si="3"/>
        <v>531655</v>
      </c>
    </row>
    <row r="254" spans="1:9" x14ac:dyDescent="0.25">
      <c r="A254" s="23" t="s">
        <v>295</v>
      </c>
      <c r="B254" s="24" t="s">
        <v>49</v>
      </c>
      <c r="C254" s="77">
        <v>2574088</v>
      </c>
      <c r="D254" s="78">
        <v>562484</v>
      </c>
      <c r="E254" s="78">
        <v>49361</v>
      </c>
      <c r="F254" s="78">
        <v>0</v>
      </c>
      <c r="G254" s="78">
        <v>40619</v>
      </c>
      <c r="H254" s="78">
        <v>0</v>
      </c>
      <c r="I254" s="79">
        <f t="shared" si="3"/>
        <v>3226552</v>
      </c>
    </row>
    <row r="255" spans="1:9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9">
        <f t="shared" si="3"/>
        <v>0</v>
      </c>
    </row>
    <row r="256" spans="1:9" x14ac:dyDescent="0.25">
      <c r="A256" s="23" t="s">
        <v>296</v>
      </c>
      <c r="B256" s="24" t="s">
        <v>49</v>
      </c>
      <c r="C256" s="77">
        <v>157734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9">
        <f t="shared" si="3"/>
        <v>157734</v>
      </c>
    </row>
    <row r="257" spans="1:9" x14ac:dyDescent="0.25">
      <c r="A257" s="23" t="s">
        <v>297</v>
      </c>
      <c r="B257" s="24" t="s">
        <v>49</v>
      </c>
      <c r="C257" s="77">
        <v>406128</v>
      </c>
      <c r="D257" s="78">
        <v>80586</v>
      </c>
      <c r="E257" s="78">
        <v>5741</v>
      </c>
      <c r="F257" s="78">
        <v>0</v>
      </c>
      <c r="G257" s="78">
        <v>0</v>
      </c>
      <c r="H257" s="78">
        <v>0</v>
      </c>
      <c r="I257" s="79">
        <f t="shared" si="3"/>
        <v>492455</v>
      </c>
    </row>
    <row r="258" spans="1:9" x14ac:dyDescent="0.25">
      <c r="A258" s="23" t="s">
        <v>298</v>
      </c>
      <c r="B258" s="24" t="s">
        <v>49</v>
      </c>
      <c r="C258" s="77">
        <v>354275</v>
      </c>
      <c r="D258" s="78">
        <v>12039</v>
      </c>
      <c r="E258" s="78">
        <v>0</v>
      </c>
      <c r="F258" s="78">
        <v>0</v>
      </c>
      <c r="G258" s="78">
        <v>0</v>
      </c>
      <c r="H258" s="78">
        <v>0</v>
      </c>
      <c r="I258" s="79">
        <f t="shared" si="3"/>
        <v>366314</v>
      </c>
    </row>
    <row r="259" spans="1:9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9">
        <f t="shared" si="3"/>
        <v>0</v>
      </c>
    </row>
    <row r="260" spans="1:9" x14ac:dyDescent="0.25">
      <c r="A260" s="23" t="s">
        <v>300</v>
      </c>
      <c r="B260" s="24" t="s">
        <v>49</v>
      </c>
      <c r="C260" s="77">
        <v>2277147</v>
      </c>
      <c r="D260" s="78">
        <v>0</v>
      </c>
      <c r="E260" s="78">
        <v>7695</v>
      </c>
      <c r="F260" s="78">
        <v>245</v>
      </c>
      <c r="G260" s="78">
        <v>37756</v>
      </c>
      <c r="H260" s="78">
        <v>0</v>
      </c>
      <c r="I260" s="79">
        <f t="shared" si="3"/>
        <v>2322843</v>
      </c>
    </row>
    <row r="261" spans="1:9" x14ac:dyDescent="0.25">
      <c r="A261" s="23" t="s">
        <v>301</v>
      </c>
      <c r="B261" s="24" t="s">
        <v>49</v>
      </c>
      <c r="C261" s="77">
        <v>148345</v>
      </c>
      <c r="D261" s="78">
        <v>50954</v>
      </c>
      <c r="E261" s="78">
        <v>0</v>
      </c>
      <c r="F261" s="78">
        <v>0</v>
      </c>
      <c r="G261" s="78">
        <v>6679</v>
      </c>
      <c r="H261" s="78">
        <v>0</v>
      </c>
      <c r="I261" s="79">
        <f t="shared" ref="I261:I324" si="4">SUM(C261:H261)</f>
        <v>205978</v>
      </c>
    </row>
    <row r="262" spans="1:9" x14ac:dyDescent="0.25">
      <c r="A262" s="23" t="s">
        <v>302</v>
      </c>
      <c r="B262" s="24" t="s">
        <v>49</v>
      </c>
      <c r="C262" s="77">
        <v>2708105</v>
      </c>
      <c r="D262" s="78">
        <v>449336</v>
      </c>
      <c r="E262" s="78">
        <v>0</v>
      </c>
      <c r="F262" s="78">
        <v>0</v>
      </c>
      <c r="G262" s="78">
        <v>84575</v>
      </c>
      <c r="H262" s="78">
        <v>0</v>
      </c>
      <c r="I262" s="79">
        <f t="shared" si="4"/>
        <v>3242016</v>
      </c>
    </row>
    <row r="263" spans="1:9" x14ac:dyDescent="0.25">
      <c r="A263" s="23" t="s">
        <v>448</v>
      </c>
      <c r="B263" s="24" t="s">
        <v>49</v>
      </c>
      <c r="C263" s="77">
        <v>28833231</v>
      </c>
      <c r="D263" s="78">
        <v>0</v>
      </c>
      <c r="E263" s="78">
        <v>574505</v>
      </c>
      <c r="F263" s="78">
        <v>636</v>
      </c>
      <c r="G263" s="78">
        <v>600560</v>
      </c>
      <c r="H263" s="78">
        <v>105686</v>
      </c>
      <c r="I263" s="79">
        <f t="shared" si="4"/>
        <v>30114618</v>
      </c>
    </row>
    <row r="264" spans="1:9" x14ac:dyDescent="0.25">
      <c r="A264" s="23" t="s">
        <v>303</v>
      </c>
      <c r="B264" s="24" t="s">
        <v>49</v>
      </c>
      <c r="C264" s="77">
        <v>227291</v>
      </c>
      <c r="D264" s="78">
        <v>20726</v>
      </c>
      <c r="E264" s="78">
        <v>17367</v>
      </c>
      <c r="F264" s="78">
        <v>55</v>
      </c>
      <c r="G264" s="78">
        <v>0</v>
      </c>
      <c r="H264" s="78">
        <v>0</v>
      </c>
      <c r="I264" s="79">
        <f t="shared" si="4"/>
        <v>265439</v>
      </c>
    </row>
    <row r="265" spans="1:9" x14ac:dyDescent="0.25">
      <c r="A265" s="23" t="s">
        <v>304</v>
      </c>
      <c r="B265" s="24" t="s">
        <v>49</v>
      </c>
      <c r="C265" s="77">
        <v>2995652</v>
      </c>
      <c r="D265" s="78">
        <v>391466</v>
      </c>
      <c r="E265" s="78">
        <v>116446</v>
      </c>
      <c r="F265" s="78">
        <v>0</v>
      </c>
      <c r="G265" s="78">
        <v>50684</v>
      </c>
      <c r="H265" s="78">
        <v>0</v>
      </c>
      <c r="I265" s="79">
        <f t="shared" si="4"/>
        <v>3554248</v>
      </c>
    </row>
    <row r="266" spans="1:9" x14ac:dyDescent="0.25">
      <c r="A266" s="23" t="s">
        <v>305</v>
      </c>
      <c r="B266" s="24" t="s">
        <v>49</v>
      </c>
      <c r="C266" s="77">
        <v>3438409</v>
      </c>
      <c r="D266" s="78">
        <v>765161</v>
      </c>
      <c r="E266" s="78">
        <v>74437</v>
      </c>
      <c r="F266" s="78">
        <v>204</v>
      </c>
      <c r="G266" s="78">
        <v>61322</v>
      </c>
      <c r="H266" s="78">
        <v>0</v>
      </c>
      <c r="I266" s="79">
        <f t="shared" si="4"/>
        <v>4339533</v>
      </c>
    </row>
    <row r="267" spans="1:9" x14ac:dyDescent="0.25">
      <c r="A267" s="23" t="s">
        <v>449</v>
      </c>
      <c r="B267" s="24" t="s">
        <v>50</v>
      </c>
      <c r="C267" s="77">
        <v>4025000</v>
      </c>
      <c r="D267" s="78">
        <v>350000</v>
      </c>
      <c r="E267" s="78">
        <v>81000</v>
      </c>
      <c r="F267" s="78">
        <v>0</v>
      </c>
      <c r="G267" s="78">
        <v>114000</v>
      </c>
      <c r="H267" s="78">
        <v>0</v>
      </c>
      <c r="I267" s="79">
        <f t="shared" si="4"/>
        <v>4570000</v>
      </c>
    </row>
    <row r="268" spans="1:9" x14ac:dyDescent="0.25">
      <c r="A268" s="23" t="s">
        <v>484</v>
      </c>
      <c r="B268" s="24" t="s">
        <v>50</v>
      </c>
      <c r="C268" s="77">
        <v>1870481</v>
      </c>
      <c r="D268" s="78">
        <v>0</v>
      </c>
      <c r="E268" s="78">
        <v>51620</v>
      </c>
      <c r="F268" s="78">
        <v>0</v>
      </c>
      <c r="G268" s="78">
        <v>0</v>
      </c>
      <c r="H268" s="78">
        <v>0</v>
      </c>
      <c r="I268" s="79">
        <f t="shared" si="4"/>
        <v>1922101</v>
      </c>
    </row>
    <row r="269" spans="1:9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9">
        <f t="shared" si="4"/>
        <v>0</v>
      </c>
    </row>
    <row r="270" spans="1:9" x14ac:dyDescent="0.25">
      <c r="A270" s="23" t="s">
        <v>307</v>
      </c>
      <c r="B270" s="24" t="s">
        <v>4</v>
      </c>
      <c r="C270" s="77">
        <v>886040</v>
      </c>
      <c r="D270" s="78">
        <v>268035</v>
      </c>
      <c r="E270" s="78">
        <v>0</v>
      </c>
      <c r="F270" s="78">
        <v>0</v>
      </c>
      <c r="G270" s="78">
        <v>45974</v>
      </c>
      <c r="H270" s="78">
        <v>0</v>
      </c>
      <c r="I270" s="79">
        <f t="shared" si="4"/>
        <v>1200049</v>
      </c>
    </row>
    <row r="271" spans="1:9" x14ac:dyDescent="0.25">
      <c r="A271" s="23" t="s">
        <v>308</v>
      </c>
      <c r="B271" s="24" t="s">
        <v>4</v>
      </c>
      <c r="C271" s="77">
        <v>13573816</v>
      </c>
      <c r="D271" s="78">
        <v>2007996</v>
      </c>
      <c r="E271" s="78">
        <v>328178</v>
      </c>
      <c r="F271" s="78">
        <v>0</v>
      </c>
      <c r="G271" s="78">
        <v>144533</v>
      </c>
      <c r="H271" s="78">
        <v>0</v>
      </c>
      <c r="I271" s="79">
        <f t="shared" si="4"/>
        <v>16054523</v>
      </c>
    </row>
    <row r="272" spans="1:9" x14ac:dyDescent="0.25">
      <c r="A272" s="23" t="s">
        <v>309</v>
      </c>
      <c r="B272" s="24" t="s">
        <v>4</v>
      </c>
      <c r="C272" s="77">
        <v>5694438</v>
      </c>
      <c r="D272" s="78">
        <v>1127758</v>
      </c>
      <c r="E272" s="78">
        <v>130756</v>
      </c>
      <c r="F272" s="78">
        <v>0</v>
      </c>
      <c r="G272" s="78">
        <v>0</v>
      </c>
      <c r="H272" s="78">
        <v>224807</v>
      </c>
      <c r="I272" s="79">
        <f t="shared" si="4"/>
        <v>7177759</v>
      </c>
    </row>
    <row r="273" spans="1:9" x14ac:dyDescent="0.25">
      <c r="A273" s="75" t="s">
        <v>518</v>
      </c>
      <c r="B273" s="24" t="s">
        <v>4</v>
      </c>
      <c r="C273" s="77">
        <v>13360</v>
      </c>
      <c r="D273" s="78">
        <v>0</v>
      </c>
      <c r="E273" s="78">
        <v>0</v>
      </c>
      <c r="F273" s="78">
        <v>0</v>
      </c>
      <c r="G273" s="78">
        <v>929</v>
      </c>
      <c r="H273" s="78">
        <v>0</v>
      </c>
      <c r="I273" s="79">
        <f t="shared" si="4"/>
        <v>14289</v>
      </c>
    </row>
    <row r="274" spans="1:9" x14ac:dyDescent="0.25">
      <c r="A274" s="23" t="s">
        <v>310</v>
      </c>
      <c r="B274" s="24" t="s">
        <v>4</v>
      </c>
      <c r="C274" s="77">
        <v>4682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9">
        <f t="shared" si="4"/>
        <v>4682</v>
      </c>
    </row>
    <row r="275" spans="1:9" x14ac:dyDescent="0.25">
      <c r="A275" s="23" t="s">
        <v>311</v>
      </c>
      <c r="B275" s="24" t="s">
        <v>4</v>
      </c>
      <c r="C275" s="77">
        <v>5762273</v>
      </c>
      <c r="D275" s="78">
        <v>0</v>
      </c>
      <c r="E275" s="78">
        <v>254290</v>
      </c>
      <c r="F275" s="78">
        <v>0</v>
      </c>
      <c r="G275" s="78">
        <v>0</v>
      </c>
      <c r="H275" s="78">
        <v>0</v>
      </c>
      <c r="I275" s="79">
        <f t="shared" si="4"/>
        <v>6016563</v>
      </c>
    </row>
    <row r="276" spans="1:9" x14ac:dyDescent="0.25">
      <c r="A276" s="23" t="s">
        <v>312</v>
      </c>
      <c r="B276" s="24" t="s">
        <v>4</v>
      </c>
      <c r="C276" s="77">
        <v>24248</v>
      </c>
      <c r="D276" s="78">
        <v>0</v>
      </c>
      <c r="E276" s="78">
        <v>369</v>
      </c>
      <c r="F276" s="78">
        <v>0</v>
      </c>
      <c r="G276" s="78">
        <v>0</v>
      </c>
      <c r="H276" s="78">
        <v>0</v>
      </c>
      <c r="I276" s="79">
        <f t="shared" si="4"/>
        <v>24617</v>
      </c>
    </row>
    <row r="277" spans="1:9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9">
        <f t="shared" si="4"/>
        <v>0</v>
      </c>
    </row>
    <row r="278" spans="1:9" x14ac:dyDescent="0.25">
      <c r="A278" s="23" t="s">
        <v>314</v>
      </c>
      <c r="B278" s="24" t="s">
        <v>4</v>
      </c>
      <c r="C278" s="77">
        <v>2118618</v>
      </c>
      <c r="D278" s="78">
        <v>468358</v>
      </c>
      <c r="E278" s="78">
        <v>50617</v>
      </c>
      <c r="F278" s="78">
        <v>0</v>
      </c>
      <c r="G278" s="78">
        <v>35456</v>
      </c>
      <c r="H278" s="78">
        <v>0</v>
      </c>
      <c r="I278" s="79">
        <f t="shared" si="4"/>
        <v>2673049</v>
      </c>
    </row>
    <row r="279" spans="1:9" x14ac:dyDescent="0.25">
      <c r="A279" s="23" t="s">
        <v>450</v>
      </c>
      <c r="B279" s="24" t="s">
        <v>4</v>
      </c>
      <c r="C279" s="77">
        <v>185390</v>
      </c>
      <c r="D279" s="78">
        <v>0</v>
      </c>
      <c r="E279" s="78">
        <v>7696</v>
      </c>
      <c r="F279" s="78">
        <v>0</v>
      </c>
      <c r="G279" s="78">
        <v>10914</v>
      </c>
      <c r="H279" s="78">
        <v>0</v>
      </c>
      <c r="I279" s="79">
        <f t="shared" si="4"/>
        <v>204000</v>
      </c>
    </row>
    <row r="280" spans="1:9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9">
        <f t="shared" si="4"/>
        <v>0</v>
      </c>
    </row>
    <row r="281" spans="1:9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9">
        <f t="shared" si="4"/>
        <v>0</v>
      </c>
    </row>
    <row r="282" spans="1:9" x14ac:dyDescent="0.25">
      <c r="A282" s="23" t="s">
        <v>317</v>
      </c>
      <c r="B282" s="24" t="s">
        <v>4</v>
      </c>
      <c r="C282" s="77">
        <v>138330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9">
        <f t="shared" si="4"/>
        <v>138330</v>
      </c>
    </row>
    <row r="283" spans="1:9" x14ac:dyDescent="0.25">
      <c r="A283" s="23" t="s">
        <v>318</v>
      </c>
      <c r="B283" s="24" t="s">
        <v>4</v>
      </c>
      <c r="C283" s="77">
        <v>390510</v>
      </c>
      <c r="D283" s="78">
        <v>127664</v>
      </c>
      <c r="E283" s="78">
        <v>0</v>
      </c>
      <c r="F283" s="78">
        <v>0</v>
      </c>
      <c r="G283" s="78">
        <v>14013</v>
      </c>
      <c r="H283" s="78">
        <v>0</v>
      </c>
      <c r="I283" s="79">
        <f t="shared" si="4"/>
        <v>532187</v>
      </c>
    </row>
    <row r="284" spans="1:9" x14ac:dyDescent="0.25">
      <c r="A284" s="23" t="s">
        <v>319</v>
      </c>
      <c r="B284" s="24" t="s">
        <v>4</v>
      </c>
      <c r="C284" s="77">
        <v>3262486</v>
      </c>
      <c r="D284" s="78">
        <v>919094</v>
      </c>
      <c r="E284" s="78">
        <v>0</v>
      </c>
      <c r="F284" s="78">
        <v>0</v>
      </c>
      <c r="G284" s="78">
        <v>158459</v>
      </c>
      <c r="H284" s="78">
        <v>0</v>
      </c>
      <c r="I284" s="79">
        <f t="shared" si="4"/>
        <v>4340039</v>
      </c>
    </row>
    <row r="285" spans="1:9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9">
        <f t="shared" si="4"/>
        <v>0</v>
      </c>
    </row>
    <row r="286" spans="1:9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9">
        <f t="shared" si="4"/>
        <v>0</v>
      </c>
    </row>
    <row r="287" spans="1:9" x14ac:dyDescent="0.25">
      <c r="A287" s="23" t="s">
        <v>322</v>
      </c>
      <c r="B287" s="24" t="s">
        <v>4</v>
      </c>
      <c r="C287" s="77">
        <v>736795</v>
      </c>
      <c r="D287" s="78">
        <v>144093</v>
      </c>
      <c r="E287" s="78">
        <v>45607</v>
      </c>
      <c r="F287" s="78">
        <v>0</v>
      </c>
      <c r="G287" s="78">
        <v>0</v>
      </c>
      <c r="H287" s="78">
        <v>0</v>
      </c>
      <c r="I287" s="79">
        <f t="shared" si="4"/>
        <v>926495</v>
      </c>
    </row>
    <row r="288" spans="1:9" x14ac:dyDescent="0.25">
      <c r="A288" s="75" t="s">
        <v>525</v>
      </c>
      <c r="B288" s="24" t="s">
        <v>4</v>
      </c>
      <c r="C288" s="77">
        <v>2151698</v>
      </c>
      <c r="D288" s="78">
        <v>889405</v>
      </c>
      <c r="E288" s="78">
        <v>113168</v>
      </c>
      <c r="F288" s="78">
        <v>0</v>
      </c>
      <c r="G288" s="78">
        <v>18106</v>
      </c>
      <c r="H288" s="78">
        <v>951929</v>
      </c>
      <c r="I288" s="79">
        <f t="shared" si="4"/>
        <v>4124306</v>
      </c>
    </row>
    <row r="289" spans="1:9" x14ac:dyDescent="0.25">
      <c r="A289" s="23" t="s">
        <v>323</v>
      </c>
      <c r="B289" s="24" t="s">
        <v>4</v>
      </c>
      <c r="C289" s="77">
        <v>834615</v>
      </c>
      <c r="D289" s="78">
        <v>257553</v>
      </c>
      <c r="E289" s="78">
        <v>57055</v>
      </c>
      <c r="F289" s="78">
        <v>0</v>
      </c>
      <c r="G289" s="78">
        <v>0</v>
      </c>
      <c r="H289" s="78">
        <v>0</v>
      </c>
      <c r="I289" s="79">
        <f t="shared" si="4"/>
        <v>1149223</v>
      </c>
    </row>
    <row r="290" spans="1:9" x14ac:dyDescent="0.25">
      <c r="A290" s="68" t="s">
        <v>496</v>
      </c>
      <c r="B290" s="69" t="s">
        <v>4</v>
      </c>
      <c r="C290" s="77">
        <v>255191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9">
        <f t="shared" si="4"/>
        <v>255191</v>
      </c>
    </row>
    <row r="291" spans="1:9" x14ac:dyDescent="0.25">
      <c r="A291" s="23" t="s">
        <v>324</v>
      </c>
      <c r="B291" s="24" t="s">
        <v>4</v>
      </c>
      <c r="C291" s="77">
        <v>209557</v>
      </c>
      <c r="D291" s="78">
        <v>0</v>
      </c>
      <c r="E291" s="78">
        <v>4012</v>
      </c>
      <c r="F291" s="78">
        <v>0</v>
      </c>
      <c r="G291" s="78">
        <v>0</v>
      </c>
      <c r="H291" s="78">
        <v>0</v>
      </c>
      <c r="I291" s="79">
        <f t="shared" si="4"/>
        <v>213569</v>
      </c>
    </row>
    <row r="292" spans="1:9" x14ac:dyDescent="0.25">
      <c r="A292" s="23" t="s">
        <v>325</v>
      </c>
      <c r="B292" s="24" t="s">
        <v>4</v>
      </c>
      <c r="C292" s="77">
        <v>163648</v>
      </c>
      <c r="D292" s="78">
        <v>29102</v>
      </c>
      <c r="E292" s="78">
        <v>7424</v>
      </c>
      <c r="F292" s="78">
        <v>0</v>
      </c>
      <c r="G292" s="78">
        <v>0</v>
      </c>
      <c r="H292" s="78">
        <v>0</v>
      </c>
      <c r="I292" s="79">
        <f t="shared" si="4"/>
        <v>200174</v>
      </c>
    </row>
    <row r="293" spans="1:9" x14ac:dyDescent="0.25">
      <c r="A293" s="23" t="s">
        <v>326</v>
      </c>
      <c r="B293" s="24" t="s">
        <v>4</v>
      </c>
      <c r="C293" s="77">
        <v>1199682</v>
      </c>
      <c r="D293" s="78">
        <v>335636</v>
      </c>
      <c r="E293" s="78">
        <v>70505</v>
      </c>
      <c r="F293" s="78">
        <v>0</v>
      </c>
      <c r="G293" s="78">
        <v>0</v>
      </c>
      <c r="H293" s="78">
        <v>0</v>
      </c>
      <c r="I293" s="79">
        <f t="shared" si="4"/>
        <v>1605823</v>
      </c>
    </row>
    <row r="294" spans="1:9" x14ac:dyDescent="0.25">
      <c r="A294" s="23" t="s">
        <v>327</v>
      </c>
      <c r="B294" s="24" t="s">
        <v>4</v>
      </c>
      <c r="C294" s="77">
        <v>242584</v>
      </c>
      <c r="D294" s="78">
        <v>83692</v>
      </c>
      <c r="E294" s="78">
        <v>0</v>
      </c>
      <c r="F294" s="78">
        <v>0</v>
      </c>
      <c r="G294" s="78">
        <v>16532</v>
      </c>
      <c r="H294" s="78">
        <v>0</v>
      </c>
      <c r="I294" s="79">
        <f t="shared" si="4"/>
        <v>342808</v>
      </c>
    </row>
    <row r="295" spans="1:9" x14ac:dyDescent="0.25">
      <c r="A295" s="23" t="s">
        <v>328</v>
      </c>
      <c r="B295" s="24" t="s">
        <v>4</v>
      </c>
      <c r="C295" s="77">
        <v>240861</v>
      </c>
      <c r="D295" s="78">
        <v>64958</v>
      </c>
      <c r="E295" s="78">
        <v>0</v>
      </c>
      <c r="F295" s="78">
        <v>0</v>
      </c>
      <c r="G295" s="78">
        <v>3080</v>
      </c>
      <c r="H295" s="78">
        <v>0</v>
      </c>
      <c r="I295" s="79">
        <f t="shared" si="4"/>
        <v>308899</v>
      </c>
    </row>
    <row r="296" spans="1:9" x14ac:dyDescent="0.25">
      <c r="A296" s="23" t="s">
        <v>4</v>
      </c>
      <c r="B296" s="24" t="s">
        <v>4</v>
      </c>
      <c r="C296" s="77">
        <v>2568843</v>
      </c>
      <c r="D296" s="78">
        <v>1616381</v>
      </c>
      <c r="E296" s="78">
        <v>238984</v>
      </c>
      <c r="F296" s="78">
        <v>0</v>
      </c>
      <c r="G296" s="78">
        <v>8567</v>
      </c>
      <c r="H296" s="78">
        <v>0</v>
      </c>
      <c r="I296" s="79">
        <f t="shared" si="4"/>
        <v>4432775</v>
      </c>
    </row>
    <row r="297" spans="1:9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9">
        <f t="shared" si="4"/>
        <v>0</v>
      </c>
    </row>
    <row r="298" spans="1:9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9">
        <f t="shared" si="4"/>
        <v>0</v>
      </c>
    </row>
    <row r="299" spans="1:9" x14ac:dyDescent="0.25">
      <c r="A299" s="23" t="s">
        <v>331</v>
      </c>
      <c r="B299" s="24" t="s">
        <v>4</v>
      </c>
      <c r="C299" s="77">
        <v>1464736</v>
      </c>
      <c r="D299" s="78">
        <v>300427</v>
      </c>
      <c r="E299" s="78">
        <v>20459</v>
      </c>
      <c r="F299" s="78">
        <v>0</v>
      </c>
      <c r="G299" s="78">
        <v>21983</v>
      </c>
      <c r="H299" s="78">
        <v>0</v>
      </c>
      <c r="I299" s="79">
        <f t="shared" si="4"/>
        <v>1807605</v>
      </c>
    </row>
    <row r="300" spans="1:9" x14ac:dyDescent="0.25">
      <c r="A300" s="23" t="s">
        <v>332</v>
      </c>
      <c r="B300" s="24" t="s">
        <v>4</v>
      </c>
      <c r="C300" s="77">
        <v>3109911</v>
      </c>
      <c r="D300" s="78">
        <v>1063713</v>
      </c>
      <c r="E300" s="78">
        <v>142534</v>
      </c>
      <c r="F300" s="78">
        <v>0</v>
      </c>
      <c r="G300" s="78">
        <v>0</v>
      </c>
      <c r="H300" s="78">
        <v>0</v>
      </c>
      <c r="I300" s="79">
        <f t="shared" si="4"/>
        <v>4316158</v>
      </c>
    </row>
    <row r="301" spans="1:9" x14ac:dyDescent="0.25">
      <c r="A301" s="23" t="s">
        <v>333</v>
      </c>
      <c r="B301" s="24" t="s">
        <v>4</v>
      </c>
      <c r="C301" s="77">
        <v>2603701</v>
      </c>
      <c r="D301" s="78">
        <v>474730</v>
      </c>
      <c r="E301" s="78">
        <v>118233</v>
      </c>
      <c r="F301" s="78">
        <v>0</v>
      </c>
      <c r="G301" s="78">
        <v>0</v>
      </c>
      <c r="H301" s="78">
        <v>0</v>
      </c>
      <c r="I301" s="79">
        <f t="shared" si="4"/>
        <v>3196664</v>
      </c>
    </row>
    <row r="302" spans="1:9" x14ac:dyDescent="0.25">
      <c r="A302" s="23" t="s">
        <v>334</v>
      </c>
      <c r="B302" s="24" t="s">
        <v>4</v>
      </c>
      <c r="C302" s="77">
        <v>228561</v>
      </c>
      <c r="D302" s="78">
        <v>0</v>
      </c>
      <c r="E302" s="78">
        <v>0</v>
      </c>
      <c r="F302" s="78">
        <v>0</v>
      </c>
      <c r="G302" s="78">
        <v>8811</v>
      </c>
      <c r="H302" s="78">
        <v>0</v>
      </c>
      <c r="I302" s="79">
        <f t="shared" si="4"/>
        <v>237372</v>
      </c>
    </row>
    <row r="303" spans="1:9" x14ac:dyDescent="0.25">
      <c r="A303" s="23" t="s">
        <v>335</v>
      </c>
      <c r="B303" s="24" t="s">
        <v>4</v>
      </c>
      <c r="C303" s="77">
        <v>136467</v>
      </c>
      <c r="D303" s="78">
        <v>37971</v>
      </c>
      <c r="E303" s="78">
        <v>4594</v>
      </c>
      <c r="F303" s="78">
        <v>0</v>
      </c>
      <c r="G303" s="78">
        <v>0</v>
      </c>
      <c r="H303" s="78">
        <v>0</v>
      </c>
      <c r="I303" s="79">
        <f t="shared" si="4"/>
        <v>179032</v>
      </c>
    </row>
    <row r="304" spans="1:9" x14ac:dyDescent="0.25">
      <c r="A304" s="23" t="s">
        <v>336</v>
      </c>
      <c r="B304" s="24" t="s">
        <v>4</v>
      </c>
      <c r="C304" s="77">
        <v>508479</v>
      </c>
      <c r="D304" s="78">
        <v>162922</v>
      </c>
      <c r="E304" s="78">
        <v>241</v>
      </c>
      <c r="F304" s="78">
        <v>0</v>
      </c>
      <c r="G304" s="78">
        <v>31981</v>
      </c>
      <c r="H304" s="78">
        <v>0</v>
      </c>
      <c r="I304" s="79">
        <f t="shared" si="4"/>
        <v>703623</v>
      </c>
    </row>
    <row r="305" spans="1:9" x14ac:dyDescent="0.25">
      <c r="A305" s="23" t="s">
        <v>337</v>
      </c>
      <c r="B305" s="24" t="s">
        <v>4</v>
      </c>
      <c r="C305" s="77">
        <v>4359504</v>
      </c>
      <c r="D305" s="78">
        <v>0</v>
      </c>
      <c r="E305" s="78">
        <v>165782</v>
      </c>
      <c r="F305" s="78">
        <v>0</v>
      </c>
      <c r="G305" s="78">
        <v>0</v>
      </c>
      <c r="H305" s="78">
        <v>0</v>
      </c>
      <c r="I305" s="79">
        <f t="shared" si="4"/>
        <v>4525286</v>
      </c>
    </row>
    <row r="306" spans="1:9" x14ac:dyDescent="0.25">
      <c r="A306" s="23" t="s">
        <v>338</v>
      </c>
      <c r="B306" s="24" t="s">
        <v>4</v>
      </c>
      <c r="C306" s="77">
        <v>10129882</v>
      </c>
      <c r="D306" s="78">
        <v>3887780</v>
      </c>
      <c r="E306" s="78">
        <v>446706</v>
      </c>
      <c r="F306" s="78">
        <v>0</v>
      </c>
      <c r="G306" s="78">
        <v>79242</v>
      </c>
      <c r="H306" s="78">
        <v>0</v>
      </c>
      <c r="I306" s="79">
        <f t="shared" si="4"/>
        <v>14543610</v>
      </c>
    </row>
    <row r="307" spans="1:9" x14ac:dyDescent="0.25">
      <c r="A307" s="23" t="s">
        <v>339</v>
      </c>
      <c r="B307" s="24" t="s">
        <v>51</v>
      </c>
      <c r="C307" s="77">
        <v>558694</v>
      </c>
      <c r="D307" s="78">
        <v>68774</v>
      </c>
      <c r="E307" s="78">
        <v>6109</v>
      </c>
      <c r="F307" s="78">
        <v>0</v>
      </c>
      <c r="G307" s="78">
        <v>9547</v>
      </c>
      <c r="H307" s="78">
        <v>0</v>
      </c>
      <c r="I307" s="79">
        <f t="shared" si="4"/>
        <v>643124</v>
      </c>
    </row>
    <row r="308" spans="1:9" x14ac:dyDescent="0.25">
      <c r="A308" s="23" t="s">
        <v>340</v>
      </c>
      <c r="B308" s="24" t="s">
        <v>51</v>
      </c>
      <c r="C308" s="77">
        <v>1356940</v>
      </c>
      <c r="D308" s="78">
        <v>0</v>
      </c>
      <c r="E308" s="78">
        <v>86310</v>
      </c>
      <c r="F308" s="78">
        <v>0</v>
      </c>
      <c r="G308" s="78">
        <v>51554</v>
      </c>
      <c r="H308" s="78">
        <v>0</v>
      </c>
      <c r="I308" s="79">
        <f t="shared" si="4"/>
        <v>1494804</v>
      </c>
    </row>
    <row r="309" spans="1:9" x14ac:dyDescent="0.25">
      <c r="A309" s="23" t="s">
        <v>341</v>
      </c>
      <c r="B309" s="24" t="s">
        <v>51</v>
      </c>
      <c r="C309" s="77">
        <v>302277</v>
      </c>
      <c r="D309" s="78">
        <v>0</v>
      </c>
      <c r="E309" s="78">
        <v>21887</v>
      </c>
      <c r="F309" s="78">
        <v>0</v>
      </c>
      <c r="G309" s="78">
        <v>0</v>
      </c>
      <c r="H309" s="78">
        <v>0</v>
      </c>
      <c r="I309" s="79">
        <f t="shared" si="4"/>
        <v>324164</v>
      </c>
    </row>
    <row r="310" spans="1:9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9">
        <f t="shared" si="4"/>
        <v>0</v>
      </c>
    </row>
    <row r="311" spans="1:9" x14ac:dyDescent="0.25">
      <c r="A311" s="23" t="s">
        <v>485</v>
      </c>
      <c r="B311" s="24" t="s">
        <v>51</v>
      </c>
      <c r="C311" s="77">
        <v>37379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9">
        <f t="shared" si="4"/>
        <v>37379</v>
      </c>
    </row>
    <row r="312" spans="1:9" x14ac:dyDescent="0.25">
      <c r="A312" s="23" t="s">
        <v>343</v>
      </c>
      <c r="B312" s="24" t="s">
        <v>51</v>
      </c>
      <c r="C312" s="77">
        <v>1518661</v>
      </c>
      <c r="D312" s="78">
        <v>0</v>
      </c>
      <c r="E312" s="78">
        <v>0</v>
      </c>
      <c r="F312" s="78">
        <v>0</v>
      </c>
      <c r="G312" s="78">
        <v>45730</v>
      </c>
      <c r="H312" s="78">
        <v>0</v>
      </c>
      <c r="I312" s="79">
        <f t="shared" si="4"/>
        <v>1564391</v>
      </c>
    </row>
    <row r="313" spans="1:9" x14ac:dyDescent="0.25">
      <c r="A313" s="23" t="s">
        <v>344</v>
      </c>
      <c r="B313" s="24" t="s">
        <v>52</v>
      </c>
      <c r="C313" s="77">
        <v>442298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 t="shared" si="4"/>
        <v>442298</v>
      </c>
    </row>
    <row r="314" spans="1:9" x14ac:dyDescent="0.25">
      <c r="A314" s="23" t="s">
        <v>345</v>
      </c>
      <c r="B314" s="24" t="s">
        <v>52</v>
      </c>
      <c r="C314" s="77">
        <v>196722</v>
      </c>
      <c r="D314" s="78">
        <v>35889</v>
      </c>
      <c r="E314" s="78">
        <v>10151</v>
      </c>
      <c r="F314" s="78">
        <v>0</v>
      </c>
      <c r="G314" s="78">
        <v>1759</v>
      </c>
      <c r="H314" s="78">
        <v>0</v>
      </c>
      <c r="I314" s="79">
        <f t="shared" si="4"/>
        <v>244521</v>
      </c>
    </row>
    <row r="315" spans="1:9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9">
        <f t="shared" si="4"/>
        <v>0</v>
      </c>
    </row>
    <row r="316" spans="1:9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9">
        <f t="shared" si="4"/>
        <v>0</v>
      </c>
    </row>
    <row r="317" spans="1:9" x14ac:dyDescent="0.25">
      <c r="A317" s="23" t="s">
        <v>348</v>
      </c>
      <c r="B317" s="24" t="s">
        <v>52</v>
      </c>
      <c r="C317" s="77">
        <v>10622825</v>
      </c>
      <c r="D317" s="78">
        <v>2933021</v>
      </c>
      <c r="E317" s="78">
        <v>642300</v>
      </c>
      <c r="F317" s="78">
        <v>0</v>
      </c>
      <c r="G317" s="78">
        <v>110919</v>
      </c>
      <c r="H317" s="78">
        <v>0</v>
      </c>
      <c r="I317" s="79">
        <f t="shared" si="4"/>
        <v>14309065</v>
      </c>
    </row>
    <row r="318" spans="1:9" x14ac:dyDescent="0.25">
      <c r="A318" s="23" t="s">
        <v>349</v>
      </c>
      <c r="B318" s="24" t="s">
        <v>52</v>
      </c>
      <c r="C318" s="77">
        <v>2971322</v>
      </c>
      <c r="D318" s="78">
        <v>0</v>
      </c>
      <c r="E318" s="78">
        <v>115723</v>
      </c>
      <c r="F318" s="78">
        <v>0</v>
      </c>
      <c r="G318" s="78">
        <v>7523</v>
      </c>
      <c r="H318" s="78">
        <v>0</v>
      </c>
      <c r="I318" s="79">
        <f t="shared" si="4"/>
        <v>3094568</v>
      </c>
    </row>
    <row r="319" spans="1:9" x14ac:dyDescent="0.25">
      <c r="A319" s="23" t="s">
        <v>350</v>
      </c>
      <c r="B319" s="24" t="s">
        <v>52</v>
      </c>
      <c r="C319" s="77">
        <v>886181</v>
      </c>
      <c r="D319" s="78">
        <v>223461</v>
      </c>
      <c r="E319" s="78">
        <v>16805</v>
      </c>
      <c r="F319" s="78">
        <v>0</v>
      </c>
      <c r="G319" s="78">
        <v>14902</v>
      </c>
      <c r="H319" s="78">
        <v>0</v>
      </c>
      <c r="I319" s="79">
        <f t="shared" si="4"/>
        <v>1141349</v>
      </c>
    </row>
    <row r="320" spans="1:9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9">
        <f t="shared" si="4"/>
        <v>0</v>
      </c>
    </row>
    <row r="321" spans="1:9" x14ac:dyDescent="0.25">
      <c r="A321" s="23" t="s">
        <v>352</v>
      </c>
      <c r="B321" s="24" t="s">
        <v>52</v>
      </c>
      <c r="C321" s="77">
        <v>294279</v>
      </c>
      <c r="D321" s="78">
        <v>57931</v>
      </c>
      <c r="E321" s="78">
        <v>18120</v>
      </c>
      <c r="F321" s="78">
        <v>0</v>
      </c>
      <c r="G321" s="78">
        <v>0</v>
      </c>
      <c r="H321" s="78">
        <v>0</v>
      </c>
      <c r="I321" s="79">
        <f t="shared" si="4"/>
        <v>370330</v>
      </c>
    </row>
    <row r="322" spans="1:9" x14ac:dyDescent="0.25">
      <c r="A322" s="23" t="s">
        <v>353</v>
      </c>
      <c r="B322" s="24" t="s">
        <v>52</v>
      </c>
      <c r="C322" s="77">
        <v>335158</v>
      </c>
      <c r="D322" s="78">
        <v>74623</v>
      </c>
      <c r="E322" s="78">
        <v>0</v>
      </c>
      <c r="F322" s="78">
        <v>0</v>
      </c>
      <c r="G322" s="78">
        <v>0</v>
      </c>
      <c r="H322" s="78">
        <v>0</v>
      </c>
      <c r="I322" s="79">
        <f t="shared" si="4"/>
        <v>409781</v>
      </c>
    </row>
    <row r="323" spans="1:9" x14ac:dyDescent="0.25">
      <c r="A323" s="23" t="s">
        <v>354</v>
      </c>
      <c r="B323" s="24" t="s">
        <v>52</v>
      </c>
      <c r="C323" s="77">
        <v>6763518</v>
      </c>
      <c r="D323" s="78">
        <v>1142172</v>
      </c>
      <c r="E323" s="78">
        <v>203954</v>
      </c>
      <c r="F323" s="78">
        <v>0</v>
      </c>
      <c r="G323" s="78">
        <v>92363</v>
      </c>
      <c r="H323" s="78">
        <v>0</v>
      </c>
      <c r="I323" s="79">
        <f t="shared" si="4"/>
        <v>8202007</v>
      </c>
    </row>
    <row r="324" spans="1:9" x14ac:dyDescent="0.25">
      <c r="A324" s="23" t="s">
        <v>355</v>
      </c>
      <c r="B324" s="24" t="s">
        <v>52</v>
      </c>
      <c r="C324" s="77">
        <v>579692</v>
      </c>
      <c r="D324" s="78">
        <v>142008</v>
      </c>
      <c r="E324" s="78">
        <v>4435</v>
      </c>
      <c r="F324" s="78">
        <v>0</v>
      </c>
      <c r="G324" s="78">
        <v>26967</v>
      </c>
      <c r="H324" s="78">
        <v>0</v>
      </c>
      <c r="I324" s="79">
        <f t="shared" si="4"/>
        <v>753102</v>
      </c>
    </row>
    <row r="325" spans="1:9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9">
        <f t="shared" ref="I325:I388" si="5">SUM(C325:H325)</f>
        <v>0</v>
      </c>
    </row>
    <row r="326" spans="1:9" x14ac:dyDescent="0.25">
      <c r="A326" s="23" t="s">
        <v>357</v>
      </c>
      <c r="B326" s="24" t="s">
        <v>52</v>
      </c>
      <c r="C326" s="77">
        <v>1366234</v>
      </c>
      <c r="D326" s="78">
        <v>0</v>
      </c>
      <c r="E326" s="78">
        <v>69375</v>
      </c>
      <c r="F326" s="78">
        <v>0</v>
      </c>
      <c r="G326" s="78">
        <v>23218</v>
      </c>
      <c r="H326" s="78">
        <v>0</v>
      </c>
      <c r="I326" s="79">
        <f t="shared" si="5"/>
        <v>1458827</v>
      </c>
    </row>
    <row r="327" spans="1:9" x14ac:dyDescent="0.25">
      <c r="A327" s="23" t="s">
        <v>358</v>
      </c>
      <c r="B327" s="24" t="s">
        <v>52</v>
      </c>
      <c r="C327" s="77">
        <v>5277198</v>
      </c>
      <c r="D327" s="78">
        <v>1073674</v>
      </c>
      <c r="E327" s="78">
        <v>54381</v>
      </c>
      <c r="F327" s="78">
        <v>0</v>
      </c>
      <c r="G327" s="78">
        <v>91737</v>
      </c>
      <c r="H327" s="78">
        <v>0</v>
      </c>
      <c r="I327" s="79">
        <f t="shared" si="5"/>
        <v>6496990</v>
      </c>
    </row>
    <row r="328" spans="1:9" x14ac:dyDescent="0.25">
      <c r="A328" s="23" t="s">
        <v>359</v>
      </c>
      <c r="B328" s="24" t="s">
        <v>52</v>
      </c>
      <c r="C328" s="77">
        <v>106259</v>
      </c>
      <c r="D328" s="78">
        <v>0</v>
      </c>
      <c r="E328" s="78">
        <v>0</v>
      </c>
      <c r="F328" s="78">
        <v>0</v>
      </c>
      <c r="G328" s="78">
        <v>5076</v>
      </c>
      <c r="H328" s="78">
        <v>0</v>
      </c>
      <c r="I328" s="79">
        <f t="shared" si="5"/>
        <v>111335</v>
      </c>
    </row>
    <row r="329" spans="1:9" x14ac:dyDescent="0.25">
      <c r="A329" s="23" t="s">
        <v>360</v>
      </c>
      <c r="B329" s="24" t="s">
        <v>52</v>
      </c>
      <c r="C329" s="77">
        <v>200721</v>
      </c>
      <c r="D329" s="78">
        <v>0</v>
      </c>
      <c r="E329" s="78">
        <v>6578</v>
      </c>
      <c r="F329" s="78">
        <v>0</v>
      </c>
      <c r="G329" s="78">
        <v>0</v>
      </c>
      <c r="H329" s="78">
        <v>0</v>
      </c>
      <c r="I329" s="79">
        <f t="shared" si="5"/>
        <v>207299</v>
      </c>
    </row>
    <row r="330" spans="1:9" x14ac:dyDescent="0.25">
      <c r="A330" s="23" t="s">
        <v>361</v>
      </c>
      <c r="B330" s="24" t="s">
        <v>52</v>
      </c>
      <c r="C330" s="77">
        <v>1492333</v>
      </c>
      <c r="D330" s="78">
        <v>0</v>
      </c>
      <c r="E330" s="78">
        <v>71918</v>
      </c>
      <c r="F330" s="78">
        <v>0</v>
      </c>
      <c r="G330" s="78">
        <v>11081</v>
      </c>
      <c r="H330" s="78">
        <v>0</v>
      </c>
      <c r="I330" s="79">
        <f t="shared" si="5"/>
        <v>1575332</v>
      </c>
    </row>
    <row r="331" spans="1:9" x14ac:dyDescent="0.25">
      <c r="A331" s="23" t="s">
        <v>5</v>
      </c>
      <c r="B331" s="24" t="s">
        <v>52</v>
      </c>
      <c r="C331" s="77">
        <v>1111089</v>
      </c>
      <c r="D331" s="78">
        <v>0</v>
      </c>
      <c r="E331" s="78">
        <v>30593</v>
      </c>
      <c r="F331" s="78">
        <v>0</v>
      </c>
      <c r="G331" s="78">
        <v>0</v>
      </c>
      <c r="H331" s="78">
        <v>0</v>
      </c>
      <c r="I331" s="79">
        <f t="shared" si="5"/>
        <v>1141682</v>
      </c>
    </row>
    <row r="332" spans="1:9" x14ac:dyDescent="0.25">
      <c r="A332" s="23" t="s">
        <v>362</v>
      </c>
      <c r="B332" s="24" t="s">
        <v>52</v>
      </c>
      <c r="C332" s="77">
        <v>508426</v>
      </c>
      <c r="D332" s="78">
        <v>100365</v>
      </c>
      <c r="E332" s="78">
        <v>6060</v>
      </c>
      <c r="F332" s="78">
        <v>0</v>
      </c>
      <c r="G332" s="78">
        <v>3188</v>
      </c>
      <c r="H332" s="78">
        <v>0</v>
      </c>
      <c r="I332" s="79">
        <f t="shared" si="5"/>
        <v>618039</v>
      </c>
    </row>
    <row r="333" spans="1:9" x14ac:dyDescent="0.25">
      <c r="A333" s="23" t="s">
        <v>489</v>
      </c>
      <c r="B333" s="24" t="s">
        <v>52</v>
      </c>
      <c r="C333" s="77">
        <v>1314149</v>
      </c>
      <c r="D333" s="78">
        <v>261094</v>
      </c>
      <c r="E333" s="78">
        <v>57401</v>
      </c>
      <c r="F333" s="78">
        <v>0</v>
      </c>
      <c r="G333" s="78">
        <v>0</v>
      </c>
      <c r="H333" s="78">
        <v>0</v>
      </c>
      <c r="I333" s="79">
        <f t="shared" si="5"/>
        <v>1632644</v>
      </c>
    </row>
    <row r="334" spans="1:9" x14ac:dyDescent="0.25">
      <c r="A334" s="23" t="s">
        <v>488</v>
      </c>
      <c r="B334" s="24" t="s">
        <v>52</v>
      </c>
      <c r="C334" s="77">
        <v>22425440</v>
      </c>
      <c r="D334" s="78">
        <v>4117314</v>
      </c>
      <c r="E334" s="78">
        <v>579280</v>
      </c>
      <c r="F334" s="78">
        <v>0</v>
      </c>
      <c r="G334" s="78">
        <v>187400</v>
      </c>
      <c r="H334" s="78">
        <v>0</v>
      </c>
      <c r="I334" s="79">
        <f t="shared" si="5"/>
        <v>27309434</v>
      </c>
    </row>
    <row r="335" spans="1:9" x14ac:dyDescent="0.25">
      <c r="A335" s="23" t="s">
        <v>363</v>
      </c>
      <c r="B335" s="24" t="s">
        <v>52</v>
      </c>
      <c r="C335" s="77">
        <v>2103331</v>
      </c>
      <c r="D335" s="78">
        <v>562670</v>
      </c>
      <c r="E335" s="78">
        <v>95009</v>
      </c>
      <c r="F335" s="78">
        <v>0</v>
      </c>
      <c r="G335" s="78">
        <v>35890</v>
      </c>
      <c r="H335" s="78">
        <v>0</v>
      </c>
      <c r="I335" s="79">
        <f t="shared" si="5"/>
        <v>2796900</v>
      </c>
    </row>
    <row r="336" spans="1:9" x14ac:dyDescent="0.25">
      <c r="A336" s="23" t="s">
        <v>364</v>
      </c>
      <c r="B336" s="24" t="s">
        <v>52</v>
      </c>
      <c r="C336" s="77">
        <v>843594</v>
      </c>
      <c r="D336" s="78">
        <v>158291</v>
      </c>
      <c r="E336" s="78">
        <v>16354</v>
      </c>
      <c r="F336" s="78">
        <v>0</v>
      </c>
      <c r="G336" s="78">
        <v>0</v>
      </c>
      <c r="H336" s="78">
        <v>0</v>
      </c>
      <c r="I336" s="79">
        <f t="shared" si="5"/>
        <v>1018239</v>
      </c>
    </row>
    <row r="337" spans="1:9" x14ac:dyDescent="0.25">
      <c r="A337" s="23" t="s">
        <v>365</v>
      </c>
      <c r="B337" s="24" t="s">
        <v>53</v>
      </c>
      <c r="C337" s="77">
        <v>1752115</v>
      </c>
      <c r="D337" s="78">
        <v>250134</v>
      </c>
      <c r="E337" s="78">
        <v>30534</v>
      </c>
      <c r="F337" s="78">
        <v>0</v>
      </c>
      <c r="G337" s="78">
        <v>0</v>
      </c>
      <c r="H337" s="78">
        <v>0</v>
      </c>
      <c r="I337" s="79">
        <f t="shared" si="5"/>
        <v>2032783</v>
      </c>
    </row>
    <row r="338" spans="1:9" x14ac:dyDescent="0.25">
      <c r="A338" s="23" t="s">
        <v>366</v>
      </c>
      <c r="B338" s="24" t="s">
        <v>53</v>
      </c>
      <c r="C338" s="77">
        <v>1584074</v>
      </c>
      <c r="D338" s="78">
        <v>264763</v>
      </c>
      <c r="E338" s="78">
        <v>27302</v>
      </c>
      <c r="F338" s="78">
        <v>0</v>
      </c>
      <c r="G338" s="78">
        <v>0</v>
      </c>
      <c r="H338" s="78">
        <v>0</v>
      </c>
      <c r="I338" s="79">
        <f t="shared" si="5"/>
        <v>1876139</v>
      </c>
    </row>
    <row r="339" spans="1:9" x14ac:dyDescent="0.25">
      <c r="A339" s="23" t="s">
        <v>367</v>
      </c>
      <c r="B339" s="24" t="s">
        <v>53</v>
      </c>
      <c r="C339" s="77">
        <v>298569</v>
      </c>
      <c r="D339" s="78">
        <v>47587</v>
      </c>
      <c r="E339" s="78">
        <v>0</v>
      </c>
      <c r="F339" s="78">
        <v>0</v>
      </c>
      <c r="G339" s="78">
        <v>9181</v>
      </c>
      <c r="H339" s="78">
        <v>0</v>
      </c>
      <c r="I339" s="79">
        <f t="shared" si="5"/>
        <v>355337</v>
      </c>
    </row>
    <row r="340" spans="1:9" x14ac:dyDescent="0.25">
      <c r="A340" s="23" t="s">
        <v>368</v>
      </c>
      <c r="B340" s="24" t="s">
        <v>53</v>
      </c>
      <c r="C340" s="77">
        <v>242234</v>
      </c>
      <c r="D340" s="78">
        <v>0</v>
      </c>
      <c r="E340" s="78">
        <v>442</v>
      </c>
      <c r="F340" s="78">
        <v>0</v>
      </c>
      <c r="G340" s="78">
        <v>6740</v>
      </c>
      <c r="H340" s="78">
        <v>0</v>
      </c>
      <c r="I340" s="79">
        <f t="shared" si="5"/>
        <v>249416</v>
      </c>
    </row>
    <row r="341" spans="1:9" x14ac:dyDescent="0.25">
      <c r="A341" s="23" t="s">
        <v>369</v>
      </c>
      <c r="B341" s="24" t="s">
        <v>53</v>
      </c>
      <c r="C341" s="77">
        <v>126288</v>
      </c>
      <c r="D341" s="78">
        <v>0</v>
      </c>
      <c r="E341" s="78">
        <v>1681</v>
      </c>
      <c r="F341" s="78">
        <v>0</v>
      </c>
      <c r="G341" s="78">
        <v>1437</v>
      </c>
      <c r="H341" s="78">
        <v>0</v>
      </c>
      <c r="I341" s="79">
        <f t="shared" si="5"/>
        <v>129406</v>
      </c>
    </row>
    <row r="342" spans="1:9" x14ac:dyDescent="0.25">
      <c r="A342" s="23" t="s">
        <v>370</v>
      </c>
      <c r="B342" s="24" t="s">
        <v>53</v>
      </c>
      <c r="C342" s="77">
        <v>431009</v>
      </c>
      <c r="D342" s="78">
        <v>41579</v>
      </c>
      <c r="E342" s="78">
        <v>20979</v>
      </c>
      <c r="F342" s="78">
        <v>0</v>
      </c>
      <c r="G342" s="78">
        <v>1622</v>
      </c>
      <c r="H342" s="78">
        <v>0</v>
      </c>
      <c r="I342" s="79">
        <f t="shared" si="5"/>
        <v>495189</v>
      </c>
    </row>
    <row r="343" spans="1:9" x14ac:dyDescent="0.25">
      <c r="A343" s="23" t="s">
        <v>371</v>
      </c>
      <c r="B343" s="24" t="s">
        <v>53</v>
      </c>
      <c r="C343" s="77">
        <v>276356</v>
      </c>
      <c r="D343" s="78">
        <v>0</v>
      </c>
      <c r="E343" s="78">
        <v>2578</v>
      </c>
      <c r="F343" s="78">
        <v>0</v>
      </c>
      <c r="G343" s="78">
        <v>705</v>
      </c>
      <c r="H343" s="78">
        <v>0</v>
      </c>
      <c r="I343" s="79">
        <f t="shared" si="5"/>
        <v>279639</v>
      </c>
    </row>
    <row r="344" spans="1:9" x14ac:dyDescent="0.25">
      <c r="A344" s="23" t="s">
        <v>372</v>
      </c>
      <c r="B344" s="24" t="s">
        <v>53</v>
      </c>
      <c r="C344" s="77">
        <v>1242415</v>
      </c>
      <c r="D344" s="78">
        <v>273186</v>
      </c>
      <c r="E344" s="78">
        <v>-77</v>
      </c>
      <c r="F344" s="78">
        <v>0</v>
      </c>
      <c r="G344" s="78">
        <v>42268</v>
      </c>
      <c r="H344" s="78">
        <v>0</v>
      </c>
      <c r="I344" s="79">
        <f t="shared" si="5"/>
        <v>1557792</v>
      </c>
    </row>
    <row r="345" spans="1:9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9">
        <f t="shared" si="5"/>
        <v>0</v>
      </c>
    </row>
    <row r="346" spans="1:9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9">
        <f t="shared" si="5"/>
        <v>0</v>
      </c>
    </row>
    <row r="347" spans="1:9" x14ac:dyDescent="0.25">
      <c r="A347" s="23" t="s">
        <v>375</v>
      </c>
      <c r="B347" s="24" t="s">
        <v>53</v>
      </c>
      <c r="C347" s="77">
        <v>296385</v>
      </c>
      <c r="D347" s="78">
        <v>47253</v>
      </c>
      <c r="E347" s="78">
        <v>0</v>
      </c>
      <c r="F347" s="78">
        <v>0</v>
      </c>
      <c r="G347" s="78">
        <v>12148</v>
      </c>
      <c r="H347" s="78">
        <v>0</v>
      </c>
      <c r="I347" s="79">
        <f t="shared" si="5"/>
        <v>355786</v>
      </c>
    </row>
    <row r="348" spans="1:9" x14ac:dyDescent="0.25">
      <c r="A348" s="23" t="s">
        <v>376</v>
      </c>
      <c r="B348" s="24" t="s">
        <v>53</v>
      </c>
      <c r="C348" s="77">
        <v>113642</v>
      </c>
      <c r="D348" s="78">
        <v>36987</v>
      </c>
      <c r="E348" s="78">
        <v>0</v>
      </c>
      <c r="F348" s="78">
        <v>0</v>
      </c>
      <c r="G348" s="78">
        <v>1361</v>
      </c>
      <c r="H348" s="78">
        <v>0</v>
      </c>
      <c r="I348" s="79">
        <f t="shared" si="5"/>
        <v>151990</v>
      </c>
    </row>
    <row r="349" spans="1:9" x14ac:dyDescent="0.25">
      <c r="A349" s="23" t="s">
        <v>377</v>
      </c>
      <c r="B349" s="24" t="s">
        <v>53</v>
      </c>
      <c r="C349" s="77">
        <v>1347985</v>
      </c>
      <c r="D349" s="78">
        <v>223967</v>
      </c>
      <c r="E349" s="78">
        <v>0</v>
      </c>
      <c r="F349" s="78">
        <v>0</v>
      </c>
      <c r="G349" s="78">
        <v>40820</v>
      </c>
      <c r="H349" s="78">
        <v>0</v>
      </c>
      <c r="I349" s="79">
        <f t="shared" si="5"/>
        <v>1612772</v>
      </c>
    </row>
    <row r="350" spans="1:9" x14ac:dyDescent="0.25">
      <c r="A350" s="23" t="s">
        <v>378</v>
      </c>
      <c r="B350" s="24" t="s">
        <v>53</v>
      </c>
      <c r="C350" s="77">
        <v>7687510</v>
      </c>
      <c r="D350" s="78">
        <v>1449644</v>
      </c>
      <c r="E350" s="78">
        <v>135666</v>
      </c>
      <c r="F350" s="78">
        <v>0</v>
      </c>
      <c r="G350" s="78">
        <v>245315</v>
      </c>
      <c r="H350" s="78">
        <v>0</v>
      </c>
      <c r="I350" s="79">
        <f t="shared" si="5"/>
        <v>9518135</v>
      </c>
    </row>
    <row r="351" spans="1:9" x14ac:dyDescent="0.25">
      <c r="A351" s="23" t="s">
        <v>379</v>
      </c>
      <c r="B351" s="24" t="s">
        <v>53</v>
      </c>
      <c r="C351" s="77">
        <v>347782</v>
      </c>
      <c r="D351" s="78">
        <v>57117</v>
      </c>
      <c r="E351" s="78">
        <v>0</v>
      </c>
      <c r="F351" s="78">
        <v>0</v>
      </c>
      <c r="G351" s="78">
        <v>20819</v>
      </c>
      <c r="H351" s="78">
        <v>0</v>
      </c>
      <c r="I351" s="79">
        <f t="shared" si="5"/>
        <v>425718</v>
      </c>
    </row>
    <row r="352" spans="1:9" x14ac:dyDescent="0.25">
      <c r="A352" s="23" t="s">
        <v>380</v>
      </c>
      <c r="B352" s="24" t="s">
        <v>53</v>
      </c>
      <c r="C352" s="77">
        <v>78899</v>
      </c>
      <c r="D352" s="78">
        <v>45248</v>
      </c>
      <c r="E352" s="78">
        <v>4896</v>
      </c>
      <c r="F352" s="78">
        <v>0</v>
      </c>
      <c r="G352" s="78">
        <v>0</v>
      </c>
      <c r="H352" s="78">
        <v>0</v>
      </c>
      <c r="I352" s="79">
        <f t="shared" si="5"/>
        <v>129043</v>
      </c>
    </row>
    <row r="353" spans="1:9" x14ac:dyDescent="0.25">
      <c r="A353" s="23" t="s">
        <v>381</v>
      </c>
      <c r="B353" s="24" t="s">
        <v>53</v>
      </c>
      <c r="C353" s="77">
        <v>3333369</v>
      </c>
      <c r="D353" s="78">
        <v>601583</v>
      </c>
      <c r="E353" s="78">
        <v>0</v>
      </c>
      <c r="F353" s="78">
        <v>0</v>
      </c>
      <c r="G353" s="78">
        <v>0</v>
      </c>
      <c r="H353" s="78">
        <v>76587</v>
      </c>
      <c r="I353" s="79">
        <f t="shared" si="5"/>
        <v>4011539</v>
      </c>
    </row>
    <row r="354" spans="1:9" x14ac:dyDescent="0.25">
      <c r="A354" s="23" t="s">
        <v>382</v>
      </c>
      <c r="B354" s="24" t="s">
        <v>54</v>
      </c>
      <c r="C354" s="77">
        <v>120746</v>
      </c>
      <c r="D354" s="78">
        <v>23135</v>
      </c>
      <c r="E354" s="78">
        <v>16598</v>
      </c>
      <c r="F354" s="78">
        <v>0</v>
      </c>
      <c r="G354" s="78">
        <v>4372</v>
      </c>
      <c r="H354" s="78">
        <v>0</v>
      </c>
      <c r="I354" s="79">
        <f t="shared" si="5"/>
        <v>164851</v>
      </c>
    </row>
    <row r="355" spans="1:9" x14ac:dyDescent="0.25">
      <c r="A355" s="23" t="s">
        <v>383</v>
      </c>
      <c r="B355" s="24" t="s">
        <v>54</v>
      </c>
      <c r="C355" s="77">
        <v>87173</v>
      </c>
      <c r="D355" s="78">
        <v>0</v>
      </c>
      <c r="E355" s="78">
        <v>0</v>
      </c>
      <c r="F355" s="78">
        <v>6015</v>
      </c>
      <c r="G355" s="78">
        <v>0</v>
      </c>
      <c r="H355" s="78">
        <v>0</v>
      </c>
      <c r="I355" s="79">
        <f t="shared" si="5"/>
        <v>93188</v>
      </c>
    </row>
    <row r="356" spans="1:9" x14ac:dyDescent="0.25">
      <c r="A356" s="23" t="s">
        <v>384</v>
      </c>
      <c r="B356" s="24" t="s">
        <v>54</v>
      </c>
      <c r="C356" s="77">
        <v>750858</v>
      </c>
      <c r="D356" s="78">
        <v>166127</v>
      </c>
      <c r="E356" s="78">
        <v>80499</v>
      </c>
      <c r="F356" s="78">
        <v>100</v>
      </c>
      <c r="G356" s="78">
        <v>1351</v>
      </c>
      <c r="H356" s="78">
        <v>0</v>
      </c>
      <c r="I356" s="79">
        <f t="shared" si="5"/>
        <v>998935</v>
      </c>
    </row>
    <row r="357" spans="1:9" x14ac:dyDescent="0.25">
      <c r="A357" s="23" t="s">
        <v>385</v>
      </c>
      <c r="B357" s="24" t="s">
        <v>54</v>
      </c>
      <c r="C357" s="77">
        <v>22822</v>
      </c>
      <c r="D357" s="78">
        <v>4100</v>
      </c>
      <c r="E357" s="78">
        <v>1818</v>
      </c>
      <c r="F357" s="78">
        <v>0</v>
      </c>
      <c r="G357" s="78">
        <v>1730</v>
      </c>
      <c r="H357" s="78">
        <v>0</v>
      </c>
      <c r="I357" s="79">
        <f t="shared" si="5"/>
        <v>30470</v>
      </c>
    </row>
    <row r="358" spans="1:9" x14ac:dyDescent="0.25">
      <c r="A358" s="23" t="s">
        <v>386</v>
      </c>
      <c r="B358" s="24" t="s">
        <v>54</v>
      </c>
      <c r="C358" s="77">
        <v>15035</v>
      </c>
      <c r="D358" s="78">
        <v>0</v>
      </c>
      <c r="E358" s="78">
        <v>3744</v>
      </c>
      <c r="F358" s="78">
        <v>0</v>
      </c>
      <c r="G358" s="78">
        <v>0</v>
      </c>
      <c r="H358" s="78">
        <v>0</v>
      </c>
      <c r="I358" s="79">
        <f t="shared" si="5"/>
        <v>18779</v>
      </c>
    </row>
    <row r="359" spans="1:9" x14ac:dyDescent="0.25">
      <c r="A359" s="23" t="s">
        <v>388</v>
      </c>
      <c r="B359" s="24" t="s">
        <v>55</v>
      </c>
      <c r="C359" s="77">
        <v>356121</v>
      </c>
      <c r="D359" s="78">
        <v>50144</v>
      </c>
      <c r="E359" s="78">
        <v>44267</v>
      </c>
      <c r="F359" s="78">
        <v>0</v>
      </c>
      <c r="G359" s="78">
        <v>0</v>
      </c>
      <c r="H359" s="78">
        <v>0</v>
      </c>
      <c r="I359" s="79">
        <f t="shared" si="5"/>
        <v>450532</v>
      </c>
    </row>
    <row r="360" spans="1:9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15173</v>
      </c>
      <c r="I360" s="79">
        <f t="shared" si="5"/>
        <v>15173</v>
      </c>
    </row>
    <row r="361" spans="1:9" x14ac:dyDescent="0.25">
      <c r="A361" s="23" t="s">
        <v>390</v>
      </c>
      <c r="B361" s="24" t="s">
        <v>55</v>
      </c>
      <c r="C361" s="77">
        <v>635880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9">
        <f t="shared" si="5"/>
        <v>635880</v>
      </c>
    </row>
    <row r="362" spans="1:9" x14ac:dyDescent="0.25">
      <c r="A362" s="23" t="s">
        <v>391</v>
      </c>
      <c r="B362" s="24" t="s">
        <v>6</v>
      </c>
      <c r="C362" s="77">
        <v>715620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9">
        <f t="shared" si="5"/>
        <v>715620</v>
      </c>
    </row>
    <row r="363" spans="1:9" x14ac:dyDescent="0.25">
      <c r="A363" s="23" t="s">
        <v>6</v>
      </c>
      <c r="B363" s="24" t="s">
        <v>6</v>
      </c>
      <c r="C363" s="77">
        <v>5301244</v>
      </c>
      <c r="D363" s="78">
        <v>1476211</v>
      </c>
      <c r="E363" s="78">
        <v>107347</v>
      </c>
      <c r="F363" s="78">
        <v>0</v>
      </c>
      <c r="G363" s="78">
        <v>48854</v>
      </c>
      <c r="H363" s="78">
        <v>0</v>
      </c>
      <c r="I363" s="79">
        <f t="shared" si="5"/>
        <v>6933656</v>
      </c>
    </row>
    <row r="364" spans="1:9" x14ac:dyDescent="0.25">
      <c r="A364" s="23" t="s">
        <v>392</v>
      </c>
      <c r="B364" s="24" t="s">
        <v>6</v>
      </c>
      <c r="C364" s="77">
        <v>2324080</v>
      </c>
      <c r="D364" s="78">
        <v>0</v>
      </c>
      <c r="E364" s="78">
        <v>0</v>
      </c>
      <c r="F364" s="78">
        <v>0</v>
      </c>
      <c r="G364" s="78">
        <v>78357</v>
      </c>
      <c r="H364" s="78">
        <v>0</v>
      </c>
      <c r="I364" s="79">
        <f t="shared" si="5"/>
        <v>2402437</v>
      </c>
    </row>
    <row r="365" spans="1:9" x14ac:dyDescent="0.25">
      <c r="A365" s="23" t="s">
        <v>393</v>
      </c>
      <c r="B365" s="24" t="s">
        <v>5</v>
      </c>
      <c r="C365" s="77">
        <v>3461845</v>
      </c>
      <c r="D365" s="78">
        <v>313802</v>
      </c>
      <c r="E365" s="78">
        <v>25594</v>
      </c>
      <c r="F365" s="78">
        <v>0</v>
      </c>
      <c r="G365" s="78">
        <v>40360</v>
      </c>
      <c r="H365" s="78">
        <v>0</v>
      </c>
      <c r="I365" s="79">
        <f t="shared" si="5"/>
        <v>3841601</v>
      </c>
    </row>
    <row r="366" spans="1:9" x14ac:dyDescent="0.25">
      <c r="A366" s="23" t="s">
        <v>394</v>
      </c>
      <c r="B366" s="24" t="s">
        <v>5</v>
      </c>
      <c r="C366" s="77">
        <v>2009075</v>
      </c>
      <c r="D366" s="78">
        <v>271479</v>
      </c>
      <c r="E366" s="78">
        <v>90290</v>
      </c>
      <c r="F366" s="78">
        <v>0</v>
      </c>
      <c r="G366" s="78">
        <v>0</v>
      </c>
      <c r="H366" s="78">
        <v>0</v>
      </c>
      <c r="I366" s="79">
        <f t="shared" si="5"/>
        <v>2370844</v>
      </c>
    </row>
    <row r="367" spans="1:9" x14ac:dyDescent="0.25">
      <c r="A367" s="23" t="s">
        <v>395</v>
      </c>
      <c r="B367" s="24" t="s">
        <v>5</v>
      </c>
      <c r="C367" s="77">
        <v>2039809</v>
      </c>
      <c r="D367" s="78">
        <v>0</v>
      </c>
      <c r="E367" s="78">
        <v>0</v>
      </c>
      <c r="F367" s="78">
        <v>0</v>
      </c>
      <c r="G367" s="78">
        <v>52307</v>
      </c>
      <c r="H367" s="78">
        <v>0</v>
      </c>
      <c r="I367" s="79">
        <f t="shared" si="5"/>
        <v>2092116</v>
      </c>
    </row>
    <row r="368" spans="1:9" x14ac:dyDescent="0.25">
      <c r="A368" s="23" t="s">
        <v>396</v>
      </c>
      <c r="B368" s="24" t="s">
        <v>5</v>
      </c>
      <c r="C368" s="77">
        <v>1209227</v>
      </c>
      <c r="D368" s="78">
        <v>151037</v>
      </c>
      <c r="E368" s="78">
        <v>75356</v>
      </c>
      <c r="F368" s="78">
        <v>0</v>
      </c>
      <c r="G368" s="78">
        <v>0</v>
      </c>
      <c r="H368" s="78">
        <v>0</v>
      </c>
      <c r="I368" s="79">
        <f t="shared" si="5"/>
        <v>1435620</v>
      </c>
    </row>
    <row r="369" spans="1:9" x14ac:dyDescent="0.25">
      <c r="A369" s="23" t="s">
        <v>397</v>
      </c>
      <c r="B369" s="24" t="s">
        <v>5</v>
      </c>
      <c r="C369" s="77">
        <v>2542378</v>
      </c>
      <c r="D369" s="78">
        <v>484657</v>
      </c>
      <c r="E369" s="78">
        <v>0</v>
      </c>
      <c r="F369" s="78">
        <v>0</v>
      </c>
      <c r="G369" s="78">
        <v>47603</v>
      </c>
      <c r="H369" s="78">
        <v>0</v>
      </c>
      <c r="I369" s="79">
        <f t="shared" si="5"/>
        <v>3074638</v>
      </c>
    </row>
    <row r="370" spans="1:9" x14ac:dyDescent="0.25">
      <c r="A370" s="23" t="s">
        <v>398</v>
      </c>
      <c r="B370" s="24" t="s">
        <v>5</v>
      </c>
      <c r="C370" s="77">
        <v>4249088</v>
      </c>
      <c r="D370" s="78">
        <v>678459</v>
      </c>
      <c r="E370" s="78">
        <v>109408</v>
      </c>
      <c r="F370" s="78">
        <v>0</v>
      </c>
      <c r="G370" s="78">
        <v>93176</v>
      </c>
      <c r="H370" s="78">
        <v>0</v>
      </c>
      <c r="I370" s="79">
        <f t="shared" si="5"/>
        <v>5130131</v>
      </c>
    </row>
    <row r="371" spans="1:9" x14ac:dyDescent="0.25">
      <c r="A371" s="23" t="s">
        <v>399</v>
      </c>
      <c r="B371" s="24" t="s">
        <v>5</v>
      </c>
      <c r="C371" s="77">
        <v>2260602</v>
      </c>
      <c r="D371" s="78">
        <v>337035</v>
      </c>
      <c r="E371" s="78">
        <v>40090</v>
      </c>
      <c r="F371" s="78">
        <v>0</v>
      </c>
      <c r="G371" s="78">
        <v>23358</v>
      </c>
      <c r="H371" s="78">
        <v>0</v>
      </c>
      <c r="I371" s="79">
        <f t="shared" si="5"/>
        <v>2661085</v>
      </c>
    </row>
    <row r="372" spans="1:9" x14ac:dyDescent="0.25">
      <c r="A372" s="23" t="s">
        <v>387</v>
      </c>
      <c r="B372" s="24" t="s">
        <v>492</v>
      </c>
      <c r="C372" s="77">
        <v>36121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9">
        <f t="shared" si="5"/>
        <v>36121</v>
      </c>
    </row>
    <row r="373" spans="1:9" x14ac:dyDescent="0.25">
      <c r="A373" s="23" t="s">
        <v>482</v>
      </c>
      <c r="B373" s="24" t="s">
        <v>492</v>
      </c>
      <c r="C373" s="77">
        <v>1125221</v>
      </c>
      <c r="D373" s="78">
        <v>0</v>
      </c>
      <c r="E373" s="78">
        <v>81721</v>
      </c>
      <c r="F373" s="78">
        <v>0</v>
      </c>
      <c r="G373" s="78">
        <v>0</v>
      </c>
      <c r="H373" s="78">
        <v>0</v>
      </c>
      <c r="I373" s="79">
        <f t="shared" si="5"/>
        <v>1206942</v>
      </c>
    </row>
    <row r="374" spans="1:9" x14ac:dyDescent="0.25">
      <c r="A374" s="23" t="s">
        <v>483</v>
      </c>
      <c r="B374" s="24" t="s">
        <v>492</v>
      </c>
      <c r="C374" s="77">
        <v>567095</v>
      </c>
      <c r="D374" s="78">
        <v>0</v>
      </c>
      <c r="E374" s="78">
        <v>689</v>
      </c>
      <c r="F374" s="78">
        <v>0</v>
      </c>
      <c r="G374" s="78">
        <v>23771</v>
      </c>
      <c r="H374" s="78">
        <v>0</v>
      </c>
      <c r="I374" s="79">
        <f t="shared" si="5"/>
        <v>591555</v>
      </c>
    </row>
    <row r="375" spans="1:9" x14ac:dyDescent="0.25">
      <c r="A375" s="23" t="s">
        <v>451</v>
      </c>
      <c r="B375" s="24" t="s">
        <v>490</v>
      </c>
      <c r="C375" s="77">
        <v>2349705</v>
      </c>
      <c r="D375" s="78">
        <v>440382</v>
      </c>
      <c r="E375" s="78">
        <v>0</v>
      </c>
      <c r="F375" s="78">
        <v>0</v>
      </c>
      <c r="G375" s="78">
        <v>0</v>
      </c>
      <c r="H375" s="78">
        <v>0</v>
      </c>
      <c r="I375" s="79">
        <f t="shared" si="5"/>
        <v>2790087</v>
      </c>
    </row>
    <row r="376" spans="1:9" x14ac:dyDescent="0.25">
      <c r="A376" s="23" t="s">
        <v>481</v>
      </c>
      <c r="B376" s="24" t="s">
        <v>490</v>
      </c>
      <c r="C376" s="77">
        <v>0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9">
        <f t="shared" si="5"/>
        <v>0</v>
      </c>
    </row>
    <row r="377" spans="1:9" x14ac:dyDescent="0.25">
      <c r="A377" s="23" t="s">
        <v>486</v>
      </c>
      <c r="B377" s="24" t="s">
        <v>490</v>
      </c>
      <c r="C377" s="77">
        <v>53621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9">
        <f t="shared" si="5"/>
        <v>53621</v>
      </c>
    </row>
    <row r="378" spans="1:9" x14ac:dyDescent="0.25">
      <c r="A378" s="23" t="s">
        <v>400</v>
      </c>
      <c r="B378" s="24" t="s">
        <v>56</v>
      </c>
      <c r="C378" s="77">
        <v>162804</v>
      </c>
      <c r="D378" s="78">
        <v>0</v>
      </c>
      <c r="E378" s="78">
        <v>53050</v>
      </c>
      <c r="F378" s="78">
        <v>0</v>
      </c>
      <c r="G378" s="78">
        <v>0</v>
      </c>
      <c r="H378" s="78">
        <v>190704</v>
      </c>
      <c r="I378" s="79">
        <f t="shared" si="5"/>
        <v>406558</v>
      </c>
    </row>
    <row r="379" spans="1:9" x14ac:dyDescent="0.25">
      <c r="A379" s="23" t="s">
        <v>401</v>
      </c>
      <c r="B379" s="24" t="s">
        <v>56</v>
      </c>
      <c r="C379" s="77">
        <v>50980</v>
      </c>
      <c r="D379" s="78">
        <v>0</v>
      </c>
      <c r="E379" s="78">
        <v>0</v>
      </c>
      <c r="F379" s="78">
        <v>0</v>
      </c>
      <c r="G379" s="78">
        <v>36961</v>
      </c>
      <c r="H379" s="78">
        <v>0</v>
      </c>
      <c r="I379" s="79">
        <f t="shared" si="5"/>
        <v>87941</v>
      </c>
    </row>
    <row r="380" spans="1:9" x14ac:dyDescent="0.25">
      <c r="A380" s="23" t="s">
        <v>402</v>
      </c>
      <c r="B380" s="24" t="s">
        <v>56</v>
      </c>
      <c r="C380" s="77">
        <v>40366</v>
      </c>
      <c r="D380" s="78">
        <v>0</v>
      </c>
      <c r="E380" s="78">
        <v>0</v>
      </c>
      <c r="F380" s="78">
        <v>0</v>
      </c>
      <c r="G380" s="78">
        <v>1257</v>
      </c>
      <c r="H380" s="78">
        <v>0</v>
      </c>
      <c r="I380" s="79">
        <f t="shared" si="5"/>
        <v>41623</v>
      </c>
    </row>
    <row r="381" spans="1:9" x14ac:dyDescent="0.25">
      <c r="A381" s="23" t="s">
        <v>403</v>
      </c>
      <c r="B381" s="24" t="s">
        <v>56</v>
      </c>
      <c r="C381" s="77">
        <v>25925</v>
      </c>
      <c r="D381" s="78">
        <v>0</v>
      </c>
      <c r="E381" s="78">
        <v>0</v>
      </c>
      <c r="F381" s="78">
        <v>0</v>
      </c>
      <c r="G381" s="78">
        <v>245</v>
      </c>
      <c r="H381" s="78">
        <v>0</v>
      </c>
      <c r="I381" s="79">
        <f t="shared" si="5"/>
        <v>26170</v>
      </c>
    </row>
    <row r="382" spans="1:9" x14ac:dyDescent="0.25">
      <c r="A382" s="23" t="s">
        <v>404</v>
      </c>
      <c r="B382" s="24" t="s">
        <v>56</v>
      </c>
      <c r="C382" s="77">
        <v>577292</v>
      </c>
      <c r="D382" s="78">
        <v>277668</v>
      </c>
      <c r="E382" s="78">
        <v>26469</v>
      </c>
      <c r="F382" s="78">
        <v>0</v>
      </c>
      <c r="G382" s="78">
        <v>0</v>
      </c>
      <c r="H382" s="78">
        <v>0</v>
      </c>
      <c r="I382" s="79">
        <f t="shared" si="5"/>
        <v>881429</v>
      </c>
    </row>
    <row r="383" spans="1:9" x14ac:dyDescent="0.25">
      <c r="A383" s="23" t="s">
        <v>405</v>
      </c>
      <c r="B383" s="24" t="s">
        <v>57</v>
      </c>
      <c r="C383" s="77">
        <v>70112</v>
      </c>
      <c r="D383" s="78">
        <v>0</v>
      </c>
      <c r="E383" s="78">
        <v>0</v>
      </c>
      <c r="F383" s="78">
        <v>0</v>
      </c>
      <c r="G383" s="78">
        <v>6821</v>
      </c>
      <c r="H383" s="78">
        <v>0</v>
      </c>
      <c r="I383" s="79">
        <f t="shared" si="5"/>
        <v>76933</v>
      </c>
    </row>
    <row r="384" spans="1:9" x14ac:dyDescent="0.25">
      <c r="A384" s="23" t="s">
        <v>406</v>
      </c>
      <c r="B384" s="24" t="s">
        <v>57</v>
      </c>
      <c r="C384" s="77">
        <v>589937</v>
      </c>
      <c r="D384" s="78">
        <v>188820</v>
      </c>
      <c r="E384" s="78">
        <v>0</v>
      </c>
      <c r="F384" s="78">
        <v>0</v>
      </c>
      <c r="G384" s="78">
        <v>31527</v>
      </c>
      <c r="H384" s="78">
        <v>0</v>
      </c>
      <c r="I384" s="79">
        <f t="shared" si="5"/>
        <v>810284</v>
      </c>
    </row>
    <row r="385" spans="1:9" x14ac:dyDescent="0.25">
      <c r="A385" s="23" t="s">
        <v>407</v>
      </c>
      <c r="B385" s="24" t="s">
        <v>58</v>
      </c>
      <c r="C385" s="77">
        <v>658676</v>
      </c>
      <c r="D385" s="78">
        <v>84018</v>
      </c>
      <c r="E385" s="78">
        <v>108522</v>
      </c>
      <c r="F385" s="78">
        <v>0</v>
      </c>
      <c r="G385" s="78">
        <v>0</v>
      </c>
      <c r="H385" s="78">
        <v>0</v>
      </c>
      <c r="I385" s="79">
        <f t="shared" si="5"/>
        <v>851216</v>
      </c>
    </row>
    <row r="386" spans="1:9" x14ac:dyDescent="0.25">
      <c r="A386" s="23" t="s">
        <v>408</v>
      </c>
      <c r="B386" s="24" t="s">
        <v>59</v>
      </c>
      <c r="C386" s="77">
        <v>34851</v>
      </c>
      <c r="D386" s="78">
        <v>0</v>
      </c>
      <c r="E386" s="78">
        <v>3805</v>
      </c>
      <c r="F386" s="78">
        <v>0</v>
      </c>
      <c r="G386" s="78">
        <v>0</v>
      </c>
      <c r="H386" s="78">
        <v>0</v>
      </c>
      <c r="I386" s="79">
        <f t="shared" si="5"/>
        <v>38656</v>
      </c>
    </row>
    <row r="387" spans="1:9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9">
        <f t="shared" si="5"/>
        <v>0</v>
      </c>
    </row>
    <row r="388" spans="1:9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9">
        <f t="shared" si="5"/>
        <v>0</v>
      </c>
    </row>
    <row r="389" spans="1:9" x14ac:dyDescent="0.25">
      <c r="A389" s="23" t="s">
        <v>411</v>
      </c>
      <c r="B389" s="24" t="s">
        <v>60</v>
      </c>
      <c r="C389" s="77">
        <v>6246746</v>
      </c>
      <c r="D389" s="78">
        <v>1303765</v>
      </c>
      <c r="E389" s="78">
        <v>165204</v>
      </c>
      <c r="F389" s="78">
        <v>0</v>
      </c>
      <c r="G389" s="78">
        <v>123029</v>
      </c>
      <c r="H389" s="78">
        <v>0</v>
      </c>
      <c r="I389" s="79">
        <f t="shared" ref="I389:I415" si="6">SUM(C389:H389)</f>
        <v>7838744</v>
      </c>
    </row>
    <row r="390" spans="1:9" x14ac:dyDescent="0.25">
      <c r="A390" s="23" t="s">
        <v>412</v>
      </c>
      <c r="B390" s="24" t="s">
        <v>60</v>
      </c>
      <c r="C390" s="77">
        <v>477000</v>
      </c>
      <c r="D390" s="78">
        <v>0</v>
      </c>
      <c r="E390" s="78">
        <v>7000</v>
      </c>
      <c r="F390" s="78">
        <v>0</v>
      </c>
      <c r="G390" s="78">
        <v>0</v>
      </c>
      <c r="H390" s="78">
        <v>0</v>
      </c>
      <c r="I390" s="79">
        <f t="shared" si="6"/>
        <v>484000</v>
      </c>
    </row>
    <row r="391" spans="1:9" x14ac:dyDescent="0.25">
      <c r="A391" s="23" t="s">
        <v>452</v>
      </c>
      <c r="B391" s="24" t="s">
        <v>60</v>
      </c>
      <c r="C391" s="77">
        <v>1349550</v>
      </c>
      <c r="D391" s="78">
        <v>0</v>
      </c>
      <c r="E391" s="78">
        <v>0</v>
      </c>
      <c r="F391" s="78">
        <v>0</v>
      </c>
      <c r="G391" s="78">
        <v>58594</v>
      </c>
      <c r="H391" s="78">
        <v>0</v>
      </c>
      <c r="I391" s="79">
        <f t="shared" si="6"/>
        <v>1408144</v>
      </c>
    </row>
    <row r="392" spans="1:9" x14ac:dyDescent="0.25">
      <c r="A392" s="23" t="s">
        <v>453</v>
      </c>
      <c r="B392" s="24" t="s">
        <v>60</v>
      </c>
      <c r="C392" s="77">
        <v>2798468</v>
      </c>
      <c r="D392" s="78">
        <v>532263</v>
      </c>
      <c r="E392" s="78">
        <v>131607</v>
      </c>
      <c r="F392" s="78">
        <v>0</v>
      </c>
      <c r="G392" s="78">
        <v>62487</v>
      </c>
      <c r="H392" s="78">
        <v>0</v>
      </c>
      <c r="I392" s="79">
        <f t="shared" si="6"/>
        <v>3524825</v>
      </c>
    </row>
    <row r="393" spans="1:9" x14ac:dyDescent="0.25">
      <c r="A393" s="23" t="s">
        <v>413</v>
      </c>
      <c r="B393" s="24" t="s">
        <v>60</v>
      </c>
      <c r="C393" s="77">
        <v>4616697</v>
      </c>
      <c r="D393" s="78">
        <v>0</v>
      </c>
      <c r="E393" s="78">
        <v>115811</v>
      </c>
      <c r="F393" s="78">
        <v>0</v>
      </c>
      <c r="G393" s="78">
        <v>0</v>
      </c>
      <c r="H393" s="78">
        <v>2642399</v>
      </c>
      <c r="I393" s="79">
        <f t="shared" si="6"/>
        <v>7374907</v>
      </c>
    </row>
    <row r="394" spans="1:9" x14ac:dyDescent="0.25">
      <c r="A394" s="23" t="s">
        <v>414</v>
      </c>
      <c r="B394" s="24" t="s">
        <v>60</v>
      </c>
      <c r="C394" s="77">
        <v>1250162</v>
      </c>
      <c r="D394" s="78">
        <v>284076</v>
      </c>
      <c r="E394" s="78">
        <v>56400</v>
      </c>
      <c r="F394" s="78">
        <v>0</v>
      </c>
      <c r="G394" s="78">
        <v>0</v>
      </c>
      <c r="H394" s="78">
        <v>0</v>
      </c>
      <c r="I394" s="79">
        <f t="shared" si="6"/>
        <v>1590638</v>
      </c>
    </row>
    <row r="395" spans="1:9" x14ac:dyDescent="0.25">
      <c r="A395" s="23" t="s">
        <v>415</v>
      </c>
      <c r="B395" s="24" t="s">
        <v>60</v>
      </c>
      <c r="C395" s="77">
        <v>985536</v>
      </c>
      <c r="D395" s="78">
        <v>254005</v>
      </c>
      <c r="E395" s="78">
        <v>17997</v>
      </c>
      <c r="F395" s="78">
        <v>0</v>
      </c>
      <c r="G395" s="78">
        <v>24041</v>
      </c>
      <c r="H395" s="78">
        <v>0</v>
      </c>
      <c r="I395" s="79">
        <f t="shared" si="6"/>
        <v>1281579</v>
      </c>
    </row>
    <row r="396" spans="1:9" x14ac:dyDescent="0.25">
      <c r="A396" s="23" t="s">
        <v>416</v>
      </c>
      <c r="B396" s="24" t="s">
        <v>60</v>
      </c>
      <c r="C396" s="77">
        <v>173685</v>
      </c>
      <c r="D396" s="78">
        <v>0</v>
      </c>
      <c r="E396" s="78">
        <v>0</v>
      </c>
      <c r="F396" s="78">
        <v>0</v>
      </c>
      <c r="G396" s="78">
        <v>7331</v>
      </c>
      <c r="H396" s="78">
        <v>0</v>
      </c>
      <c r="I396" s="79">
        <f t="shared" si="6"/>
        <v>181016</v>
      </c>
    </row>
    <row r="397" spans="1:9" x14ac:dyDescent="0.25">
      <c r="A397" s="23" t="s">
        <v>417</v>
      </c>
      <c r="B397" s="24" t="s">
        <v>60</v>
      </c>
      <c r="C397" s="77">
        <v>1784610</v>
      </c>
      <c r="D397" s="78">
        <v>0</v>
      </c>
      <c r="E397" s="78">
        <v>203066</v>
      </c>
      <c r="F397" s="78">
        <v>0</v>
      </c>
      <c r="G397" s="78">
        <v>0</v>
      </c>
      <c r="H397" s="78">
        <v>0</v>
      </c>
      <c r="I397" s="79">
        <f t="shared" si="6"/>
        <v>1987676</v>
      </c>
    </row>
    <row r="398" spans="1:9" x14ac:dyDescent="0.25">
      <c r="A398" s="23" t="s">
        <v>418</v>
      </c>
      <c r="B398" s="24" t="s">
        <v>60</v>
      </c>
      <c r="C398" s="77">
        <v>98390</v>
      </c>
      <c r="D398" s="78">
        <v>0</v>
      </c>
      <c r="E398" s="78">
        <v>0</v>
      </c>
      <c r="F398" s="78">
        <v>0</v>
      </c>
      <c r="G398" s="78">
        <v>3968</v>
      </c>
      <c r="H398" s="78">
        <v>0</v>
      </c>
      <c r="I398" s="79">
        <f t="shared" si="6"/>
        <v>102358</v>
      </c>
    </row>
    <row r="399" spans="1:9" x14ac:dyDescent="0.25">
      <c r="A399" s="23" t="s">
        <v>419</v>
      </c>
      <c r="B399" s="24" t="s">
        <v>60</v>
      </c>
      <c r="C399" s="77">
        <v>983998</v>
      </c>
      <c r="D399" s="78">
        <v>0</v>
      </c>
      <c r="E399" s="78">
        <v>68990</v>
      </c>
      <c r="F399" s="78">
        <v>0</v>
      </c>
      <c r="G399" s="78">
        <v>0</v>
      </c>
      <c r="H399" s="78">
        <v>0</v>
      </c>
      <c r="I399" s="79">
        <f t="shared" si="6"/>
        <v>1052988</v>
      </c>
    </row>
    <row r="400" spans="1:9" x14ac:dyDescent="0.25">
      <c r="A400" s="23" t="s">
        <v>420</v>
      </c>
      <c r="B400" s="24" t="s">
        <v>60</v>
      </c>
      <c r="C400" s="77">
        <v>3543000</v>
      </c>
      <c r="D400" s="78">
        <v>0</v>
      </c>
      <c r="E400" s="78">
        <v>18000</v>
      </c>
      <c r="F400" s="78">
        <v>0</v>
      </c>
      <c r="G400" s="78">
        <v>128000</v>
      </c>
      <c r="H400" s="78">
        <v>0</v>
      </c>
      <c r="I400" s="79">
        <f t="shared" si="6"/>
        <v>3689000</v>
      </c>
    </row>
    <row r="401" spans="1:9" x14ac:dyDescent="0.25">
      <c r="A401" s="23" t="s">
        <v>421</v>
      </c>
      <c r="B401" s="24" t="s">
        <v>60</v>
      </c>
      <c r="C401" s="77">
        <v>42086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9">
        <f t="shared" si="6"/>
        <v>42086</v>
      </c>
    </row>
    <row r="402" spans="1:9" x14ac:dyDescent="0.25">
      <c r="A402" s="23" t="s">
        <v>422</v>
      </c>
      <c r="B402" s="24" t="s">
        <v>60</v>
      </c>
      <c r="C402" s="77">
        <v>330249</v>
      </c>
      <c r="D402" s="78">
        <v>0</v>
      </c>
      <c r="E402" s="78">
        <v>0</v>
      </c>
      <c r="F402" s="78">
        <v>0</v>
      </c>
      <c r="G402" s="78">
        <v>13055</v>
      </c>
      <c r="H402" s="78">
        <v>0</v>
      </c>
      <c r="I402" s="79">
        <f t="shared" si="6"/>
        <v>343304</v>
      </c>
    </row>
    <row r="403" spans="1:9" x14ac:dyDescent="0.25">
      <c r="A403" s="23" t="s">
        <v>423</v>
      </c>
      <c r="B403" s="24" t="s">
        <v>60</v>
      </c>
      <c r="C403" s="77">
        <v>3971420</v>
      </c>
      <c r="D403" s="78">
        <v>910685</v>
      </c>
      <c r="E403" s="78">
        <v>119987</v>
      </c>
      <c r="F403" s="78">
        <v>0</v>
      </c>
      <c r="G403" s="78">
        <v>0</v>
      </c>
      <c r="H403" s="78">
        <v>0</v>
      </c>
      <c r="I403" s="79">
        <f t="shared" si="6"/>
        <v>5002092</v>
      </c>
    </row>
    <row r="404" spans="1:9" x14ac:dyDescent="0.25">
      <c r="A404" s="23" t="s">
        <v>424</v>
      </c>
      <c r="B404" s="24" t="s">
        <v>60</v>
      </c>
      <c r="C404" s="77">
        <v>870918</v>
      </c>
      <c r="D404" s="78">
        <v>225105</v>
      </c>
      <c r="E404" s="78">
        <v>12532</v>
      </c>
      <c r="F404" s="78">
        <v>2758</v>
      </c>
      <c r="G404" s="78">
        <v>14183</v>
      </c>
      <c r="H404" s="78">
        <v>0</v>
      </c>
      <c r="I404" s="79">
        <f t="shared" si="6"/>
        <v>1125496</v>
      </c>
    </row>
    <row r="405" spans="1:9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1047</v>
      </c>
      <c r="H405" s="78">
        <v>20335</v>
      </c>
      <c r="I405" s="79">
        <f t="shared" si="6"/>
        <v>21382</v>
      </c>
    </row>
    <row r="406" spans="1:9" x14ac:dyDescent="0.25">
      <c r="A406" s="23" t="s">
        <v>487</v>
      </c>
      <c r="B406" s="24" t="s">
        <v>61</v>
      </c>
      <c r="C406" s="77">
        <v>32916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9">
        <f t="shared" si="6"/>
        <v>32916</v>
      </c>
    </row>
    <row r="407" spans="1:9" x14ac:dyDescent="0.25">
      <c r="A407" s="23" t="s">
        <v>426</v>
      </c>
      <c r="B407" s="24" t="s">
        <v>62</v>
      </c>
      <c r="C407" s="77">
        <v>523638</v>
      </c>
      <c r="D407" s="78">
        <v>163177</v>
      </c>
      <c r="E407" s="78">
        <v>8735</v>
      </c>
      <c r="F407" s="78">
        <v>0</v>
      </c>
      <c r="G407" s="78">
        <v>0</v>
      </c>
      <c r="H407" s="78">
        <v>0</v>
      </c>
      <c r="I407" s="79">
        <f t="shared" si="6"/>
        <v>695550</v>
      </c>
    </row>
    <row r="408" spans="1:9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9">
        <f t="shared" si="6"/>
        <v>0</v>
      </c>
    </row>
    <row r="409" spans="1:9" x14ac:dyDescent="0.25">
      <c r="A409" s="23" t="s">
        <v>428</v>
      </c>
      <c r="B409" s="24" t="s">
        <v>62</v>
      </c>
      <c r="C409" s="77">
        <v>16046</v>
      </c>
      <c r="D409" s="78">
        <v>0</v>
      </c>
      <c r="E409" s="78">
        <v>0</v>
      </c>
      <c r="F409" s="78">
        <v>0</v>
      </c>
      <c r="G409" s="78">
        <v>411</v>
      </c>
      <c r="H409" s="78">
        <v>7061</v>
      </c>
      <c r="I409" s="79">
        <f t="shared" si="6"/>
        <v>23518</v>
      </c>
    </row>
    <row r="410" spans="1:9" x14ac:dyDescent="0.25">
      <c r="A410" s="23" t="s">
        <v>429</v>
      </c>
      <c r="B410" s="24" t="s">
        <v>63</v>
      </c>
      <c r="C410" s="77">
        <v>13553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9">
        <f t="shared" si="6"/>
        <v>13553</v>
      </c>
    </row>
    <row r="411" spans="1:9" x14ac:dyDescent="0.25">
      <c r="A411" s="23" t="s">
        <v>430</v>
      </c>
      <c r="B411" s="24" t="s">
        <v>63</v>
      </c>
      <c r="C411" s="77">
        <v>264750</v>
      </c>
      <c r="D411" s="78">
        <v>42973</v>
      </c>
      <c r="E411" s="78">
        <v>16687</v>
      </c>
      <c r="F411" s="78">
        <v>0</v>
      </c>
      <c r="G411" s="78">
        <v>0</v>
      </c>
      <c r="H411" s="78">
        <v>0</v>
      </c>
      <c r="I411" s="79">
        <f t="shared" si="6"/>
        <v>324410</v>
      </c>
    </row>
    <row r="412" spans="1:9" x14ac:dyDescent="0.25">
      <c r="A412" s="23" t="s">
        <v>431</v>
      </c>
      <c r="B412" s="24" t="s">
        <v>63</v>
      </c>
      <c r="C412" s="77">
        <v>30340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9">
        <f t="shared" si="6"/>
        <v>30340</v>
      </c>
    </row>
    <row r="413" spans="1:9" x14ac:dyDescent="0.25">
      <c r="A413" s="23" t="s">
        <v>432</v>
      </c>
      <c r="B413" s="24" t="s">
        <v>63</v>
      </c>
      <c r="C413" s="77">
        <v>44429</v>
      </c>
      <c r="D413" s="78">
        <v>0</v>
      </c>
      <c r="E413" s="78">
        <v>30</v>
      </c>
      <c r="F413" s="78">
        <v>0</v>
      </c>
      <c r="G413" s="78">
        <v>0</v>
      </c>
      <c r="H413" s="78">
        <v>0</v>
      </c>
      <c r="I413" s="79">
        <f t="shared" si="6"/>
        <v>44459</v>
      </c>
    </row>
    <row r="414" spans="1:9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9">
        <f t="shared" si="6"/>
        <v>0</v>
      </c>
    </row>
    <row r="415" spans="1:9" x14ac:dyDescent="0.25">
      <c r="A415" s="59" t="s">
        <v>468</v>
      </c>
      <c r="B415" s="61"/>
      <c r="C415" s="52">
        <f t="shared" ref="C415:H415" si="7">SUM(C5:C414)</f>
        <v>761756547</v>
      </c>
      <c r="D415" s="52">
        <f t="shared" si="7"/>
        <v>117989943</v>
      </c>
      <c r="E415" s="52">
        <f t="shared" si="7"/>
        <v>21947390</v>
      </c>
      <c r="F415" s="52">
        <f t="shared" si="7"/>
        <v>812747</v>
      </c>
      <c r="G415" s="52">
        <f t="shared" si="7"/>
        <v>6358238</v>
      </c>
      <c r="H415" s="52">
        <f t="shared" si="7"/>
        <v>27145812</v>
      </c>
      <c r="I415" s="53">
        <f t="shared" si="6"/>
        <v>936010677</v>
      </c>
    </row>
    <row r="416" spans="1:9" x14ac:dyDescent="0.25">
      <c r="A416" s="60" t="s">
        <v>436</v>
      </c>
      <c r="B416" s="73"/>
      <c r="C416" s="54">
        <f t="shared" ref="C416:I416" si="8">(C415/$I415)</f>
        <v>0.81383318130675553</v>
      </c>
      <c r="D416" s="54">
        <f t="shared" si="8"/>
        <v>0.12605619348079294</v>
      </c>
      <c r="E416" s="54">
        <f t="shared" si="8"/>
        <v>2.3447798769073228E-2</v>
      </c>
      <c r="F416" s="54">
        <f t="shared" si="8"/>
        <v>8.6830953959299761E-4</v>
      </c>
      <c r="G416" s="54">
        <f t="shared" si="8"/>
        <v>6.7929118291457265E-3</v>
      </c>
      <c r="H416" s="54">
        <f t="shared" si="8"/>
        <v>2.9001605074639548E-2</v>
      </c>
      <c r="I416" s="55">
        <f t="shared" si="8"/>
        <v>1</v>
      </c>
    </row>
    <row r="417" spans="1:9" x14ac:dyDescent="0.25">
      <c r="A417" s="60" t="s">
        <v>469</v>
      </c>
      <c r="B417" s="61"/>
      <c r="C417" s="57">
        <f>COUNTIF(C5:C414,"&gt;0")</f>
        <v>336</v>
      </c>
      <c r="D417" s="57">
        <f t="shared" ref="D417:I417" si="9">COUNTIF(D5:D414,"&gt;0")</f>
        <v>187</v>
      </c>
      <c r="E417" s="57">
        <f t="shared" si="9"/>
        <v>206</v>
      </c>
      <c r="F417" s="57">
        <f t="shared" si="9"/>
        <v>21</v>
      </c>
      <c r="G417" s="57">
        <f t="shared" si="9"/>
        <v>160</v>
      </c>
      <c r="H417" s="57">
        <f t="shared" si="9"/>
        <v>39</v>
      </c>
      <c r="I417" s="64">
        <f t="shared" si="9"/>
        <v>347</v>
      </c>
    </row>
    <row r="418" spans="1:9" x14ac:dyDescent="0.25">
      <c r="A418" s="37"/>
      <c r="B418" s="28"/>
      <c r="C418" s="25"/>
      <c r="D418" s="25"/>
      <c r="E418" s="25"/>
      <c r="F418" s="25"/>
      <c r="G418" s="25"/>
      <c r="H418" s="25"/>
      <c r="I418" s="74"/>
    </row>
    <row r="419" spans="1:9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3"/>
    </row>
    <row r="420" spans="1:9" x14ac:dyDescent="0.25">
      <c r="D420" s="1"/>
      <c r="E420" s="1"/>
      <c r="F420" s="1"/>
      <c r="G420" s="1"/>
      <c r="H420" s="1"/>
      <c r="I420" s="1"/>
    </row>
  </sheetData>
  <printOptions horizontalCentered="1"/>
  <pageMargins left="0.5" right="0.5" top="0.5" bottom="0.5" header="0.3" footer="0.3"/>
  <pageSetup scale="89" fitToHeight="0" orientation="landscape" r:id="rId1"/>
  <headerFooter>
    <oddFooter>&amp;LOffice of Economic and Demographic Research&amp;RPage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9" width="14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513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1120707</v>
      </c>
      <c r="I5" s="36">
        <f t="shared" ref="I5:I68" si="0">SUM(C5:H5)</f>
        <v>1120707</v>
      </c>
    </row>
    <row r="6" spans="1:9" x14ac:dyDescent="0.25">
      <c r="A6" s="23" t="s">
        <v>67</v>
      </c>
      <c r="B6" s="24" t="s">
        <v>0</v>
      </c>
      <c r="C6" s="77">
        <v>73100</v>
      </c>
      <c r="D6" s="78">
        <v>18524</v>
      </c>
      <c r="E6" s="78">
        <v>0</v>
      </c>
      <c r="F6" s="78">
        <v>0</v>
      </c>
      <c r="G6" s="78">
        <v>3388</v>
      </c>
      <c r="H6" s="78">
        <v>0</v>
      </c>
      <c r="I6" s="79">
        <f t="shared" si="0"/>
        <v>95012</v>
      </c>
    </row>
    <row r="7" spans="1:9" x14ac:dyDescent="0.25">
      <c r="A7" s="23" t="s">
        <v>68</v>
      </c>
      <c r="B7" s="24" t="s">
        <v>0</v>
      </c>
      <c r="C7" s="77">
        <v>8406996</v>
      </c>
      <c r="D7" s="78">
        <v>1530622</v>
      </c>
      <c r="E7" s="78">
        <v>672180</v>
      </c>
      <c r="F7" s="78">
        <v>258</v>
      </c>
      <c r="G7" s="78">
        <v>80874</v>
      </c>
      <c r="H7" s="78">
        <v>4766457</v>
      </c>
      <c r="I7" s="79">
        <f t="shared" si="0"/>
        <v>15457387</v>
      </c>
    </row>
    <row r="8" spans="1:9" x14ac:dyDescent="0.25">
      <c r="A8" s="23" t="s">
        <v>69</v>
      </c>
      <c r="B8" s="24" t="s">
        <v>0</v>
      </c>
      <c r="C8" s="77">
        <v>84758</v>
      </c>
      <c r="D8" s="78">
        <v>21015</v>
      </c>
      <c r="E8" s="78">
        <v>0</v>
      </c>
      <c r="F8" s="78">
        <v>0</v>
      </c>
      <c r="G8" s="78">
        <v>0</v>
      </c>
      <c r="H8" s="78">
        <v>0</v>
      </c>
      <c r="I8" s="79">
        <f t="shared" si="0"/>
        <v>105773</v>
      </c>
    </row>
    <row r="9" spans="1:9" x14ac:dyDescent="0.25">
      <c r="A9" s="23" t="s">
        <v>70</v>
      </c>
      <c r="B9" s="24" t="s">
        <v>0</v>
      </c>
      <c r="C9" s="77">
        <v>0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9">
        <f t="shared" si="0"/>
        <v>0</v>
      </c>
    </row>
    <row r="10" spans="1:9" x14ac:dyDescent="0.25">
      <c r="A10" s="23" t="s">
        <v>505</v>
      </c>
      <c r="B10" s="24" t="s">
        <v>0</v>
      </c>
      <c r="C10" s="77">
        <v>9018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 t="shared" si="0"/>
        <v>9018</v>
      </c>
    </row>
    <row r="11" spans="1:9" x14ac:dyDescent="0.25">
      <c r="A11" s="23" t="s">
        <v>71</v>
      </c>
      <c r="B11" s="24" t="s">
        <v>0</v>
      </c>
      <c r="C11" s="77">
        <v>38347</v>
      </c>
      <c r="D11" s="78">
        <v>0</v>
      </c>
      <c r="E11" s="78">
        <v>0</v>
      </c>
      <c r="F11" s="78">
        <v>0</v>
      </c>
      <c r="G11" s="78">
        <v>2620</v>
      </c>
      <c r="H11" s="78">
        <v>0</v>
      </c>
      <c r="I11" s="79">
        <f t="shared" si="0"/>
        <v>40967</v>
      </c>
    </row>
    <row r="12" spans="1:9" x14ac:dyDescent="0.25">
      <c r="A12" s="23" t="s">
        <v>72</v>
      </c>
      <c r="B12" s="24" t="s">
        <v>0</v>
      </c>
      <c r="C12" s="77">
        <v>187990</v>
      </c>
      <c r="D12" s="78">
        <v>0</v>
      </c>
      <c r="E12" s="78">
        <v>0</v>
      </c>
      <c r="F12" s="78">
        <v>451905</v>
      </c>
      <c r="G12" s="78">
        <v>0</v>
      </c>
      <c r="H12" s="78">
        <v>0</v>
      </c>
      <c r="I12" s="79">
        <f t="shared" si="0"/>
        <v>639895</v>
      </c>
    </row>
    <row r="13" spans="1:9" x14ac:dyDescent="0.25">
      <c r="A13" s="23" t="s">
        <v>73</v>
      </c>
      <c r="B13" s="24" t="s">
        <v>0</v>
      </c>
      <c r="C13" s="77">
        <v>116354</v>
      </c>
      <c r="D13" s="78">
        <v>0</v>
      </c>
      <c r="E13" s="78">
        <v>0</v>
      </c>
      <c r="F13" s="78">
        <v>0</v>
      </c>
      <c r="G13" s="78">
        <v>719</v>
      </c>
      <c r="H13" s="78">
        <v>0</v>
      </c>
      <c r="I13" s="79">
        <f t="shared" si="0"/>
        <v>117073</v>
      </c>
    </row>
    <row r="14" spans="1:9" x14ac:dyDescent="0.25">
      <c r="A14" s="23" t="s">
        <v>491</v>
      </c>
      <c r="B14" s="24" t="s">
        <v>7</v>
      </c>
      <c r="C14" s="77">
        <v>31371</v>
      </c>
      <c r="D14" s="78">
        <v>7581</v>
      </c>
      <c r="E14" s="78">
        <v>0</v>
      </c>
      <c r="F14" s="78">
        <v>0</v>
      </c>
      <c r="G14" s="78">
        <v>0</v>
      </c>
      <c r="H14" s="78">
        <v>0</v>
      </c>
      <c r="I14" s="79">
        <f t="shared" si="0"/>
        <v>38952</v>
      </c>
    </row>
    <row r="15" spans="1:9" x14ac:dyDescent="0.25">
      <c r="A15" s="23" t="s">
        <v>74</v>
      </c>
      <c r="B15" s="24" t="s">
        <v>7</v>
      </c>
      <c r="C15" s="77">
        <v>428975</v>
      </c>
      <c r="D15" s="78">
        <v>58780</v>
      </c>
      <c r="E15" s="78">
        <v>19683</v>
      </c>
      <c r="F15" s="78">
        <v>0</v>
      </c>
      <c r="G15" s="78">
        <v>0</v>
      </c>
      <c r="H15" s="78">
        <v>0</v>
      </c>
      <c r="I15" s="79">
        <f t="shared" si="0"/>
        <v>507438</v>
      </c>
    </row>
    <row r="16" spans="1:9" x14ac:dyDescent="0.25">
      <c r="A16" s="23" t="s">
        <v>75</v>
      </c>
      <c r="B16" s="24" t="s">
        <v>8</v>
      </c>
      <c r="C16" s="77">
        <v>818126</v>
      </c>
      <c r="D16" s="78">
        <v>201954</v>
      </c>
      <c r="E16" s="78">
        <v>47834</v>
      </c>
      <c r="F16" s="78">
        <v>0</v>
      </c>
      <c r="G16" s="78">
        <v>8217</v>
      </c>
      <c r="H16" s="78">
        <v>0</v>
      </c>
      <c r="I16" s="79">
        <f t="shared" si="0"/>
        <v>1076131</v>
      </c>
    </row>
    <row r="17" spans="1:9" x14ac:dyDescent="0.25">
      <c r="A17" s="23" t="s">
        <v>76</v>
      </c>
      <c r="B17" s="24" t="s">
        <v>8</v>
      </c>
      <c r="C17" s="77">
        <v>1117403</v>
      </c>
      <c r="D17" s="78">
        <v>0</v>
      </c>
      <c r="E17" s="78">
        <v>58620</v>
      </c>
      <c r="F17" s="78">
        <v>0</v>
      </c>
      <c r="G17" s="78">
        <v>0</v>
      </c>
      <c r="H17" s="78">
        <v>0</v>
      </c>
      <c r="I17" s="79">
        <f t="shared" si="0"/>
        <v>1176023</v>
      </c>
    </row>
    <row r="18" spans="1:9" x14ac:dyDescent="0.25">
      <c r="A18" s="23" t="s">
        <v>77</v>
      </c>
      <c r="B18" s="24" t="s">
        <v>8</v>
      </c>
      <c r="C18" s="77">
        <v>18343</v>
      </c>
      <c r="D18" s="78">
        <v>64477</v>
      </c>
      <c r="E18" s="78">
        <v>8609</v>
      </c>
      <c r="F18" s="78">
        <v>0</v>
      </c>
      <c r="G18" s="78">
        <v>0</v>
      </c>
      <c r="H18" s="78">
        <v>0</v>
      </c>
      <c r="I18" s="79">
        <f t="shared" si="0"/>
        <v>91429</v>
      </c>
    </row>
    <row r="19" spans="1:9" x14ac:dyDescent="0.25">
      <c r="A19" s="23" t="s">
        <v>78</v>
      </c>
      <c r="B19" s="24" t="s">
        <v>8</v>
      </c>
      <c r="C19" s="77">
        <v>3254038</v>
      </c>
      <c r="D19" s="78">
        <v>0</v>
      </c>
      <c r="E19" s="78">
        <v>211078</v>
      </c>
      <c r="F19" s="78">
        <v>0</v>
      </c>
      <c r="G19" s="78">
        <v>14520</v>
      </c>
      <c r="H19" s="78">
        <v>0</v>
      </c>
      <c r="I19" s="79">
        <f t="shared" si="0"/>
        <v>3479636</v>
      </c>
    </row>
    <row r="20" spans="1:9" x14ac:dyDescent="0.25">
      <c r="A20" s="23" t="s">
        <v>79</v>
      </c>
      <c r="B20" s="24" t="s">
        <v>8</v>
      </c>
      <c r="C20" s="77">
        <v>2523330</v>
      </c>
      <c r="D20" s="78">
        <v>0</v>
      </c>
      <c r="E20" s="78">
        <v>96822</v>
      </c>
      <c r="F20" s="78">
        <v>0</v>
      </c>
      <c r="G20" s="78">
        <v>0</v>
      </c>
      <c r="H20" s="78">
        <v>0</v>
      </c>
      <c r="I20" s="79">
        <f t="shared" si="0"/>
        <v>2620152</v>
      </c>
    </row>
    <row r="21" spans="1:9" x14ac:dyDescent="0.25">
      <c r="A21" s="23" t="s">
        <v>80</v>
      </c>
      <c r="B21" s="24" t="s">
        <v>8</v>
      </c>
      <c r="C21" s="77">
        <v>335559</v>
      </c>
      <c r="D21" s="78">
        <v>72973</v>
      </c>
      <c r="E21" s="78">
        <v>7836</v>
      </c>
      <c r="F21" s="78">
        <v>0</v>
      </c>
      <c r="G21" s="78">
        <v>1523</v>
      </c>
      <c r="H21" s="78">
        <v>0</v>
      </c>
      <c r="I21" s="79">
        <f t="shared" si="0"/>
        <v>417891</v>
      </c>
    </row>
    <row r="22" spans="1:9" x14ac:dyDescent="0.25">
      <c r="A22" s="23" t="s">
        <v>81</v>
      </c>
      <c r="B22" s="24" t="s">
        <v>8</v>
      </c>
      <c r="C22" s="77">
        <v>447926</v>
      </c>
      <c r="D22" s="78">
        <v>0</v>
      </c>
      <c r="E22" s="78">
        <v>3315</v>
      </c>
      <c r="F22" s="78">
        <v>0</v>
      </c>
      <c r="G22" s="78">
        <v>460</v>
      </c>
      <c r="H22" s="78">
        <v>0</v>
      </c>
      <c r="I22" s="79">
        <f t="shared" si="0"/>
        <v>451701</v>
      </c>
    </row>
    <row r="23" spans="1:9" x14ac:dyDescent="0.25">
      <c r="A23" s="23" t="s">
        <v>82</v>
      </c>
      <c r="B23" s="24" t="s">
        <v>9</v>
      </c>
      <c r="C23" s="77">
        <v>8881</v>
      </c>
      <c r="D23" s="78">
        <v>0</v>
      </c>
      <c r="E23" s="78">
        <v>446</v>
      </c>
      <c r="F23" s="78">
        <v>0</v>
      </c>
      <c r="G23" s="78">
        <v>0</v>
      </c>
      <c r="H23" s="78">
        <v>0</v>
      </c>
      <c r="I23" s="79">
        <f t="shared" si="0"/>
        <v>9327</v>
      </c>
    </row>
    <row r="24" spans="1:9" x14ac:dyDescent="0.25">
      <c r="A24" s="23" t="s">
        <v>83</v>
      </c>
      <c r="B24" s="24" t="s">
        <v>9</v>
      </c>
      <c r="C24" s="77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9">
        <f t="shared" si="0"/>
        <v>0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 t="shared" si="0"/>
        <v>0</v>
      </c>
    </row>
    <row r="26" spans="1:9" x14ac:dyDescent="0.25">
      <c r="A26" s="23" t="s">
        <v>85</v>
      </c>
      <c r="B26" s="24" t="s">
        <v>9</v>
      </c>
      <c r="C26" s="77">
        <v>628774</v>
      </c>
      <c r="D26" s="78">
        <v>0</v>
      </c>
      <c r="E26" s="78">
        <v>19527</v>
      </c>
      <c r="F26" s="78">
        <v>0</v>
      </c>
      <c r="G26" s="78">
        <v>0</v>
      </c>
      <c r="H26" s="78">
        <v>0</v>
      </c>
      <c r="I26" s="79">
        <f t="shared" si="0"/>
        <v>648301</v>
      </c>
    </row>
    <row r="27" spans="1:9" x14ac:dyDescent="0.25">
      <c r="A27" s="23" t="s">
        <v>86</v>
      </c>
      <c r="B27" s="24" t="s">
        <v>10</v>
      </c>
      <c r="C27" s="77">
        <v>768987</v>
      </c>
      <c r="D27" s="78">
        <v>68639</v>
      </c>
      <c r="E27" s="78">
        <v>0</v>
      </c>
      <c r="F27" s="78">
        <v>0</v>
      </c>
      <c r="G27" s="78">
        <v>29238</v>
      </c>
      <c r="H27" s="78">
        <v>0</v>
      </c>
      <c r="I27" s="79">
        <f t="shared" si="0"/>
        <v>866864</v>
      </c>
    </row>
    <row r="28" spans="1:9" x14ac:dyDescent="0.25">
      <c r="A28" s="23" t="s">
        <v>87</v>
      </c>
      <c r="B28" s="24" t="s">
        <v>10</v>
      </c>
      <c r="C28" s="77">
        <v>1294321</v>
      </c>
      <c r="D28" s="78">
        <v>0</v>
      </c>
      <c r="E28" s="78">
        <v>32264</v>
      </c>
      <c r="F28" s="78">
        <v>0</v>
      </c>
      <c r="G28" s="78">
        <v>17113</v>
      </c>
      <c r="H28" s="78">
        <v>0</v>
      </c>
      <c r="I28" s="79">
        <f t="shared" si="0"/>
        <v>1343698</v>
      </c>
    </row>
    <row r="29" spans="1:9" x14ac:dyDescent="0.25">
      <c r="A29" s="23" t="s">
        <v>88</v>
      </c>
      <c r="B29" s="24" t="s">
        <v>10</v>
      </c>
      <c r="C29" s="77">
        <v>1206461</v>
      </c>
      <c r="D29" s="78">
        <v>0</v>
      </c>
      <c r="E29" s="78">
        <v>51590</v>
      </c>
      <c r="F29" s="78">
        <v>0</v>
      </c>
      <c r="G29" s="78">
        <v>0</v>
      </c>
      <c r="H29" s="78">
        <v>0</v>
      </c>
      <c r="I29" s="79">
        <f t="shared" si="0"/>
        <v>1258051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 t="shared" si="0"/>
        <v>0</v>
      </c>
    </row>
    <row r="31" spans="1:9" x14ac:dyDescent="0.25">
      <c r="A31" s="23" t="s">
        <v>89</v>
      </c>
      <c r="B31" s="24" t="s">
        <v>10</v>
      </c>
      <c r="C31" s="77">
        <v>250129</v>
      </c>
      <c r="D31" s="78">
        <v>56069</v>
      </c>
      <c r="E31" s="78">
        <v>11634</v>
      </c>
      <c r="F31" s="78">
        <v>0</v>
      </c>
      <c r="G31" s="78">
        <v>0</v>
      </c>
      <c r="H31" s="78">
        <v>0</v>
      </c>
      <c r="I31" s="79">
        <f t="shared" si="0"/>
        <v>317832</v>
      </c>
    </row>
    <row r="32" spans="1:9" x14ac:dyDescent="0.25">
      <c r="A32" s="23" t="s">
        <v>90</v>
      </c>
      <c r="B32" s="24" t="s">
        <v>10</v>
      </c>
      <c r="C32" s="77">
        <v>371323</v>
      </c>
      <c r="D32" s="78">
        <v>86911</v>
      </c>
      <c r="E32" s="78">
        <v>22870</v>
      </c>
      <c r="F32" s="78">
        <v>0</v>
      </c>
      <c r="G32" s="78">
        <v>0</v>
      </c>
      <c r="H32" s="78">
        <v>0</v>
      </c>
      <c r="I32" s="79">
        <f t="shared" si="0"/>
        <v>481104</v>
      </c>
    </row>
    <row r="33" spans="1:9" x14ac:dyDescent="0.25">
      <c r="A33" s="23" t="s">
        <v>91</v>
      </c>
      <c r="B33" s="24" t="s">
        <v>10</v>
      </c>
      <c r="C33" s="77">
        <v>248057</v>
      </c>
      <c r="D33" s="78">
        <v>0</v>
      </c>
      <c r="E33" s="78">
        <v>9668</v>
      </c>
      <c r="F33" s="78">
        <v>0</v>
      </c>
      <c r="G33" s="78">
        <v>0</v>
      </c>
      <c r="H33" s="78">
        <v>0</v>
      </c>
      <c r="I33" s="79">
        <f t="shared" si="0"/>
        <v>257725</v>
      </c>
    </row>
    <row r="34" spans="1:9" x14ac:dyDescent="0.25">
      <c r="A34" s="23" t="s">
        <v>92</v>
      </c>
      <c r="B34" s="24" t="s">
        <v>10</v>
      </c>
      <c r="C34" s="77">
        <v>6553097</v>
      </c>
      <c r="D34" s="78">
        <v>0</v>
      </c>
      <c r="E34" s="78">
        <v>283095</v>
      </c>
      <c r="F34" s="78">
        <v>0</v>
      </c>
      <c r="G34" s="78">
        <v>64869</v>
      </c>
      <c r="H34" s="78">
        <v>0</v>
      </c>
      <c r="I34" s="79">
        <f t="shared" si="0"/>
        <v>6901061</v>
      </c>
    </row>
    <row r="35" spans="1:9" x14ac:dyDescent="0.25">
      <c r="A35" s="23" t="s">
        <v>93</v>
      </c>
      <c r="B35" s="24" t="s">
        <v>10</v>
      </c>
      <c r="C35" s="77">
        <v>206821</v>
      </c>
      <c r="D35" s="78">
        <v>48511</v>
      </c>
      <c r="E35" s="78">
        <v>0</v>
      </c>
      <c r="F35" s="78">
        <v>0</v>
      </c>
      <c r="G35" s="78">
        <v>13673</v>
      </c>
      <c r="H35" s="78">
        <v>0</v>
      </c>
      <c r="I35" s="79">
        <f t="shared" si="0"/>
        <v>269005</v>
      </c>
    </row>
    <row r="36" spans="1:9" x14ac:dyDescent="0.25">
      <c r="A36" s="23" t="s">
        <v>94</v>
      </c>
      <c r="B36" s="24" t="s">
        <v>10</v>
      </c>
      <c r="C36" s="77">
        <v>52909</v>
      </c>
      <c r="D36" s="78">
        <v>6314</v>
      </c>
      <c r="E36" s="78">
        <v>791</v>
      </c>
      <c r="F36" s="78">
        <v>0</v>
      </c>
      <c r="G36" s="78">
        <v>0</v>
      </c>
      <c r="H36" s="78">
        <v>0</v>
      </c>
      <c r="I36" s="79">
        <f t="shared" si="0"/>
        <v>60014</v>
      </c>
    </row>
    <row r="37" spans="1:9" x14ac:dyDescent="0.25">
      <c r="A37" s="23" t="s">
        <v>95</v>
      </c>
      <c r="B37" s="24" t="s">
        <v>10</v>
      </c>
      <c r="C37" s="77">
        <v>5994198</v>
      </c>
      <c r="D37" s="78">
        <v>1219386</v>
      </c>
      <c r="E37" s="78">
        <v>91033</v>
      </c>
      <c r="F37" s="78">
        <v>0</v>
      </c>
      <c r="G37" s="78">
        <v>0</v>
      </c>
      <c r="H37" s="78">
        <v>0</v>
      </c>
      <c r="I37" s="79">
        <f t="shared" si="0"/>
        <v>7304617</v>
      </c>
    </row>
    <row r="38" spans="1:9" x14ac:dyDescent="0.25">
      <c r="A38" s="23" t="s">
        <v>96</v>
      </c>
      <c r="B38" s="24" t="s">
        <v>10</v>
      </c>
      <c r="C38" s="77">
        <v>18739</v>
      </c>
      <c r="D38" s="78">
        <v>15928</v>
      </c>
      <c r="E38" s="78">
        <v>0</v>
      </c>
      <c r="F38" s="78">
        <v>0</v>
      </c>
      <c r="G38" s="78">
        <v>7505</v>
      </c>
      <c r="H38" s="78">
        <v>0</v>
      </c>
      <c r="I38" s="79">
        <f t="shared" si="0"/>
        <v>42172</v>
      </c>
    </row>
    <row r="39" spans="1:9" x14ac:dyDescent="0.25">
      <c r="A39" s="23" t="s">
        <v>97</v>
      </c>
      <c r="B39" s="24" t="s">
        <v>10</v>
      </c>
      <c r="C39" s="77">
        <v>1825899</v>
      </c>
      <c r="D39" s="78">
        <v>0</v>
      </c>
      <c r="E39" s="78">
        <v>114854</v>
      </c>
      <c r="F39" s="78">
        <v>0</v>
      </c>
      <c r="G39" s="78">
        <v>18433</v>
      </c>
      <c r="H39" s="78">
        <v>0</v>
      </c>
      <c r="I39" s="79">
        <f t="shared" si="0"/>
        <v>1959186</v>
      </c>
    </row>
    <row r="40" spans="1:9" x14ac:dyDescent="0.25">
      <c r="A40" s="23" t="s">
        <v>98</v>
      </c>
      <c r="B40" s="24" t="s">
        <v>10</v>
      </c>
      <c r="C40" s="77">
        <v>367177</v>
      </c>
      <c r="D40" s="78">
        <v>0</v>
      </c>
      <c r="E40" s="78">
        <v>0</v>
      </c>
      <c r="F40" s="78">
        <v>0</v>
      </c>
      <c r="G40" s="78">
        <v>14823</v>
      </c>
      <c r="H40" s="78">
        <v>0</v>
      </c>
      <c r="I40" s="79">
        <f t="shared" si="0"/>
        <v>382000</v>
      </c>
    </row>
    <row r="41" spans="1:9" x14ac:dyDescent="0.25">
      <c r="A41" s="23" t="s">
        <v>99</v>
      </c>
      <c r="B41" s="24" t="s">
        <v>10</v>
      </c>
      <c r="C41" s="77">
        <v>2816416</v>
      </c>
      <c r="D41" s="78">
        <v>0</v>
      </c>
      <c r="E41" s="78">
        <v>594975</v>
      </c>
      <c r="F41" s="78">
        <v>196224</v>
      </c>
      <c r="G41" s="78">
        <v>0</v>
      </c>
      <c r="H41" s="78">
        <v>0</v>
      </c>
      <c r="I41" s="79">
        <f t="shared" si="0"/>
        <v>3607615</v>
      </c>
    </row>
    <row r="42" spans="1:9" x14ac:dyDescent="0.25">
      <c r="A42" s="23" t="s">
        <v>100</v>
      </c>
      <c r="B42" s="24" t="s">
        <v>10</v>
      </c>
      <c r="C42" s="77">
        <v>1573416</v>
      </c>
      <c r="D42" s="78">
        <v>350456</v>
      </c>
      <c r="E42" s="78">
        <v>0</v>
      </c>
      <c r="F42" s="78">
        <v>0</v>
      </c>
      <c r="G42" s="78">
        <v>46154</v>
      </c>
      <c r="H42" s="78">
        <v>0</v>
      </c>
      <c r="I42" s="79">
        <f t="shared" si="0"/>
        <v>1970026</v>
      </c>
    </row>
    <row r="43" spans="1:9" x14ac:dyDescent="0.25">
      <c r="A43" s="23" t="s">
        <v>101</v>
      </c>
      <c r="B43" s="24" t="s">
        <v>11</v>
      </c>
      <c r="C43" s="77">
        <v>3202512</v>
      </c>
      <c r="D43" s="78">
        <v>752290</v>
      </c>
      <c r="E43" s="78">
        <v>31496</v>
      </c>
      <c r="F43" s="78">
        <v>0</v>
      </c>
      <c r="G43" s="78">
        <v>0</v>
      </c>
      <c r="H43" s="78">
        <v>0</v>
      </c>
      <c r="I43" s="79">
        <f t="shared" si="0"/>
        <v>3986298</v>
      </c>
    </row>
    <row r="44" spans="1:9" x14ac:dyDescent="0.25">
      <c r="A44" s="23" t="s">
        <v>102</v>
      </c>
      <c r="B44" s="24" t="s">
        <v>11</v>
      </c>
      <c r="C44" s="77">
        <v>2015714</v>
      </c>
      <c r="D44" s="78">
        <v>0</v>
      </c>
      <c r="E44" s="78">
        <v>0</v>
      </c>
      <c r="F44" s="78">
        <v>0</v>
      </c>
      <c r="G44" s="78">
        <v>0</v>
      </c>
      <c r="H44" s="78">
        <v>28372</v>
      </c>
      <c r="I44" s="79">
        <f t="shared" si="0"/>
        <v>2044086</v>
      </c>
    </row>
    <row r="45" spans="1:9" x14ac:dyDescent="0.25">
      <c r="A45" s="23" t="s">
        <v>103</v>
      </c>
      <c r="B45" s="24" t="s">
        <v>11</v>
      </c>
      <c r="C45" s="77">
        <v>8138588</v>
      </c>
      <c r="D45" s="78">
        <v>1882074</v>
      </c>
      <c r="E45" s="78">
        <v>0</v>
      </c>
      <c r="F45" s="78">
        <v>0</v>
      </c>
      <c r="G45" s="78">
        <v>150077</v>
      </c>
      <c r="H45" s="78">
        <v>0</v>
      </c>
      <c r="I45" s="79">
        <f t="shared" si="0"/>
        <v>10170739</v>
      </c>
    </row>
    <row r="46" spans="1:9" x14ac:dyDescent="0.25">
      <c r="A46" s="23" t="s">
        <v>440</v>
      </c>
      <c r="B46" s="24" t="s">
        <v>11</v>
      </c>
      <c r="C46" s="77">
        <v>2497523</v>
      </c>
      <c r="D46" s="78">
        <v>769283</v>
      </c>
      <c r="E46" s="78">
        <v>20820</v>
      </c>
      <c r="F46" s="78">
        <v>0</v>
      </c>
      <c r="G46" s="78">
        <v>10211</v>
      </c>
      <c r="H46" s="78">
        <v>0</v>
      </c>
      <c r="I46" s="79">
        <f t="shared" si="0"/>
        <v>3297837</v>
      </c>
    </row>
    <row r="47" spans="1:9" x14ac:dyDescent="0.25">
      <c r="A47" s="23" t="s">
        <v>104</v>
      </c>
      <c r="B47" s="24" t="s">
        <v>11</v>
      </c>
      <c r="C47" s="77">
        <v>7160537</v>
      </c>
      <c r="D47" s="78">
        <v>0</v>
      </c>
      <c r="E47" s="78">
        <v>128607</v>
      </c>
      <c r="F47" s="78">
        <v>0</v>
      </c>
      <c r="G47" s="78">
        <v>0</v>
      </c>
      <c r="H47" s="78">
        <v>0</v>
      </c>
      <c r="I47" s="79">
        <f t="shared" si="0"/>
        <v>7289144</v>
      </c>
    </row>
    <row r="48" spans="1:9" x14ac:dyDescent="0.25">
      <c r="A48" s="23" t="s">
        <v>105</v>
      </c>
      <c r="B48" s="24" t="s">
        <v>11</v>
      </c>
      <c r="C48" s="77">
        <v>5962381</v>
      </c>
      <c r="D48" s="78">
        <v>1312610</v>
      </c>
      <c r="E48" s="78">
        <v>5370</v>
      </c>
      <c r="F48" s="78">
        <v>0</v>
      </c>
      <c r="G48" s="78">
        <v>63214</v>
      </c>
      <c r="H48" s="78">
        <v>0</v>
      </c>
      <c r="I48" s="79">
        <f t="shared" si="0"/>
        <v>7343575</v>
      </c>
    </row>
    <row r="49" spans="1:9" x14ac:dyDescent="0.25">
      <c r="A49" s="23" t="s">
        <v>106</v>
      </c>
      <c r="B49" s="24" t="s">
        <v>11</v>
      </c>
      <c r="C49" s="77">
        <v>17705388</v>
      </c>
      <c r="D49" s="78">
        <v>4694296</v>
      </c>
      <c r="E49" s="78">
        <v>448260</v>
      </c>
      <c r="F49" s="78">
        <v>0</v>
      </c>
      <c r="G49" s="78">
        <v>0</v>
      </c>
      <c r="H49" s="78">
        <v>0</v>
      </c>
      <c r="I49" s="79">
        <f t="shared" si="0"/>
        <v>22847944</v>
      </c>
    </row>
    <row r="50" spans="1:9" x14ac:dyDescent="0.25">
      <c r="A50" s="23" t="s">
        <v>441</v>
      </c>
      <c r="B50" s="24" t="s">
        <v>11</v>
      </c>
      <c r="C50" s="77">
        <v>3071668</v>
      </c>
      <c r="D50" s="78">
        <v>997798</v>
      </c>
      <c r="E50" s="78">
        <v>53610</v>
      </c>
      <c r="F50" s="78">
        <v>0</v>
      </c>
      <c r="G50" s="78">
        <v>0</v>
      </c>
      <c r="H50" s="78">
        <v>0</v>
      </c>
      <c r="I50" s="79">
        <f t="shared" si="0"/>
        <v>4123076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 t="shared" si="0"/>
        <v>0</v>
      </c>
    </row>
    <row r="52" spans="1:9" x14ac:dyDescent="0.25">
      <c r="A52" s="23" t="s">
        <v>108</v>
      </c>
      <c r="B52" s="24" t="s">
        <v>11</v>
      </c>
      <c r="C52" s="77">
        <v>10462144</v>
      </c>
      <c r="D52" s="78">
        <v>2828174</v>
      </c>
      <c r="E52" s="78">
        <v>358726</v>
      </c>
      <c r="F52" s="78">
        <v>0</v>
      </c>
      <c r="G52" s="78">
        <v>0</v>
      </c>
      <c r="H52" s="78">
        <v>0</v>
      </c>
      <c r="I52" s="79">
        <f t="shared" si="0"/>
        <v>13649044</v>
      </c>
    </row>
    <row r="53" spans="1:9" x14ac:dyDescent="0.25">
      <c r="A53" s="23" t="s">
        <v>109</v>
      </c>
      <c r="B53" s="24" t="s">
        <v>11</v>
      </c>
      <c r="C53" s="77">
        <v>1671308</v>
      </c>
      <c r="D53" s="78">
        <v>479097</v>
      </c>
      <c r="E53" s="78">
        <v>34290</v>
      </c>
      <c r="F53" s="78">
        <v>0</v>
      </c>
      <c r="G53" s="78">
        <v>0</v>
      </c>
      <c r="H53" s="78">
        <v>0</v>
      </c>
      <c r="I53" s="79">
        <f t="shared" si="0"/>
        <v>2184695</v>
      </c>
    </row>
    <row r="54" spans="1:9" x14ac:dyDescent="0.25">
      <c r="A54" s="68" t="s">
        <v>506</v>
      </c>
      <c r="B54" s="24" t="s">
        <v>11</v>
      </c>
      <c r="C54" s="77">
        <v>770067</v>
      </c>
      <c r="D54" s="78">
        <v>146747</v>
      </c>
      <c r="E54" s="78">
        <v>14921</v>
      </c>
      <c r="F54" s="78">
        <v>0</v>
      </c>
      <c r="G54" s="78">
        <v>0</v>
      </c>
      <c r="H54" s="78">
        <v>0</v>
      </c>
      <c r="I54" s="79">
        <f t="shared" si="0"/>
        <v>931735</v>
      </c>
    </row>
    <row r="55" spans="1:9" x14ac:dyDescent="0.25">
      <c r="A55" s="23" t="s">
        <v>110</v>
      </c>
      <c r="B55" s="24" t="s">
        <v>11</v>
      </c>
      <c r="C55" s="77">
        <v>3405435</v>
      </c>
      <c r="D55" s="78">
        <v>1670751</v>
      </c>
      <c r="E55" s="78">
        <v>0</v>
      </c>
      <c r="F55" s="78">
        <v>0</v>
      </c>
      <c r="G55" s="78">
        <v>123092</v>
      </c>
      <c r="H55" s="78">
        <v>0</v>
      </c>
      <c r="I55" s="79">
        <f t="shared" si="0"/>
        <v>5199278</v>
      </c>
    </row>
    <row r="56" spans="1:9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 t="shared" si="0"/>
        <v>0</v>
      </c>
    </row>
    <row r="57" spans="1:9" x14ac:dyDescent="0.25">
      <c r="A57" s="23" t="s">
        <v>112</v>
      </c>
      <c r="B57" s="24" t="s">
        <v>11</v>
      </c>
      <c r="C57" s="77">
        <v>1015477</v>
      </c>
      <c r="D57" s="78">
        <v>460268</v>
      </c>
      <c r="E57" s="78">
        <v>890</v>
      </c>
      <c r="F57" s="78">
        <v>0</v>
      </c>
      <c r="G57" s="78">
        <v>39330</v>
      </c>
      <c r="H57" s="78">
        <v>0</v>
      </c>
      <c r="I57" s="79">
        <f t="shared" si="0"/>
        <v>1515965</v>
      </c>
    </row>
    <row r="58" spans="1:9" x14ac:dyDescent="0.25">
      <c r="A58" s="23" t="s">
        <v>113</v>
      </c>
      <c r="B58" s="24" t="s">
        <v>11</v>
      </c>
      <c r="C58" s="77">
        <v>3183483</v>
      </c>
      <c r="D58" s="78">
        <v>1000807</v>
      </c>
      <c r="E58" s="78">
        <v>0</v>
      </c>
      <c r="F58" s="78">
        <v>0</v>
      </c>
      <c r="G58" s="78">
        <v>83291</v>
      </c>
      <c r="H58" s="78">
        <v>0</v>
      </c>
      <c r="I58" s="79">
        <f t="shared" si="0"/>
        <v>4267581</v>
      </c>
    </row>
    <row r="59" spans="1:9" x14ac:dyDescent="0.25">
      <c r="A59" s="23" t="s">
        <v>114</v>
      </c>
      <c r="B59" s="24" t="s">
        <v>11</v>
      </c>
      <c r="C59" s="77">
        <v>7127144</v>
      </c>
      <c r="D59" s="78">
        <v>1291652</v>
      </c>
      <c r="E59" s="78">
        <v>183280</v>
      </c>
      <c r="F59" s="78">
        <v>0</v>
      </c>
      <c r="G59" s="78">
        <v>0</v>
      </c>
      <c r="H59" s="78">
        <v>0</v>
      </c>
      <c r="I59" s="79">
        <f t="shared" si="0"/>
        <v>8602076</v>
      </c>
    </row>
    <row r="60" spans="1:9" x14ac:dyDescent="0.25">
      <c r="A60" s="23" t="s">
        <v>115</v>
      </c>
      <c r="B60" s="24" t="s">
        <v>11</v>
      </c>
      <c r="C60" s="77">
        <v>1855295</v>
      </c>
      <c r="D60" s="78">
        <v>512081</v>
      </c>
      <c r="E60" s="78">
        <v>53858</v>
      </c>
      <c r="F60" s="78">
        <v>0</v>
      </c>
      <c r="G60" s="78">
        <v>0</v>
      </c>
      <c r="H60" s="78">
        <v>0</v>
      </c>
      <c r="I60" s="79">
        <f t="shared" si="0"/>
        <v>2421234</v>
      </c>
    </row>
    <row r="61" spans="1:9" x14ac:dyDescent="0.25">
      <c r="A61" s="23" t="s">
        <v>116</v>
      </c>
      <c r="B61" s="24" t="s">
        <v>11</v>
      </c>
      <c r="C61" s="77">
        <v>2908653</v>
      </c>
      <c r="D61" s="78">
        <v>1042600</v>
      </c>
      <c r="E61" s="78">
        <v>19266</v>
      </c>
      <c r="F61" s="78">
        <v>0</v>
      </c>
      <c r="G61" s="78">
        <v>89387</v>
      </c>
      <c r="H61" s="78">
        <v>0</v>
      </c>
      <c r="I61" s="79">
        <f t="shared" si="0"/>
        <v>4059906</v>
      </c>
    </row>
    <row r="62" spans="1:9" x14ac:dyDescent="0.25">
      <c r="A62" s="23" t="s">
        <v>117</v>
      </c>
      <c r="B62" s="24" t="s">
        <v>11</v>
      </c>
      <c r="C62" s="77">
        <v>1774608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 t="shared" si="0"/>
        <v>1774608</v>
      </c>
    </row>
    <row r="63" spans="1:9" x14ac:dyDescent="0.25">
      <c r="A63" s="23" t="s">
        <v>118</v>
      </c>
      <c r="B63" s="24" t="s">
        <v>11</v>
      </c>
      <c r="C63" s="77">
        <v>670688</v>
      </c>
      <c r="D63" s="78">
        <v>211577</v>
      </c>
      <c r="E63" s="78">
        <v>13552</v>
      </c>
      <c r="F63" s="78">
        <v>0</v>
      </c>
      <c r="G63" s="78">
        <v>0</v>
      </c>
      <c r="H63" s="78">
        <v>0</v>
      </c>
      <c r="I63" s="79">
        <f t="shared" si="0"/>
        <v>895817</v>
      </c>
    </row>
    <row r="64" spans="1:9" x14ac:dyDescent="0.25">
      <c r="A64" s="23" t="s">
        <v>119</v>
      </c>
      <c r="B64" s="24" t="s">
        <v>11</v>
      </c>
      <c r="C64" s="77">
        <v>9587367</v>
      </c>
      <c r="D64" s="78">
        <v>1918924</v>
      </c>
      <c r="E64" s="78">
        <v>153949</v>
      </c>
      <c r="F64" s="78">
        <v>0</v>
      </c>
      <c r="G64" s="78">
        <v>57350</v>
      </c>
      <c r="H64" s="78">
        <v>0</v>
      </c>
      <c r="I64" s="79">
        <f t="shared" si="0"/>
        <v>11717590</v>
      </c>
    </row>
    <row r="65" spans="1:9" x14ac:dyDescent="0.25">
      <c r="A65" s="23" t="s">
        <v>120</v>
      </c>
      <c r="B65" s="24" t="s">
        <v>11</v>
      </c>
      <c r="C65" s="77">
        <v>6544219</v>
      </c>
      <c r="D65" s="78">
        <v>0</v>
      </c>
      <c r="E65" s="78">
        <v>127230</v>
      </c>
      <c r="F65" s="78">
        <v>0</v>
      </c>
      <c r="G65" s="78">
        <v>0</v>
      </c>
      <c r="H65" s="78">
        <v>0</v>
      </c>
      <c r="I65" s="79">
        <f t="shared" si="0"/>
        <v>6671449</v>
      </c>
    </row>
    <row r="66" spans="1:9" x14ac:dyDescent="0.25">
      <c r="A66" s="23" t="s">
        <v>121</v>
      </c>
      <c r="B66" s="24" t="s">
        <v>11</v>
      </c>
      <c r="C66" s="77">
        <v>8840851</v>
      </c>
      <c r="D66" s="78">
        <v>1245685</v>
      </c>
      <c r="E66" s="78">
        <v>285251</v>
      </c>
      <c r="F66" s="78">
        <v>209</v>
      </c>
      <c r="G66" s="78">
        <v>0</v>
      </c>
      <c r="H66" s="78">
        <v>0</v>
      </c>
      <c r="I66" s="79">
        <f t="shared" si="0"/>
        <v>10371996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 t="shared" si="0"/>
        <v>0</v>
      </c>
    </row>
    <row r="68" spans="1:9" x14ac:dyDescent="0.25">
      <c r="A68" s="23" t="s">
        <v>123</v>
      </c>
      <c r="B68" s="24" t="s">
        <v>11</v>
      </c>
      <c r="C68" s="77">
        <v>712967</v>
      </c>
      <c r="D68" s="78">
        <v>0</v>
      </c>
      <c r="E68" s="78">
        <v>0</v>
      </c>
      <c r="F68" s="78">
        <v>0</v>
      </c>
      <c r="G68" s="78">
        <v>59870</v>
      </c>
      <c r="H68" s="78">
        <v>0</v>
      </c>
      <c r="I68" s="79">
        <f t="shared" si="0"/>
        <v>772837</v>
      </c>
    </row>
    <row r="69" spans="1:9" x14ac:dyDescent="0.25">
      <c r="A69" s="23" t="s">
        <v>124</v>
      </c>
      <c r="B69" s="24" t="s">
        <v>11</v>
      </c>
      <c r="C69" s="77">
        <v>6204168</v>
      </c>
      <c r="D69" s="78">
        <v>1699015</v>
      </c>
      <c r="E69" s="78">
        <v>455642</v>
      </c>
      <c r="F69" s="78">
        <v>0</v>
      </c>
      <c r="G69" s="78">
        <v>33347</v>
      </c>
      <c r="H69" s="78">
        <v>0</v>
      </c>
      <c r="I69" s="79">
        <f t="shared" ref="I69:I132" si="1">SUM(C69:H69)</f>
        <v>8392172</v>
      </c>
    </row>
    <row r="70" spans="1:9" x14ac:dyDescent="0.25">
      <c r="A70" s="23" t="s">
        <v>125</v>
      </c>
      <c r="B70" s="24" t="s">
        <v>11</v>
      </c>
      <c r="C70" s="77">
        <v>3802920</v>
      </c>
      <c r="D70" s="78">
        <v>0</v>
      </c>
      <c r="E70" s="78">
        <v>0</v>
      </c>
      <c r="F70" s="78">
        <v>0</v>
      </c>
      <c r="G70" s="78">
        <v>123416</v>
      </c>
      <c r="H70" s="78">
        <v>0</v>
      </c>
      <c r="I70" s="79">
        <f t="shared" si="1"/>
        <v>3926336</v>
      </c>
    </row>
    <row r="71" spans="1:9" x14ac:dyDescent="0.25">
      <c r="A71" s="68" t="s">
        <v>498</v>
      </c>
      <c r="B71" s="69" t="s">
        <v>11</v>
      </c>
      <c r="C71" s="77">
        <v>705898</v>
      </c>
      <c r="D71" s="78">
        <v>166296</v>
      </c>
      <c r="E71" s="78">
        <v>0</v>
      </c>
      <c r="F71" s="78">
        <v>0</v>
      </c>
      <c r="G71" s="78">
        <v>4432</v>
      </c>
      <c r="H71" s="78">
        <v>0</v>
      </c>
      <c r="I71" s="79">
        <f t="shared" si="1"/>
        <v>876626</v>
      </c>
    </row>
    <row r="72" spans="1:9" x14ac:dyDescent="0.25">
      <c r="A72" s="23" t="s">
        <v>126</v>
      </c>
      <c r="B72" s="24" t="s">
        <v>11</v>
      </c>
      <c r="C72" s="77">
        <v>4707507</v>
      </c>
      <c r="D72" s="78">
        <v>0</v>
      </c>
      <c r="E72" s="78">
        <v>74207</v>
      </c>
      <c r="F72" s="78">
        <v>0</v>
      </c>
      <c r="G72" s="78">
        <v>0</v>
      </c>
      <c r="H72" s="78">
        <v>10971783</v>
      </c>
      <c r="I72" s="79">
        <f t="shared" si="1"/>
        <v>15753497</v>
      </c>
    </row>
    <row r="73" spans="1:9" x14ac:dyDescent="0.25">
      <c r="A73" s="23" t="s">
        <v>127</v>
      </c>
      <c r="B73" s="24" t="s">
        <v>11</v>
      </c>
      <c r="C73" s="77">
        <v>943129</v>
      </c>
      <c r="D73" s="78">
        <v>410245</v>
      </c>
      <c r="E73" s="78">
        <v>66702</v>
      </c>
      <c r="F73" s="78">
        <v>0</v>
      </c>
      <c r="G73" s="78">
        <v>0</v>
      </c>
      <c r="H73" s="78">
        <v>0</v>
      </c>
      <c r="I73" s="79">
        <f t="shared" si="1"/>
        <v>1420076</v>
      </c>
    </row>
    <row r="74" spans="1:9" x14ac:dyDescent="0.25">
      <c r="A74" s="23" t="s">
        <v>128</v>
      </c>
      <c r="B74" s="24" t="s">
        <v>12</v>
      </c>
      <c r="C74" s="77">
        <v>28760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9">
        <f t="shared" si="1"/>
        <v>28760</v>
      </c>
    </row>
    <row r="75" spans="1:9" x14ac:dyDescent="0.25">
      <c r="A75" s="23" t="s">
        <v>129</v>
      </c>
      <c r="B75" s="24" t="s">
        <v>12</v>
      </c>
      <c r="C75" s="77">
        <v>162969</v>
      </c>
      <c r="D75" s="78">
        <v>0</v>
      </c>
      <c r="E75" s="78">
        <v>0</v>
      </c>
      <c r="F75" s="78">
        <v>0</v>
      </c>
      <c r="G75" s="78">
        <v>202</v>
      </c>
      <c r="H75" s="78">
        <v>0</v>
      </c>
      <c r="I75" s="79">
        <f t="shared" si="1"/>
        <v>163171</v>
      </c>
    </row>
    <row r="76" spans="1:9" x14ac:dyDescent="0.25">
      <c r="A76" s="23" t="s">
        <v>130</v>
      </c>
      <c r="B76" s="24" t="s">
        <v>13</v>
      </c>
      <c r="C76" s="77">
        <v>1358740</v>
      </c>
      <c r="D76" s="78">
        <v>561844</v>
      </c>
      <c r="E76" s="78">
        <v>0</v>
      </c>
      <c r="F76" s="78">
        <v>0</v>
      </c>
      <c r="G76" s="78">
        <v>38146</v>
      </c>
      <c r="H76" s="78">
        <v>0</v>
      </c>
      <c r="I76" s="79">
        <f t="shared" si="1"/>
        <v>1958730</v>
      </c>
    </row>
    <row r="77" spans="1:9" x14ac:dyDescent="0.25">
      <c r="A77" s="23" t="s">
        <v>131</v>
      </c>
      <c r="B77" s="24" t="s">
        <v>14</v>
      </c>
      <c r="C77" s="77">
        <v>498234</v>
      </c>
      <c r="D77" s="78">
        <v>0</v>
      </c>
      <c r="E77" s="78">
        <v>0</v>
      </c>
      <c r="F77" s="78">
        <v>0</v>
      </c>
      <c r="G77" s="78">
        <v>20209</v>
      </c>
      <c r="H77" s="78">
        <v>0</v>
      </c>
      <c r="I77" s="79">
        <f t="shared" si="1"/>
        <v>518443</v>
      </c>
    </row>
    <row r="78" spans="1:9" x14ac:dyDescent="0.25">
      <c r="A78" s="23" t="s">
        <v>132</v>
      </c>
      <c r="B78" s="24" t="s">
        <v>14</v>
      </c>
      <c r="C78" s="77">
        <v>684324</v>
      </c>
      <c r="D78" s="78">
        <v>0</v>
      </c>
      <c r="E78" s="78">
        <v>0</v>
      </c>
      <c r="F78" s="78">
        <v>0</v>
      </c>
      <c r="G78" s="78">
        <v>16616</v>
      </c>
      <c r="H78" s="78">
        <v>0</v>
      </c>
      <c r="I78" s="79">
        <f t="shared" si="1"/>
        <v>700940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82973</v>
      </c>
      <c r="E79" s="78">
        <v>0</v>
      </c>
      <c r="F79" s="78">
        <v>0</v>
      </c>
      <c r="G79" s="78">
        <v>0</v>
      </c>
      <c r="H79" s="78">
        <v>65418</v>
      </c>
      <c r="I79" s="79">
        <f t="shared" si="1"/>
        <v>148391</v>
      </c>
    </row>
    <row r="80" spans="1:9" x14ac:dyDescent="0.25">
      <c r="A80" s="23" t="s">
        <v>134</v>
      </c>
      <c r="B80" s="24" t="s">
        <v>15</v>
      </c>
      <c r="C80" s="77">
        <v>86607</v>
      </c>
      <c r="D80" s="78">
        <v>17369</v>
      </c>
      <c r="E80" s="78">
        <v>0</v>
      </c>
      <c r="F80" s="78">
        <v>0</v>
      </c>
      <c r="G80" s="78">
        <v>0</v>
      </c>
      <c r="H80" s="78">
        <v>11407</v>
      </c>
      <c r="I80" s="79">
        <f t="shared" si="1"/>
        <v>115383</v>
      </c>
    </row>
    <row r="81" spans="1:9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 t="shared" si="1"/>
        <v>0</v>
      </c>
    </row>
    <row r="82" spans="1:9" x14ac:dyDescent="0.25">
      <c r="A82" s="23" t="s">
        <v>136</v>
      </c>
      <c r="B82" s="24" t="s">
        <v>15</v>
      </c>
      <c r="C82" s="77">
        <v>43570</v>
      </c>
      <c r="D82" s="78">
        <v>0</v>
      </c>
      <c r="E82" s="78">
        <v>668</v>
      </c>
      <c r="F82" s="78">
        <v>0</v>
      </c>
      <c r="G82" s="78">
        <v>0</v>
      </c>
      <c r="H82" s="78">
        <v>0</v>
      </c>
      <c r="I82" s="79">
        <f t="shared" si="1"/>
        <v>44238</v>
      </c>
    </row>
    <row r="83" spans="1:9" x14ac:dyDescent="0.25">
      <c r="A83" s="23" t="s">
        <v>137</v>
      </c>
      <c r="B83" s="24" t="s">
        <v>16</v>
      </c>
      <c r="C83" s="77">
        <v>92145</v>
      </c>
      <c r="D83" s="78">
        <v>0</v>
      </c>
      <c r="E83" s="78">
        <v>0</v>
      </c>
      <c r="F83" s="78">
        <v>0</v>
      </c>
      <c r="G83" s="78">
        <v>1296</v>
      </c>
      <c r="H83" s="78">
        <v>0</v>
      </c>
      <c r="I83" s="79">
        <f t="shared" si="1"/>
        <v>93441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 t="shared" si="1"/>
        <v>0</v>
      </c>
    </row>
    <row r="85" spans="1:9" x14ac:dyDescent="0.25">
      <c r="A85" s="23" t="s">
        <v>139</v>
      </c>
      <c r="B85" s="24" t="s">
        <v>16</v>
      </c>
      <c r="C85" s="77">
        <v>2794311</v>
      </c>
      <c r="D85" s="78">
        <v>0</v>
      </c>
      <c r="E85" s="78">
        <v>60145</v>
      </c>
      <c r="F85" s="78">
        <v>0</v>
      </c>
      <c r="G85" s="78">
        <v>139236</v>
      </c>
      <c r="H85" s="78">
        <v>0</v>
      </c>
      <c r="I85" s="79">
        <f t="shared" si="1"/>
        <v>2993692</v>
      </c>
    </row>
    <row r="86" spans="1:9" x14ac:dyDescent="0.25">
      <c r="A86" s="23" t="s">
        <v>140</v>
      </c>
      <c r="B86" s="24" t="s">
        <v>17</v>
      </c>
      <c r="C86" s="77">
        <v>7181</v>
      </c>
      <c r="D86" s="78">
        <v>0</v>
      </c>
      <c r="E86" s="78">
        <v>0</v>
      </c>
      <c r="F86" s="78">
        <v>0</v>
      </c>
      <c r="G86" s="78">
        <v>232</v>
      </c>
      <c r="H86" s="78">
        <v>533</v>
      </c>
      <c r="I86" s="79">
        <f t="shared" si="1"/>
        <v>7946</v>
      </c>
    </row>
    <row r="87" spans="1:9" x14ac:dyDescent="0.25">
      <c r="A87" s="23" t="s">
        <v>141</v>
      </c>
      <c r="B87" s="24" t="s">
        <v>17</v>
      </c>
      <c r="C87" s="77">
        <v>1128848</v>
      </c>
      <c r="D87" s="78">
        <v>0</v>
      </c>
      <c r="E87" s="78">
        <v>0</v>
      </c>
      <c r="F87" s="78">
        <v>0</v>
      </c>
      <c r="G87" s="78">
        <v>2014</v>
      </c>
      <c r="H87" s="78">
        <v>0</v>
      </c>
      <c r="I87" s="79">
        <f t="shared" si="1"/>
        <v>1130862</v>
      </c>
    </row>
    <row r="88" spans="1:9" x14ac:dyDescent="0.25">
      <c r="A88" s="23" t="s">
        <v>142</v>
      </c>
      <c r="B88" s="24" t="s">
        <v>509</v>
      </c>
      <c r="C88" s="77">
        <v>331079</v>
      </c>
      <c r="D88" s="78">
        <v>122277</v>
      </c>
      <c r="E88" s="78">
        <v>16283</v>
      </c>
      <c r="F88" s="78">
        <v>0</v>
      </c>
      <c r="G88" s="78">
        <v>0</v>
      </c>
      <c r="H88" s="78">
        <v>0</v>
      </c>
      <c r="I88" s="79">
        <f t="shared" si="1"/>
        <v>469639</v>
      </c>
    </row>
    <row r="89" spans="1:9" x14ac:dyDescent="0.25">
      <c r="A89" s="23" t="s">
        <v>143</v>
      </c>
      <c r="B89" s="24" t="s">
        <v>18</v>
      </c>
      <c r="C89" s="77">
        <v>112031</v>
      </c>
      <c r="D89" s="78">
        <v>31466</v>
      </c>
      <c r="E89" s="78">
        <v>0</v>
      </c>
      <c r="F89" s="78">
        <v>0</v>
      </c>
      <c r="G89" s="78">
        <v>7358</v>
      </c>
      <c r="H89" s="78">
        <v>0</v>
      </c>
      <c r="I89" s="79">
        <f t="shared" si="1"/>
        <v>150855</v>
      </c>
    </row>
    <row r="90" spans="1:9" x14ac:dyDescent="0.25">
      <c r="A90" s="23" t="s">
        <v>144</v>
      </c>
      <c r="B90" s="24" t="s">
        <v>18</v>
      </c>
      <c r="C90" s="77">
        <v>19096</v>
      </c>
      <c r="D90" s="78">
        <v>0</v>
      </c>
      <c r="E90" s="78">
        <v>0</v>
      </c>
      <c r="F90" s="78">
        <v>0</v>
      </c>
      <c r="G90" s="78">
        <v>401</v>
      </c>
      <c r="H90" s="78">
        <v>0</v>
      </c>
      <c r="I90" s="79">
        <f t="shared" si="1"/>
        <v>19497</v>
      </c>
    </row>
    <row r="91" spans="1:9" x14ac:dyDescent="0.25">
      <c r="A91" s="23" t="s">
        <v>145</v>
      </c>
      <c r="B91" s="24" t="s">
        <v>19</v>
      </c>
      <c r="C91" s="77">
        <v>459672</v>
      </c>
      <c r="D91" s="78">
        <v>0</v>
      </c>
      <c r="E91" s="78">
        <v>1880</v>
      </c>
      <c r="F91" s="78">
        <v>18</v>
      </c>
      <c r="G91" s="78">
        <v>18969</v>
      </c>
      <c r="H91" s="78">
        <v>0</v>
      </c>
      <c r="I91" s="79">
        <f t="shared" si="1"/>
        <v>480539</v>
      </c>
    </row>
    <row r="92" spans="1:9" x14ac:dyDescent="0.25">
      <c r="A92" s="23" t="s">
        <v>146</v>
      </c>
      <c r="B92" s="24" t="s">
        <v>19</v>
      </c>
      <c r="C92" s="77">
        <v>104790</v>
      </c>
      <c r="D92" s="78">
        <v>8706</v>
      </c>
      <c r="E92" s="78">
        <v>0</v>
      </c>
      <c r="F92" s="78">
        <v>0</v>
      </c>
      <c r="G92" s="78">
        <v>6034</v>
      </c>
      <c r="H92" s="78">
        <v>0</v>
      </c>
      <c r="I92" s="79">
        <f t="shared" si="1"/>
        <v>119530</v>
      </c>
    </row>
    <row r="93" spans="1:9" x14ac:dyDescent="0.25">
      <c r="A93" s="23" t="s">
        <v>442</v>
      </c>
      <c r="B93" s="24" t="s">
        <v>19</v>
      </c>
      <c r="C93" s="77">
        <v>68284589</v>
      </c>
      <c r="D93" s="78">
        <v>13346795</v>
      </c>
      <c r="E93" s="78">
        <v>550571</v>
      </c>
      <c r="F93" s="78">
        <v>32712</v>
      </c>
      <c r="G93" s="78">
        <v>0</v>
      </c>
      <c r="H93" s="78">
        <v>2816124</v>
      </c>
      <c r="I93" s="79">
        <f t="shared" si="1"/>
        <v>85030791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 t="shared" si="1"/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9">
        <f t="shared" si="1"/>
        <v>0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 t="shared" si="1"/>
        <v>0</v>
      </c>
    </row>
    <row r="97" spans="1:9" x14ac:dyDescent="0.25">
      <c r="A97" s="23" t="s">
        <v>150</v>
      </c>
      <c r="B97" s="24" t="s">
        <v>21</v>
      </c>
      <c r="C97" s="77">
        <v>5015463</v>
      </c>
      <c r="D97" s="78">
        <v>923449</v>
      </c>
      <c r="E97" s="78">
        <v>682055</v>
      </c>
      <c r="F97" s="78">
        <v>0</v>
      </c>
      <c r="G97" s="78">
        <v>0</v>
      </c>
      <c r="H97" s="78">
        <v>21019</v>
      </c>
      <c r="I97" s="79">
        <f t="shared" si="1"/>
        <v>6641986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 t="shared" si="1"/>
        <v>0</v>
      </c>
    </row>
    <row r="99" spans="1:9" x14ac:dyDescent="0.25">
      <c r="A99" s="23" t="s">
        <v>152</v>
      </c>
      <c r="B99" s="24" t="s">
        <v>20</v>
      </c>
      <c r="C99" s="77">
        <v>204245</v>
      </c>
      <c r="D99" s="78">
        <v>70891</v>
      </c>
      <c r="E99" s="78">
        <v>0</v>
      </c>
      <c r="F99" s="78">
        <v>6009</v>
      </c>
      <c r="G99" s="78">
        <v>4448</v>
      </c>
      <c r="H99" s="78">
        <v>0</v>
      </c>
      <c r="I99" s="79">
        <f t="shared" si="1"/>
        <v>285593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 t="shared" si="1"/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 t="shared" si="1"/>
        <v>0</v>
      </c>
    </row>
    <row r="102" spans="1:9" x14ac:dyDescent="0.25">
      <c r="A102" s="23" t="s">
        <v>154</v>
      </c>
      <c r="B102" s="24" t="s">
        <v>155</v>
      </c>
      <c r="C102" s="77">
        <v>359903</v>
      </c>
      <c r="D102" s="78">
        <v>147930</v>
      </c>
      <c r="E102" s="78">
        <v>22508</v>
      </c>
      <c r="F102" s="78">
        <v>0</v>
      </c>
      <c r="G102" s="78">
        <v>0</v>
      </c>
      <c r="H102" s="78">
        <v>0</v>
      </c>
      <c r="I102" s="79">
        <f t="shared" si="1"/>
        <v>530341</v>
      </c>
    </row>
    <row r="103" spans="1:9" x14ac:dyDescent="0.25">
      <c r="A103" s="23" t="s">
        <v>156</v>
      </c>
      <c r="B103" s="24" t="s">
        <v>22</v>
      </c>
      <c r="C103" s="77">
        <v>94857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9">
        <f t="shared" si="1"/>
        <v>94857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54610</v>
      </c>
      <c r="I104" s="79">
        <f t="shared" si="1"/>
        <v>54610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 t="shared" si="1"/>
        <v>0</v>
      </c>
    </row>
    <row r="106" spans="1:9" x14ac:dyDescent="0.25">
      <c r="A106" s="23" t="s">
        <v>159</v>
      </c>
      <c r="B106" s="24" t="s">
        <v>23</v>
      </c>
      <c r="C106" s="77">
        <v>0</v>
      </c>
      <c r="D106" s="78">
        <v>9988</v>
      </c>
      <c r="E106" s="78">
        <v>0</v>
      </c>
      <c r="F106" s="78">
        <v>0</v>
      </c>
      <c r="G106" s="78">
        <v>0</v>
      </c>
      <c r="H106" s="78">
        <v>0</v>
      </c>
      <c r="I106" s="79">
        <f t="shared" si="1"/>
        <v>9988</v>
      </c>
    </row>
    <row r="107" spans="1:9" x14ac:dyDescent="0.25">
      <c r="A107" s="23" t="s">
        <v>160</v>
      </c>
      <c r="B107" s="24" t="s">
        <v>23</v>
      </c>
      <c r="C107" s="77">
        <v>50274</v>
      </c>
      <c r="D107" s="78">
        <v>0</v>
      </c>
      <c r="E107" s="78">
        <v>0</v>
      </c>
      <c r="F107" s="78">
        <v>0</v>
      </c>
      <c r="G107" s="78">
        <v>16368</v>
      </c>
      <c r="H107" s="78">
        <v>0</v>
      </c>
      <c r="I107" s="79">
        <f t="shared" si="1"/>
        <v>66642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 t="shared" si="1"/>
        <v>0</v>
      </c>
    </row>
    <row r="109" spans="1:9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48583</v>
      </c>
      <c r="I109" s="79">
        <f t="shared" si="1"/>
        <v>48583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8207</v>
      </c>
      <c r="H110" s="78">
        <v>0</v>
      </c>
      <c r="I110" s="79">
        <f t="shared" si="1"/>
        <v>8207</v>
      </c>
    </row>
    <row r="111" spans="1:9" x14ac:dyDescent="0.25">
      <c r="A111" s="23" t="s">
        <v>164</v>
      </c>
      <c r="B111" s="24" t="s">
        <v>24</v>
      </c>
      <c r="C111" s="77">
        <v>13553</v>
      </c>
      <c r="D111" s="78">
        <v>0</v>
      </c>
      <c r="E111" s="78">
        <v>0</v>
      </c>
      <c r="F111" s="78">
        <v>0</v>
      </c>
      <c r="G111" s="78">
        <v>70</v>
      </c>
      <c r="H111" s="78">
        <v>0</v>
      </c>
      <c r="I111" s="79">
        <f t="shared" si="1"/>
        <v>13623</v>
      </c>
    </row>
    <row r="112" spans="1:9" x14ac:dyDescent="0.25">
      <c r="A112" s="23" t="s">
        <v>165</v>
      </c>
      <c r="B112" s="24" t="s">
        <v>24</v>
      </c>
      <c r="C112" s="77">
        <v>119420</v>
      </c>
      <c r="D112" s="78">
        <v>29373</v>
      </c>
      <c r="E112" s="78">
        <v>6070</v>
      </c>
      <c r="F112" s="78">
        <v>0</v>
      </c>
      <c r="G112" s="78">
        <v>0</v>
      </c>
      <c r="H112" s="78">
        <v>0</v>
      </c>
      <c r="I112" s="79">
        <f t="shared" si="1"/>
        <v>154863</v>
      </c>
    </row>
    <row r="113" spans="1:9" x14ac:dyDescent="0.25">
      <c r="A113" s="23" t="s">
        <v>166</v>
      </c>
      <c r="B113" s="24" t="s">
        <v>167</v>
      </c>
      <c r="C113" s="77">
        <v>48658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 t="shared" si="1"/>
        <v>48658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 t="shared" si="1"/>
        <v>0</v>
      </c>
    </row>
    <row r="115" spans="1:9" x14ac:dyDescent="0.25">
      <c r="A115" s="23" t="s">
        <v>480</v>
      </c>
      <c r="B115" s="24" t="s">
        <v>26</v>
      </c>
      <c r="C115" s="77">
        <v>217343</v>
      </c>
      <c r="D115" s="78">
        <v>0</v>
      </c>
      <c r="E115" s="78">
        <v>54967</v>
      </c>
      <c r="F115" s="78">
        <v>0</v>
      </c>
      <c r="G115" s="78">
        <v>0</v>
      </c>
      <c r="H115" s="78">
        <v>158296</v>
      </c>
      <c r="I115" s="79">
        <f t="shared" si="1"/>
        <v>430606</v>
      </c>
    </row>
    <row r="116" spans="1:9" x14ac:dyDescent="0.25">
      <c r="A116" s="23" t="s">
        <v>169</v>
      </c>
      <c r="B116" s="24" t="s">
        <v>26</v>
      </c>
      <c r="C116" s="77">
        <v>187075</v>
      </c>
      <c r="D116" s="78">
        <v>22044</v>
      </c>
      <c r="E116" s="78">
        <v>8665</v>
      </c>
      <c r="F116" s="78">
        <v>0</v>
      </c>
      <c r="G116" s="78">
        <v>0</v>
      </c>
      <c r="H116" s="78">
        <v>0</v>
      </c>
      <c r="I116" s="79">
        <f t="shared" si="1"/>
        <v>217784</v>
      </c>
    </row>
    <row r="117" spans="1:9" x14ac:dyDescent="0.25">
      <c r="A117" s="23" t="s">
        <v>170</v>
      </c>
      <c r="B117" s="24" t="s">
        <v>27</v>
      </c>
      <c r="C117" s="77">
        <v>71572</v>
      </c>
      <c r="D117" s="78">
        <v>0</v>
      </c>
      <c r="E117" s="78">
        <v>8564</v>
      </c>
      <c r="F117" s="78">
        <v>0</v>
      </c>
      <c r="G117" s="78">
        <v>1532</v>
      </c>
      <c r="H117" s="78">
        <v>0</v>
      </c>
      <c r="I117" s="79">
        <f t="shared" si="1"/>
        <v>81668</v>
      </c>
    </row>
    <row r="118" spans="1:9" x14ac:dyDescent="0.25">
      <c r="A118" s="23" t="s">
        <v>171</v>
      </c>
      <c r="B118" s="24" t="s">
        <v>27</v>
      </c>
      <c r="C118" s="77">
        <v>48208</v>
      </c>
      <c r="D118" s="78">
        <v>8766</v>
      </c>
      <c r="E118" s="78">
        <v>0</v>
      </c>
      <c r="F118" s="78">
        <v>0</v>
      </c>
      <c r="G118" s="78">
        <v>0</v>
      </c>
      <c r="H118" s="78">
        <v>0</v>
      </c>
      <c r="I118" s="79">
        <f t="shared" si="1"/>
        <v>56974</v>
      </c>
    </row>
    <row r="119" spans="1:9" x14ac:dyDescent="0.25">
      <c r="A119" s="23" t="s">
        <v>172</v>
      </c>
      <c r="B119" s="24" t="s">
        <v>27</v>
      </c>
      <c r="C119" s="77">
        <v>44296</v>
      </c>
      <c r="D119" s="78">
        <v>0</v>
      </c>
      <c r="E119" s="78">
        <v>0</v>
      </c>
      <c r="F119" s="78">
        <v>0</v>
      </c>
      <c r="G119" s="78">
        <v>2863</v>
      </c>
      <c r="H119" s="78">
        <v>0</v>
      </c>
      <c r="I119" s="79">
        <f t="shared" si="1"/>
        <v>47159</v>
      </c>
    </row>
    <row r="120" spans="1:9" x14ac:dyDescent="0.25">
      <c r="A120" s="23" t="s">
        <v>173</v>
      </c>
      <c r="B120" s="24" t="s">
        <v>28</v>
      </c>
      <c r="C120" s="77">
        <v>99323</v>
      </c>
      <c r="D120" s="78">
        <v>20795</v>
      </c>
      <c r="E120" s="78">
        <v>0</v>
      </c>
      <c r="F120" s="78">
        <v>0</v>
      </c>
      <c r="G120" s="78">
        <v>3087</v>
      </c>
      <c r="H120" s="78">
        <v>0</v>
      </c>
      <c r="I120" s="79">
        <f t="shared" si="1"/>
        <v>123205</v>
      </c>
    </row>
    <row r="121" spans="1:9" x14ac:dyDescent="0.25">
      <c r="A121" s="23" t="s">
        <v>174</v>
      </c>
      <c r="B121" s="24" t="s">
        <v>28</v>
      </c>
      <c r="C121" s="77">
        <v>242342</v>
      </c>
      <c r="D121" s="78">
        <v>0</v>
      </c>
      <c r="E121" s="78">
        <v>0</v>
      </c>
      <c r="F121" s="78">
        <v>0</v>
      </c>
      <c r="G121" s="78">
        <v>9683</v>
      </c>
      <c r="H121" s="78">
        <v>3</v>
      </c>
      <c r="I121" s="79">
        <f t="shared" si="1"/>
        <v>252028</v>
      </c>
    </row>
    <row r="122" spans="1:9" x14ac:dyDescent="0.25">
      <c r="A122" s="23" t="s">
        <v>175</v>
      </c>
      <c r="B122" s="24" t="s">
        <v>28</v>
      </c>
      <c r="C122" s="77">
        <v>51825</v>
      </c>
      <c r="D122" s="78">
        <v>0</v>
      </c>
      <c r="E122" s="78">
        <v>0</v>
      </c>
      <c r="F122" s="78">
        <v>0</v>
      </c>
      <c r="G122" s="78">
        <v>36764</v>
      </c>
      <c r="H122" s="78">
        <v>0</v>
      </c>
      <c r="I122" s="79">
        <f t="shared" si="1"/>
        <v>88589</v>
      </c>
    </row>
    <row r="123" spans="1:9" x14ac:dyDescent="0.25">
      <c r="A123" s="23" t="s">
        <v>176</v>
      </c>
      <c r="B123" s="24" t="s">
        <v>29</v>
      </c>
      <c r="C123" s="77">
        <v>499638</v>
      </c>
      <c r="D123" s="78">
        <v>0</v>
      </c>
      <c r="E123" s="78">
        <v>0</v>
      </c>
      <c r="F123" s="78">
        <v>0</v>
      </c>
      <c r="G123" s="78">
        <v>38243</v>
      </c>
      <c r="H123" s="78">
        <v>0</v>
      </c>
      <c r="I123" s="79">
        <f t="shared" si="1"/>
        <v>537881</v>
      </c>
    </row>
    <row r="124" spans="1:9" x14ac:dyDescent="0.25">
      <c r="A124" s="23" t="s">
        <v>504</v>
      </c>
      <c r="B124" s="24" t="s">
        <v>29</v>
      </c>
      <c r="C124" s="77">
        <v>172992</v>
      </c>
      <c r="D124" s="78">
        <v>0</v>
      </c>
      <c r="E124" s="78">
        <v>0</v>
      </c>
      <c r="F124" s="78">
        <v>0</v>
      </c>
      <c r="G124" s="78">
        <v>23016</v>
      </c>
      <c r="H124" s="78">
        <v>0</v>
      </c>
      <c r="I124" s="79">
        <f t="shared" si="1"/>
        <v>196008</v>
      </c>
    </row>
    <row r="125" spans="1:9" x14ac:dyDescent="0.25">
      <c r="A125" s="23" t="s">
        <v>177</v>
      </c>
      <c r="B125" s="24" t="s">
        <v>30</v>
      </c>
      <c r="C125" s="77">
        <v>705080</v>
      </c>
      <c r="D125" s="78">
        <v>0</v>
      </c>
      <c r="E125" s="78">
        <v>0</v>
      </c>
      <c r="F125" s="78">
        <v>0</v>
      </c>
      <c r="G125" s="78">
        <v>36976</v>
      </c>
      <c r="H125" s="78">
        <v>0</v>
      </c>
      <c r="I125" s="79">
        <f t="shared" si="1"/>
        <v>742056</v>
      </c>
    </row>
    <row r="126" spans="1:9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9">
        <f t="shared" si="1"/>
        <v>0</v>
      </c>
    </row>
    <row r="127" spans="1:9" x14ac:dyDescent="0.25">
      <c r="A127" s="23" t="s">
        <v>179</v>
      </c>
      <c r="B127" s="24" t="s">
        <v>31</v>
      </c>
      <c r="C127" s="77">
        <v>578857</v>
      </c>
      <c r="D127" s="78">
        <v>106197</v>
      </c>
      <c r="E127" s="78">
        <v>24792</v>
      </c>
      <c r="F127" s="78">
        <v>0</v>
      </c>
      <c r="G127" s="78">
        <v>0</v>
      </c>
      <c r="H127" s="78">
        <v>0</v>
      </c>
      <c r="I127" s="79">
        <f t="shared" si="1"/>
        <v>709846</v>
      </c>
    </row>
    <row r="128" spans="1:9" x14ac:dyDescent="0.25">
      <c r="A128" s="23" t="s">
        <v>180</v>
      </c>
      <c r="B128" s="24" t="s">
        <v>31</v>
      </c>
      <c r="C128" s="77">
        <v>203980</v>
      </c>
      <c r="D128" s="78">
        <v>0</v>
      </c>
      <c r="E128" s="78">
        <v>0</v>
      </c>
      <c r="F128" s="78">
        <v>0</v>
      </c>
      <c r="G128" s="78">
        <v>11561</v>
      </c>
      <c r="H128" s="78">
        <v>0</v>
      </c>
      <c r="I128" s="79">
        <f t="shared" si="1"/>
        <v>215541</v>
      </c>
    </row>
    <row r="129" spans="1:9" x14ac:dyDescent="0.25">
      <c r="A129" s="23" t="s">
        <v>181</v>
      </c>
      <c r="B129" s="24" t="s">
        <v>31</v>
      </c>
      <c r="C129" s="77">
        <v>1001595</v>
      </c>
      <c r="D129" s="78">
        <v>130045</v>
      </c>
      <c r="E129" s="78">
        <v>0</v>
      </c>
      <c r="F129" s="78">
        <v>0</v>
      </c>
      <c r="G129" s="78">
        <v>35642</v>
      </c>
      <c r="H129" s="78">
        <v>0</v>
      </c>
      <c r="I129" s="79">
        <f t="shared" si="1"/>
        <v>1167282</v>
      </c>
    </row>
    <row r="130" spans="1:9" x14ac:dyDescent="0.25">
      <c r="A130" s="23" t="s">
        <v>182</v>
      </c>
      <c r="B130" s="24" t="s">
        <v>32</v>
      </c>
      <c r="C130" s="77">
        <v>3000256</v>
      </c>
      <c r="D130" s="78">
        <v>491819</v>
      </c>
      <c r="E130" s="78">
        <v>33342</v>
      </c>
      <c r="F130" s="78">
        <v>0</v>
      </c>
      <c r="G130" s="78">
        <v>0</v>
      </c>
      <c r="H130" s="78">
        <v>0</v>
      </c>
      <c r="I130" s="79">
        <f t="shared" si="1"/>
        <v>3525417</v>
      </c>
    </row>
    <row r="131" spans="1:9" x14ac:dyDescent="0.25">
      <c r="A131" s="23" t="s">
        <v>183</v>
      </c>
      <c r="B131" s="24" t="s">
        <v>32</v>
      </c>
      <c r="C131" s="77">
        <v>30374339</v>
      </c>
      <c r="D131" s="78">
        <v>4741631</v>
      </c>
      <c r="E131" s="78">
        <v>1188870</v>
      </c>
      <c r="F131" s="78">
        <v>19351</v>
      </c>
      <c r="G131" s="78">
        <v>0</v>
      </c>
      <c r="H131" s="78">
        <v>0</v>
      </c>
      <c r="I131" s="79">
        <f t="shared" si="1"/>
        <v>36324191</v>
      </c>
    </row>
    <row r="132" spans="1:9" x14ac:dyDescent="0.25">
      <c r="A132" s="23" t="s">
        <v>184</v>
      </c>
      <c r="B132" s="24" t="s">
        <v>32</v>
      </c>
      <c r="C132" s="77">
        <v>1908035</v>
      </c>
      <c r="D132" s="78">
        <v>273699</v>
      </c>
      <c r="E132" s="78">
        <v>29711</v>
      </c>
      <c r="F132" s="78">
        <v>0</v>
      </c>
      <c r="G132" s="78">
        <v>0</v>
      </c>
      <c r="H132" s="78">
        <v>0</v>
      </c>
      <c r="I132" s="79">
        <f t="shared" si="1"/>
        <v>2211445</v>
      </c>
    </row>
    <row r="133" spans="1:9" x14ac:dyDescent="0.25">
      <c r="A133" s="23" t="s">
        <v>185</v>
      </c>
      <c r="B133" s="24" t="s">
        <v>33</v>
      </c>
      <c r="C133" s="77">
        <v>176177</v>
      </c>
      <c r="D133" s="78">
        <v>32256</v>
      </c>
      <c r="E133" s="78">
        <v>0</v>
      </c>
      <c r="F133" s="78">
        <v>0</v>
      </c>
      <c r="G133" s="78">
        <v>2073</v>
      </c>
      <c r="H133" s="78">
        <v>149162</v>
      </c>
      <c r="I133" s="79">
        <f t="shared" ref="I133:I196" si="2">SUM(C133:H133)</f>
        <v>359668</v>
      </c>
    </row>
    <row r="134" spans="1:9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 t="shared" si="2"/>
        <v>0</v>
      </c>
    </row>
    <row r="135" spans="1:9" x14ac:dyDescent="0.25">
      <c r="A135" s="23" t="s">
        <v>187</v>
      </c>
      <c r="B135" s="24" t="s">
        <v>33</v>
      </c>
      <c r="C135" s="77">
        <v>10183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9">
        <f t="shared" si="2"/>
        <v>10183</v>
      </c>
    </row>
    <row r="136" spans="1:9" x14ac:dyDescent="0.25">
      <c r="A136" s="23" t="s">
        <v>188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9">
        <f t="shared" si="2"/>
        <v>0</v>
      </c>
    </row>
    <row r="137" spans="1:9" x14ac:dyDescent="0.25">
      <c r="A137" s="23" t="s">
        <v>189</v>
      </c>
      <c r="B137" s="24" t="s">
        <v>33</v>
      </c>
      <c r="C137" s="77">
        <v>5952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9">
        <f t="shared" si="2"/>
        <v>5952</v>
      </c>
    </row>
    <row r="138" spans="1:9" x14ac:dyDescent="0.25">
      <c r="A138" s="23" t="s">
        <v>190</v>
      </c>
      <c r="B138" s="24" t="s">
        <v>34</v>
      </c>
      <c r="C138" s="77">
        <v>222145</v>
      </c>
      <c r="D138" s="78">
        <v>71045</v>
      </c>
      <c r="E138" s="78">
        <v>0</v>
      </c>
      <c r="F138" s="78">
        <v>0</v>
      </c>
      <c r="G138" s="78">
        <v>15165</v>
      </c>
      <c r="H138" s="78">
        <v>0</v>
      </c>
      <c r="I138" s="79">
        <f t="shared" si="2"/>
        <v>308355</v>
      </c>
    </row>
    <row r="139" spans="1:9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 t="shared" si="2"/>
        <v>0</v>
      </c>
    </row>
    <row r="140" spans="1:9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9">
        <f t="shared" si="2"/>
        <v>0</v>
      </c>
    </row>
    <row r="141" spans="1:9" x14ac:dyDescent="0.25">
      <c r="A141" s="23" t="s">
        <v>193</v>
      </c>
      <c r="B141" s="24" t="s">
        <v>34</v>
      </c>
      <c r="C141" s="77">
        <v>1366798</v>
      </c>
      <c r="D141" s="78">
        <v>240270</v>
      </c>
      <c r="E141" s="78">
        <v>0</v>
      </c>
      <c r="F141" s="78">
        <v>0</v>
      </c>
      <c r="G141" s="78">
        <v>30024</v>
      </c>
      <c r="H141" s="78">
        <v>0</v>
      </c>
      <c r="I141" s="79">
        <f t="shared" si="2"/>
        <v>1637092</v>
      </c>
    </row>
    <row r="142" spans="1:9" x14ac:dyDescent="0.25">
      <c r="A142" s="23" t="s">
        <v>194</v>
      </c>
      <c r="B142" s="24" t="s">
        <v>34</v>
      </c>
      <c r="C142" s="77">
        <v>1653373</v>
      </c>
      <c r="D142" s="78">
        <v>334860</v>
      </c>
      <c r="E142" s="78">
        <v>104644</v>
      </c>
      <c r="F142" s="78">
        <v>0</v>
      </c>
      <c r="G142" s="78">
        <v>0</v>
      </c>
      <c r="H142" s="78">
        <v>11598</v>
      </c>
      <c r="I142" s="79">
        <f t="shared" si="2"/>
        <v>2104475</v>
      </c>
    </row>
    <row r="143" spans="1:9" x14ac:dyDescent="0.25">
      <c r="A143" s="23" t="s">
        <v>195</v>
      </c>
      <c r="B143" s="24" t="s">
        <v>35</v>
      </c>
      <c r="C143" s="77">
        <v>21476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9">
        <f t="shared" si="2"/>
        <v>21476</v>
      </c>
    </row>
    <row r="144" spans="1:9" x14ac:dyDescent="0.25">
      <c r="A144" s="23" t="s">
        <v>196</v>
      </c>
      <c r="B144" s="24" t="s">
        <v>35</v>
      </c>
      <c r="C144" s="77">
        <v>1804</v>
      </c>
      <c r="D144" s="78">
        <v>0</v>
      </c>
      <c r="E144" s="78">
        <v>0</v>
      </c>
      <c r="F144" s="78">
        <v>0</v>
      </c>
      <c r="G144" s="78">
        <v>113</v>
      </c>
      <c r="H144" s="78">
        <v>0</v>
      </c>
      <c r="I144" s="79">
        <f t="shared" si="2"/>
        <v>1917</v>
      </c>
    </row>
    <row r="145" spans="1:9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 t="shared" si="2"/>
        <v>0</v>
      </c>
    </row>
    <row r="146" spans="1:9" x14ac:dyDescent="0.25">
      <c r="A146" s="23" t="s">
        <v>198</v>
      </c>
      <c r="B146" s="24" t="s">
        <v>35</v>
      </c>
      <c r="C146" s="77">
        <v>35975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9">
        <f t="shared" si="2"/>
        <v>35975</v>
      </c>
    </row>
    <row r="147" spans="1:9" x14ac:dyDescent="0.25">
      <c r="A147" s="23" t="s">
        <v>199</v>
      </c>
      <c r="B147" s="24" t="s">
        <v>35</v>
      </c>
      <c r="C147" s="77">
        <v>149338</v>
      </c>
      <c r="D147" s="78">
        <v>0</v>
      </c>
      <c r="E147" s="78">
        <v>0</v>
      </c>
      <c r="F147" s="78">
        <v>0</v>
      </c>
      <c r="G147" s="78">
        <v>5020</v>
      </c>
      <c r="H147" s="78">
        <v>0</v>
      </c>
      <c r="I147" s="79">
        <f t="shared" si="2"/>
        <v>154358</v>
      </c>
    </row>
    <row r="148" spans="1:9" x14ac:dyDescent="0.25">
      <c r="A148" s="23" t="s">
        <v>200</v>
      </c>
      <c r="B148" s="24" t="s">
        <v>35</v>
      </c>
      <c r="C148" s="77">
        <v>50914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 t="shared" si="2"/>
        <v>50914</v>
      </c>
    </row>
    <row r="149" spans="1:9" x14ac:dyDescent="0.25">
      <c r="A149" s="23" t="s">
        <v>201</v>
      </c>
      <c r="B149" s="24" t="s">
        <v>35</v>
      </c>
      <c r="C149" s="77">
        <v>37215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 t="shared" si="2"/>
        <v>37215</v>
      </c>
    </row>
    <row r="150" spans="1:9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 t="shared" si="2"/>
        <v>0</v>
      </c>
    </row>
    <row r="151" spans="1:9" x14ac:dyDescent="0.25">
      <c r="A151" s="23" t="s">
        <v>203</v>
      </c>
      <c r="B151" s="24" t="s">
        <v>35</v>
      </c>
      <c r="C151" s="77">
        <v>24547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9">
        <f t="shared" si="2"/>
        <v>24547</v>
      </c>
    </row>
    <row r="152" spans="1:9" x14ac:dyDescent="0.25">
      <c r="A152" s="23" t="s">
        <v>204</v>
      </c>
      <c r="B152" s="24" t="s">
        <v>35</v>
      </c>
      <c r="C152" s="77">
        <v>530330</v>
      </c>
      <c r="D152" s="78">
        <v>197255</v>
      </c>
      <c r="E152" s="78">
        <v>0</v>
      </c>
      <c r="F152" s="78">
        <v>0</v>
      </c>
      <c r="G152" s="78">
        <v>0</v>
      </c>
      <c r="H152" s="78">
        <v>120681</v>
      </c>
      <c r="I152" s="79">
        <f t="shared" si="2"/>
        <v>848266</v>
      </c>
    </row>
    <row r="153" spans="1:9" x14ac:dyDescent="0.25">
      <c r="A153" s="23" t="s">
        <v>205</v>
      </c>
      <c r="B153" s="24" t="s">
        <v>35</v>
      </c>
      <c r="C153" s="77">
        <v>106101</v>
      </c>
      <c r="D153" s="78">
        <v>0</v>
      </c>
      <c r="E153" s="78">
        <v>0</v>
      </c>
      <c r="F153" s="78">
        <v>0</v>
      </c>
      <c r="G153" s="78">
        <v>7082</v>
      </c>
      <c r="H153" s="78">
        <v>0</v>
      </c>
      <c r="I153" s="79">
        <f t="shared" si="2"/>
        <v>113183</v>
      </c>
    </row>
    <row r="154" spans="1:9" x14ac:dyDescent="0.25">
      <c r="A154" s="23" t="s">
        <v>206</v>
      </c>
      <c r="B154" s="24" t="s">
        <v>36</v>
      </c>
      <c r="C154" s="77">
        <v>15082</v>
      </c>
      <c r="D154" s="78">
        <v>0</v>
      </c>
      <c r="E154" s="78">
        <v>0</v>
      </c>
      <c r="F154" s="78">
        <v>0</v>
      </c>
      <c r="G154" s="78">
        <v>113043</v>
      </c>
      <c r="H154" s="78">
        <v>0</v>
      </c>
      <c r="I154" s="79">
        <f t="shared" si="2"/>
        <v>128125</v>
      </c>
    </row>
    <row r="155" spans="1:9" x14ac:dyDescent="0.25">
      <c r="A155" s="23" t="s">
        <v>207</v>
      </c>
      <c r="B155" s="24" t="s">
        <v>37</v>
      </c>
      <c r="C155" s="77">
        <v>33061</v>
      </c>
      <c r="D155" s="78">
        <v>0</v>
      </c>
      <c r="E155" s="78">
        <v>0</v>
      </c>
      <c r="F155" s="78">
        <v>0</v>
      </c>
      <c r="G155" s="78">
        <v>3749</v>
      </c>
      <c r="H155" s="78">
        <v>0</v>
      </c>
      <c r="I155" s="79">
        <f t="shared" si="2"/>
        <v>36810</v>
      </c>
    </row>
    <row r="156" spans="1:9" x14ac:dyDescent="0.25">
      <c r="A156" s="23" t="s">
        <v>208</v>
      </c>
      <c r="B156" s="24" t="s">
        <v>38</v>
      </c>
      <c r="C156" s="77">
        <v>97616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9">
        <f t="shared" si="2"/>
        <v>97616</v>
      </c>
    </row>
    <row r="157" spans="1:9" x14ac:dyDescent="0.25">
      <c r="A157" s="23" t="s">
        <v>209</v>
      </c>
      <c r="B157" s="24" t="s">
        <v>38</v>
      </c>
      <c r="C157" s="77">
        <v>2121508</v>
      </c>
      <c r="D157" s="78">
        <v>206770</v>
      </c>
      <c r="E157" s="78">
        <v>162183</v>
      </c>
      <c r="F157" s="78">
        <v>0</v>
      </c>
      <c r="G157" s="78">
        <v>0</v>
      </c>
      <c r="H157" s="78">
        <v>0</v>
      </c>
      <c r="I157" s="79">
        <f t="shared" si="2"/>
        <v>2490461</v>
      </c>
    </row>
    <row r="158" spans="1:9" x14ac:dyDescent="0.25">
      <c r="A158" s="23" t="s">
        <v>210</v>
      </c>
      <c r="B158" s="24" t="s">
        <v>38</v>
      </c>
      <c r="C158" s="77">
        <v>1283237</v>
      </c>
      <c r="D158" s="78">
        <v>281115</v>
      </c>
      <c r="E158" s="78">
        <v>28095</v>
      </c>
      <c r="F158" s="78">
        <v>0</v>
      </c>
      <c r="G158" s="78">
        <v>10979</v>
      </c>
      <c r="H158" s="78">
        <v>0</v>
      </c>
      <c r="I158" s="79">
        <f t="shared" si="2"/>
        <v>1603426</v>
      </c>
    </row>
    <row r="159" spans="1:9" x14ac:dyDescent="0.25">
      <c r="A159" s="23" t="s">
        <v>211</v>
      </c>
      <c r="B159" s="24" t="s">
        <v>38</v>
      </c>
      <c r="C159" s="77">
        <v>296418</v>
      </c>
      <c r="D159" s="78">
        <v>48595</v>
      </c>
      <c r="E159" s="78">
        <v>21676</v>
      </c>
      <c r="F159" s="78">
        <v>0</v>
      </c>
      <c r="G159" s="78">
        <v>2996</v>
      </c>
      <c r="H159" s="78">
        <v>0</v>
      </c>
      <c r="I159" s="79">
        <f t="shared" si="2"/>
        <v>369685</v>
      </c>
    </row>
    <row r="160" spans="1:9" x14ac:dyDescent="0.25">
      <c r="A160" s="23" t="s">
        <v>212</v>
      </c>
      <c r="B160" s="24" t="s">
        <v>38</v>
      </c>
      <c r="C160" s="77">
        <v>503680</v>
      </c>
      <c r="D160" s="78">
        <v>0</v>
      </c>
      <c r="E160" s="78">
        <v>20068</v>
      </c>
      <c r="F160" s="78">
        <v>0</v>
      </c>
      <c r="G160" s="78">
        <v>14318</v>
      </c>
      <c r="H160" s="78">
        <v>0</v>
      </c>
      <c r="I160" s="79">
        <f t="shared" si="2"/>
        <v>538066</v>
      </c>
    </row>
    <row r="161" spans="1:9" x14ac:dyDescent="0.25">
      <c r="A161" s="23" t="s">
        <v>213</v>
      </c>
      <c r="B161" s="24" t="s">
        <v>38</v>
      </c>
      <c r="C161" s="77">
        <v>68718</v>
      </c>
      <c r="D161" s="78">
        <v>23747</v>
      </c>
      <c r="E161" s="78">
        <v>0</v>
      </c>
      <c r="F161" s="78">
        <v>0</v>
      </c>
      <c r="G161" s="78">
        <v>1972</v>
      </c>
      <c r="H161" s="78">
        <v>0</v>
      </c>
      <c r="I161" s="79">
        <f t="shared" si="2"/>
        <v>94437</v>
      </c>
    </row>
    <row r="162" spans="1:9" x14ac:dyDescent="0.25">
      <c r="A162" s="23" t="s">
        <v>214</v>
      </c>
      <c r="B162" s="24" t="s">
        <v>38</v>
      </c>
      <c r="C162" s="77">
        <v>868960</v>
      </c>
      <c r="D162" s="78">
        <v>167001</v>
      </c>
      <c r="E162" s="78">
        <v>21208</v>
      </c>
      <c r="F162" s="78">
        <v>0</v>
      </c>
      <c r="G162" s="78">
        <v>0</v>
      </c>
      <c r="H162" s="78">
        <v>0</v>
      </c>
      <c r="I162" s="79">
        <f t="shared" si="2"/>
        <v>1057169</v>
      </c>
    </row>
    <row r="163" spans="1:9" x14ac:dyDescent="0.25">
      <c r="A163" s="23" t="s">
        <v>215</v>
      </c>
      <c r="B163" s="24" t="s">
        <v>38</v>
      </c>
      <c r="C163" s="77">
        <v>2634335</v>
      </c>
      <c r="D163" s="78">
        <v>303512</v>
      </c>
      <c r="E163" s="78">
        <v>219543</v>
      </c>
      <c r="F163" s="78">
        <v>0</v>
      </c>
      <c r="G163" s="78">
        <v>0</v>
      </c>
      <c r="H163" s="78">
        <v>38404</v>
      </c>
      <c r="I163" s="79">
        <f t="shared" si="2"/>
        <v>3195794</v>
      </c>
    </row>
    <row r="164" spans="1:9" x14ac:dyDescent="0.25">
      <c r="A164" s="23" t="s">
        <v>216</v>
      </c>
      <c r="B164" s="24" t="s">
        <v>38</v>
      </c>
      <c r="C164" s="77">
        <v>133066</v>
      </c>
      <c r="D164" s="78">
        <v>0</v>
      </c>
      <c r="E164" s="78">
        <v>2900</v>
      </c>
      <c r="F164" s="78">
        <v>0</v>
      </c>
      <c r="G164" s="78">
        <v>0</v>
      </c>
      <c r="H164" s="78">
        <v>0</v>
      </c>
      <c r="I164" s="79">
        <f t="shared" si="2"/>
        <v>135966</v>
      </c>
    </row>
    <row r="165" spans="1:9" x14ac:dyDescent="0.25">
      <c r="A165" s="23" t="s">
        <v>217</v>
      </c>
      <c r="B165" s="24" t="s">
        <v>38</v>
      </c>
      <c r="C165" s="77">
        <v>389944</v>
      </c>
      <c r="D165" s="78">
        <v>0</v>
      </c>
      <c r="E165" s="78">
        <v>17649</v>
      </c>
      <c r="F165" s="78">
        <v>0</v>
      </c>
      <c r="G165" s="78">
        <v>2927</v>
      </c>
      <c r="H165" s="78">
        <v>0</v>
      </c>
      <c r="I165" s="79">
        <f t="shared" si="2"/>
        <v>410520</v>
      </c>
    </row>
    <row r="166" spans="1:9" x14ac:dyDescent="0.25">
      <c r="A166" s="23" t="s">
        <v>218</v>
      </c>
      <c r="B166" s="24" t="s">
        <v>38</v>
      </c>
      <c r="C166" s="77">
        <v>50259</v>
      </c>
      <c r="D166" s="78">
        <v>0</v>
      </c>
      <c r="E166" s="78">
        <v>2041</v>
      </c>
      <c r="F166" s="78">
        <v>0</v>
      </c>
      <c r="G166" s="78">
        <v>0</v>
      </c>
      <c r="H166" s="78">
        <v>0</v>
      </c>
      <c r="I166" s="79">
        <f t="shared" si="2"/>
        <v>52300</v>
      </c>
    </row>
    <row r="167" spans="1:9" x14ac:dyDescent="0.25">
      <c r="A167" s="23" t="s">
        <v>219</v>
      </c>
      <c r="B167" s="24" t="s">
        <v>38</v>
      </c>
      <c r="C167" s="77">
        <v>1168541</v>
      </c>
      <c r="D167" s="78">
        <v>0</v>
      </c>
      <c r="E167" s="78">
        <v>45309</v>
      </c>
      <c r="F167" s="78">
        <v>0</v>
      </c>
      <c r="G167" s="78">
        <v>23716</v>
      </c>
      <c r="H167" s="78">
        <v>0</v>
      </c>
      <c r="I167" s="79">
        <f t="shared" si="2"/>
        <v>1237566</v>
      </c>
    </row>
    <row r="168" spans="1:9" x14ac:dyDescent="0.25">
      <c r="A168" s="23" t="s">
        <v>220</v>
      </c>
      <c r="B168" s="24" t="s">
        <v>38</v>
      </c>
      <c r="C168" s="77">
        <v>892925</v>
      </c>
      <c r="D168" s="78">
        <v>331426</v>
      </c>
      <c r="E168" s="78">
        <v>28733</v>
      </c>
      <c r="F168" s="78">
        <v>0</v>
      </c>
      <c r="G168" s="78">
        <v>14539</v>
      </c>
      <c r="H168" s="78">
        <v>0</v>
      </c>
      <c r="I168" s="79">
        <f t="shared" si="2"/>
        <v>1267623</v>
      </c>
    </row>
    <row r="169" spans="1:9" x14ac:dyDescent="0.25">
      <c r="A169" s="23" t="s">
        <v>221</v>
      </c>
      <c r="B169" s="24" t="s">
        <v>38</v>
      </c>
      <c r="C169" s="77">
        <v>232606</v>
      </c>
      <c r="D169" s="78">
        <v>30757</v>
      </c>
      <c r="E169" s="78">
        <v>15117</v>
      </c>
      <c r="F169" s="78">
        <v>0</v>
      </c>
      <c r="G169" s="78">
        <v>0</v>
      </c>
      <c r="H169" s="78">
        <v>0</v>
      </c>
      <c r="I169" s="79">
        <f t="shared" si="2"/>
        <v>278480</v>
      </c>
    </row>
    <row r="170" spans="1:9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 t="shared" si="2"/>
        <v>0</v>
      </c>
    </row>
    <row r="171" spans="1:9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 t="shared" si="2"/>
        <v>0</v>
      </c>
    </row>
    <row r="172" spans="1:9" x14ac:dyDescent="0.25">
      <c r="A172" s="23" t="s">
        <v>224</v>
      </c>
      <c r="B172" s="24" t="s">
        <v>1</v>
      </c>
      <c r="C172" s="77">
        <v>5534839</v>
      </c>
      <c r="D172" s="78">
        <v>1575463</v>
      </c>
      <c r="E172" s="78">
        <v>150809</v>
      </c>
      <c r="F172" s="78">
        <v>0</v>
      </c>
      <c r="G172" s="78">
        <v>0</v>
      </c>
      <c r="H172" s="78">
        <v>0</v>
      </c>
      <c r="I172" s="79">
        <f t="shared" si="2"/>
        <v>7261111</v>
      </c>
    </row>
    <row r="173" spans="1:9" x14ac:dyDescent="0.25">
      <c r="A173" s="23" t="s">
        <v>225</v>
      </c>
      <c r="B173" s="24" t="s">
        <v>1</v>
      </c>
      <c r="C173" s="77">
        <v>907282</v>
      </c>
      <c r="D173" s="78">
        <v>0</v>
      </c>
      <c r="E173" s="78">
        <v>7684</v>
      </c>
      <c r="F173" s="78">
        <v>0</v>
      </c>
      <c r="G173" s="78">
        <v>0</v>
      </c>
      <c r="H173" s="78">
        <v>0</v>
      </c>
      <c r="I173" s="79">
        <f t="shared" si="2"/>
        <v>914966</v>
      </c>
    </row>
    <row r="174" spans="1:9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9">
        <f t="shared" si="2"/>
        <v>0</v>
      </c>
    </row>
    <row r="175" spans="1:9" x14ac:dyDescent="0.25">
      <c r="A175" s="23" t="s">
        <v>227</v>
      </c>
      <c r="B175" s="24" t="s">
        <v>39</v>
      </c>
      <c r="C175" s="77">
        <v>10856000</v>
      </c>
      <c r="D175" s="78">
        <v>1622000</v>
      </c>
      <c r="E175" s="78">
        <v>1121000</v>
      </c>
      <c r="F175" s="78">
        <v>4000</v>
      </c>
      <c r="G175" s="78">
        <v>185000</v>
      </c>
      <c r="H175" s="78">
        <v>0</v>
      </c>
      <c r="I175" s="79">
        <f t="shared" si="2"/>
        <v>13788000</v>
      </c>
    </row>
    <row r="176" spans="1:9" x14ac:dyDescent="0.25">
      <c r="A176" s="23" t="s">
        <v>228</v>
      </c>
      <c r="B176" s="24" t="s">
        <v>40</v>
      </c>
      <c r="C176" s="77">
        <v>23743</v>
      </c>
      <c r="D176" s="78">
        <v>6570</v>
      </c>
      <c r="E176" s="78">
        <v>0</v>
      </c>
      <c r="F176" s="78">
        <v>0</v>
      </c>
      <c r="G176" s="78">
        <v>1530</v>
      </c>
      <c r="H176" s="78">
        <v>0</v>
      </c>
      <c r="I176" s="79">
        <f t="shared" si="2"/>
        <v>31843</v>
      </c>
    </row>
    <row r="177" spans="1:9" x14ac:dyDescent="0.25">
      <c r="A177" s="23" t="s">
        <v>229</v>
      </c>
      <c r="B177" s="24" t="s">
        <v>40</v>
      </c>
      <c r="C177" s="77">
        <v>0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9">
        <f t="shared" si="2"/>
        <v>0</v>
      </c>
    </row>
    <row r="178" spans="1:9" x14ac:dyDescent="0.25">
      <c r="A178" s="23" t="s">
        <v>230</v>
      </c>
      <c r="B178" s="24" t="s">
        <v>40</v>
      </c>
      <c r="C178" s="77">
        <v>248378</v>
      </c>
      <c r="D178" s="78">
        <v>37910</v>
      </c>
      <c r="E178" s="78">
        <v>36198</v>
      </c>
      <c r="F178" s="78">
        <v>0</v>
      </c>
      <c r="G178" s="78">
        <v>0</v>
      </c>
      <c r="H178" s="78">
        <v>0</v>
      </c>
      <c r="I178" s="79">
        <f t="shared" si="2"/>
        <v>322486</v>
      </c>
    </row>
    <row r="179" spans="1:9" x14ac:dyDescent="0.25">
      <c r="A179" s="23" t="s">
        <v>231</v>
      </c>
      <c r="B179" s="24" t="s">
        <v>40</v>
      </c>
      <c r="C179" s="77">
        <v>78528</v>
      </c>
      <c r="D179" s="78">
        <v>0</v>
      </c>
      <c r="E179" s="78">
        <v>0</v>
      </c>
      <c r="F179" s="78">
        <v>0</v>
      </c>
      <c r="G179" s="78">
        <v>2329</v>
      </c>
      <c r="H179" s="78">
        <v>0</v>
      </c>
      <c r="I179" s="79">
        <f t="shared" si="2"/>
        <v>80857</v>
      </c>
    </row>
    <row r="180" spans="1:9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9">
        <f t="shared" si="2"/>
        <v>0</v>
      </c>
    </row>
    <row r="181" spans="1:9" x14ac:dyDescent="0.25">
      <c r="A181" s="23" t="s">
        <v>233</v>
      </c>
      <c r="B181" s="24" t="s">
        <v>40</v>
      </c>
      <c r="C181" s="77">
        <v>273561</v>
      </c>
      <c r="D181" s="78">
        <v>25075</v>
      </c>
      <c r="E181" s="78">
        <v>36487</v>
      </c>
      <c r="F181" s="78">
        <v>0</v>
      </c>
      <c r="G181" s="78">
        <v>5137</v>
      </c>
      <c r="H181" s="78">
        <v>0</v>
      </c>
      <c r="I181" s="79">
        <f t="shared" si="2"/>
        <v>340260</v>
      </c>
    </row>
    <row r="182" spans="1:9" x14ac:dyDescent="0.25">
      <c r="A182" s="23" t="s">
        <v>234</v>
      </c>
      <c r="B182" s="24" t="s">
        <v>40</v>
      </c>
      <c r="C182" s="77">
        <v>22311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9">
        <f t="shared" si="2"/>
        <v>22311</v>
      </c>
    </row>
    <row r="183" spans="1:9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 t="shared" si="2"/>
        <v>0</v>
      </c>
    </row>
    <row r="184" spans="1:9" x14ac:dyDescent="0.25">
      <c r="A184" s="23" t="s">
        <v>236</v>
      </c>
      <c r="B184" s="24" t="s">
        <v>2</v>
      </c>
      <c r="C184" s="77">
        <v>51794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 t="shared" si="2"/>
        <v>51794</v>
      </c>
    </row>
    <row r="185" spans="1:9" x14ac:dyDescent="0.25">
      <c r="A185" s="23" t="s">
        <v>1</v>
      </c>
      <c r="B185" s="24" t="s">
        <v>2</v>
      </c>
      <c r="C185" s="77">
        <v>21574</v>
      </c>
      <c r="D185" s="78">
        <v>10991</v>
      </c>
      <c r="E185" s="78">
        <v>194</v>
      </c>
      <c r="F185" s="78">
        <v>0</v>
      </c>
      <c r="G185" s="78">
        <v>0</v>
      </c>
      <c r="H185" s="78">
        <v>0</v>
      </c>
      <c r="I185" s="79">
        <f t="shared" si="2"/>
        <v>32759</v>
      </c>
    </row>
    <row r="186" spans="1:9" x14ac:dyDescent="0.25">
      <c r="A186" s="23" t="s">
        <v>2</v>
      </c>
      <c r="B186" s="24" t="s">
        <v>2</v>
      </c>
      <c r="C186" s="77">
        <v>241820</v>
      </c>
      <c r="D186" s="78">
        <v>63493</v>
      </c>
      <c r="E186" s="78">
        <v>0</v>
      </c>
      <c r="F186" s="78">
        <v>0</v>
      </c>
      <c r="G186" s="78">
        <v>4613</v>
      </c>
      <c r="H186" s="78">
        <v>0</v>
      </c>
      <c r="I186" s="79">
        <f t="shared" si="2"/>
        <v>309926</v>
      </c>
    </row>
    <row r="187" spans="1:9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71142</v>
      </c>
      <c r="I187" s="79">
        <f t="shared" si="2"/>
        <v>71142</v>
      </c>
    </row>
    <row r="188" spans="1:9" x14ac:dyDescent="0.25">
      <c r="A188" s="23" t="s">
        <v>238</v>
      </c>
      <c r="B188" s="24" t="s">
        <v>42</v>
      </c>
      <c r="C188" s="77">
        <v>3342040</v>
      </c>
      <c r="D188" s="78">
        <v>763066</v>
      </c>
      <c r="E188" s="78">
        <v>0</v>
      </c>
      <c r="F188" s="78">
        <v>49171</v>
      </c>
      <c r="G188" s="78">
        <v>36447</v>
      </c>
      <c r="H188" s="78">
        <v>0</v>
      </c>
      <c r="I188" s="79">
        <f t="shared" si="2"/>
        <v>4190724</v>
      </c>
    </row>
    <row r="189" spans="1:9" x14ac:dyDescent="0.25">
      <c r="A189" s="23" t="s">
        <v>239</v>
      </c>
      <c r="B189" s="24" t="s">
        <v>42</v>
      </c>
      <c r="C189" s="77">
        <v>183978</v>
      </c>
      <c r="D189" s="78">
        <v>44226</v>
      </c>
      <c r="E189" s="78">
        <v>1908</v>
      </c>
      <c r="F189" s="78">
        <v>0</v>
      </c>
      <c r="G189" s="78">
        <v>1288</v>
      </c>
      <c r="H189" s="78">
        <v>243151</v>
      </c>
      <c r="I189" s="79">
        <f t="shared" si="2"/>
        <v>474551</v>
      </c>
    </row>
    <row r="190" spans="1:9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223966</v>
      </c>
      <c r="I190" s="79">
        <f t="shared" si="2"/>
        <v>223966</v>
      </c>
    </row>
    <row r="191" spans="1:9" x14ac:dyDescent="0.25">
      <c r="A191" s="23" t="s">
        <v>241</v>
      </c>
      <c r="B191" s="24" t="s">
        <v>42</v>
      </c>
      <c r="C191" s="77">
        <v>943661</v>
      </c>
      <c r="D191" s="78">
        <v>0</v>
      </c>
      <c r="E191" s="78">
        <v>15137</v>
      </c>
      <c r="F191" s="78">
        <v>0</v>
      </c>
      <c r="G191" s="78">
        <v>27231</v>
      </c>
      <c r="H191" s="78">
        <v>0</v>
      </c>
      <c r="I191" s="79">
        <f t="shared" si="2"/>
        <v>986029</v>
      </c>
    </row>
    <row r="192" spans="1:9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9">
        <f t="shared" si="2"/>
        <v>0</v>
      </c>
    </row>
    <row r="193" spans="1:9" x14ac:dyDescent="0.25">
      <c r="A193" s="23" t="s">
        <v>244</v>
      </c>
      <c r="B193" s="24" t="s">
        <v>43</v>
      </c>
      <c r="C193" s="77">
        <v>147030</v>
      </c>
      <c r="D193" s="78">
        <v>0</v>
      </c>
      <c r="E193" s="78">
        <v>2136</v>
      </c>
      <c r="F193" s="78">
        <v>0</v>
      </c>
      <c r="G193" s="78">
        <v>0</v>
      </c>
      <c r="H193" s="78">
        <v>0</v>
      </c>
      <c r="I193" s="79">
        <f t="shared" si="2"/>
        <v>149166</v>
      </c>
    </row>
    <row r="194" spans="1:9" x14ac:dyDescent="0.25">
      <c r="A194" s="23" t="s">
        <v>245</v>
      </c>
      <c r="B194" s="24" t="s">
        <v>43</v>
      </c>
      <c r="C194" s="77">
        <v>225961</v>
      </c>
      <c r="D194" s="78">
        <v>0</v>
      </c>
      <c r="E194" s="78">
        <v>0</v>
      </c>
      <c r="F194" s="78">
        <v>0</v>
      </c>
      <c r="G194" s="78">
        <v>18491</v>
      </c>
      <c r="H194" s="78">
        <v>0</v>
      </c>
      <c r="I194" s="79">
        <f t="shared" si="2"/>
        <v>244452</v>
      </c>
    </row>
    <row r="195" spans="1:9" x14ac:dyDescent="0.25">
      <c r="A195" s="23" t="s">
        <v>246</v>
      </c>
      <c r="B195" s="24" t="s">
        <v>43</v>
      </c>
      <c r="C195" s="77">
        <v>30755</v>
      </c>
      <c r="D195" s="78">
        <v>4493</v>
      </c>
      <c r="E195" s="78">
        <v>0</v>
      </c>
      <c r="F195" s="78">
        <v>0</v>
      </c>
      <c r="G195" s="78">
        <v>2373</v>
      </c>
      <c r="H195" s="78">
        <v>0</v>
      </c>
      <c r="I195" s="79">
        <f t="shared" si="2"/>
        <v>37621</v>
      </c>
    </row>
    <row r="196" spans="1:9" x14ac:dyDescent="0.25">
      <c r="A196" s="23" t="s">
        <v>247</v>
      </c>
      <c r="B196" s="24" t="s">
        <v>43</v>
      </c>
      <c r="C196" s="77">
        <v>8369228</v>
      </c>
      <c r="D196" s="78">
        <v>0</v>
      </c>
      <c r="E196" s="78">
        <v>230217</v>
      </c>
      <c r="F196" s="78">
        <v>0</v>
      </c>
      <c r="G196" s="78">
        <v>0</v>
      </c>
      <c r="H196" s="78">
        <v>0</v>
      </c>
      <c r="I196" s="79">
        <f t="shared" si="2"/>
        <v>8599445</v>
      </c>
    </row>
    <row r="197" spans="1:9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9">
        <f t="shared" ref="I197:I260" si="3">SUM(C197:H197)</f>
        <v>0</v>
      </c>
    </row>
    <row r="198" spans="1:9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 t="shared" si="3"/>
        <v>0</v>
      </c>
    </row>
    <row r="199" spans="1:9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 t="shared" si="3"/>
        <v>0</v>
      </c>
    </row>
    <row r="200" spans="1:9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 t="shared" si="3"/>
        <v>0</v>
      </c>
    </row>
    <row r="201" spans="1:9" x14ac:dyDescent="0.25">
      <c r="A201" s="23" t="s">
        <v>251</v>
      </c>
      <c r="B201" s="24" t="s">
        <v>44</v>
      </c>
      <c r="C201" s="77">
        <v>1857777</v>
      </c>
      <c r="D201" s="78">
        <v>422055</v>
      </c>
      <c r="E201" s="78">
        <v>14053</v>
      </c>
      <c r="F201" s="78">
        <v>0</v>
      </c>
      <c r="G201" s="78">
        <v>46641</v>
      </c>
      <c r="H201" s="78">
        <v>0</v>
      </c>
      <c r="I201" s="79">
        <f t="shared" si="3"/>
        <v>2340526</v>
      </c>
    </row>
    <row r="202" spans="1:9" x14ac:dyDescent="0.25">
      <c r="A202" s="23" t="s">
        <v>252</v>
      </c>
      <c r="B202" s="24" t="s">
        <v>45</v>
      </c>
      <c r="C202" s="77">
        <v>4259017</v>
      </c>
      <c r="D202" s="78">
        <v>844187</v>
      </c>
      <c r="E202" s="78">
        <v>21282</v>
      </c>
      <c r="F202" s="78">
        <v>0</v>
      </c>
      <c r="G202" s="78">
        <v>0</v>
      </c>
      <c r="H202" s="78">
        <v>0</v>
      </c>
      <c r="I202" s="79">
        <f t="shared" si="3"/>
        <v>5124486</v>
      </c>
    </row>
    <row r="203" spans="1:9" x14ac:dyDescent="0.25">
      <c r="A203" s="23" t="s">
        <v>443</v>
      </c>
      <c r="B203" s="24" t="s">
        <v>45</v>
      </c>
      <c r="C203" s="77">
        <v>808758</v>
      </c>
      <c r="D203" s="78">
        <v>0</v>
      </c>
      <c r="E203" s="78">
        <v>9091</v>
      </c>
      <c r="F203" s="78">
        <v>0</v>
      </c>
      <c r="G203" s="78">
        <v>0</v>
      </c>
      <c r="H203" s="78">
        <v>0</v>
      </c>
      <c r="I203" s="79">
        <f t="shared" si="3"/>
        <v>817849</v>
      </c>
    </row>
    <row r="204" spans="1:9" x14ac:dyDescent="0.25">
      <c r="A204" s="23" t="s">
        <v>253</v>
      </c>
      <c r="B204" s="24" t="s">
        <v>45</v>
      </c>
      <c r="C204" s="77">
        <v>402225</v>
      </c>
      <c r="D204" s="78">
        <v>0</v>
      </c>
      <c r="E204" s="78">
        <v>20750</v>
      </c>
      <c r="F204" s="78">
        <v>0</v>
      </c>
      <c r="G204" s="78">
        <v>0</v>
      </c>
      <c r="H204" s="78">
        <v>0</v>
      </c>
      <c r="I204" s="79">
        <f t="shared" si="3"/>
        <v>422975</v>
      </c>
    </row>
    <row r="205" spans="1:9" x14ac:dyDescent="0.25">
      <c r="A205" s="23" t="s">
        <v>254</v>
      </c>
      <c r="B205" s="24" t="s">
        <v>45</v>
      </c>
      <c r="C205" s="77">
        <v>122709</v>
      </c>
      <c r="D205" s="78">
        <v>33391</v>
      </c>
      <c r="E205" s="78">
        <v>0</v>
      </c>
      <c r="F205" s="78">
        <v>0</v>
      </c>
      <c r="G205" s="78">
        <v>11125</v>
      </c>
      <c r="H205" s="78">
        <v>0</v>
      </c>
      <c r="I205" s="79">
        <f t="shared" si="3"/>
        <v>167225</v>
      </c>
    </row>
    <row r="206" spans="1:9" x14ac:dyDescent="0.25">
      <c r="A206" s="23" t="s">
        <v>255</v>
      </c>
      <c r="B206" s="24" t="s">
        <v>45</v>
      </c>
      <c r="C206" s="77">
        <v>5862360</v>
      </c>
      <c r="D206" s="78">
        <v>970976</v>
      </c>
      <c r="E206" s="78">
        <v>167884</v>
      </c>
      <c r="F206" s="78">
        <v>1042</v>
      </c>
      <c r="G206" s="78">
        <v>0</v>
      </c>
      <c r="H206" s="78">
        <v>0</v>
      </c>
      <c r="I206" s="79">
        <f t="shared" si="3"/>
        <v>7002262</v>
      </c>
    </row>
    <row r="207" spans="1:9" x14ac:dyDescent="0.25">
      <c r="A207" s="68" t="s">
        <v>499</v>
      </c>
      <c r="B207" s="69" t="s">
        <v>45</v>
      </c>
      <c r="C207" s="77">
        <v>2386783</v>
      </c>
      <c r="D207" s="78">
        <v>245676</v>
      </c>
      <c r="E207" s="78">
        <v>8461</v>
      </c>
      <c r="F207" s="78">
        <v>0</v>
      </c>
      <c r="G207" s="78">
        <v>0</v>
      </c>
      <c r="H207" s="78">
        <v>0</v>
      </c>
      <c r="I207" s="79">
        <f t="shared" si="3"/>
        <v>2640920</v>
      </c>
    </row>
    <row r="208" spans="1:9" x14ac:dyDescent="0.25">
      <c r="A208" s="68" t="s">
        <v>494</v>
      </c>
      <c r="B208" s="69" t="s">
        <v>45</v>
      </c>
      <c r="C208" s="77">
        <v>6492296</v>
      </c>
      <c r="D208" s="78">
        <v>4564635</v>
      </c>
      <c r="E208" s="78">
        <v>62589</v>
      </c>
      <c r="F208" s="78">
        <v>0</v>
      </c>
      <c r="G208" s="78">
        <v>0</v>
      </c>
      <c r="H208" s="78">
        <v>0</v>
      </c>
      <c r="I208" s="79">
        <f t="shared" si="3"/>
        <v>11119520</v>
      </c>
    </row>
    <row r="209" spans="1:9" x14ac:dyDescent="0.25">
      <c r="A209" s="23" t="s">
        <v>256</v>
      </c>
      <c r="B209" s="24" t="s">
        <v>45</v>
      </c>
      <c r="C209" s="77">
        <v>72481</v>
      </c>
      <c r="D209" s="78">
        <v>0</v>
      </c>
      <c r="E209" s="78">
        <v>757</v>
      </c>
      <c r="F209" s="78">
        <v>0</v>
      </c>
      <c r="G209" s="78">
        <v>0</v>
      </c>
      <c r="H209" s="78">
        <v>96717</v>
      </c>
      <c r="I209" s="79">
        <f t="shared" si="3"/>
        <v>169955</v>
      </c>
    </row>
    <row r="210" spans="1:9" x14ac:dyDescent="0.25">
      <c r="A210" s="23" t="s">
        <v>257</v>
      </c>
      <c r="B210" s="24" t="s">
        <v>45</v>
      </c>
      <c r="C210" s="77">
        <v>686294</v>
      </c>
      <c r="D210" s="78">
        <v>0</v>
      </c>
      <c r="E210" s="78">
        <v>51455</v>
      </c>
      <c r="F210" s="78">
        <v>0</v>
      </c>
      <c r="G210" s="78">
        <v>0</v>
      </c>
      <c r="H210" s="78">
        <v>0</v>
      </c>
      <c r="I210" s="79">
        <f t="shared" si="3"/>
        <v>737749</v>
      </c>
    </row>
    <row r="211" spans="1:9" x14ac:dyDescent="0.25">
      <c r="A211" s="23" t="s">
        <v>258</v>
      </c>
      <c r="B211" s="24" t="s">
        <v>45</v>
      </c>
      <c r="C211" s="77">
        <v>0</v>
      </c>
      <c r="D211" s="78">
        <v>0</v>
      </c>
      <c r="E211" s="78">
        <v>6548</v>
      </c>
      <c r="F211" s="78">
        <v>0</v>
      </c>
      <c r="G211" s="78">
        <v>0</v>
      </c>
      <c r="H211" s="78">
        <v>0</v>
      </c>
      <c r="I211" s="79">
        <f t="shared" si="3"/>
        <v>6548</v>
      </c>
    </row>
    <row r="212" spans="1:9" x14ac:dyDescent="0.25">
      <c r="A212" s="23" t="s">
        <v>259</v>
      </c>
      <c r="B212" s="24" t="s">
        <v>45</v>
      </c>
      <c r="C212" s="77">
        <v>14330394</v>
      </c>
      <c r="D212" s="78">
        <v>0</v>
      </c>
      <c r="E212" s="78">
        <v>494960</v>
      </c>
      <c r="F212" s="78">
        <v>0</v>
      </c>
      <c r="G212" s="78">
        <v>0</v>
      </c>
      <c r="H212" s="78">
        <v>7084187</v>
      </c>
      <c r="I212" s="79">
        <f t="shared" si="3"/>
        <v>21909541</v>
      </c>
    </row>
    <row r="213" spans="1:9" x14ac:dyDescent="0.25">
      <c r="A213" s="23" t="s">
        <v>260</v>
      </c>
      <c r="B213" s="24" t="s">
        <v>45</v>
      </c>
      <c r="C213" s="77">
        <v>1128129</v>
      </c>
      <c r="D213" s="78">
        <v>202526</v>
      </c>
      <c r="E213" s="78">
        <v>74418</v>
      </c>
      <c r="F213" s="78">
        <v>0</v>
      </c>
      <c r="G213" s="78">
        <v>0</v>
      </c>
      <c r="H213" s="78">
        <v>0</v>
      </c>
      <c r="I213" s="79">
        <f t="shared" si="3"/>
        <v>1405073</v>
      </c>
    </row>
    <row r="214" spans="1:9" x14ac:dyDescent="0.25">
      <c r="A214" s="23" t="s">
        <v>261</v>
      </c>
      <c r="B214" s="24" t="s">
        <v>45</v>
      </c>
      <c r="C214" s="77">
        <v>1186812</v>
      </c>
      <c r="D214" s="78">
        <v>118718</v>
      </c>
      <c r="E214" s="78">
        <v>0</v>
      </c>
      <c r="F214" s="78">
        <v>0</v>
      </c>
      <c r="G214" s="78">
        <v>150337</v>
      </c>
      <c r="H214" s="78">
        <v>0</v>
      </c>
      <c r="I214" s="79">
        <f t="shared" si="3"/>
        <v>1455867</v>
      </c>
    </row>
    <row r="215" spans="1:9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9">
        <f t="shared" si="3"/>
        <v>0</v>
      </c>
    </row>
    <row r="216" spans="1:9" x14ac:dyDescent="0.25">
      <c r="A216" s="23" t="s">
        <v>263</v>
      </c>
      <c r="B216" s="24" t="s">
        <v>45</v>
      </c>
      <c r="C216" s="77">
        <v>1371430</v>
      </c>
      <c r="D216" s="78">
        <v>323258</v>
      </c>
      <c r="E216" s="78">
        <v>95221</v>
      </c>
      <c r="F216" s="78">
        <v>0</v>
      </c>
      <c r="G216" s="78">
        <v>0</v>
      </c>
      <c r="H216" s="78">
        <v>0</v>
      </c>
      <c r="I216" s="79">
        <f t="shared" si="3"/>
        <v>1789909</v>
      </c>
    </row>
    <row r="217" spans="1:9" x14ac:dyDescent="0.25">
      <c r="A217" s="23" t="s">
        <v>264</v>
      </c>
      <c r="B217" s="24" t="s">
        <v>45</v>
      </c>
      <c r="C217" s="77">
        <v>1089621</v>
      </c>
      <c r="D217" s="78">
        <v>0</v>
      </c>
      <c r="E217" s="78">
        <v>61391</v>
      </c>
      <c r="F217" s="78">
        <v>0</v>
      </c>
      <c r="G217" s="78">
        <v>0</v>
      </c>
      <c r="H217" s="78">
        <v>0</v>
      </c>
      <c r="I217" s="79">
        <f t="shared" si="3"/>
        <v>1151012</v>
      </c>
    </row>
    <row r="218" spans="1:9" x14ac:dyDescent="0.25">
      <c r="A218" s="23" t="s">
        <v>444</v>
      </c>
      <c r="B218" s="24" t="s">
        <v>45</v>
      </c>
      <c r="C218" s="77">
        <v>29639931</v>
      </c>
      <c r="D218" s="78">
        <v>4209451</v>
      </c>
      <c r="E218" s="78">
        <v>937604</v>
      </c>
      <c r="F218" s="78">
        <v>12909</v>
      </c>
      <c r="G218" s="78">
        <v>0</v>
      </c>
      <c r="H218" s="78">
        <v>0</v>
      </c>
      <c r="I218" s="79">
        <f t="shared" si="3"/>
        <v>34799895</v>
      </c>
    </row>
    <row r="219" spans="1:9" x14ac:dyDescent="0.25">
      <c r="A219" s="23" t="s">
        <v>265</v>
      </c>
      <c r="B219" s="24" t="s">
        <v>45</v>
      </c>
      <c r="C219" s="77">
        <v>10138226</v>
      </c>
      <c r="D219" s="78">
        <v>0</v>
      </c>
      <c r="E219" s="78">
        <v>404496</v>
      </c>
      <c r="F219" s="78">
        <v>1392</v>
      </c>
      <c r="G219" s="78">
        <v>0</v>
      </c>
      <c r="H219" s="78">
        <v>469166</v>
      </c>
      <c r="I219" s="79">
        <f t="shared" si="3"/>
        <v>11013280</v>
      </c>
    </row>
    <row r="220" spans="1:9" x14ac:dyDescent="0.25">
      <c r="A220" s="68" t="s">
        <v>495</v>
      </c>
      <c r="B220" s="69" t="s">
        <v>45</v>
      </c>
      <c r="C220" s="77">
        <v>5915587</v>
      </c>
      <c r="D220" s="78">
        <v>952850</v>
      </c>
      <c r="E220" s="78">
        <v>218433</v>
      </c>
      <c r="F220" s="78">
        <v>0</v>
      </c>
      <c r="G220" s="78">
        <v>0</v>
      </c>
      <c r="H220" s="78">
        <v>0</v>
      </c>
      <c r="I220" s="79">
        <f t="shared" si="3"/>
        <v>7086870</v>
      </c>
    </row>
    <row r="221" spans="1:9" x14ac:dyDescent="0.25">
      <c r="A221" s="23" t="s">
        <v>266</v>
      </c>
      <c r="B221" s="24" t="s">
        <v>45</v>
      </c>
      <c r="C221" s="77">
        <v>2668536</v>
      </c>
      <c r="D221" s="78">
        <v>295378</v>
      </c>
      <c r="E221" s="78">
        <v>52270</v>
      </c>
      <c r="F221" s="78">
        <v>0</v>
      </c>
      <c r="G221" s="78">
        <v>0</v>
      </c>
      <c r="H221" s="78">
        <v>0</v>
      </c>
      <c r="I221" s="79">
        <f t="shared" si="3"/>
        <v>3016184</v>
      </c>
    </row>
    <row r="222" spans="1:9" x14ac:dyDescent="0.25">
      <c r="A222" s="23" t="s">
        <v>267</v>
      </c>
      <c r="B222" s="24" t="s">
        <v>45</v>
      </c>
      <c r="C222" s="77">
        <v>793025</v>
      </c>
      <c r="D222" s="78">
        <v>126558</v>
      </c>
      <c r="E222" s="78">
        <v>22601</v>
      </c>
      <c r="F222" s="78">
        <v>0</v>
      </c>
      <c r="G222" s="78">
        <v>0</v>
      </c>
      <c r="H222" s="78">
        <v>0</v>
      </c>
      <c r="I222" s="79">
        <f t="shared" si="3"/>
        <v>942184</v>
      </c>
    </row>
    <row r="223" spans="1:9" x14ac:dyDescent="0.25">
      <c r="A223" s="23" t="s">
        <v>268</v>
      </c>
      <c r="B223" s="24" t="s">
        <v>45</v>
      </c>
      <c r="C223" s="77">
        <v>893573</v>
      </c>
      <c r="D223" s="78">
        <v>137599</v>
      </c>
      <c r="E223" s="78">
        <v>65228</v>
      </c>
      <c r="F223" s="78">
        <v>0</v>
      </c>
      <c r="G223" s="78">
        <v>0</v>
      </c>
      <c r="H223" s="78">
        <v>0</v>
      </c>
      <c r="I223" s="79">
        <f t="shared" si="3"/>
        <v>1096400</v>
      </c>
    </row>
    <row r="224" spans="1:9" x14ac:dyDescent="0.25">
      <c r="A224" s="23" t="s">
        <v>269</v>
      </c>
      <c r="B224" s="24" t="s">
        <v>45</v>
      </c>
      <c r="C224" s="77">
        <v>494010</v>
      </c>
      <c r="D224" s="78">
        <v>0</v>
      </c>
      <c r="E224" s="78">
        <v>0</v>
      </c>
      <c r="F224" s="78">
        <v>14677</v>
      </c>
      <c r="G224" s="78">
        <v>0</v>
      </c>
      <c r="H224" s="78">
        <v>0</v>
      </c>
      <c r="I224" s="79">
        <f t="shared" si="3"/>
        <v>508687</v>
      </c>
    </row>
    <row r="225" spans="1:9" x14ac:dyDescent="0.25">
      <c r="A225" s="23" t="s">
        <v>270</v>
      </c>
      <c r="B225" s="24" t="s">
        <v>45</v>
      </c>
      <c r="C225" s="77">
        <v>2894331</v>
      </c>
      <c r="D225" s="78">
        <v>0</v>
      </c>
      <c r="E225" s="78">
        <v>60223</v>
      </c>
      <c r="F225" s="78">
        <v>337</v>
      </c>
      <c r="G225" s="78">
        <v>0</v>
      </c>
      <c r="H225" s="78">
        <v>31981</v>
      </c>
      <c r="I225" s="79">
        <f t="shared" si="3"/>
        <v>2986872</v>
      </c>
    </row>
    <row r="226" spans="1:9" x14ac:dyDescent="0.25">
      <c r="A226" s="23" t="s">
        <v>271</v>
      </c>
      <c r="B226" s="24" t="s">
        <v>45</v>
      </c>
      <c r="C226" s="77">
        <v>2317294</v>
      </c>
      <c r="D226" s="78">
        <v>5523339</v>
      </c>
      <c r="E226" s="78">
        <v>72844</v>
      </c>
      <c r="F226" s="78">
        <v>273</v>
      </c>
      <c r="G226" s="78">
        <v>7474</v>
      </c>
      <c r="H226" s="78">
        <v>1592062</v>
      </c>
      <c r="I226" s="79">
        <f t="shared" si="3"/>
        <v>9513286</v>
      </c>
    </row>
    <row r="227" spans="1:9" x14ac:dyDescent="0.25">
      <c r="A227" s="23" t="s">
        <v>272</v>
      </c>
      <c r="B227" s="24" t="s">
        <v>45</v>
      </c>
      <c r="C227" s="77">
        <v>996993</v>
      </c>
      <c r="D227" s="78">
        <v>0</v>
      </c>
      <c r="E227" s="78">
        <v>18285</v>
      </c>
      <c r="F227" s="78">
        <v>0</v>
      </c>
      <c r="G227" s="78">
        <v>0</v>
      </c>
      <c r="H227" s="78">
        <v>24798</v>
      </c>
      <c r="I227" s="79">
        <f t="shared" si="3"/>
        <v>1040076</v>
      </c>
    </row>
    <row r="228" spans="1:9" x14ac:dyDescent="0.25">
      <c r="A228" s="23" t="s">
        <v>445</v>
      </c>
      <c r="B228" s="24" t="s">
        <v>45</v>
      </c>
      <c r="C228" s="77">
        <v>1931352</v>
      </c>
      <c r="D228" s="78">
        <v>221715</v>
      </c>
      <c r="E228" s="78">
        <v>35499</v>
      </c>
      <c r="F228" s="78">
        <v>0</v>
      </c>
      <c r="G228" s="78">
        <v>0</v>
      </c>
      <c r="H228" s="78">
        <v>0</v>
      </c>
      <c r="I228" s="79">
        <f t="shared" si="3"/>
        <v>2188566</v>
      </c>
    </row>
    <row r="229" spans="1:9" x14ac:dyDescent="0.25">
      <c r="A229" s="23" t="s">
        <v>273</v>
      </c>
      <c r="B229" s="24" t="s">
        <v>45</v>
      </c>
      <c r="C229" s="77">
        <v>1845433</v>
      </c>
      <c r="D229" s="78">
        <v>172576</v>
      </c>
      <c r="E229" s="78">
        <v>48593</v>
      </c>
      <c r="F229" s="78">
        <v>0</v>
      </c>
      <c r="G229" s="78">
        <v>0</v>
      </c>
      <c r="H229" s="78">
        <v>0</v>
      </c>
      <c r="I229" s="79">
        <f t="shared" si="3"/>
        <v>2066602</v>
      </c>
    </row>
    <row r="230" spans="1:9" x14ac:dyDescent="0.25">
      <c r="A230" s="23" t="s">
        <v>274</v>
      </c>
      <c r="B230" s="24" t="s">
        <v>45</v>
      </c>
      <c r="C230" s="77">
        <v>1276842</v>
      </c>
      <c r="D230" s="78">
        <v>533136</v>
      </c>
      <c r="E230" s="78">
        <v>37855</v>
      </c>
      <c r="F230" s="78">
        <v>0</v>
      </c>
      <c r="G230" s="78">
        <v>0</v>
      </c>
      <c r="H230" s="78">
        <v>0</v>
      </c>
      <c r="I230" s="79">
        <f t="shared" si="3"/>
        <v>1847833</v>
      </c>
    </row>
    <row r="231" spans="1:9" x14ac:dyDescent="0.25">
      <c r="A231" s="23" t="s">
        <v>275</v>
      </c>
      <c r="B231" s="24" t="s">
        <v>45</v>
      </c>
      <c r="C231" s="77">
        <v>2322488</v>
      </c>
      <c r="D231" s="78">
        <v>762423</v>
      </c>
      <c r="E231" s="78">
        <v>28093</v>
      </c>
      <c r="F231" s="78">
        <v>0</v>
      </c>
      <c r="G231" s="78">
        <v>0</v>
      </c>
      <c r="H231" s="78">
        <v>0</v>
      </c>
      <c r="I231" s="79">
        <f t="shared" si="3"/>
        <v>3113004</v>
      </c>
    </row>
    <row r="232" spans="1:9" x14ac:dyDescent="0.25">
      <c r="A232" s="23" t="s">
        <v>276</v>
      </c>
      <c r="B232" s="24" t="s">
        <v>45</v>
      </c>
      <c r="C232" s="77">
        <v>477566</v>
      </c>
      <c r="D232" s="78">
        <v>0</v>
      </c>
      <c r="E232" s="78">
        <v>26026</v>
      </c>
      <c r="F232" s="78">
        <v>0</v>
      </c>
      <c r="G232" s="78">
        <v>0</v>
      </c>
      <c r="H232" s="78">
        <v>0</v>
      </c>
      <c r="I232" s="79">
        <f t="shared" si="3"/>
        <v>503592</v>
      </c>
    </row>
    <row r="233" spans="1:9" x14ac:dyDescent="0.25">
      <c r="A233" s="23" t="s">
        <v>277</v>
      </c>
      <c r="B233" s="24" t="s">
        <v>45</v>
      </c>
      <c r="C233" s="77">
        <v>585314</v>
      </c>
      <c r="D233" s="78">
        <v>79129</v>
      </c>
      <c r="E233" s="78">
        <v>0</v>
      </c>
      <c r="F233" s="78">
        <v>0</v>
      </c>
      <c r="G233" s="78">
        <v>0</v>
      </c>
      <c r="H233" s="78">
        <v>22607</v>
      </c>
      <c r="I233" s="79">
        <f t="shared" si="3"/>
        <v>687050</v>
      </c>
    </row>
    <row r="234" spans="1:9" x14ac:dyDescent="0.25">
      <c r="A234" s="23" t="s">
        <v>278</v>
      </c>
      <c r="B234" s="24" t="s">
        <v>45</v>
      </c>
      <c r="C234" s="77">
        <v>217074</v>
      </c>
      <c r="D234" s="78">
        <v>34223</v>
      </c>
      <c r="E234" s="78">
        <v>5619</v>
      </c>
      <c r="F234" s="78">
        <v>0</v>
      </c>
      <c r="G234" s="78">
        <v>0</v>
      </c>
      <c r="H234" s="78">
        <v>0</v>
      </c>
      <c r="I234" s="79">
        <f t="shared" si="3"/>
        <v>256916</v>
      </c>
    </row>
    <row r="235" spans="1:9" x14ac:dyDescent="0.25">
      <c r="A235" s="23" t="s">
        <v>279</v>
      </c>
      <c r="B235" s="24" t="s">
        <v>45</v>
      </c>
      <c r="C235" s="77">
        <v>328448</v>
      </c>
      <c r="D235" s="78">
        <v>0</v>
      </c>
      <c r="E235" s="78">
        <v>0</v>
      </c>
      <c r="F235" s="78">
        <v>0</v>
      </c>
      <c r="G235" s="78">
        <v>0</v>
      </c>
      <c r="H235" s="78">
        <v>4439</v>
      </c>
      <c r="I235" s="79">
        <f t="shared" si="3"/>
        <v>332887</v>
      </c>
    </row>
    <row r="236" spans="1:9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9">
        <f t="shared" si="3"/>
        <v>0</v>
      </c>
    </row>
    <row r="237" spans="1:9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9">
        <f t="shared" si="3"/>
        <v>0</v>
      </c>
    </row>
    <row r="238" spans="1:9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 t="shared" si="3"/>
        <v>0</v>
      </c>
    </row>
    <row r="239" spans="1:9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 t="shared" si="3"/>
        <v>0</v>
      </c>
    </row>
    <row r="240" spans="1:9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 t="shared" si="3"/>
        <v>0</v>
      </c>
    </row>
    <row r="241" spans="1:9" x14ac:dyDescent="0.25">
      <c r="A241" s="23" t="s">
        <v>283</v>
      </c>
      <c r="B241" s="24" t="s">
        <v>47</v>
      </c>
      <c r="C241" s="77">
        <v>9117</v>
      </c>
      <c r="D241" s="78">
        <v>0</v>
      </c>
      <c r="E241" s="78">
        <v>7888</v>
      </c>
      <c r="F241" s="78">
        <v>0</v>
      </c>
      <c r="G241" s="78">
        <v>0</v>
      </c>
      <c r="H241" s="78">
        <v>0</v>
      </c>
      <c r="I241" s="79">
        <f t="shared" si="3"/>
        <v>17005</v>
      </c>
    </row>
    <row r="242" spans="1:9" x14ac:dyDescent="0.25">
      <c r="A242" s="23" t="s">
        <v>284</v>
      </c>
      <c r="B242" s="24" t="s">
        <v>47</v>
      </c>
      <c r="C242" s="77">
        <v>609002</v>
      </c>
      <c r="D242" s="78">
        <v>257666</v>
      </c>
      <c r="E242" s="78">
        <v>101235</v>
      </c>
      <c r="F242" s="78">
        <v>0</v>
      </c>
      <c r="G242" s="78">
        <v>0</v>
      </c>
      <c r="H242" s="78">
        <v>691622</v>
      </c>
      <c r="I242" s="79">
        <f t="shared" si="3"/>
        <v>1659525</v>
      </c>
    </row>
    <row r="243" spans="1:9" x14ac:dyDescent="0.25">
      <c r="A243" s="23" t="s">
        <v>285</v>
      </c>
      <c r="B243" s="24" t="s">
        <v>47</v>
      </c>
      <c r="C243" s="77">
        <v>64064</v>
      </c>
      <c r="D243" s="78">
        <v>17483</v>
      </c>
      <c r="E243" s="78">
        <v>0</v>
      </c>
      <c r="F243" s="78">
        <v>0</v>
      </c>
      <c r="G243" s="78">
        <v>2595</v>
      </c>
      <c r="H243" s="78">
        <v>0</v>
      </c>
      <c r="I243" s="79">
        <f t="shared" si="3"/>
        <v>84142</v>
      </c>
    </row>
    <row r="244" spans="1:9" x14ac:dyDescent="0.25">
      <c r="A244" s="23" t="s">
        <v>286</v>
      </c>
      <c r="B244" s="24" t="s">
        <v>48</v>
      </c>
      <c r="C244" s="77">
        <v>32156</v>
      </c>
      <c r="D244" s="78">
        <v>8263</v>
      </c>
      <c r="E244" s="78">
        <v>2567</v>
      </c>
      <c r="F244" s="78">
        <v>0</v>
      </c>
      <c r="G244" s="78">
        <v>0</v>
      </c>
      <c r="H244" s="78">
        <v>27660</v>
      </c>
      <c r="I244" s="79">
        <f t="shared" si="3"/>
        <v>70646</v>
      </c>
    </row>
    <row r="245" spans="1:9" x14ac:dyDescent="0.25">
      <c r="A245" s="23" t="s">
        <v>287</v>
      </c>
      <c r="B245" s="24" t="s">
        <v>48</v>
      </c>
      <c r="C245" s="77">
        <v>1578230</v>
      </c>
      <c r="D245" s="78">
        <v>134697</v>
      </c>
      <c r="E245" s="78">
        <v>105160</v>
      </c>
      <c r="F245" s="78">
        <v>0</v>
      </c>
      <c r="G245" s="78">
        <v>0</v>
      </c>
      <c r="H245" s="78">
        <v>0</v>
      </c>
      <c r="I245" s="79">
        <f t="shared" si="3"/>
        <v>1818087</v>
      </c>
    </row>
    <row r="246" spans="1:9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9">
        <f t="shared" si="3"/>
        <v>0</v>
      </c>
    </row>
    <row r="247" spans="1:9" x14ac:dyDescent="0.25">
      <c r="A247" s="23" t="s">
        <v>289</v>
      </c>
      <c r="B247" s="24" t="s">
        <v>48</v>
      </c>
      <c r="C247" s="77">
        <v>1813966</v>
      </c>
      <c r="D247" s="78">
        <v>239510</v>
      </c>
      <c r="E247" s="78">
        <v>199877</v>
      </c>
      <c r="F247" s="78">
        <v>0</v>
      </c>
      <c r="G247" s="78">
        <v>10646</v>
      </c>
      <c r="H247" s="78">
        <v>0</v>
      </c>
      <c r="I247" s="79">
        <f t="shared" si="3"/>
        <v>2263999</v>
      </c>
    </row>
    <row r="248" spans="1:9" x14ac:dyDescent="0.25">
      <c r="A248" s="23" t="s">
        <v>290</v>
      </c>
      <c r="B248" s="24" t="s">
        <v>48</v>
      </c>
      <c r="C248" s="77">
        <v>21815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9">
        <f t="shared" si="3"/>
        <v>21815</v>
      </c>
    </row>
    <row r="249" spans="1:9" x14ac:dyDescent="0.25">
      <c r="A249" s="23" t="s">
        <v>291</v>
      </c>
      <c r="B249" s="24" t="s">
        <v>48</v>
      </c>
      <c r="C249" s="77">
        <v>202147</v>
      </c>
      <c r="D249" s="78">
        <v>57933</v>
      </c>
      <c r="E249" s="78">
        <v>30532</v>
      </c>
      <c r="F249" s="78">
        <v>0</v>
      </c>
      <c r="G249" s="78">
        <v>313</v>
      </c>
      <c r="H249" s="78">
        <v>199993</v>
      </c>
      <c r="I249" s="79">
        <f t="shared" si="3"/>
        <v>490918</v>
      </c>
    </row>
    <row r="250" spans="1:9" x14ac:dyDescent="0.25">
      <c r="A250" s="23" t="s">
        <v>292</v>
      </c>
      <c r="B250" s="24" t="s">
        <v>48</v>
      </c>
      <c r="C250" s="77">
        <v>958499</v>
      </c>
      <c r="D250" s="78">
        <v>237960</v>
      </c>
      <c r="E250" s="78">
        <v>118623</v>
      </c>
      <c r="F250" s="78">
        <v>0</v>
      </c>
      <c r="G250" s="78">
        <v>0</v>
      </c>
      <c r="H250" s="78">
        <v>0</v>
      </c>
      <c r="I250" s="79">
        <f t="shared" si="3"/>
        <v>1315082</v>
      </c>
    </row>
    <row r="251" spans="1:9" x14ac:dyDescent="0.25">
      <c r="A251" s="23" t="s">
        <v>293</v>
      </c>
      <c r="B251" s="24" t="s">
        <v>48</v>
      </c>
      <c r="C251" s="77">
        <v>55078</v>
      </c>
      <c r="D251" s="78">
        <v>11235</v>
      </c>
      <c r="E251" s="78">
        <v>8666</v>
      </c>
      <c r="F251" s="78">
        <v>0</v>
      </c>
      <c r="G251" s="78">
        <v>0</v>
      </c>
      <c r="H251" s="78">
        <v>0</v>
      </c>
      <c r="I251" s="79">
        <f t="shared" si="3"/>
        <v>74979</v>
      </c>
    </row>
    <row r="252" spans="1:9" x14ac:dyDescent="0.25">
      <c r="A252" s="23" t="s">
        <v>294</v>
      </c>
      <c r="B252" s="24" t="s">
        <v>48</v>
      </c>
      <c r="C252" s="77">
        <v>182449</v>
      </c>
      <c r="D252" s="78">
        <v>41152</v>
      </c>
      <c r="E252" s="78">
        <v>35007</v>
      </c>
      <c r="F252" s="78">
        <v>0</v>
      </c>
      <c r="G252" s="78">
        <v>0</v>
      </c>
      <c r="H252" s="78">
        <v>0</v>
      </c>
      <c r="I252" s="79">
        <f t="shared" si="3"/>
        <v>258608</v>
      </c>
    </row>
    <row r="253" spans="1:9" x14ac:dyDescent="0.25">
      <c r="A253" s="23" t="s">
        <v>3</v>
      </c>
      <c r="B253" s="24" t="s">
        <v>3</v>
      </c>
      <c r="C253" s="77">
        <v>436682</v>
      </c>
      <c r="D253" s="78">
        <v>0</v>
      </c>
      <c r="E253" s="78">
        <v>0</v>
      </c>
      <c r="F253" s="78">
        <v>0</v>
      </c>
      <c r="G253" s="78">
        <v>39058</v>
      </c>
      <c r="H253" s="78">
        <v>0</v>
      </c>
      <c r="I253" s="79">
        <f t="shared" si="3"/>
        <v>475740</v>
      </c>
    </row>
    <row r="254" spans="1:9" x14ac:dyDescent="0.25">
      <c r="A254" s="23" t="s">
        <v>295</v>
      </c>
      <c r="B254" s="24" t="s">
        <v>49</v>
      </c>
      <c r="C254" s="77">
        <v>2396409</v>
      </c>
      <c r="D254" s="78">
        <v>549220</v>
      </c>
      <c r="E254" s="78">
        <v>44199</v>
      </c>
      <c r="F254" s="78">
        <v>0</v>
      </c>
      <c r="G254" s="78">
        <v>44988</v>
      </c>
      <c r="H254" s="78">
        <v>0</v>
      </c>
      <c r="I254" s="79">
        <f t="shared" si="3"/>
        <v>3034816</v>
      </c>
    </row>
    <row r="255" spans="1:9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9">
        <f t="shared" si="3"/>
        <v>0</v>
      </c>
    </row>
    <row r="256" spans="1:9" x14ac:dyDescent="0.25">
      <c r="A256" s="23" t="s">
        <v>296</v>
      </c>
      <c r="B256" s="24" t="s">
        <v>49</v>
      </c>
      <c r="C256" s="77">
        <v>140572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9">
        <f t="shared" si="3"/>
        <v>140572</v>
      </c>
    </row>
    <row r="257" spans="1:9" x14ac:dyDescent="0.25">
      <c r="A257" s="23" t="s">
        <v>297</v>
      </c>
      <c r="B257" s="24" t="s">
        <v>49</v>
      </c>
      <c r="C257" s="77">
        <v>396032</v>
      </c>
      <c r="D257" s="78">
        <v>79566</v>
      </c>
      <c r="E257" s="78">
        <v>5524</v>
      </c>
      <c r="F257" s="78">
        <v>0</v>
      </c>
      <c r="G257" s="78">
        <v>0</v>
      </c>
      <c r="H257" s="78">
        <v>0</v>
      </c>
      <c r="I257" s="79">
        <f t="shared" si="3"/>
        <v>481122</v>
      </c>
    </row>
    <row r="258" spans="1:9" x14ac:dyDescent="0.25">
      <c r="A258" s="23" t="s">
        <v>298</v>
      </c>
      <c r="B258" s="24" t="s">
        <v>49</v>
      </c>
      <c r="C258" s="77">
        <v>326053</v>
      </c>
      <c r="D258" s="78">
        <v>12275</v>
      </c>
      <c r="E258" s="78">
        <v>0</v>
      </c>
      <c r="F258" s="78">
        <v>0</v>
      </c>
      <c r="G258" s="78">
        <v>0</v>
      </c>
      <c r="H258" s="78">
        <v>0</v>
      </c>
      <c r="I258" s="79">
        <f t="shared" si="3"/>
        <v>338328</v>
      </c>
    </row>
    <row r="259" spans="1:9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9">
        <f t="shared" si="3"/>
        <v>0</v>
      </c>
    </row>
    <row r="260" spans="1:9" x14ac:dyDescent="0.25">
      <c r="A260" s="23" t="s">
        <v>300</v>
      </c>
      <c r="B260" s="24" t="s">
        <v>49</v>
      </c>
      <c r="C260" s="77">
        <v>2195119</v>
      </c>
      <c r="D260" s="78">
        <v>0</v>
      </c>
      <c r="E260" s="78">
        <v>6612</v>
      </c>
      <c r="F260" s="78">
        <v>283</v>
      </c>
      <c r="G260" s="78">
        <v>29878</v>
      </c>
      <c r="H260" s="78">
        <v>0</v>
      </c>
      <c r="I260" s="79">
        <f t="shared" si="3"/>
        <v>2231892</v>
      </c>
    </row>
    <row r="261" spans="1:9" x14ac:dyDescent="0.25">
      <c r="A261" s="23" t="s">
        <v>301</v>
      </c>
      <c r="B261" s="24" t="s">
        <v>49</v>
      </c>
      <c r="C261" s="77">
        <v>146156</v>
      </c>
      <c r="D261" s="78">
        <v>41869</v>
      </c>
      <c r="E261" s="78">
        <v>0</v>
      </c>
      <c r="F261" s="78">
        <v>0</v>
      </c>
      <c r="G261" s="78">
        <v>6193</v>
      </c>
      <c r="H261" s="78">
        <v>0</v>
      </c>
      <c r="I261" s="79">
        <f t="shared" ref="I261:I324" si="4">SUM(C261:H261)</f>
        <v>194218</v>
      </c>
    </row>
    <row r="262" spans="1:9" x14ac:dyDescent="0.25">
      <c r="A262" s="23" t="s">
        <v>302</v>
      </c>
      <c r="B262" s="24" t="s">
        <v>49</v>
      </c>
      <c r="C262" s="77">
        <v>2454414</v>
      </c>
      <c r="D262" s="78">
        <v>470201</v>
      </c>
      <c r="E262" s="78">
        <v>0</v>
      </c>
      <c r="F262" s="78">
        <v>0</v>
      </c>
      <c r="G262" s="78">
        <v>79223</v>
      </c>
      <c r="H262" s="78">
        <v>0</v>
      </c>
      <c r="I262" s="79">
        <f t="shared" si="4"/>
        <v>3003838</v>
      </c>
    </row>
    <row r="263" spans="1:9" x14ac:dyDescent="0.25">
      <c r="A263" s="23" t="s">
        <v>448</v>
      </c>
      <c r="B263" s="24" t="s">
        <v>49</v>
      </c>
      <c r="C263" s="77">
        <v>27675532</v>
      </c>
      <c r="D263" s="78">
        <v>0</v>
      </c>
      <c r="E263" s="78">
        <v>955995</v>
      </c>
      <c r="F263" s="78">
        <v>1035</v>
      </c>
      <c r="G263" s="78">
        <v>0</v>
      </c>
      <c r="H263" s="78">
        <v>0</v>
      </c>
      <c r="I263" s="79">
        <f t="shared" si="4"/>
        <v>28632562</v>
      </c>
    </row>
    <row r="264" spans="1:9" x14ac:dyDescent="0.25">
      <c r="A264" s="23" t="s">
        <v>303</v>
      </c>
      <c r="B264" s="24" t="s">
        <v>49</v>
      </c>
      <c r="C264" s="77">
        <v>206336</v>
      </c>
      <c r="D264" s="78">
        <v>18239</v>
      </c>
      <c r="E264" s="78">
        <v>16727</v>
      </c>
      <c r="F264" s="78">
        <v>658</v>
      </c>
      <c r="G264" s="78">
        <v>0</v>
      </c>
      <c r="H264" s="78">
        <v>0</v>
      </c>
      <c r="I264" s="79">
        <f t="shared" si="4"/>
        <v>241960</v>
      </c>
    </row>
    <row r="265" spans="1:9" x14ac:dyDescent="0.25">
      <c r="A265" s="23" t="s">
        <v>304</v>
      </c>
      <c r="B265" s="24" t="s">
        <v>49</v>
      </c>
      <c r="C265" s="77">
        <v>2550293</v>
      </c>
      <c r="D265" s="78">
        <v>391634</v>
      </c>
      <c r="E265" s="78">
        <v>106078</v>
      </c>
      <c r="F265" s="78">
        <v>0</v>
      </c>
      <c r="G265" s="78">
        <v>45923</v>
      </c>
      <c r="H265" s="78">
        <v>0</v>
      </c>
      <c r="I265" s="79">
        <f t="shared" si="4"/>
        <v>3093928</v>
      </c>
    </row>
    <row r="266" spans="1:9" x14ac:dyDescent="0.25">
      <c r="A266" s="23" t="s">
        <v>305</v>
      </c>
      <c r="B266" s="24" t="s">
        <v>49</v>
      </c>
      <c r="C266" s="77">
        <v>3360006</v>
      </c>
      <c r="D266" s="78">
        <v>713269</v>
      </c>
      <c r="E266" s="78">
        <v>69588</v>
      </c>
      <c r="F266" s="78">
        <v>593</v>
      </c>
      <c r="G266" s="78">
        <v>45502</v>
      </c>
      <c r="H266" s="78">
        <v>0</v>
      </c>
      <c r="I266" s="79">
        <f t="shared" si="4"/>
        <v>4188958</v>
      </c>
    </row>
    <row r="267" spans="1:9" x14ac:dyDescent="0.25">
      <c r="A267" s="23" t="s">
        <v>449</v>
      </c>
      <c r="B267" s="24" t="s">
        <v>50</v>
      </c>
      <c r="C267" s="77">
        <v>3560000</v>
      </c>
      <c r="D267" s="78">
        <v>309000</v>
      </c>
      <c r="E267" s="78">
        <v>78000</v>
      </c>
      <c r="F267" s="78">
        <v>0</v>
      </c>
      <c r="G267" s="78">
        <v>101000</v>
      </c>
      <c r="H267" s="78">
        <v>0</v>
      </c>
      <c r="I267" s="79">
        <f t="shared" si="4"/>
        <v>4048000</v>
      </c>
    </row>
    <row r="268" spans="1:9" x14ac:dyDescent="0.25">
      <c r="A268" s="23" t="s">
        <v>484</v>
      </c>
      <c r="B268" s="24" t="s">
        <v>50</v>
      </c>
      <c r="C268" s="77">
        <v>1617406</v>
      </c>
      <c r="D268" s="78">
        <v>0</v>
      </c>
      <c r="E268" s="78">
        <v>51150</v>
      </c>
      <c r="F268" s="78">
        <v>0</v>
      </c>
      <c r="G268" s="78">
        <v>0</v>
      </c>
      <c r="H268" s="78">
        <v>0</v>
      </c>
      <c r="I268" s="79">
        <f t="shared" si="4"/>
        <v>1668556</v>
      </c>
    </row>
    <row r="269" spans="1:9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9">
        <f t="shared" si="4"/>
        <v>0</v>
      </c>
    </row>
    <row r="270" spans="1:9" x14ac:dyDescent="0.25">
      <c r="A270" s="23" t="s">
        <v>307</v>
      </c>
      <c r="B270" s="24" t="s">
        <v>4</v>
      </c>
      <c r="C270" s="77">
        <v>824401</v>
      </c>
      <c r="D270" s="78">
        <v>282426</v>
      </c>
      <c r="E270" s="78">
        <v>0</v>
      </c>
      <c r="F270" s="78">
        <v>0</v>
      </c>
      <c r="G270" s="78">
        <v>31510</v>
      </c>
      <c r="H270" s="78">
        <v>0</v>
      </c>
      <c r="I270" s="79">
        <f t="shared" si="4"/>
        <v>1138337</v>
      </c>
    </row>
    <row r="271" spans="1:9" x14ac:dyDescent="0.25">
      <c r="A271" s="23" t="s">
        <v>308</v>
      </c>
      <c r="B271" s="24" t="s">
        <v>4</v>
      </c>
      <c r="C271" s="77">
        <v>11446261</v>
      </c>
      <c r="D271" s="78">
        <v>2104728</v>
      </c>
      <c r="E271" s="78">
        <v>364194</v>
      </c>
      <c r="F271" s="78">
        <v>0</v>
      </c>
      <c r="G271" s="78">
        <v>95404</v>
      </c>
      <c r="H271" s="78">
        <v>0</v>
      </c>
      <c r="I271" s="79">
        <f t="shared" si="4"/>
        <v>14010587</v>
      </c>
    </row>
    <row r="272" spans="1:9" x14ac:dyDescent="0.25">
      <c r="A272" s="23" t="s">
        <v>309</v>
      </c>
      <c r="B272" s="24" t="s">
        <v>4</v>
      </c>
      <c r="C272" s="77">
        <v>5178324</v>
      </c>
      <c r="D272" s="78">
        <v>1050618</v>
      </c>
      <c r="E272" s="78">
        <v>139237</v>
      </c>
      <c r="F272" s="78">
        <v>0</v>
      </c>
      <c r="G272" s="78">
        <v>0</v>
      </c>
      <c r="H272" s="78">
        <v>231521</v>
      </c>
      <c r="I272" s="79">
        <f t="shared" si="4"/>
        <v>6599700</v>
      </c>
    </row>
    <row r="273" spans="1:9" x14ac:dyDescent="0.25">
      <c r="A273" s="75" t="s">
        <v>518</v>
      </c>
      <c r="B273" s="24" t="s">
        <v>4</v>
      </c>
      <c r="C273" s="77">
        <v>11992</v>
      </c>
      <c r="D273" s="78">
        <v>0</v>
      </c>
      <c r="E273" s="78">
        <v>0</v>
      </c>
      <c r="F273" s="78">
        <v>0</v>
      </c>
      <c r="G273" s="78">
        <v>918</v>
      </c>
      <c r="H273" s="78">
        <v>0</v>
      </c>
      <c r="I273" s="79">
        <f t="shared" si="4"/>
        <v>12910</v>
      </c>
    </row>
    <row r="274" spans="1:9" x14ac:dyDescent="0.25">
      <c r="A274" s="23" t="s">
        <v>310</v>
      </c>
      <c r="B274" s="24" t="s">
        <v>4</v>
      </c>
      <c r="C274" s="77">
        <v>4389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9">
        <f t="shared" si="4"/>
        <v>4389</v>
      </c>
    </row>
    <row r="275" spans="1:9" x14ac:dyDescent="0.25">
      <c r="A275" s="23" t="s">
        <v>311</v>
      </c>
      <c r="B275" s="24" t="s">
        <v>4</v>
      </c>
      <c r="C275" s="77">
        <v>5202278</v>
      </c>
      <c r="D275" s="78">
        <v>0</v>
      </c>
      <c r="E275" s="78">
        <v>217007</v>
      </c>
      <c r="F275" s="78">
        <v>0</v>
      </c>
      <c r="G275" s="78">
        <v>0</v>
      </c>
      <c r="H275" s="78">
        <v>0</v>
      </c>
      <c r="I275" s="79">
        <f t="shared" si="4"/>
        <v>5419285</v>
      </c>
    </row>
    <row r="276" spans="1:9" x14ac:dyDescent="0.25">
      <c r="A276" s="23" t="s">
        <v>312</v>
      </c>
      <c r="B276" s="24" t="s">
        <v>4</v>
      </c>
      <c r="C276" s="77">
        <v>17860</v>
      </c>
      <c r="D276" s="78">
        <v>0</v>
      </c>
      <c r="E276" s="78">
        <v>97</v>
      </c>
      <c r="F276" s="78">
        <v>0</v>
      </c>
      <c r="G276" s="78">
        <v>0</v>
      </c>
      <c r="H276" s="78">
        <v>0</v>
      </c>
      <c r="I276" s="79">
        <f t="shared" si="4"/>
        <v>17957</v>
      </c>
    </row>
    <row r="277" spans="1:9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9">
        <f t="shared" si="4"/>
        <v>0</v>
      </c>
    </row>
    <row r="278" spans="1:9" x14ac:dyDescent="0.25">
      <c r="A278" s="23" t="s">
        <v>314</v>
      </c>
      <c r="B278" s="24" t="s">
        <v>4</v>
      </c>
      <c r="C278" s="77">
        <v>1930995</v>
      </c>
      <c r="D278" s="78">
        <v>446111</v>
      </c>
      <c r="E278" s="78">
        <v>46225</v>
      </c>
      <c r="F278" s="78">
        <v>0</v>
      </c>
      <c r="G278" s="78">
        <v>24823</v>
      </c>
      <c r="H278" s="78">
        <v>0</v>
      </c>
      <c r="I278" s="79">
        <f t="shared" si="4"/>
        <v>2448154</v>
      </c>
    </row>
    <row r="279" spans="1:9" x14ac:dyDescent="0.25">
      <c r="A279" s="23" t="s">
        <v>450</v>
      </c>
      <c r="B279" s="24" t="s">
        <v>4</v>
      </c>
      <c r="C279" s="77">
        <v>165753</v>
      </c>
      <c r="D279" s="78">
        <v>0</v>
      </c>
      <c r="E279" s="78">
        <v>2996</v>
      </c>
      <c r="F279" s="78">
        <v>0</v>
      </c>
      <c r="G279" s="78">
        <v>9167</v>
      </c>
      <c r="H279" s="78">
        <v>0</v>
      </c>
      <c r="I279" s="79">
        <f t="shared" si="4"/>
        <v>177916</v>
      </c>
    </row>
    <row r="280" spans="1:9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9">
        <f t="shared" si="4"/>
        <v>0</v>
      </c>
    </row>
    <row r="281" spans="1:9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9">
        <f t="shared" si="4"/>
        <v>0</v>
      </c>
    </row>
    <row r="282" spans="1:9" x14ac:dyDescent="0.25">
      <c r="A282" s="23" t="s">
        <v>317</v>
      </c>
      <c r="B282" s="24" t="s">
        <v>4</v>
      </c>
      <c r="C282" s="77">
        <v>125371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9">
        <f t="shared" si="4"/>
        <v>125371</v>
      </c>
    </row>
    <row r="283" spans="1:9" x14ac:dyDescent="0.25">
      <c r="A283" s="23" t="s">
        <v>318</v>
      </c>
      <c r="B283" s="24" t="s">
        <v>4</v>
      </c>
      <c r="C283" s="77">
        <v>356089</v>
      </c>
      <c r="D283" s="78">
        <v>115937</v>
      </c>
      <c r="E283" s="78">
        <v>0</v>
      </c>
      <c r="F283" s="78">
        <v>0</v>
      </c>
      <c r="G283" s="78">
        <v>16024</v>
      </c>
      <c r="H283" s="78">
        <v>0</v>
      </c>
      <c r="I283" s="79">
        <f t="shared" si="4"/>
        <v>488050</v>
      </c>
    </row>
    <row r="284" spans="1:9" x14ac:dyDescent="0.25">
      <c r="A284" s="23" t="s">
        <v>319</v>
      </c>
      <c r="B284" s="24" t="s">
        <v>4</v>
      </c>
      <c r="C284" s="77">
        <v>2959183</v>
      </c>
      <c r="D284" s="78">
        <v>878426</v>
      </c>
      <c r="E284" s="78">
        <v>0</v>
      </c>
      <c r="F284" s="78">
        <v>0</v>
      </c>
      <c r="G284" s="78">
        <v>129500</v>
      </c>
      <c r="H284" s="78">
        <v>0</v>
      </c>
      <c r="I284" s="79">
        <f t="shared" si="4"/>
        <v>3967109</v>
      </c>
    </row>
    <row r="285" spans="1:9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9">
        <f t="shared" si="4"/>
        <v>0</v>
      </c>
    </row>
    <row r="286" spans="1:9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9">
        <f t="shared" si="4"/>
        <v>0</v>
      </c>
    </row>
    <row r="287" spans="1:9" x14ac:dyDescent="0.25">
      <c r="A287" s="23" t="s">
        <v>322</v>
      </c>
      <c r="B287" s="24" t="s">
        <v>4</v>
      </c>
      <c r="C287" s="77">
        <v>667672</v>
      </c>
      <c r="D287" s="78">
        <v>136912</v>
      </c>
      <c r="E287" s="78">
        <v>44644</v>
      </c>
      <c r="F287" s="78">
        <v>0</v>
      </c>
      <c r="G287" s="78">
        <v>0</v>
      </c>
      <c r="H287" s="78">
        <v>0</v>
      </c>
      <c r="I287" s="79">
        <f t="shared" si="4"/>
        <v>849228</v>
      </c>
    </row>
    <row r="288" spans="1:9" x14ac:dyDescent="0.25">
      <c r="A288" s="75" t="s">
        <v>525</v>
      </c>
      <c r="B288" s="24" t="s">
        <v>4</v>
      </c>
      <c r="C288" s="77">
        <v>1896128</v>
      </c>
      <c r="D288" s="78">
        <v>845373</v>
      </c>
      <c r="E288" s="78">
        <v>121303</v>
      </c>
      <c r="F288" s="78">
        <v>0</v>
      </c>
      <c r="G288" s="78">
        <v>10477</v>
      </c>
      <c r="H288" s="78">
        <v>0</v>
      </c>
      <c r="I288" s="79">
        <f t="shared" si="4"/>
        <v>2873281</v>
      </c>
    </row>
    <row r="289" spans="1:9" x14ac:dyDescent="0.25">
      <c r="A289" s="23" t="s">
        <v>323</v>
      </c>
      <c r="B289" s="24" t="s">
        <v>4</v>
      </c>
      <c r="C289" s="77">
        <v>751631</v>
      </c>
      <c r="D289" s="78">
        <v>237434</v>
      </c>
      <c r="E289" s="78">
        <v>48784</v>
      </c>
      <c r="F289" s="78">
        <v>0</v>
      </c>
      <c r="G289" s="78">
        <v>0</v>
      </c>
      <c r="H289" s="78">
        <v>0</v>
      </c>
      <c r="I289" s="79">
        <f t="shared" si="4"/>
        <v>1037849</v>
      </c>
    </row>
    <row r="290" spans="1:9" x14ac:dyDescent="0.25">
      <c r="A290" s="68" t="s">
        <v>496</v>
      </c>
      <c r="B290" s="69" t="s">
        <v>4</v>
      </c>
      <c r="C290" s="77">
        <v>225396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9">
        <f t="shared" si="4"/>
        <v>225396</v>
      </c>
    </row>
    <row r="291" spans="1:9" x14ac:dyDescent="0.25">
      <c r="A291" s="23" t="s">
        <v>324</v>
      </c>
      <c r="B291" s="24" t="s">
        <v>4</v>
      </c>
      <c r="C291" s="77">
        <v>194565</v>
      </c>
      <c r="D291" s="78">
        <v>0</v>
      </c>
      <c r="E291" s="78">
        <v>4331</v>
      </c>
      <c r="F291" s="78">
        <v>0</v>
      </c>
      <c r="G291" s="78">
        <v>0</v>
      </c>
      <c r="H291" s="78">
        <v>0</v>
      </c>
      <c r="I291" s="79">
        <f t="shared" si="4"/>
        <v>198896</v>
      </c>
    </row>
    <row r="292" spans="1:9" x14ac:dyDescent="0.25">
      <c r="A292" s="23" t="s">
        <v>325</v>
      </c>
      <c r="B292" s="24" t="s">
        <v>4</v>
      </c>
      <c r="C292" s="77">
        <v>144340</v>
      </c>
      <c r="D292" s="78">
        <v>26785</v>
      </c>
      <c r="E292" s="78">
        <v>6154</v>
      </c>
      <c r="F292" s="78">
        <v>0</v>
      </c>
      <c r="G292" s="78">
        <v>0</v>
      </c>
      <c r="H292" s="78">
        <v>0</v>
      </c>
      <c r="I292" s="79">
        <f t="shared" si="4"/>
        <v>177279</v>
      </c>
    </row>
    <row r="293" spans="1:9" x14ac:dyDescent="0.25">
      <c r="A293" s="23" t="s">
        <v>326</v>
      </c>
      <c r="B293" s="24" t="s">
        <v>4</v>
      </c>
      <c r="C293" s="77">
        <v>1091884</v>
      </c>
      <c r="D293" s="78">
        <v>310196</v>
      </c>
      <c r="E293" s="78">
        <v>64655</v>
      </c>
      <c r="F293" s="78">
        <v>0</v>
      </c>
      <c r="G293" s="78">
        <v>0</v>
      </c>
      <c r="H293" s="78">
        <v>0</v>
      </c>
      <c r="I293" s="79">
        <f t="shared" si="4"/>
        <v>1466735</v>
      </c>
    </row>
    <row r="294" spans="1:9" x14ac:dyDescent="0.25">
      <c r="A294" s="23" t="s">
        <v>327</v>
      </c>
      <c r="B294" s="24" t="s">
        <v>4</v>
      </c>
      <c r="C294" s="77">
        <v>216909</v>
      </c>
      <c r="D294" s="78">
        <v>79478</v>
      </c>
      <c r="E294" s="78">
        <v>0</v>
      </c>
      <c r="F294" s="78">
        <v>0</v>
      </c>
      <c r="G294" s="78">
        <v>10362</v>
      </c>
      <c r="H294" s="78">
        <v>0</v>
      </c>
      <c r="I294" s="79">
        <f t="shared" si="4"/>
        <v>306749</v>
      </c>
    </row>
    <row r="295" spans="1:9" x14ac:dyDescent="0.25">
      <c r="A295" s="23" t="s">
        <v>328</v>
      </c>
      <c r="B295" s="24" t="s">
        <v>4</v>
      </c>
      <c r="C295" s="77">
        <v>223466</v>
      </c>
      <c r="D295" s="78">
        <v>31763</v>
      </c>
      <c r="E295" s="78">
        <v>0</v>
      </c>
      <c r="F295" s="78">
        <v>0</v>
      </c>
      <c r="G295" s="78">
        <v>6016</v>
      </c>
      <c r="H295" s="78">
        <v>0</v>
      </c>
      <c r="I295" s="79">
        <f t="shared" si="4"/>
        <v>261245</v>
      </c>
    </row>
    <row r="296" spans="1:9" x14ac:dyDescent="0.25">
      <c r="A296" s="23" t="s">
        <v>4</v>
      </c>
      <c r="B296" s="24" t="s">
        <v>4</v>
      </c>
      <c r="C296" s="77">
        <v>2362068</v>
      </c>
      <c r="D296" s="78">
        <v>1336302</v>
      </c>
      <c r="E296" s="78">
        <v>246874</v>
      </c>
      <c r="F296" s="78">
        <v>0</v>
      </c>
      <c r="G296" s="78">
        <v>3519</v>
      </c>
      <c r="H296" s="78">
        <v>0</v>
      </c>
      <c r="I296" s="79">
        <f t="shared" si="4"/>
        <v>3948763</v>
      </c>
    </row>
    <row r="297" spans="1:9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9">
        <f t="shared" si="4"/>
        <v>0</v>
      </c>
    </row>
    <row r="298" spans="1:9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9">
        <f t="shared" si="4"/>
        <v>0</v>
      </c>
    </row>
    <row r="299" spans="1:9" x14ac:dyDescent="0.25">
      <c r="A299" s="23" t="s">
        <v>331</v>
      </c>
      <c r="B299" s="24" t="s">
        <v>4</v>
      </c>
      <c r="C299" s="77">
        <v>1428048</v>
      </c>
      <c r="D299" s="78">
        <v>281733</v>
      </c>
      <c r="E299" s="78">
        <v>22385</v>
      </c>
      <c r="F299" s="78">
        <v>0</v>
      </c>
      <c r="G299" s="78">
        <v>13671</v>
      </c>
      <c r="H299" s="78">
        <v>0</v>
      </c>
      <c r="I299" s="79">
        <f t="shared" si="4"/>
        <v>1745837</v>
      </c>
    </row>
    <row r="300" spans="1:9" x14ac:dyDescent="0.25">
      <c r="A300" s="23" t="s">
        <v>332</v>
      </c>
      <c r="B300" s="24" t="s">
        <v>4</v>
      </c>
      <c r="C300" s="77">
        <v>2801998</v>
      </c>
      <c r="D300" s="78">
        <v>1134584</v>
      </c>
      <c r="E300" s="78">
        <v>123542</v>
      </c>
      <c r="F300" s="78">
        <v>0</v>
      </c>
      <c r="G300" s="78">
        <v>0</v>
      </c>
      <c r="H300" s="78">
        <v>0</v>
      </c>
      <c r="I300" s="79">
        <f t="shared" si="4"/>
        <v>4060124</v>
      </c>
    </row>
    <row r="301" spans="1:9" x14ac:dyDescent="0.25">
      <c r="A301" s="23" t="s">
        <v>333</v>
      </c>
      <c r="B301" s="24" t="s">
        <v>4</v>
      </c>
      <c r="C301" s="77">
        <v>2340259</v>
      </c>
      <c r="D301" s="78">
        <v>466457</v>
      </c>
      <c r="E301" s="78">
        <v>100776</v>
      </c>
      <c r="F301" s="78">
        <v>0</v>
      </c>
      <c r="G301" s="78">
        <v>0</v>
      </c>
      <c r="H301" s="78">
        <v>0</v>
      </c>
      <c r="I301" s="79">
        <f t="shared" si="4"/>
        <v>2907492</v>
      </c>
    </row>
    <row r="302" spans="1:9" x14ac:dyDescent="0.25">
      <c r="A302" s="23" t="s">
        <v>334</v>
      </c>
      <c r="B302" s="24" t="s">
        <v>4</v>
      </c>
      <c r="C302" s="77">
        <v>204378</v>
      </c>
      <c r="D302" s="78">
        <v>0</v>
      </c>
      <c r="E302" s="78">
        <v>0</v>
      </c>
      <c r="F302" s="78">
        <v>0</v>
      </c>
      <c r="G302" s="78">
        <v>5747</v>
      </c>
      <c r="H302" s="78">
        <v>0</v>
      </c>
      <c r="I302" s="79">
        <f t="shared" si="4"/>
        <v>210125</v>
      </c>
    </row>
    <row r="303" spans="1:9" x14ac:dyDescent="0.25">
      <c r="A303" s="23" t="s">
        <v>335</v>
      </c>
      <c r="B303" s="24" t="s">
        <v>4</v>
      </c>
      <c r="C303" s="77">
        <v>122718</v>
      </c>
      <c r="D303" s="78">
        <v>40187</v>
      </c>
      <c r="E303" s="78">
        <v>4838</v>
      </c>
      <c r="F303" s="78">
        <v>0</v>
      </c>
      <c r="G303" s="78">
        <v>0</v>
      </c>
      <c r="H303" s="78">
        <v>0</v>
      </c>
      <c r="I303" s="79">
        <f t="shared" si="4"/>
        <v>167743</v>
      </c>
    </row>
    <row r="304" spans="1:9" x14ac:dyDescent="0.25">
      <c r="A304" s="23" t="s">
        <v>336</v>
      </c>
      <c r="B304" s="24" t="s">
        <v>4</v>
      </c>
      <c r="C304" s="77">
        <v>467498</v>
      </c>
      <c r="D304" s="78">
        <v>156360</v>
      </c>
      <c r="E304" s="78">
        <v>0</v>
      </c>
      <c r="F304" s="78">
        <v>0</v>
      </c>
      <c r="G304" s="78">
        <v>20618</v>
      </c>
      <c r="H304" s="78">
        <v>0</v>
      </c>
      <c r="I304" s="79">
        <f t="shared" si="4"/>
        <v>644476</v>
      </c>
    </row>
    <row r="305" spans="1:9" x14ac:dyDescent="0.25">
      <c r="A305" s="23" t="s">
        <v>337</v>
      </c>
      <c r="B305" s="24" t="s">
        <v>4</v>
      </c>
      <c r="C305" s="77">
        <v>3938138</v>
      </c>
      <c r="D305" s="78">
        <v>0</v>
      </c>
      <c r="E305" s="78">
        <v>131863</v>
      </c>
      <c r="F305" s="78">
        <v>0</v>
      </c>
      <c r="G305" s="78">
        <v>0</v>
      </c>
      <c r="H305" s="78">
        <v>0</v>
      </c>
      <c r="I305" s="79">
        <f t="shared" si="4"/>
        <v>4070001</v>
      </c>
    </row>
    <row r="306" spans="1:9" x14ac:dyDescent="0.25">
      <c r="A306" s="23" t="s">
        <v>338</v>
      </c>
      <c r="B306" s="24" t="s">
        <v>4</v>
      </c>
      <c r="C306" s="77">
        <v>9126197</v>
      </c>
      <c r="D306" s="78">
        <v>3651707</v>
      </c>
      <c r="E306" s="78">
        <v>419788</v>
      </c>
      <c r="F306" s="78">
        <v>0</v>
      </c>
      <c r="G306" s="78">
        <v>55247</v>
      </c>
      <c r="H306" s="78">
        <v>0</v>
      </c>
      <c r="I306" s="79">
        <f t="shared" si="4"/>
        <v>13252939</v>
      </c>
    </row>
    <row r="307" spans="1:9" x14ac:dyDescent="0.25">
      <c r="A307" s="23" t="s">
        <v>339</v>
      </c>
      <c r="B307" s="24" t="s">
        <v>51</v>
      </c>
      <c r="C307" s="77">
        <v>519209</v>
      </c>
      <c r="D307" s="78">
        <v>68987</v>
      </c>
      <c r="E307" s="78">
        <v>2704</v>
      </c>
      <c r="F307" s="78">
        <v>0</v>
      </c>
      <c r="G307" s="78">
        <v>8191</v>
      </c>
      <c r="H307" s="78">
        <v>0</v>
      </c>
      <c r="I307" s="79">
        <f t="shared" si="4"/>
        <v>599091</v>
      </c>
    </row>
    <row r="308" spans="1:9" x14ac:dyDescent="0.25">
      <c r="A308" s="23" t="s">
        <v>340</v>
      </c>
      <c r="B308" s="24" t="s">
        <v>51</v>
      </c>
      <c r="C308" s="77">
        <v>1277872</v>
      </c>
      <c r="D308" s="78">
        <v>0</v>
      </c>
      <c r="E308" s="78">
        <v>81049</v>
      </c>
      <c r="F308" s="78">
        <v>0</v>
      </c>
      <c r="G308" s="78">
        <v>49014</v>
      </c>
      <c r="H308" s="78">
        <v>0</v>
      </c>
      <c r="I308" s="79">
        <f t="shared" si="4"/>
        <v>1407935</v>
      </c>
    </row>
    <row r="309" spans="1:9" x14ac:dyDescent="0.25">
      <c r="A309" s="23" t="s">
        <v>341</v>
      </c>
      <c r="B309" s="24" t="s">
        <v>51</v>
      </c>
      <c r="C309" s="77">
        <v>290219</v>
      </c>
      <c r="D309" s="78">
        <v>0</v>
      </c>
      <c r="E309" s="78">
        <v>24678</v>
      </c>
      <c r="F309" s="78">
        <v>0</v>
      </c>
      <c r="G309" s="78">
        <v>0</v>
      </c>
      <c r="H309" s="78">
        <v>0</v>
      </c>
      <c r="I309" s="79">
        <f t="shared" si="4"/>
        <v>314897</v>
      </c>
    </row>
    <row r="310" spans="1:9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9">
        <f t="shared" si="4"/>
        <v>0</v>
      </c>
    </row>
    <row r="311" spans="1:9" x14ac:dyDescent="0.25">
      <c r="A311" s="23" t="s">
        <v>485</v>
      </c>
      <c r="B311" s="24" t="s">
        <v>51</v>
      </c>
      <c r="C311" s="77">
        <v>41458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9">
        <f t="shared" si="4"/>
        <v>41458</v>
      </c>
    </row>
    <row r="312" spans="1:9" x14ac:dyDescent="0.25">
      <c r="A312" s="23" t="s">
        <v>343</v>
      </c>
      <c r="B312" s="24" t="s">
        <v>51</v>
      </c>
      <c r="C312" s="77">
        <v>1477083</v>
      </c>
      <c r="D312" s="78">
        <v>0</v>
      </c>
      <c r="E312" s="78">
        <v>0</v>
      </c>
      <c r="F312" s="78">
        <v>0</v>
      </c>
      <c r="G312" s="78">
        <v>34332</v>
      </c>
      <c r="H312" s="78">
        <v>0</v>
      </c>
      <c r="I312" s="79">
        <f t="shared" si="4"/>
        <v>1511415</v>
      </c>
    </row>
    <row r="313" spans="1:9" x14ac:dyDescent="0.25">
      <c r="A313" s="23" t="s">
        <v>344</v>
      </c>
      <c r="B313" s="24" t="s">
        <v>52</v>
      </c>
      <c r="C313" s="77">
        <v>224919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 t="shared" si="4"/>
        <v>224919</v>
      </c>
    </row>
    <row r="314" spans="1:9" x14ac:dyDescent="0.25">
      <c r="A314" s="23" t="s">
        <v>345</v>
      </c>
      <c r="B314" s="24" t="s">
        <v>52</v>
      </c>
      <c r="C314" s="77">
        <v>175551</v>
      </c>
      <c r="D314" s="78">
        <v>34476</v>
      </c>
      <c r="E314" s="78">
        <v>9828</v>
      </c>
      <c r="F314" s="78">
        <v>0</v>
      </c>
      <c r="G314" s="78">
        <v>1705</v>
      </c>
      <c r="H314" s="78">
        <v>0</v>
      </c>
      <c r="I314" s="79">
        <f t="shared" si="4"/>
        <v>221560</v>
      </c>
    </row>
    <row r="315" spans="1:9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9">
        <f t="shared" si="4"/>
        <v>0</v>
      </c>
    </row>
    <row r="316" spans="1:9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9">
        <f t="shared" si="4"/>
        <v>0</v>
      </c>
    </row>
    <row r="317" spans="1:9" x14ac:dyDescent="0.25">
      <c r="A317" s="23" t="s">
        <v>348</v>
      </c>
      <c r="B317" s="24" t="s">
        <v>52</v>
      </c>
      <c r="C317" s="77">
        <v>9928059</v>
      </c>
      <c r="D317" s="78">
        <v>2818884</v>
      </c>
      <c r="E317" s="78">
        <v>626817</v>
      </c>
      <c r="F317" s="78">
        <v>0</v>
      </c>
      <c r="G317" s="78">
        <v>98707</v>
      </c>
      <c r="H317" s="78">
        <v>0</v>
      </c>
      <c r="I317" s="79">
        <f t="shared" si="4"/>
        <v>13472467</v>
      </c>
    </row>
    <row r="318" spans="1:9" x14ac:dyDescent="0.25">
      <c r="A318" s="23" t="s">
        <v>349</v>
      </c>
      <c r="B318" s="24" t="s">
        <v>52</v>
      </c>
      <c r="C318" s="77">
        <v>2722845</v>
      </c>
      <c r="D318" s="78">
        <v>0</v>
      </c>
      <c r="E318" s="78">
        <v>112768</v>
      </c>
      <c r="F318" s="78">
        <v>0</v>
      </c>
      <c r="G318" s="78">
        <v>7051</v>
      </c>
      <c r="H318" s="78">
        <v>0</v>
      </c>
      <c r="I318" s="79">
        <f t="shared" si="4"/>
        <v>2842664</v>
      </c>
    </row>
    <row r="319" spans="1:9" x14ac:dyDescent="0.25">
      <c r="A319" s="23" t="s">
        <v>350</v>
      </c>
      <c r="B319" s="24" t="s">
        <v>52</v>
      </c>
      <c r="C319" s="77">
        <v>823812</v>
      </c>
      <c r="D319" s="78">
        <v>202686</v>
      </c>
      <c r="E319" s="78">
        <v>12291</v>
      </c>
      <c r="F319" s="78">
        <v>0</v>
      </c>
      <c r="G319" s="78">
        <v>11643</v>
      </c>
      <c r="H319" s="78">
        <v>0</v>
      </c>
      <c r="I319" s="79">
        <f t="shared" si="4"/>
        <v>1050432</v>
      </c>
    </row>
    <row r="320" spans="1:9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9">
        <f t="shared" si="4"/>
        <v>0</v>
      </c>
    </row>
    <row r="321" spans="1:9" x14ac:dyDescent="0.25">
      <c r="A321" s="23" t="s">
        <v>352</v>
      </c>
      <c r="B321" s="24" t="s">
        <v>52</v>
      </c>
      <c r="C321" s="77">
        <v>272674</v>
      </c>
      <c r="D321" s="78">
        <v>58321</v>
      </c>
      <c r="E321" s="78">
        <v>18132</v>
      </c>
      <c r="F321" s="78">
        <v>0</v>
      </c>
      <c r="G321" s="78">
        <v>0</v>
      </c>
      <c r="H321" s="78">
        <v>0</v>
      </c>
      <c r="I321" s="79">
        <f t="shared" si="4"/>
        <v>349127</v>
      </c>
    </row>
    <row r="322" spans="1:9" x14ac:dyDescent="0.25">
      <c r="A322" s="23" t="s">
        <v>353</v>
      </c>
      <c r="B322" s="24" t="s">
        <v>52</v>
      </c>
      <c r="C322" s="77">
        <v>248025</v>
      </c>
      <c r="D322" s="78">
        <v>32176</v>
      </c>
      <c r="E322" s="78">
        <v>0</v>
      </c>
      <c r="F322" s="78">
        <v>0</v>
      </c>
      <c r="G322" s="78">
        <v>0</v>
      </c>
      <c r="H322" s="78">
        <v>0</v>
      </c>
      <c r="I322" s="79">
        <f t="shared" si="4"/>
        <v>280201</v>
      </c>
    </row>
    <row r="323" spans="1:9" x14ac:dyDescent="0.25">
      <c r="A323" s="23" t="s">
        <v>354</v>
      </c>
      <c r="B323" s="24" t="s">
        <v>52</v>
      </c>
      <c r="C323" s="77">
        <v>6397953</v>
      </c>
      <c r="D323" s="78">
        <v>1116353</v>
      </c>
      <c r="E323" s="78">
        <v>189033</v>
      </c>
      <c r="F323" s="78">
        <v>78344</v>
      </c>
      <c r="G323" s="78">
        <v>0</v>
      </c>
      <c r="H323" s="78">
        <v>0</v>
      </c>
      <c r="I323" s="79">
        <f t="shared" si="4"/>
        <v>7781683</v>
      </c>
    </row>
    <row r="324" spans="1:9" x14ac:dyDescent="0.25">
      <c r="A324" s="23" t="s">
        <v>355</v>
      </c>
      <c r="B324" s="24" t="s">
        <v>52</v>
      </c>
      <c r="C324" s="77">
        <v>563875</v>
      </c>
      <c r="D324" s="78">
        <v>84985</v>
      </c>
      <c r="E324" s="78">
        <v>6011</v>
      </c>
      <c r="F324" s="78">
        <v>0</v>
      </c>
      <c r="G324" s="78">
        <v>22849</v>
      </c>
      <c r="H324" s="78">
        <v>0</v>
      </c>
      <c r="I324" s="79">
        <f t="shared" si="4"/>
        <v>677720</v>
      </c>
    </row>
    <row r="325" spans="1:9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9">
        <f t="shared" ref="I325:I388" si="5">SUM(C325:H325)</f>
        <v>0</v>
      </c>
    </row>
    <row r="326" spans="1:9" x14ac:dyDescent="0.25">
      <c r="A326" s="23" t="s">
        <v>357</v>
      </c>
      <c r="B326" s="24" t="s">
        <v>52</v>
      </c>
      <c r="C326" s="77">
        <v>1302837</v>
      </c>
      <c r="D326" s="78">
        <v>0</v>
      </c>
      <c r="E326" s="78">
        <v>71295</v>
      </c>
      <c r="F326" s="78">
        <v>0</v>
      </c>
      <c r="G326" s="78">
        <v>22333</v>
      </c>
      <c r="H326" s="78">
        <v>0</v>
      </c>
      <c r="I326" s="79">
        <f t="shared" si="5"/>
        <v>1396465</v>
      </c>
    </row>
    <row r="327" spans="1:9" x14ac:dyDescent="0.25">
      <c r="A327" s="23" t="s">
        <v>358</v>
      </c>
      <c r="B327" s="24" t="s">
        <v>52</v>
      </c>
      <c r="C327" s="77">
        <v>4916890</v>
      </c>
      <c r="D327" s="78">
        <v>1056082</v>
      </c>
      <c r="E327" s="78">
        <v>29298</v>
      </c>
      <c r="F327" s="78">
        <v>0</v>
      </c>
      <c r="G327" s="78">
        <v>73324</v>
      </c>
      <c r="H327" s="78">
        <v>0</v>
      </c>
      <c r="I327" s="79">
        <f t="shared" si="5"/>
        <v>6075594</v>
      </c>
    </row>
    <row r="328" spans="1:9" x14ac:dyDescent="0.25">
      <c r="A328" s="23" t="s">
        <v>359</v>
      </c>
      <c r="B328" s="24" t="s">
        <v>52</v>
      </c>
      <c r="C328" s="77">
        <v>100119</v>
      </c>
      <c r="D328" s="78">
        <v>0</v>
      </c>
      <c r="E328" s="78">
        <v>4075</v>
      </c>
      <c r="F328" s="78">
        <v>0</v>
      </c>
      <c r="G328" s="78">
        <v>0</v>
      </c>
      <c r="H328" s="78">
        <v>0</v>
      </c>
      <c r="I328" s="79">
        <f t="shared" si="5"/>
        <v>104194</v>
      </c>
    </row>
    <row r="329" spans="1:9" x14ac:dyDescent="0.25">
      <c r="A329" s="23" t="s">
        <v>360</v>
      </c>
      <c r="B329" s="24" t="s">
        <v>52</v>
      </c>
      <c r="C329" s="77">
        <v>197277</v>
      </c>
      <c r="D329" s="78">
        <v>0</v>
      </c>
      <c r="E329" s="78">
        <v>5317</v>
      </c>
      <c r="F329" s="78">
        <v>0</v>
      </c>
      <c r="G329" s="78">
        <v>0</v>
      </c>
      <c r="H329" s="78">
        <v>0</v>
      </c>
      <c r="I329" s="79">
        <f t="shared" si="5"/>
        <v>202594</v>
      </c>
    </row>
    <row r="330" spans="1:9" x14ac:dyDescent="0.25">
      <c r="A330" s="23" t="s">
        <v>361</v>
      </c>
      <c r="B330" s="24" t="s">
        <v>52</v>
      </c>
      <c r="C330" s="77">
        <v>1365466</v>
      </c>
      <c r="D330" s="78">
        <v>0</v>
      </c>
      <c r="E330" s="78">
        <v>79440</v>
      </c>
      <c r="F330" s="78">
        <v>0</v>
      </c>
      <c r="G330" s="78">
        <v>9010</v>
      </c>
      <c r="H330" s="78">
        <v>0</v>
      </c>
      <c r="I330" s="79">
        <f t="shared" si="5"/>
        <v>1453916</v>
      </c>
    </row>
    <row r="331" spans="1:9" x14ac:dyDescent="0.25">
      <c r="A331" s="23" t="s">
        <v>5</v>
      </c>
      <c r="B331" s="24" t="s">
        <v>52</v>
      </c>
      <c r="C331" s="77">
        <v>1048407</v>
      </c>
      <c r="D331" s="78">
        <v>0</v>
      </c>
      <c r="E331" s="78">
        <v>25796</v>
      </c>
      <c r="F331" s="78">
        <v>0</v>
      </c>
      <c r="G331" s="78">
        <v>0</v>
      </c>
      <c r="H331" s="78">
        <v>0</v>
      </c>
      <c r="I331" s="79">
        <f t="shared" si="5"/>
        <v>1074203</v>
      </c>
    </row>
    <row r="332" spans="1:9" x14ac:dyDescent="0.25">
      <c r="A332" s="23" t="s">
        <v>362</v>
      </c>
      <c r="B332" s="24" t="s">
        <v>52</v>
      </c>
      <c r="C332" s="77">
        <v>491733</v>
      </c>
      <c r="D332" s="78">
        <v>98100</v>
      </c>
      <c r="E332" s="78">
        <v>3057</v>
      </c>
      <c r="F332" s="78">
        <v>0</v>
      </c>
      <c r="G332" s="78">
        <v>3060</v>
      </c>
      <c r="H332" s="78">
        <v>0</v>
      </c>
      <c r="I332" s="79">
        <f t="shared" si="5"/>
        <v>595950</v>
      </c>
    </row>
    <row r="333" spans="1:9" x14ac:dyDescent="0.25">
      <c r="A333" s="23" t="s">
        <v>489</v>
      </c>
      <c r="B333" s="24" t="s">
        <v>52</v>
      </c>
      <c r="C333" s="77">
        <v>1242465</v>
      </c>
      <c r="D333" s="78">
        <v>244529</v>
      </c>
      <c r="E333" s="78">
        <v>40268</v>
      </c>
      <c r="F333" s="78">
        <v>0</v>
      </c>
      <c r="G333" s="78">
        <v>0</v>
      </c>
      <c r="H333" s="78">
        <v>0</v>
      </c>
      <c r="I333" s="79">
        <f t="shared" si="5"/>
        <v>1527262</v>
      </c>
    </row>
    <row r="334" spans="1:9" x14ac:dyDescent="0.25">
      <c r="A334" s="23" t="s">
        <v>488</v>
      </c>
      <c r="B334" s="24" t="s">
        <v>52</v>
      </c>
      <c r="C334" s="77">
        <v>21044031</v>
      </c>
      <c r="D334" s="78">
        <v>4073773</v>
      </c>
      <c r="E334" s="78">
        <v>492533</v>
      </c>
      <c r="F334" s="78">
        <v>0</v>
      </c>
      <c r="G334" s="78">
        <v>144348</v>
      </c>
      <c r="H334" s="78">
        <v>0</v>
      </c>
      <c r="I334" s="79">
        <f t="shared" si="5"/>
        <v>25754685</v>
      </c>
    </row>
    <row r="335" spans="1:9" x14ac:dyDescent="0.25">
      <c r="A335" s="23" t="s">
        <v>363</v>
      </c>
      <c r="B335" s="24" t="s">
        <v>52</v>
      </c>
      <c r="C335" s="77">
        <v>1939631</v>
      </c>
      <c r="D335" s="78">
        <v>528665</v>
      </c>
      <c r="E335" s="78">
        <v>101891</v>
      </c>
      <c r="F335" s="78">
        <v>0</v>
      </c>
      <c r="G335" s="78">
        <v>33058</v>
      </c>
      <c r="H335" s="78">
        <v>0</v>
      </c>
      <c r="I335" s="79">
        <f t="shared" si="5"/>
        <v>2603245</v>
      </c>
    </row>
    <row r="336" spans="1:9" x14ac:dyDescent="0.25">
      <c r="A336" s="23" t="s">
        <v>364</v>
      </c>
      <c r="B336" s="24" t="s">
        <v>52</v>
      </c>
      <c r="C336" s="77">
        <v>795139</v>
      </c>
      <c r="D336" s="78">
        <v>154107</v>
      </c>
      <c r="E336" s="78">
        <v>11526</v>
      </c>
      <c r="F336" s="78">
        <v>0</v>
      </c>
      <c r="G336" s="78">
        <v>0</v>
      </c>
      <c r="H336" s="78">
        <v>0</v>
      </c>
      <c r="I336" s="79">
        <f t="shared" si="5"/>
        <v>960772</v>
      </c>
    </row>
    <row r="337" spans="1:9" x14ac:dyDescent="0.25">
      <c r="A337" s="23" t="s">
        <v>365</v>
      </c>
      <c r="B337" s="24" t="s">
        <v>53</v>
      </c>
      <c r="C337" s="77">
        <v>1607926</v>
      </c>
      <c r="D337" s="78">
        <v>225338</v>
      </c>
      <c r="E337" s="78">
        <v>25284</v>
      </c>
      <c r="F337" s="78">
        <v>0</v>
      </c>
      <c r="G337" s="78">
        <v>0</v>
      </c>
      <c r="H337" s="78">
        <v>0</v>
      </c>
      <c r="I337" s="79">
        <f t="shared" si="5"/>
        <v>1858548</v>
      </c>
    </row>
    <row r="338" spans="1:9" x14ac:dyDescent="0.25">
      <c r="A338" s="23" t="s">
        <v>366</v>
      </c>
      <c r="B338" s="24" t="s">
        <v>53</v>
      </c>
      <c r="C338" s="77">
        <v>1485941</v>
      </c>
      <c r="D338" s="78">
        <v>255601</v>
      </c>
      <c r="E338" s="78">
        <v>20579</v>
      </c>
      <c r="F338" s="78">
        <v>0</v>
      </c>
      <c r="G338" s="78">
        <v>0</v>
      </c>
      <c r="H338" s="78">
        <v>0</v>
      </c>
      <c r="I338" s="79">
        <f t="shared" si="5"/>
        <v>1762121</v>
      </c>
    </row>
    <row r="339" spans="1:9" x14ac:dyDescent="0.25">
      <c r="A339" s="23" t="s">
        <v>367</v>
      </c>
      <c r="B339" s="24" t="s">
        <v>53</v>
      </c>
      <c r="C339" s="77">
        <v>281342</v>
      </c>
      <c r="D339" s="78">
        <v>40767</v>
      </c>
      <c r="E339" s="78">
        <v>0</v>
      </c>
      <c r="F339" s="78">
        <v>0</v>
      </c>
      <c r="G339" s="78">
        <v>11275</v>
      </c>
      <c r="H339" s="78">
        <v>0</v>
      </c>
      <c r="I339" s="79">
        <f t="shared" si="5"/>
        <v>333384</v>
      </c>
    </row>
    <row r="340" spans="1:9" x14ac:dyDescent="0.25">
      <c r="A340" s="23" t="s">
        <v>368</v>
      </c>
      <c r="B340" s="24" t="s">
        <v>53</v>
      </c>
      <c r="C340" s="77">
        <v>221198</v>
      </c>
      <c r="D340" s="78">
        <v>0</v>
      </c>
      <c r="E340" s="78">
        <v>80</v>
      </c>
      <c r="F340" s="78">
        <v>0</v>
      </c>
      <c r="G340" s="78">
        <v>5881</v>
      </c>
      <c r="H340" s="78">
        <v>0</v>
      </c>
      <c r="I340" s="79">
        <f t="shared" si="5"/>
        <v>227159</v>
      </c>
    </row>
    <row r="341" spans="1:9" x14ac:dyDescent="0.25">
      <c r="A341" s="23" t="s">
        <v>369</v>
      </c>
      <c r="B341" s="24" t="s">
        <v>53</v>
      </c>
      <c r="C341" s="77">
        <v>111762</v>
      </c>
      <c r="D341" s="78">
        <v>0</v>
      </c>
      <c r="E341" s="78">
        <v>0</v>
      </c>
      <c r="F341" s="78">
        <v>0</v>
      </c>
      <c r="G341" s="78">
        <v>1961</v>
      </c>
      <c r="H341" s="78">
        <v>0</v>
      </c>
      <c r="I341" s="79">
        <f t="shared" si="5"/>
        <v>113723</v>
      </c>
    </row>
    <row r="342" spans="1:9" x14ac:dyDescent="0.25">
      <c r="A342" s="23" t="s">
        <v>370</v>
      </c>
      <c r="B342" s="24" t="s">
        <v>53</v>
      </c>
      <c r="C342" s="77">
        <v>409810</v>
      </c>
      <c r="D342" s="78">
        <v>41928</v>
      </c>
      <c r="E342" s="78">
        <v>25836</v>
      </c>
      <c r="F342" s="78">
        <v>0</v>
      </c>
      <c r="G342" s="78">
        <v>1614</v>
      </c>
      <c r="H342" s="78">
        <v>0</v>
      </c>
      <c r="I342" s="79">
        <f t="shared" si="5"/>
        <v>479188</v>
      </c>
    </row>
    <row r="343" spans="1:9" x14ac:dyDescent="0.25">
      <c r="A343" s="23" t="s">
        <v>371</v>
      </c>
      <c r="B343" s="24" t="s">
        <v>53</v>
      </c>
      <c r="C343" s="77">
        <v>243190</v>
      </c>
      <c r="D343" s="78">
        <v>0</v>
      </c>
      <c r="E343" s="78">
        <v>1537</v>
      </c>
      <c r="F343" s="78">
        <v>0</v>
      </c>
      <c r="G343" s="78">
        <v>1175</v>
      </c>
      <c r="H343" s="78">
        <v>0</v>
      </c>
      <c r="I343" s="79">
        <f t="shared" si="5"/>
        <v>245902</v>
      </c>
    </row>
    <row r="344" spans="1:9" x14ac:dyDescent="0.25">
      <c r="A344" s="23" t="s">
        <v>372</v>
      </c>
      <c r="B344" s="24" t="s">
        <v>53</v>
      </c>
      <c r="C344" s="77">
        <v>1165788</v>
      </c>
      <c r="D344" s="78">
        <v>273833</v>
      </c>
      <c r="E344" s="78">
        <v>105</v>
      </c>
      <c r="F344" s="78">
        <v>0</v>
      </c>
      <c r="G344" s="78">
        <v>32636</v>
      </c>
      <c r="H344" s="78">
        <v>0</v>
      </c>
      <c r="I344" s="79">
        <f t="shared" si="5"/>
        <v>1472362</v>
      </c>
    </row>
    <row r="345" spans="1:9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9">
        <f t="shared" si="5"/>
        <v>0</v>
      </c>
    </row>
    <row r="346" spans="1:9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9">
        <f t="shared" si="5"/>
        <v>0</v>
      </c>
    </row>
    <row r="347" spans="1:9" x14ac:dyDescent="0.25">
      <c r="A347" s="23" t="s">
        <v>375</v>
      </c>
      <c r="B347" s="24" t="s">
        <v>53</v>
      </c>
      <c r="C347" s="77">
        <v>295925</v>
      </c>
      <c r="D347" s="78">
        <v>45737</v>
      </c>
      <c r="E347" s="78">
        <v>0</v>
      </c>
      <c r="F347" s="78">
        <v>0</v>
      </c>
      <c r="G347" s="78">
        <v>11121</v>
      </c>
      <c r="H347" s="78">
        <v>0</v>
      </c>
      <c r="I347" s="79">
        <f t="shared" si="5"/>
        <v>352783</v>
      </c>
    </row>
    <row r="348" spans="1:9" x14ac:dyDescent="0.25">
      <c r="A348" s="23" t="s">
        <v>376</v>
      </c>
      <c r="B348" s="24" t="s">
        <v>53</v>
      </c>
      <c r="C348" s="77">
        <v>108705</v>
      </c>
      <c r="D348" s="78">
        <v>39700</v>
      </c>
      <c r="E348" s="78">
        <v>0</v>
      </c>
      <c r="F348" s="78">
        <v>0</v>
      </c>
      <c r="G348" s="78">
        <v>1247</v>
      </c>
      <c r="H348" s="78">
        <v>0</v>
      </c>
      <c r="I348" s="79">
        <f t="shared" si="5"/>
        <v>149652</v>
      </c>
    </row>
    <row r="349" spans="1:9" x14ac:dyDescent="0.25">
      <c r="A349" s="23" t="s">
        <v>377</v>
      </c>
      <c r="B349" s="24" t="s">
        <v>53</v>
      </c>
      <c r="C349" s="77">
        <v>1252229</v>
      </c>
      <c r="D349" s="78">
        <v>225694</v>
      </c>
      <c r="E349" s="78">
        <v>0</v>
      </c>
      <c r="F349" s="78">
        <v>0</v>
      </c>
      <c r="G349" s="78">
        <v>35574</v>
      </c>
      <c r="H349" s="78">
        <v>0</v>
      </c>
      <c r="I349" s="79">
        <f t="shared" si="5"/>
        <v>1513497</v>
      </c>
    </row>
    <row r="350" spans="1:9" x14ac:dyDescent="0.25">
      <c r="A350" s="23" t="s">
        <v>378</v>
      </c>
      <c r="B350" s="24" t="s">
        <v>53</v>
      </c>
      <c r="C350" s="77">
        <v>7392707</v>
      </c>
      <c r="D350" s="78">
        <v>1371962</v>
      </c>
      <c r="E350" s="78">
        <v>18976</v>
      </c>
      <c r="F350" s="78">
        <v>23070</v>
      </c>
      <c r="G350" s="78">
        <v>269895</v>
      </c>
      <c r="H350" s="78">
        <v>0</v>
      </c>
      <c r="I350" s="79">
        <f t="shared" si="5"/>
        <v>9076610</v>
      </c>
    </row>
    <row r="351" spans="1:9" x14ac:dyDescent="0.25">
      <c r="A351" s="23" t="s">
        <v>379</v>
      </c>
      <c r="B351" s="24" t="s">
        <v>53</v>
      </c>
      <c r="C351" s="77">
        <v>340977</v>
      </c>
      <c r="D351" s="78">
        <v>61657</v>
      </c>
      <c r="E351" s="78">
        <v>0</v>
      </c>
      <c r="F351" s="78">
        <v>0</v>
      </c>
      <c r="G351" s="78">
        <v>0</v>
      </c>
      <c r="H351" s="78">
        <v>12411</v>
      </c>
      <c r="I351" s="79">
        <f t="shared" si="5"/>
        <v>415045</v>
      </c>
    </row>
    <row r="352" spans="1:9" x14ac:dyDescent="0.25">
      <c r="A352" s="23" t="s">
        <v>380</v>
      </c>
      <c r="B352" s="24" t="s">
        <v>53</v>
      </c>
      <c r="C352" s="77">
        <v>76380</v>
      </c>
      <c r="D352" s="78">
        <v>43076</v>
      </c>
      <c r="E352" s="78">
        <v>4085</v>
      </c>
      <c r="F352" s="78">
        <v>0</v>
      </c>
      <c r="G352" s="78">
        <v>0</v>
      </c>
      <c r="H352" s="78">
        <v>0</v>
      </c>
      <c r="I352" s="79">
        <f t="shared" si="5"/>
        <v>123541</v>
      </c>
    </row>
    <row r="353" spans="1:9" x14ac:dyDescent="0.25">
      <c r="A353" s="23" t="s">
        <v>381</v>
      </c>
      <c r="B353" s="24" t="s">
        <v>53</v>
      </c>
      <c r="C353" s="77">
        <v>3077286</v>
      </c>
      <c r="D353" s="78">
        <v>580606</v>
      </c>
      <c r="E353" s="78">
        <v>0</v>
      </c>
      <c r="F353" s="78">
        <v>0</v>
      </c>
      <c r="G353" s="78">
        <v>0</v>
      </c>
      <c r="H353" s="78">
        <v>52581</v>
      </c>
      <c r="I353" s="79">
        <f t="shared" si="5"/>
        <v>3710473</v>
      </c>
    </row>
    <row r="354" spans="1:9" x14ac:dyDescent="0.25">
      <c r="A354" s="23" t="s">
        <v>382</v>
      </c>
      <c r="B354" s="24" t="s">
        <v>54</v>
      </c>
      <c r="C354" s="77">
        <v>112737</v>
      </c>
      <c r="D354" s="78">
        <v>25532</v>
      </c>
      <c r="E354" s="78">
        <v>15760</v>
      </c>
      <c r="F354" s="78">
        <v>0</v>
      </c>
      <c r="G354" s="78">
        <v>2304</v>
      </c>
      <c r="H354" s="78">
        <v>0</v>
      </c>
      <c r="I354" s="79">
        <f t="shared" si="5"/>
        <v>156333</v>
      </c>
    </row>
    <row r="355" spans="1:9" x14ac:dyDescent="0.25">
      <c r="A355" s="23" t="s">
        <v>383</v>
      </c>
      <c r="B355" s="24" t="s">
        <v>54</v>
      </c>
      <c r="C355" s="77">
        <v>82286</v>
      </c>
      <c r="D355" s="78">
        <v>0</v>
      </c>
      <c r="E355" s="78">
        <v>0</v>
      </c>
      <c r="F355" s="78">
        <v>6437</v>
      </c>
      <c r="G355" s="78">
        <v>0</v>
      </c>
      <c r="H355" s="78">
        <v>0</v>
      </c>
      <c r="I355" s="79">
        <f t="shared" si="5"/>
        <v>88723</v>
      </c>
    </row>
    <row r="356" spans="1:9" x14ac:dyDescent="0.25">
      <c r="A356" s="23" t="s">
        <v>384</v>
      </c>
      <c r="B356" s="24" t="s">
        <v>54</v>
      </c>
      <c r="C356" s="77">
        <v>651854</v>
      </c>
      <c r="D356" s="78">
        <v>165091</v>
      </c>
      <c r="E356" s="78">
        <v>104741</v>
      </c>
      <c r="F356" s="78">
        <v>91</v>
      </c>
      <c r="G356" s="78">
        <v>1133</v>
      </c>
      <c r="H356" s="78">
        <v>0</v>
      </c>
      <c r="I356" s="79">
        <f t="shared" si="5"/>
        <v>922910</v>
      </c>
    </row>
    <row r="357" spans="1:9" x14ac:dyDescent="0.25">
      <c r="A357" s="23" t="s">
        <v>385</v>
      </c>
      <c r="B357" s="24" t="s">
        <v>54</v>
      </c>
      <c r="C357" s="77">
        <v>11268</v>
      </c>
      <c r="D357" s="78">
        <v>3100</v>
      </c>
      <c r="E357" s="78">
        <v>1611</v>
      </c>
      <c r="F357" s="78">
        <v>0</v>
      </c>
      <c r="G357" s="78">
        <v>1580</v>
      </c>
      <c r="H357" s="78">
        <v>0</v>
      </c>
      <c r="I357" s="79">
        <f t="shared" si="5"/>
        <v>17559</v>
      </c>
    </row>
    <row r="358" spans="1:9" x14ac:dyDescent="0.25">
      <c r="A358" s="23" t="s">
        <v>386</v>
      </c>
      <c r="B358" s="24" t="s">
        <v>54</v>
      </c>
      <c r="C358" s="77">
        <v>14580</v>
      </c>
      <c r="D358" s="78">
        <v>0</v>
      </c>
      <c r="E358" s="78">
        <v>3355</v>
      </c>
      <c r="F358" s="78">
        <v>0</v>
      </c>
      <c r="G358" s="78">
        <v>0</v>
      </c>
      <c r="H358" s="78">
        <v>0</v>
      </c>
      <c r="I358" s="79">
        <f t="shared" si="5"/>
        <v>17935</v>
      </c>
    </row>
    <row r="359" spans="1:9" x14ac:dyDescent="0.25">
      <c r="A359" s="23" t="s">
        <v>388</v>
      </c>
      <c r="B359" s="24" t="s">
        <v>55</v>
      </c>
      <c r="C359" s="77">
        <v>275240</v>
      </c>
      <c r="D359" s="78">
        <v>44129</v>
      </c>
      <c r="E359" s="78">
        <v>38120</v>
      </c>
      <c r="F359" s="78">
        <v>0</v>
      </c>
      <c r="G359" s="78">
        <v>0</v>
      </c>
      <c r="H359" s="78">
        <v>0</v>
      </c>
      <c r="I359" s="79">
        <f t="shared" si="5"/>
        <v>357489</v>
      </c>
    </row>
    <row r="360" spans="1:9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15621</v>
      </c>
      <c r="I360" s="79">
        <f t="shared" si="5"/>
        <v>15621</v>
      </c>
    </row>
    <row r="361" spans="1:9" x14ac:dyDescent="0.25">
      <c r="A361" s="23" t="s">
        <v>390</v>
      </c>
      <c r="B361" s="24" t="s">
        <v>55</v>
      </c>
      <c r="C361" s="77">
        <v>554710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9">
        <f t="shared" si="5"/>
        <v>554710</v>
      </c>
    </row>
    <row r="362" spans="1:9" x14ac:dyDescent="0.25">
      <c r="A362" s="23" t="s">
        <v>391</v>
      </c>
      <c r="B362" s="24" t="s">
        <v>6</v>
      </c>
      <c r="C362" s="77">
        <v>644998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9">
        <f t="shared" si="5"/>
        <v>644998</v>
      </c>
    </row>
    <row r="363" spans="1:9" x14ac:dyDescent="0.25">
      <c r="A363" s="23" t="s">
        <v>6</v>
      </c>
      <c r="B363" s="24" t="s">
        <v>6</v>
      </c>
      <c r="C363" s="77">
        <v>4927990</v>
      </c>
      <c r="D363" s="78">
        <v>1408949</v>
      </c>
      <c r="E363" s="78">
        <v>108069</v>
      </c>
      <c r="F363" s="78">
        <v>0</v>
      </c>
      <c r="G363" s="78">
        <v>35658</v>
      </c>
      <c r="H363" s="78">
        <v>0</v>
      </c>
      <c r="I363" s="79">
        <f t="shared" si="5"/>
        <v>6480666</v>
      </c>
    </row>
    <row r="364" spans="1:9" x14ac:dyDescent="0.25">
      <c r="A364" s="23" t="s">
        <v>392</v>
      </c>
      <c r="B364" s="24" t="s">
        <v>6</v>
      </c>
      <c r="C364" s="77">
        <v>2102365</v>
      </c>
      <c r="D364" s="78">
        <v>0</v>
      </c>
      <c r="E364" s="78">
        <v>0</v>
      </c>
      <c r="F364" s="78">
        <v>0</v>
      </c>
      <c r="G364" s="78">
        <v>67100</v>
      </c>
      <c r="H364" s="78">
        <v>0</v>
      </c>
      <c r="I364" s="79">
        <f t="shared" si="5"/>
        <v>2169465</v>
      </c>
    </row>
    <row r="365" spans="1:9" x14ac:dyDescent="0.25">
      <c r="A365" s="23" t="s">
        <v>393</v>
      </c>
      <c r="B365" s="24" t="s">
        <v>5</v>
      </c>
      <c r="C365" s="77">
        <v>3299787</v>
      </c>
      <c r="D365" s="78">
        <v>308493</v>
      </c>
      <c r="E365" s="78">
        <v>23219</v>
      </c>
      <c r="F365" s="78">
        <v>0</v>
      </c>
      <c r="G365" s="78">
        <v>27868</v>
      </c>
      <c r="H365" s="78">
        <v>0</v>
      </c>
      <c r="I365" s="79">
        <f t="shared" si="5"/>
        <v>3659367</v>
      </c>
    </row>
    <row r="366" spans="1:9" x14ac:dyDescent="0.25">
      <c r="A366" s="23" t="s">
        <v>394</v>
      </c>
      <c r="B366" s="24" t="s">
        <v>5</v>
      </c>
      <c r="C366" s="77">
        <v>1855485</v>
      </c>
      <c r="D366" s="78">
        <v>262051</v>
      </c>
      <c r="E366" s="78">
        <v>84278</v>
      </c>
      <c r="F366" s="78">
        <v>0</v>
      </c>
      <c r="G366" s="78">
        <v>0</v>
      </c>
      <c r="H366" s="78">
        <v>0</v>
      </c>
      <c r="I366" s="79">
        <f t="shared" si="5"/>
        <v>2201814</v>
      </c>
    </row>
    <row r="367" spans="1:9" x14ac:dyDescent="0.25">
      <c r="A367" s="23" t="s">
        <v>395</v>
      </c>
      <c r="B367" s="24" t="s">
        <v>5</v>
      </c>
      <c r="C367" s="77">
        <v>1936906</v>
      </c>
      <c r="D367" s="78">
        <v>0</v>
      </c>
      <c r="E367" s="78">
        <v>0</v>
      </c>
      <c r="F367" s="78">
        <v>0</v>
      </c>
      <c r="G367" s="78">
        <v>40838</v>
      </c>
      <c r="H367" s="78">
        <v>0</v>
      </c>
      <c r="I367" s="79">
        <f t="shared" si="5"/>
        <v>1977744</v>
      </c>
    </row>
    <row r="368" spans="1:9" x14ac:dyDescent="0.25">
      <c r="A368" s="23" t="s">
        <v>396</v>
      </c>
      <c r="B368" s="24" t="s">
        <v>5</v>
      </c>
      <c r="C368" s="77">
        <v>1133005</v>
      </c>
      <c r="D368" s="78">
        <v>147838</v>
      </c>
      <c r="E368" s="78">
        <v>70193</v>
      </c>
      <c r="F368" s="78">
        <v>0</v>
      </c>
      <c r="G368" s="78">
        <v>0</v>
      </c>
      <c r="H368" s="78">
        <v>0</v>
      </c>
      <c r="I368" s="79">
        <f t="shared" si="5"/>
        <v>1351036</v>
      </c>
    </row>
    <row r="369" spans="1:9" x14ac:dyDescent="0.25">
      <c r="A369" s="23" t="s">
        <v>397</v>
      </c>
      <c r="B369" s="24" t="s">
        <v>5</v>
      </c>
      <c r="C369" s="77">
        <v>2378906</v>
      </c>
      <c r="D369" s="78">
        <v>491555</v>
      </c>
      <c r="E369" s="78">
        <v>0</v>
      </c>
      <c r="F369" s="78">
        <v>0</v>
      </c>
      <c r="G369" s="78">
        <v>42116</v>
      </c>
      <c r="H369" s="78">
        <v>0</v>
      </c>
      <c r="I369" s="79">
        <f t="shared" si="5"/>
        <v>2912577</v>
      </c>
    </row>
    <row r="370" spans="1:9" x14ac:dyDescent="0.25">
      <c r="A370" s="23" t="s">
        <v>398</v>
      </c>
      <c r="B370" s="24" t="s">
        <v>5</v>
      </c>
      <c r="C370" s="77">
        <v>3830088</v>
      </c>
      <c r="D370" s="78">
        <v>659148</v>
      </c>
      <c r="E370" s="78">
        <v>124986</v>
      </c>
      <c r="F370" s="78">
        <v>0</v>
      </c>
      <c r="G370" s="78">
        <v>42860</v>
      </c>
      <c r="H370" s="78">
        <v>0</v>
      </c>
      <c r="I370" s="79">
        <f t="shared" si="5"/>
        <v>4657082</v>
      </c>
    </row>
    <row r="371" spans="1:9" x14ac:dyDescent="0.25">
      <c r="A371" s="23" t="s">
        <v>399</v>
      </c>
      <c r="B371" s="24" t="s">
        <v>5</v>
      </c>
      <c r="C371" s="77">
        <v>1951447</v>
      </c>
      <c r="D371" s="78">
        <v>329014</v>
      </c>
      <c r="E371" s="78">
        <v>40010</v>
      </c>
      <c r="F371" s="78">
        <v>0</v>
      </c>
      <c r="G371" s="78">
        <v>20515</v>
      </c>
      <c r="H371" s="78">
        <v>0</v>
      </c>
      <c r="I371" s="79">
        <f t="shared" si="5"/>
        <v>2340986</v>
      </c>
    </row>
    <row r="372" spans="1:9" x14ac:dyDescent="0.25">
      <c r="A372" s="23" t="s">
        <v>387</v>
      </c>
      <c r="B372" s="24" t="s">
        <v>492</v>
      </c>
      <c r="C372" s="77">
        <v>33497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9">
        <f t="shared" si="5"/>
        <v>33497</v>
      </c>
    </row>
    <row r="373" spans="1:9" x14ac:dyDescent="0.25">
      <c r="A373" s="23" t="s">
        <v>482</v>
      </c>
      <c r="B373" s="24" t="s">
        <v>492</v>
      </c>
      <c r="C373" s="77">
        <v>1029195</v>
      </c>
      <c r="D373" s="78">
        <v>0</v>
      </c>
      <c r="E373" s="78">
        <v>77528</v>
      </c>
      <c r="F373" s="78">
        <v>0</v>
      </c>
      <c r="G373" s="78">
        <v>0</v>
      </c>
      <c r="H373" s="78">
        <v>0</v>
      </c>
      <c r="I373" s="79">
        <f t="shared" si="5"/>
        <v>1106723</v>
      </c>
    </row>
    <row r="374" spans="1:9" x14ac:dyDescent="0.25">
      <c r="A374" s="23" t="s">
        <v>483</v>
      </c>
      <c r="B374" s="24" t="s">
        <v>492</v>
      </c>
      <c r="C374" s="77">
        <v>521284</v>
      </c>
      <c r="D374" s="78">
        <v>0</v>
      </c>
      <c r="E374" s="78">
        <v>163</v>
      </c>
      <c r="F374" s="78">
        <v>0</v>
      </c>
      <c r="G374" s="78">
        <v>22196</v>
      </c>
      <c r="H374" s="78">
        <v>0</v>
      </c>
      <c r="I374" s="79">
        <f t="shared" si="5"/>
        <v>543643</v>
      </c>
    </row>
    <row r="375" spans="1:9" x14ac:dyDescent="0.25">
      <c r="A375" s="23" t="s">
        <v>451</v>
      </c>
      <c r="B375" s="24" t="s">
        <v>490</v>
      </c>
      <c r="C375" s="77">
        <v>2287055</v>
      </c>
      <c r="D375" s="78">
        <v>435788</v>
      </c>
      <c r="E375" s="78">
        <v>0</v>
      </c>
      <c r="F375" s="78">
        <v>0</v>
      </c>
      <c r="G375" s="78">
        <v>0</v>
      </c>
      <c r="H375" s="78">
        <v>0</v>
      </c>
      <c r="I375" s="79">
        <f t="shared" si="5"/>
        <v>2722843</v>
      </c>
    </row>
    <row r="376" spans="1:9" x14ac:dyDescent="0.25">
      <c r="A376" s="23" t="s">
        <v>481</v>
      </c>
      <c r="B376" s="24" t="s">
        <v>490</v>
      </c>
      <c r="C376" s="77">
        <v>0</v>
      </c>
      <c r="D376" s="78">
        <v>0</v>
      </c>
      <c r="E376" s="78">
        <v>163742</v>
      </c>
      <c r="F376" s="78">
        <v>0</v>
      </c>
      <c r="G376" s="78">
        <v>0</v>
      </c>
      <c r="H376" s="78">
        <v>0</v>
      </c>
      <c r="I376" s="79">
        <f t="shared" si="5"/>
        <v>163742</v>
      </c>
    </row>
    <row r="377" spans="1:9" x14ac:dyDescent="0.25">
      <c r="A377" s="23" t="s">
        <v>486</v>
      </c>
      <c r="B377" s="24" t="s">
        <v>490</v>
      </c>
      <c r="C377" s="77">
        <v>51989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9">
        <f t="shared" si="5"/>
        <v>51989</v>
      </c>
    </row>
    <row r="378" spans="1:9" x14ac:dyDescent="0.25">
      <c r="A378" s="23" t="s">
        <v>400</v>
      </c>
      <c r="B378" s="24" t="s">
        <v>56</v>
      </c>
      <c r="C378" s="77">
        <v>154322</v>
      </c>
      <c r="D378" s="78">
        <v>0</v>
      </c>
      <c r="E378" s="78">
        <v>38877</v>
      </c>
      <c r="F378" s="78">
        <v>0</v>
      </c>
      <c r="G378" s="78">
        <v>0</v>
      </c>
      <c r="H378" s="78">
        <v>179521</v>
      </c>
      <c r="I378" s="79">
        <f t="shared" si="5"/>
        <v>372720</v>
      </c>
    </row>
    <row r="379" spans="1:9" x14ac:dyDescent="0.25">
      <c r="A379" s="23" t="s">
        <v>401</v>
      </c>
      <c r="B379" s="24" t="s">
        <v>56</v>
      </c>
      <c r="C379" s="77">
        <v>51789</v>
      </c>
      <c r="D379" s="78">
        <v>0</v>
      </c>
      <c r="E379" s="78">
        <v>0</v>
      </c>
      <c r="F379" s="78">
        <v>0</v>
      </c>
      <c r="G379" s="78">
        <v>25274</v>
      </c>
      <c r="H379" s="78">
        <v>0</v>
      </c>
      <c r="I379" s="79">
        <f t="shared" si="5"/>
        <v>77063</v>
      </c>
    </row>
    <row r="380" spans="1:9" x14ac:dyDescent="0.25">
      <c r="A380" s="23" t="s">
        <v>402</v>
      </c>
      <c r="B380" s="24" t="s">
        <v>56</v>
      </c>
      <c r="C380" s="77">
        <v>38117</v>
      </c>
      <c r="D380" s="78">
        <v>0</v>
      </c>
      <c r="E380" s="78">
        <v>0</v>
      </c>
      <c r="F380" s="78">
        <v>0</v>
      </c>
      <c r="G380" s="78">
        <v>1394</v>
      </c>
      <c r="H380" s="78">
        <v>0</v>
      </c>
      <c r="I380" s="79">
        <f t="shared" si="5"/>
        <v>39511</v>
      </c>
    </row>
    <row r="381" spans="1:9" x14ac:dyDescent="0.25">
      <c r="A381" s="23" t="s">
        <v>403</v>
      </c>
      <c r="B381" s="24" t="s">
        <v>56</v>
      </c>
      <c r="C381" s="77">
        <v>38285</v>
      </c>
      <c r="D381" s="78">
        <v>0</v>
      </c>
      <c r="E381" s="78">
        <v>0</v>
      </c>
      <c r="F381" s="78">
        <v>0</v>
      </c>
      <c r="G381" s="78">
        <v>612</v>
      </c>
      <c r="H381" s="78">
        <v>0</v>
      </c>
      <c r="I381" s="79">
        <f t="shared" si="5"/>
        <v>38897</v>
      </c>
    </row>
    <row r="382" spans="1:9" x14ac:dyDescent="0.25">
      <c r="A382" s="23" t="s">
        <v>404</v>
      </c>
      <c r="B382" s="24" t="s">
        <v>56</v>
      </c>
      <c r="C382" s="77">
        <v>462968</v>
      </c>
      <c r="D382" s="78">
        <v>249089</v>
      </c>
      <c r="E382" s="78">
        <v>21060</v>
      </c>
      <c r="F382" s="78">
        <v>0</v>
      </c>
      <c r="G382" s="78">
        <v>0</v>
      </c>
      <c r="H382" s="78">
        <v>0</v>
      </c>
      <c r="I382" s="79">
        <f t="shared" si="5"/>
        <v>733117</v>
      </c>
    </row>
    <row r="383" spans="1:9" x14ac:dyDescent="0.25">
      <c r="A383" s="23" t="s">
        <v>405</v>
      </c>
      <c r="B383" s="24" t="s">
        <v>57</v>
      </c>
      <c r="C383" s="77">
        <v>68668</v>
      </c>
      <c r="D383" s="78">
        <v>0</v>
      </c>
      <c r="E383" s="78">
        <v>0</v>
      </c>
      <c r="F383" s="78">
        <v>0</v>
      </c>
      <c r="G383" s="78">
        <v>6495</v>
      </c>
      <c r="H383" s="78">
        <v>0</v>
      </c>
      <c r="I383" s="79">
        <f t="shared" si="5"/>
        <v>75163</v>
      </c>
    </row>
    <row r="384" spans="1:9" x14ac:dyDescent="0.25">
      <c r="A384" s="23" t="s">
        <v>406</v>
      </c>
      <c r="B384" s="24" t="s">
        <v>57</v>
      </c>
      <c r="C384" s="77">
        <v>548744</v>
      </c>
      <c r="D384" s="78">
        <v>183098</v>
      </c>
      <c r="E384" s="78">
        <v>0</v>
      </c>
      <c r="F384" s="78">
        <v>0</v>
      </c>
      <c r="G384" s="78">
        <v>28194</v>
      </c>
      <c r="H384" s="78">
        <v>0</v>
      </c>
      <c r="I384" s="79">
        <f t="shared" si="5"/>
        <v>760036</v>
      </c>
    </row>
    <row r="385" spans="1:9" x14ac:dyDescent="0.25">
      <c r="A385" s="23" t="s">
        <v>407</v>
      </c>
      <c r="B385" s="24" t="s">
        <v>58</v>
      </c>
      <c r="C385" s="77">
        <v>579497</v>
      </c>
      <c r="D385" s="78">
        <v>67795</v>
      </c>
      <c r="E385" s="78">
        <v>83238</v>
      </c>
      <c r="F385" s="78">
        <v>0</v>
      </c>
      <c r="G385" s="78">
        <v>0</v>
      </c>
      <c r="H385" s="78">
        <v>0</v>
      </c>
      <c r="I385" s="79">
        <f t="shared" si="5"/>
        <v>730530</v>
      </c>
    </row>
    <row r="386" spans="1:9" x14ac:dyDescent="0.25">
      <c r="A386" s="23" t="s">
        <v>408</v>
      </c>
      <c r="B386" s="24" t="s">
        <v>59</v>
      </c>
      <c r="C386" s="77">
        <v>31424</v>
      </c>
      <c r="D386" s="78">
        <v>0</v>
      </c>
      <c r="E386" s="78">
        <v>4027</v>
      </c>
      <c r="F386" s="78">
        <v>0</v>
      </c>
      <c r="G386" s="78">
        <v>0</v>
      </c>
      <c r="H386" s="78">
        <v>0</v>
      </c>
      <c r="I386" s="79">
        <f t="shared" si="5"/>
        <v>35451</v>
      </c>
    </row>
    <row r="387" spans="1:9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9">
        <f t="shared" si="5"/>
        <v>0</v>
      </c>
    </row>
    <row r="388" spans="1:9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9">
        <f t="shared" si="5"/>
        <v>0</v>
      </c>
    </row>
    <row r="389" spans="1:9" x14ac:dyDescent="0.25">
      <c r="A389" s="23" t="s">
        <v>411</v>
      </c>
      <c r="B389" s="24" t="s">
        <v>60</v>
      </c>
      <c r="C389" s="77">
        <v>5763949</v>
      </c>
      <c r="D389" s="78">
        <v>1211731</v>
      </c>
      <c r="E389" s="78">
        <v>159689</v>
      </c>
      <c r="F389" s="78">
        <v>0</v>
      </c>
      <c r="G389" s="78">
        <v>51526</v>
      </c>
      <c r="H389" s="78">
        <v>0</v>
      </c>
      <c r="I389" s="79">
        <f t="shared" ref="I389:I415" si="6">SUM(C389:H389)</f>
        <v>7186895</v>
      </c>
    </row>
    <row r="390" spans="1:9" x14ac:dyDescent="0.25">
      <c r="A390" s="23" t="s">
        <v>412</v>
      </c>
      <c r="B390" s="24" t="s">
        <v>60</v>
      </c>
      <c r="C390" s="77">
        <v>426000</v>
      </c>
      <c r="D390" s="78">
        <v>0</v>
      </c>
      <c r="E390" s="78">
        <v>4000</v>
      </c>
      <c r="F390" s="78">
        <v>0</v>
      </c>
      <c r="G390" s="78">
        <v>0</v>
      </c>
      <c r="H390" s="78">
        <v>0</v>
      </c>
      <c r="I390" s="79">
        <f t="shared" si="6"/>
        <v>430000</v>
      </c>
    </row>
    <row r="391" spans="1:9" x14ac:dyDescent="0.25">
      <c r="A391" s="23" t="s">
        <v>452</v>
      </c>
      <c r="B391" s="24" t="s">
        <v>60</v>
      </c>
      <c r="C391" s="77">
        <v>1250617</v>
      </c>
      <c r="D391" s="78">
        <v>0</v>
      </c>
      <c r="E391" s="78">
        <v>0</v>
      </c>
      <c r="F391" s="78">
        <v>0</v>
      </c>
      <c r="G391" s="78">
        <v>51535</v>
      </c>
      <c r="H391" s="78">
        <v>0</v>
      </c>
      <c r="I391" s="79">
        <f t="shared" si="6"/>
        <v>1302152</v>
      </c>
    </row>
    <row r="392" spans="1:9" x14ac:dyDescent="0.25">
      <c r="A392" s="23" t="s">
        <v>453</v>
      </c>
      <c r="B392" s="24" t="s">
        <v>60</v>
      </c>
      <c r="C392" s="77">
        <v>2601981</v>
      </c>
      <c r="D392" s="78">
        <v>533264</v>
      </c>
      <c r="E392" s="78">
        <v>140176</v>
      </c>
      <c r="F392" s="78">
        <v>0</v>
      </c>
      <c r="G392" s="78">
        <v>37176</v>
      </c>
      <c r="H392" s="78">
        <v>0</v>
      </c>
      <c r="I392" s="79">
        <f t="shared" si="6"/>
        <v>3312597</v>
      </c>
    </row>
    <row r="393" spans="1:9" x14ac:dyDescent="0.25">
      <c r="A393" s="23" t="s">
        <v>413</v>
      </c>
      <c r="B393" s="24" t="s">
        <v>60</v>
      </c>
      <c r="C393" s="77">
        <v>4303350</v>
      </c>
      <c r="D393" s="78">
        <v>0</v>
      </c>
      <c r="E393" s="78">
        <v>99254</v>
      </c>
      <c r="F393" s="78">
        <v>0</v>
      </c>
      <c r="G393" s="78">
        <v>0</v>
      </c>
      <c r="H393" s="78">
        <v>2913172</v>
      </c>
      <c r="I393" s="79">
        <f t="shared" si="6"/>
        <v>7315776</v>
      </c>
    </row>
    <row r="394" spans="1:9" x14ac:dyDescent="0.25">
      <c r="A394" s="23" t="s">
        <v>414</v>
      </c>
      <c r="B394" s="24" t="s">
        <v>60</v>
      </c>
      <c r="C394" s="77">
        <v>1148158</v>
      </c>
      <c r="D394" s="78">
        <v>278629</v>
      </c>
      <c r="E394" s="78">
        <v>50812</v>
      </c>
      <c r="F394" s="78">
        <v>0</v>
      </c>
      <c r="G394" s="78">
        <v>0</v>
      </c>
      <c r="H394" s="78">
        <v>0</v>
      </c>
      <c r="I394" s="79">
        <f t="shared" si="6"/>
        <v>1477599</v>
      </c>
    </row>
    <row r="395" spans="1:9" x14ac:dyDescent="0.25">
      <c r="A395" s="23" t="s">
        <v>415</v>
      </c>
      <c r="B395" s="24" t="s">
        <v>60</v>
      </c>
      <c r="C395" s="77">
        <v>903270</v>
      </c>
      <c r="D395" s="78">
        <v>269698</v>
      </c>
      <c r="E395" s="78">
        <v>11182</v>
      </c>
      <c r="F395" s="78">
        <v>0</v>
      </c>
      <c r="G395" s="78">
        <v>21544</v>
      </c>
      <c r="H395" s="78">
        <v>0</v>
      </c>
      <c r="I395" s="79">
        <f t="shared" si="6"/>
        <v>1205694</v>
      </c>
    </row>
    <row r="396" spans="1:9" x14ac:dyDescent="0.25">
      <c r="A396" s="23" t="s">
        <v>416</v>
      </c>
      <c r="B396" s="24" t="s">
        <v>60</v>
      </c>
      <c r="C396" s="77">
        <v>165151</v>
      </c>
      <c r="D396" s="78">
        <v>0</v>
      </c>
      <c r="E396" s="78">
        <v>2233</v>
      </c>
      <c r="F396" s="78">
        <v>0</v>
      </c>
      <c r="G396" s="78">
        <v>4143</v>
      </c>
      <c r="H396" s="78">
        <v>0</v>
      </c>
      <c r="I396" s="79">
        <f t="shared" si="6"/>
        <v>171527</v>
      </c>
    </row>
    <row r="397" spans="1:9" x14ac:dyDescent="0.25">
      <c r="A397" s="23" t="s">
        <v>417</v>
      </c>
      <c r="B397" s="24" t="s">
        <v>60</v>
      </c>
      <c r="C397" s="77">
        <v>1639550</v>
      </c>
      <c r="D397" s="78">
        <v>0</v>
      </c>
      <c r="E397" s="78">
        <v>106861</v>
      </c>
      <c r="F397" s="78">
        <v>0</v>
      </c>
      <c r="G397" s="78">
        <v>0</v>
      </c>
      <c r="H397" s="78">
        <v>0</v>
      </c>
      <c r="I397" s="79">
        <f t="shared" si="6"/>
        <v>1746411</v>
      </c>
    </row>
    <row r="398" spans="1:9" x14ac:dyDescent="0.25">
      <c r="A398" s="23" t="s">
        <v>418</v>
      </c>
      <c r="B398" s="24" t="s">
        <v>60</v>
      </c>
      <c r="C398" s="77">
        <v>72164</v>
      </c>
      <c r="D398" s="78">
        <v>0</v>
      </c>
      <c r="E398" s="78">
        <v>0</v>
      </c>
      <c r="F398" s="78">
        <v>0</v>
      </c>
      <c r="G398" s="78">
        <v>3133</v>
      </c>
      <c r="H398" s="78">
        <v>0</v>
      </c>
      <c r="I398" s="79">
        <f t="shared" si="6"/>
        <v>75297</v>
      </c>
    </row>
    <row r="399" spans="1:9" x14ac:dyDescent="0.25">
      <c r="A399" s="23" t="s">
        <v>419</v>
      </c>
      <c r="B399" s="24" t="s">
        <v>60</v>
      </c>
      <c r="C399" s="77">
        <v>943623</v>
      </c>
      <c r="D399" s="78">
        <v>0</v>
      </c>
      <c r="E399" s="78">
        <v>58522</v>
      </c>
      <c r="F399" s="78">
        <v>0</v>
      </c>
      <c r="G399" s="78">
        <v>0</v>
      </c>
      <c r="H399" s="78">
        <v>0</v>
      </c>
      <c r="I399" s="79">
        <f t="shared" si="6"/>
        <v>1002145</v>
      </c>
    </row>
    <row r="400" spans="1:9" x14ac:dyDescent="0.25">
      <c r="A400" s="23" t="s">
        <v>420</v>
      </c>
      <c r="B400" s="24" t="s">
        <v>60</v>
      </c>
      <c r="C400" s="77">
        <v>3286000</v>
      </c>
      <c r="D400" s="78">
        <v>0</v>
      </c>
      <c r="E400" s="78">
        <v>14000</v>
      </c>
      <c r="F400" s="78">
        <v>0</v>
      </c>
      <c r="G400" s="78">
        <v>119000</v>
      </c>
      <c r="H400" s="78">
        <v>0</v>
      </c>
      <c r="I400" s="79">
        <f t="shared" si="6"/>
        <v>3419000</v>
      </c>
    </row>
    <row r="401" spans="1:9" x14ac:dyDescent="0.25">
      <c r="A401" s="23" t="s">
        <v>421</v>
      </c>
      <c r="B401" s="24" t="s">
        <v>60</v>
      </c>
      <c r="C401" s="77">
        <v>40299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9">
        <f t="shared" si="6"/>
        <v>40299</v>
      </c>
    </row>
    <row r="402" spans="1:9" x14ac:dyDescent="0.25">
      <c r="A402" s="23" t="s">
        <v>422</v>
      </c>
      <c r="B402" s="24" t="s">
        <v>60</v>
      </c>
      <c r="C402" s="77">
        <v>306805</v>
      </c>
      <c r="D402" s="78">
        <v>0</v>
      </c>
      <c r="E402" s="78">
        <v>0</v>
      </c>
      <c r="F402" s="78">
        <v>0</v>
      </c>
      <c r="G402" s="78">
        <v>7337</v>
      </c>
      <c r="H402" s="78">
        <v>0</v>
      </c>
      <c r="I402" s="79">
        <f t="shared" si="6"/>
        <v>314142</v>
      </c>
    </row>
    <row r="403" spans="1:9" x14ac:dyDescent="0.25">
      <c r="A403" s="23" t="s">
        <v>423</v>
      </c>
      <c r="B403" s="24" t="s">
        <v>60</v>
      </c>
      <c r="C403" s="77">
        <v>3620861</v>
      </c>
      <c r="D403" s="78">
        <v>862271</v>
      </c>
      <c r="E403" s="78">
        <v>116120</v>
      </c>
      <c r="F403" s="78">
        <v>0</v>
      </c>
      <c r="G403" s="78">
        <v>0</v>
      </c>
      <c r="H403" s="78">
        <v>0</v>
      </c>
      <c r="I403" s="79">
        <f t="shared" si="6"/>
        <v>4599252</v>
      </c>
    </row>
    <row r="404" spans="1:9" x14ac:dyDescent="0.25">
      <c r="A404" s="23" t="s">
        <v>424</v>
      </c>
      <c r="B404" s="24" t="s">
        <v>60</v>
      </c>
      <c r="C404" s="77">
        <v>794673</v>
      </c>
      <c r="D404" s="78">
        <v>219556</v>
      </c>
      <c r="E404" s="78">
        <v>10353</v>
      </c>
      <c r="F404" s="78">
        <v>2492</v>
      </c>
      <c r="G404" s="78">
        <v>12198</v>
      </c>
      <c r="H404" s="78">
        <v>0</v>
      </c>
      <c r="I404" s="79">
        <f t="shared" si="6"/>
        <v>1039272</v>
      </c>
    </row>
    <row r="405" spans="1:9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655</v>
      </c>
      <c r="H405" s="78">
        <v>19670</v>
      </c>
      <c r="I405" s="79">
        <f t="shared" si="6"/>
        <v>20325</v>
      </c>
    </row>
    <row r="406" spans="1:9" x14ac:dyDescent="0.25">
      <c r="A406" s="23" t="s">
        <v>487</v>
      </c>
      <c r="B406" s="24" t="s">
        <v>61</v>
      </c>
      <c r="C406" s="77">
        <v>30466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9">
        <f t="shared" si="6"/>
        <v>30466</v>
      </c>
    </row>
    <row r="407" spans="1:9" x14ac:dyDescent="0.25">
      <c r="A407" s="23" t="s">
        <v>426</v>
      </c>
      <c r="B407" s="24" t="s">
        <v>62</v>
      </c>
      <c r="C407" s="77">
        <v>463590</v>
      </c>
      <c r="D407" s="78">
        <v>188363</v>
      </c>
      <c r="E407" s="78">
        <v>24615</v>
      </c>
      <c r="F407" s="78">
        <v>0</v>
      </c>
      <c r="G407" s="78">
        <v>0</v>
      </c>
      <c r="H407" s="78">
        <v>208741</v>
      </c>
      <c r="I407" s="79">
        <f t="shared" si="6"/>
        <v>885309</v>
      </c>
    </row>
    <row r="408" spans="1:9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9">
        <f t="shared" si="6"/>
        <v>0</v>
      </c>
    </row>
    <row r="409" spans="1:9" x14ac:dyDescent="0.25">
      <c r="A409" s="23" t="s">
        <v>428</v>
      </c>
      <c r="B409" s="24" t="s">
        <v>62</v>
      </c>
      <c r="C409" s="77">
        <v>14700</v>
      </c>
      <c r="D409" s="78">
        <v>0</v>
      </c>
      <c r="E409" s="78">
        <v>0</v>
      </c>
      <c r="F409" s="78">
        <v>0</v>
      </c>
      <c r="G409" s="78">
        <v>203</v>
      </c>
      <c r="H409" s="78">
        <v>0</v>
      </c>
      <c r="I409" s="79">
        <f t="shared" si="6"/>
        <v>14903</v>
      </c>
    </row>
    <row r="410" spans="1:9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9">
        <f t="shared" si="6"/>
        <v>0</v>
      </c>
    </row>
    <row r="411" spans="1:9" x14ac:dyDescent="0.25">
      <c r="A411" s="23" t="s">
        <v>430</v>
      </c>
      <c r="B411" s="24" t="s">
        <v>63</v>
      </c>
      <c r="C411" s="77">
        <v>241695</v>
      </c>
      <c r="D411" s="78">
        <v>43581</v>
      </c>
      <c r="E411" s="78">
        <v>16720</v>
      </c>
      <c r="F411" s="78">
        <v>0</v>
      </c>
      <c r="G411" s="78">
        <v>0</v>
      </c>
      <c r="H411" s="78">
        <v>0</v>
      </c>
      <c r="I411" s="79">
        <f t="shared" si="6"/>
        <v>301996</v>
      </c>
    </row>
    <row r="412" spans="1:9" x14ac:dyDescent="0.25">
      <c r="A412" s="23" t="s">
        <v>431</v>
      </c>
      <c r="B412" s="24" t="s">
        <v>63</v>
      </c>
      <c r="C412" s="77">
        <v>37009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9">
        <f t="shared" si="6"/>
        <v>37009</v>
      </c>
    </row>
    <row r="413" spans="1:9" x14ac:dyDescent="0.25">
      <c r="A413" s="23" t="s">
        <v>432</v>
      </c>
      <c r="B413" s="24" t="s">
        <v>63</v>
      </c>
      <c r="C413" s="77">
        <v>39494</v>
      </c>
      <c r="D413" s="78">
        <v>0</v>
      </c>
      <c r="E413" s="78">
        <v>91</v>
      </c>
      <c r="F413" s="78">
        <v>0</v>
      </c>
      <c r="G413" s="78">
        <v>0</v>
      </c>
      <c r="H413" s="78">
        <v>0</v>
      </c>
      <c r="I413" s="79">
        <f t="shared" si="6"/>
        <v>39585</v>
      </c>
    </row>
    <row r="414" spans="1:9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9">
        <f t="shared" si="6"/>
        <v>0</v>
      </c>
    </row>
    <row r="415" spans="1:9" x14ac:dyDescent="0.25">
      <c r="A415" s="59" t="s">
        <v>468</v>
      </c>
      <c r="B415" s="61"/>
      <c r="C415" s="52">
        <f t="shared" ref="C415:H415" si="7">SUM(C5:C414)</f>
        <v>691359157</v>
      </c>
      <c r="D415" s="52">
        <f t="shared" si="7"/>
        <v>117034637</v>
      </c>
      <c r="E415" s="52">
        <f t="shared" si="7"/>
        <v>20906222</v>
      </c>
      <c r="F415" s="52">
        <f t="shared" si="7"/>
        <v>903490</v>
      </c>
      <c r="G415" s="52">
        <f t="shared" si="7"/>
        <v>4791964</v>
      </c>
      <c r="H415" s="52">
        <f t="shared" si="7"/>
        <v>34799886</v>
      </c>
      <c r="I415" s="53">
        <f t="shared" si="6"/>
        <v>869795356</v>
      </c>
    </row>
    <row r="416" spans="1:9" x14ac:dyDescent="0.25">
      <c r="A416" s="60" t="s">
        <v>436</v>
      </c>
      <c r="B416" s="73"/>
      <c r="C416" s="54">
        <f t="shared" ref="C416:I416" si="8">(C415/$I415)</f>
        <v>0.79485266532050791</v>
      </c>
      <c r="D416" s="54">
        <f t="shared" si="8"/>
        <v>0.13455422151046756</v>
      </c>
      <c r="E416" s="54">
        <f t="shared" si="8"/>
        <v>2.4035794001181124E-2</v>
      </c>
      <c r="F416" s="54">
        <f t="shared" si="8"/>
        <v>1.0387385880685249E-3</v>
      </c>
      <c r="G416" s="54">
        <f t="shared" si="8"/>
        <v>5.5093005118321192E-3</v>
      </c>
      <c r="H416" s="54">
        <f t="shared" si="8"/>
        <v>4.0009280067942785E-2</v>
      </c>
      <c r="I416" s="55">
        <f t="shared" si="8"/>
        <v>1</v>
      </c>
    </row>
    <row r="417" spans="1:9" x14ac:dyDescent="0.25">
      <c r="A417" s="60" t="s">
        <v>469</v>
      </c>
      <c r="B417" s="61"/>
      <c r="C417" s="57">
        <f>COUNTIF(C5:C414,"&gt;0")</f>
        <v>333</v>
      </c>
      <c r="D417" s="57">
        <f t="shared" ref="D417:I417" si="9">COUNTIF(D5:D414,"&gt;0")</f>
        <v>188</v>
      </c>
      <c r="E417" s="57">
        <f t="shared" si="9"/>
        <v>207</v>
      </c>
      <c r="F417" s="57">
        <f t="shared" si="9"/>
        <v>25</v>
      </c>
      <c r="G417" s="57">
        <f t="shared" si="9"/>
        <v>160</v>
      </c>
      <c r="H417" s="57">
        <f t="shared" si="9"/>
        <v>39</v>
      </c>
      <c r="I417" s="64">
        <f t="shared" si="9"/>
        <v>345</v>
      </c>
    </row>
    <row r="418" spans="1:9" x14ac:dyDescent="0.25">
      <c r="A418" s="37"/>
      <c r="B418" s="28"/>
      <c r="C418" s="25"/>
      <c r="D418" s="25"/>
      <c r="E418" s="25"/>
      <c r="F418" s="25"/>
      <c r="G418" s="25"/>
      <c r="H418" s="25"/>
      <c r="I418" s="74"/>
    </row>
    <row r="419" spans="1:9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3"/>
    </row>
    <row r="420" spans="1:9" x14ac:dyDescent="0.25">
      <c r="D420" s="1"/>
      <c r="E420" s="1"/>
      <c r="F420" s="1"/>
      <c r="G420" s="1"/>
      <c r="H420" s="1"/>
      <c r="I420" s="1"/>
    </row>
  </sheetData>
  <printOptions horizontalCentered="1"/>
  <pageMargins left="0.5" right="0.5" top="0.5" bottom="0.5" header="0.3" footer="0.3"/>
  <pageSetup scale="89" fitToHeight="0" orientation="landscape" r:id="rId1"/>
  <headerFooter>
    <oddFooter>&amp;LOffice of Economic and Demographic Research&amp;RPage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512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72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1191592</v>
      </c>
      <c r="K5" s="36">
        <f t="shared" ref="K5:K68" si="0">SUM(C5:J5)</f>
        <v>1191592</v>
      </c>
    </row>
    <row r="6" spans="1:11" x14ac:dyDescent="0.25">
      <c r="A6" s="23" t="s">
        <v>67</v>
      </c>
      <c r="B6" s="24" t="s">
        <v>0</v>
      </c>
      <c r="C6" s="77">
        <v>69488</v>
      </c>
      <c r="D6" s="78">
        <v>0</v>
      </c>
      <c r="E6" s="78">
        <v>20043</v>
      </c>
      <c r="F6" s="78">
        <v>0</v>
      </c>
      <c r="G6" s="78">
        <v>0</v>
      </c>
      <c r="H6" s="78">
        <v>0</v>
      </c>
      <c r="I6" s="78">
        <v>6202</v>
      </c>
      <c r="J6" s="78">
        <v>0</v>
      </c>
      <c r="K6" s="79">
        <f t="shared" si="0"/>
        <v>95733</v>
      </c>
    </row>
    <row r="7" spans="1:11" x14ac:dyDescent="0.25">
      <c r="A7" s="23" t="s">
        <v>68</v>
      </c>
      <c r="B7" s="24" t="s">
        <v>0</v>
      </c>
      <c r="C7" s="77">
        <v>8336629</v>
      </c>
      <c r="D7" s="78">
        <v>0</v>
      </c>
      <c r="E7" s="78">
        <v>1563034</v>
      </c>
      <c r="F7" s="78">
        <v>657138</v>
      </c>
      <c r="G7" s="78">
        <v>0</v>
      </c>
      <c r="H7" s="78">
        <v>248</v>
      </c>
      <c r="I7" s="78">
        <v>128002</v>
      </c>
      <c r="J7" s="78">
        <v>5070493</v>
      </c>
      <c r="K7" s="79">
        <f t="shared" si="0"/>
        <v>15755544</v>
      </c>
    </row>
    <row r="8" spans="1:11" x14ac:dyDescent="0.25">
      <c r="A8" s="23" t="s">
        <v>69</v>
      </c>
      <c r="B8" s="24" t="s">
        <v>0</v>
      </c>
      <c r="C8" s="77">
        <v>82358</v>
      </c>
      <c r="D8" s="78">
        <v>0</v>
      </c>
      <c r="E8" s="78">
        <v>18375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100733</v>
      </c>
    </row>
    <row r="9" spans="1:11" x14ac:dyDescent="0.25">
      <c r="A9" s="23" t="s">
        <v>70</v>
      </c>
      <c r="B9" s="24" t="s">
        <v>0</v>
      </c>
      <c r="C9" s="77">
        <v>270770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16937</v>
      </c>
      <c r="J9" s="78">
        <v>0</v>
      </c>
      <c r="K9" s="79">
        <f t="shared" si="0"/>
        <v>287707</v>
      </c>
    </row>
    <row r="10" spans="1:11" x14ac:dyDescent="0.25">
      <c r="A10" s="23" t="s">
        <v>505</v>
      </c>
      <c r="B10" s="24" t="s">
        <v>0</v>
      </c>
      <c r="C10" s="77">
        <v>9412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5848</v>
      </c>
      <c r="K10" s="79">
        <f t="shared" si="0"/>
        <v>15260</v>
      </c>
    </row>
    <row r="11" spans="1:11" x14ac:dyDescent="0.25">
      <c r="A11" s="23" t="s">
        <v>71</v>
      </c>
      <c r="B11" s="24" t="s">
        <v>0</v>
      </c>
      <c r="C11" s="77">
        <v>34311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2611</v>
      </c>
      <c r="J11" s="78">
        <v>0</v>
      </c>
      <c r="K11" s="79">
        <f t="shared" si="0"/>
        <v>36922</v>
      </c>
    </row>
    <row r="12" spans="1:11" x14ac:dyDescent="0.25">
      <c r="A12" s="23" t="s">
        <v>72</v>
      </c>
      <c r="B12" s="24" t="s">
        <v>0</v>
      </c>
      <c r="C12" s="77">
        <v>189590</v>
      </c>
      <c r="D12" s="78">
        <v>0</v>
      </c>
      <c r="E12" s="78">
        <v>0</v>
      </c>
      <c r="F12" s="78">
        <v>0</v>
      </c>
      <c r="G12" s="78">
        <v>0</v>
      </c>
      <c r="H12" s="78">
        <v>397895</v>
      </c>
      <c r="I12" s="78">
        <v>0</v>
      </c>
      <c r="J12" s="78">
        <v>0</v>
      </c>
      <c r="K12" s="79">
        <f t="shared" si="0"/>
        <v>587485</v>
      </c>
    </row>
    <row r="13" spans="1:11" x14ac:dyDescent="0.25">
      <c r="A13" s="23" t="s">
        <v>73</v>
      </c>
      <c r="B13" s="24" t="s">
        <v>0</v>
      </c>
      <c r="C13" s="77">
        <v>59859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367</v>
      </c>
      <c r="J13" s="78">
        <v>0</v>
      </c>
      <c r="K13" s="79">
        <f t="shared" si="0"/>
        <v>60226</v>
      </c>
    </row>
    <row r="14" spans="1:11" x14ac:dyDescent="0.25">
      <c r="A14" s="23" t="s">
        <v>491</v>
      </c>
      <c r="B14" s="24" t="s">
        <v>7</v>
      </c>
      <c r="C14" s="77">
        <v>29084</v>
      </c>
      <c r="D14" s="78">
        <v>0</v>
      </c>
      <c r="E14" s="78">
        <v>6472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35556</v>
      </c>
    </row>
    <row r="15" spans="1:11" x14ac:dyDescent="0.25">
      <c r="A15" s="23" t="s">
        <v>74</v>
      </c>
      <c r="B15" s="24" t="s">
        <v>7</v>
      </c>
      <c r="C15" s="77">
        <v>413067</v>
      </c>
      <c r="D15" s="78">
        <v>0</v>
      </c>
      <c r="E15" s="78">
        <v>60431</v>
      </c>
      <c r="F15" s="78">
        <v>24071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497569</v>
      </c>
    </row>
    <row r="16" spans="1:11" x14ac:dyDescent="0.25">
      <c r="A16" s="23" t="s">
        <v>75</v>
      </c>
      <c r="B16" s="24" t="s">
        <v>8</v>
      </c>
      <c r="C16" s="77">
        <v>801160</v>
      </c>
      <c r="D16" s="78">
        <v>0</v>
      </c>
      <c r="E16" s="78">
        <v>202555</v>
      </c>
      <c r="F16" s="78">
        <v>46980</v>
      </c>
      <c r="G16" s="78">
        <v>0</v>
      </c>
      <c r="H16" s="78">
        <v>0</v>
      </c>
      <c r="I16" s="78">
        <v>8885</v>
      </c>
      <c r="J16" s="78">
        <v>0</v>
      </c>
      <c r="K16" s="79">
        <f t="shared" si="0"/>
        <v>1059580</v>
      </c>
    </row>
    <row r="17" spans="1:11" x14ac:dyDescent="0.25">
      <c r="A17" s="23" t="s">
        <v>76</v>
      </c>
      <c r="B17" s="24" t="s">
        <v>8</v>
      </c>
      <c r="C17" s="77">
        <v>1092407</v>
      </c>
      <c r="D17" s="78">
        <v>0</v>
      </c>
      <c r="E17" s="78">
        <v>0</v>
      </c>
      <c r="F17" s="78">
        <v>58126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1150533</v>
      </c>
    </row>
    <row r="18" spans="1:11" x14ac:dyDescent="0.25">
      <c r="A18" s="23" t="s">
        <v>77</v>
      </c>
      <c r="B18" s="24" t="s">
        <v>8</v>
      </c>
      <c r="C18" s="77">
        <v>17013</v>
      </c>
      <c r="D18" s="78">
        <v>0</v>
      </c>
      <c r="E18" s="78">
        <v>63369</v>
      </c>
      <c r="F18" s="78">
        <v>7533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87915</v>
      </c>
    </row>
    <row r="19" spans="1:11" x14ac:dyDescent="0.25">
      <c r="A19" s="23" t="s">
        <v>78</v>
      </c>
      <c r="B19" s="24" t="s">
        <v>8</v>
      </c>
      <c r="C19" s="77">
        <v>3199654</v>
      </c>
      <c r="D19" s="78">
        <v>0</v>
      </c>
      <c r="E19" s="78">
        <v>0</v>
      </c>
      <c r="F19" s="78">
        <v>201063</v>
      </c>
      <c r="G19" s="78">
        <v>0</v>
      </c>
      <c r="H19" s="78">
        <v>0</v>
      </c>
      <c r="I19" s="78">
        <v>19550</v>
      </c>
      <c r="J19" s="78">
        <v>0</v>
      </c>
      <c r="K19" s="79">
        <f t="shared" si="0"/>
        <v>3420267</v>
      </c>
    </row>
    <row r="20" spans="1:11" x14ac:dyDescent="0.25">
      <c r="A20" s="23" t="s">
        <v>79</v>
      </c>
      <c r="B20" s="24" t="s">
        <v>8</v>
      </c>
      <c r="C20" s="77">
        <v>2422565</v>
      </c>
      <c r="D20" s="78">
        <v>0</v>
      </c>
      <c r="E20" s="78">
        <v>0</v>
      </c>
      <c r="F20" s="78">
        <v>71260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2493825</v>
      </c>
    </row>
    <row r="21" spans="1:11" x14ac:dyDescent="0.25">
      <c r="A21" s="23" t="s">
        <v>80</v>
      </c>
      <c r="B21" s="24" t="s">
        <v>8</v>
      </c>
      <c r="C21" s="77">
        <v>327998</v>
      </c>
      <c r="D21" s="78">
        <v>0</v>
      </c>
      <c r="E21" s="78">
        <v>23767</v>
      </c>
      <c r="F21" s="78">
        <v>7497</v>
      </c>
      <c r="G21" s="78">
        <v>0</v>
      </c>
      <c r="H21" s="78">
        <v>0</v>
      </c>
      <c r="I21" s="78">
        <v>1411</v>
      </c>
      <c r="J21" s="78">
        <v>0</v>
      </c>
      <c r="K21" s="79">
        <f t="shared" si="0"/>
        <v>360673</v>
      </c>
    </row>
    <row r="22" spans="1:11" x14ac:dyDescent="0.25">
      <c r="A22" s="23" t="s">
        <v>81</v>
      </c>
      <c r="B22" s="24" t="s">
        <v>8</v>
      </c>
      <c r="C22" s="77">
        <v>430865</v>
      </c>
      <c r="D22" s="78">
        <v>0</v>
      </c>
      <c r="E22" s="78">
        <v>0</v>
      </c>
      <c r="F22" s="78">
        <v>1962</v>
      </c>
      <c r="G22" s="78">
        <v>0</v>
      </c>
      <c r="H22" s="78">
        <v>0</v>
      </c>
      <c r="I22" s="78">
        <v>409</v>
      </c>
      <c r="J22" s="78">
        <v>0</v>
      </c>
      <c r="K22" s="79">
        <f t="shared" si="0"/>
        <v>433236</v>
      </c>
    </row>
    <row r="23" spans="1:11" x14ac:dyDescent="0.25">
      <c r="A23" s="23" t="s">
        <v>82</v>
      </c>
      <c r="B23" s="24" t="s">
        <v>9</v>
      </c>
      <c r="C23" s="77">
        <v>8788</v>
      </c>
      <c r="D23" s="78">
        <v>0</v>
      </c>
      <c r="E23" s="78">
        <v>0</v>
      </c>
      <c r="F23" s="78">
        <v>492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9280</v>
      </c>
    </row>
    <row r="24" spans="1:11" x14ac:dyDescent="0.25">
      <c r="A24" s="23" t="s">
        <v>83</v>
      </c>
      <c r="B24" s="24" t="s">
        <v>9</v>
      </c>
      <c r="C24" s="77">
        <v>20150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643</v>
      </c>
      <c r="J24" s="78">
        <v>1810</v>
      </c>
      <c r="K24" s="79">
        <f t="shared" si="0"/>
        <v>22603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517257</v>
      </c>
      <c r="D26" s="78">
        <v>0</v>
      </c>
      <c r="E26" s="78">
        <v>55355</v>
      </c>
      <c r="F26" s="78">
        <v>37096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609708</v>
      </c>
    </row>
    <row r="27" spans="1:11" x14ac:dyDescent="0.25">
      <c r="A27" s="23" t="s">
        <v>86</v>
      </c>
      <c r="B27" s="24" t="s">
        <v>10</v>
      </c>
      <c r="C27" s="77">
        <v>726005</v>
      </c>
      <c r="D27" s="78">
        <v>0</v>
      </c>
      <c r="E27" s="78">
        <v>0</v>
      </c>
      <c r="F27" s="78">
        <v>0</v>
      </c>
      <c r="G27" s="78">
        <v>0</v>
      </c>
      <c r="H27" s="78">
        <v>0</v>
      </c>
      <c r="I27" s="78">
        <v>27590</v>
      </c>
      <c r="J27" s="78">
        <v>0</v>
      </c>
      <c r="K27" s="79">
        <f t="shared" si="0"/>
        <v>753595</v>
      </c>
    </row>
    <row r="28" spans="1:11" x14ac:dyDescent="0.25">
      <c r="A28" s="23" t="s">
        <v>87</v>
      </c>
      <c r="B28" s="24" t="s">
        <v>10</v>
      </c>
      <c r="C28" s="77">
        <v>1188420</v>
      </c>
      <c r="D28" s="78">
        <v>0</v>
      </c>
      <c r="E28" s="78">
        <v>0</v>
      </c>
      <c r="F28" s="78">
        <v>30696</v>
      </c>
      <c r="G28" s="78">
        <v>0</v>
      </c>
      <c r="H28" s="78">
        <v>0</v>
      </c>
      <c r="I28" s="78">
        <v>17476</v>
      </c>
      <c r="J28" s="78">
        <v>0</v>
      </c>
      <c r="K28" s="79">
        <f t="shared" si="0"/>
        <v>1236592</v>
      </c>
    </row>
    <row r="29" spans="1:11" x14ac:dyDescent="0.25">
      <c r="A29" s="23" t="s">
        <v>88</v>
      </c>
      <c r="B29" s="24" t="s">
        <v>10</v>
      </c>
      <c r="C29" s="77">
        <v>1123824</v>
      </c>
      <c r="D29" s="78">
        <v>0</v>
      </c>
      <c r="E29" s="78">
        <v>0</v>
      </c>
      <c r="F29" s="78">
        <v>46628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1170452</v>
      </c>
    </row>
    <row r="30" spans="1:11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233152</v>
      </c>
      <c r="D31" s="78">
        <v>0</v>
      </c>
      <c r="E31" s="78">
        <v>55237</v>
      </c>
      <c r="F31" s="78">
        <v>10196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298585</v>
      </c>
    </row>
    <row r="32" spans="1:11" x14ac:dyDescent="0.25">
      <c r="A32" s="23" t="s">
        <v>90</v>
      </c>
      <c r="B32" s="24" t="s">
        <v>10</v>
      </c>
      <c r="C32" s="77">
        <v>351566</v>
      </c>
      <c r="D32" s="78">
        <v>0</v>
      </c>
      <c r="E32" s="78">
        <v>85031</v>
      </c>
      <c r="F32" s="78">
        <v>20431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457028</v>
      </c>
    </row>
    <row r="33" spans="1:11" x14ac:dyDescent="0.25">
      <c r="A33" s="23" t="s">
        <v>91</v>
      </c>
      <c r="B33" s="24" t="s">
        <v>10</v>
      </c>
      <c r="C33" s="77">
        <v>219299</v>
      </c>
      <c r="D33" s="78">
        <v>0</v>
      </c>
      <c r="E33" s="78">
        <v>0</v>
      </c>
      <c r="F33" s="78">
        <v>9861</v>
      </c>
      <c r="G33" s="78">
        <v>0</v>
      </c>
      <c r="H33" s="78">
        <v>0</v>
      </c>
      <c r="I33" s="78">
        <v>0</v>
      </c>
      <c r="J33" s="78">
        <v>0</v>
      </c>
      <c r="K33" s="79">
        <f t="shared" si="0"/>
        <v>229160</v>
      </c>
    </row>
    <row r="34" spans="1:11" x14ac:dyDescent="0.25">
      <c r="A34" s="23" t="s">
        <v>92</v>
      </c>
      <c r="B34" s="24" t="s">
        <v>10</v>
      </c>
      <c r="C34" s="77">
        <v>6088803</v>
      </c>
      <c r="D34" s="78">
        <v>0</v>
      </c>
      <c r="E34" s="78">
        <v>0</v>
      </c>
      <c r="F34" s="78">
        <v>268942</v>
      </c>
      <c r="G34" s="78">
        <v>0</v>
      </c>
      <c r="H34" s="78">
        <v>0</v>
      </c>
      <c r="I34" s="78">
        <v>68310</v>
      </c>
      <c r="J34" s="78">
        <v>0</v>
      </c>
      <c r="K34" s="79">
        <f t="shared" si="0"/>
        <v>6426055</v>
      </c>
    </row>
    <row r="35" spans="1:11" x14ac:dyDescent="0.25">
      <c r="A35" s="23" t="s">
        <v>93</v>
      </c>
      <c r="B35" s="24" t="s">
        <v>10</v>
      </c>
      <c r="C35" s="77">
        <v>197392</v>
      </c>
      <c r="D35" s="78">
        <v>0</v>
      </c>
      <c r="E35" s="78">
        <v>48423</v>
      </c>
      <c r="F35" s="78">
        <v>0</v>
      </c>
      <c r="G35" s="78">
        <v>0</v>
      </c>
      <c r="H35" s="78">
        <v>0</v>
      </c>
      <c r="I35" s="78">
        <v>15343</v>
      </c>
      <c r="J35" s="78">
        <v>0</v>
      </c>
      <c r="K35" s="79">
        <f t="shared" si="0"/>
        <v>261158</v>
      </c>
    </row>
    <row r="36" spans="1:11" x14ac:dyDescent="0.25">
      <c r="A36" s="23" t="s">
        <v>94</v>
      </c>
      <c r="B36" s="24" t="s">
        <v>10</v>
      </c>
      <c r="C36" s="77">
        <v>49165</v>
      </c>
      <c r="D36" s="78">
        <v>0</v>
      </c>
      <c r="E36" s="78">
        <v>6525</v>
      </c>
      <c r="F36" s="78">
        <v>402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56092</v>
      </c>
    </row>
    <row r="37" spans="1:11" x14ac:dyDescent="0.25">
      <c r="A37" s="23" t="s">
        <v>95</v>
      </c>
      <c r="B37" s="24" t="s">
        <v>10</v>
      </c>
      <c r="C37" s="77">
        <v>5538018</v>
      </c>
      <c r="D37" s="78">
        <v>0</v>
      </c>
      <c r="E37" s="78">
        <v>1206514</v>
      </c>
      <c r="F37" s="78">
        <v>120661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6865193</v>
      </c>
    </row>
    <row r="38" spans="1:11" x14ac:dyDescent="0.25">
      <c r="A38" s="23" t="s">
        <v>96</v>
      </c>
      <c r="B38" s="24" t="s">
        <v>10</v>
      </c>
      <c r="C38" s="77">
        <v>18395</v>
      </c>
      <c r="D38" s="78">
        <v>0</v>
      </c>
      <c r="E38" s="78">
        <v>15721</v>
      </c>
      <c r="F38" s="78">
        <v>6006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40122</v>
      </c>
    </row>
    <row r="39" spans="1:11" x14ac:dyDescent="0.25">
      <c r="A39" s="23" t="s">
        <v>97</v>
      </c>
      <c r="B39" s="24" t="s">
        <v>10</v>
      </c>
      <c r="C39" s="77">
        <v>1686760</v>
      </c>
      <c r="D39" s="78">
        <v>0</v>
      </c>
      <c r="E39" s="78">
        <v>0</v>
      </c>
      <c r="F39" s="78">
        <v>109155</v>
      </c>
      <c r="G39" s="78">
        <v>0</v>
      </c>
      <c r="H39" s="78">
        <v>0</v>
      </c>
      <c r="I39" s="78">
        <v>20445</v>
      </c>
      <c r="J39" s="78">
        <v>0</v>
      </c>
      <c r="K39" s="79">
        <f t="shared" si="0"/>
        <v>1816360</v>
      </c>
    </row>
    <row r="40" spans="1:11" x14ac:dyDescent="0.25">
      <c r="A40" s="23" t="s">
        <v>98</v>
      </c>
      <c r="B40" s="24" t="s">
        <v>10</v>
      </c>
      <c r="C40" s="77">
        <v>375068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14509</v>
      </c>
      <c r="J40" s="78">
        <v>0</v>
      </c>
      <c r="K40" s="79">
        <f t="shared" si="0"/>
        <v>389577</v>
      </c>
    </row>
    <row r="41" spans="1:11" x14ac:dyDescent="0.25">
      <c r="A41" s="23" t="s">
        <v>99</v>
      </c>
      <c r="B41" s="24" t="s">
        <v>10</v>
      </c>
      <c r="C41" s="77">
        <v>2619531</v>
      </c>
      <c r="D41" s="78">
        <v>0</v>
      </c>
      <c r="E41" s="78">
        <v>613625</v>
      </c>
      <c r="F41" s="78">
        <v>187820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3420976</v>
      </c>
    </row>
    <row r="42" spans="1:11" x14ac:dyDescent="0.25">
      <c r="A42" s="23" t="s">
        <v>100</v>
      </c>
      <c r="B42" s="24" t="s">
        <v>10</v>
      </c>
      <c r="C42" s="77">
        <v>1425836</v>
      </c>
      <c r="D42" s="78">
        <v>0</v>
      </c>
      <c r="E42" s="78">
        <v>0</v>
      </c>
      <c r="F42" s="78">
        <v>31044</v>
      </c>
      <c r="G42" s="78">
        <v>0</v>
      </c>
      <c r="H42" s="78">
        <v>0</v>
      </c>
      <c r="I42" s="78">
        <v>30004</v>
      </c>
      <c r="J42" s="78">
        <v>338653</v>
      </c>
      <c r="K42" s="79">
        <f t="shared" si="0"/>
        <v>1825537</v>
      </c>
    </row>
    <row r="43" spans="1:11" x14ac:dyDescent="0.25">
      <c r="A43" s="23" t="s">
        <v>101</v>
      </c>
      <c r="B43" s="24" t="s">
        <v>11</v>
      </c>
      <c r="C43" s="77">
        <v>2990654</v>
      </c>
      <c r="D43" s="78">
        <v>0</v>
      </c>
      <c r="E43" s="78">
        <v>735341</v>
      </c>
      <c r="F43" s="78">
        <v>51481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3777476</v>
      </c>
    </row>
    <row r="44" spans="1:11" x14ac:dyDescent="0.25">
      <c r="A44" s="23" t="s">
        <v>102</v>
      </c>
      <c r="B44" s="24" t="s">
        <v>11</v>
      </c>
      <c r="C44" s="77">
        <v>1857074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35144</v>
      </c>
      <c r="K44" s="79">
        <f t="shared" si="0"/>
        <v>1892218</v>
      </c>
    </row>
    <row r="45" spans="1:11" x14ac:dyDescent="0.25">
      <c r="A45" s="23" t="s">
        <v>103</v>
      </c>
      <c r="B45" s="24" t="s">
        <v>11</v>
      </c>
      <c r="C45" s="77">
        <v>7731839</v>
      </c>
      <c r="D45" s="78">
        <v>0</v>
      </c>
      <c r="E45" s="78">
        <v>1819102</v>
      </c>
      <c r="F45" s="78">
        <v>0</v>
      </c>
      <c r="G45" s="78">
        <v>0</v>
      </c>
      <c r="H45" s="78">
        <v>0</v>
      </c>
      <c r="I45" s="78">
        <v>175792</v>
      </c>
      <c r="J45" s="78">
        <v>0</v>
      </c>
      <c r="K45" s="79">
        <f t="shared" si="0"/>
        <v>9726733</v>
      </c>
    </row>
    <row r="46" spans="1:11" x14ac:dyDescent="0.25">
      <c r="A46" s="23" t="s">
        <v>440</v>
      </c>
      <c r="B46" s="24" t="s">
        <v>11</v>
      </c>
      <c r="C46" s="77">
        <v>2284368</v>
      </c>
      <c r="D46" s="78">
        <v>0</v>
      </c>
      <c r="E46" s="78">
        <v>733567</v>
      </c>
      <c r="F46" s="78">
        <v>18270</v>
      </c>
      <c r="G46" s="78">
        <v>0</v>
      </c>
      <c r="H46" s="78">
        <v>0</v>
      </c>
      <c r="I46" s="78">
        <v>31035</v>
      </c>
      <c r="J46" s="78">
        <v>0</v>
      </c>
      <c r="K46" s="79">
        <f t="shared" si="0"/>
        <v>3067240</v>
      </c>
    </row>
    <row r="47" spans="1:11" x14ac:dyDescent="0.25">
      <c r="A47" s="23" t="s">
        <v>104</v>
      </c>
      <c r="B47" s="24" t="s">
        <v>11</v>
      </c>
      <c r="C47" s="77">
        <v>6750255</v>
      </c>
      <c r="D47" s="78">
        <v>0</v>
      </c>
      <c r="E47" s="78">
        <v>0</v>
      </c>
      <c r="F47" s="78">
        <v>167184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6917439</v>
      </c>
    </row>
    <row r="48" spans="1:11" x14ac:dyDescent="0.25">
      <c r="A48" s="23" t="s">
        <v>105</v>
      </c>
      <c r="B48" s="24" t="s">
        <v>11</v>
      </c>
      <c r="C48" s="77">
        <v>5273138</v>
      </c>
      <c r="D48" s="78">
        <v>0</v>
      </c>
      <c r="E48" s="78">
        <v>1321989</v>
      </c>
      <c r="F48" s="78">
        <v>18278</v>
      </c>
      <c r="G48" s="78">
        <v>0</v>
      </c>
      <c r="H48" s="78">
        <v>0</v>
      </c>
      <c r="I48" s="78">
        <v>91836</v>
      </c>
      <c r="J48" s="78">
        <v>0</v>
      </c>
      <c r="K48" s="79">
        <f t="shared" si="0"/>
        <v>6705241</v>
      </c>
    </row>
    <row r="49" spans="1:11" x14ac:dyDescent="0.25">
      <c r="A49" s="23" t="s">
        <v>106</v>
      </c>
      <c r="B49" s="24" t="s">
        <v>11</v>
      </c>
      <c r="C49" s="77">
        <v>16557010</v>
      </c>
      <c r="D49" s="78">
        <v>0</v>
      </c>
      <c r="E49" s="78">
        <v>4454044</v>
      </c>
      <c r="F49" s="78">
        <v>612129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21623183</v>
      </c>
    </row>
    <row r="50" spans="1:11" x14ac:dyDescent="0.25">
      <c r="A50" s="23" t="s">
        <v>441</v>
      </c>
      <c r="B50" s="24" t="s">
        <v>11</v>
      </c>
      <c r="C50" s="77">
        <v>2877983</v>
      </c>
      <c r="D50" s="78">
        <v>0</v>
      </c>
      <c r="E50" s="78">
        <v>1002483</v>
      </c>
      <c r="F50" s="78">
        <v>67657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3948123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9787753</v>
      </c>
      <c r="D52" s="78">
        <v>0</v>
      </c>
      <c r="E52" s="78">
        <v>2715490</v>
      </c>
      <c r="F52" s="78">
        <v>416680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12919923</v>
      </c>
    </row>
    <row r="53" spans="1:11" x14ac:dyDescent="0.25">
      <c r="A53" s="23" t="s">
        <v>109</v>
      </c>
      <c r="B53" s="24" t="s">
        <v>11</v>
      </c>
      <c r="C53" s="77">
        <v>1549135</v>
      </c>
      <c r="D53" s="78">
        <v>0</v>
      </c>
      <c r="E53" s="78">
        <v>435692</v>
      </c>
      <c r="F53" s="78">
        <v>40639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2025466</v>
      </c>
    </row>
    <row r="54" spans="1:11" x14ac:dyDescent="0.25">
      <c r="A54" s="68" t="s">
        <v>506</v>
      </c>
      <c r="B54" s="24" t="s">
        <v>11</v>
      </c>
      <c r="C54" s="77">
        <v>715447</v>
      </c>
      <c r="D54" s="78">
        <v>0</v>
      </c>
      <c r="E54" s="78">
        <v>262264</v>
      </c>
      <c r="F54" s="78">
        <v>17688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995399</v>
      </c>
    </row>
    <row r="55" spans="1:11" x14ac:dyDescent="0.25">
      <c r="A55" s="23" t="s">
        <v>110</v>
      </c>
      <c r="B55" s="24" t="s">
        <v>11</v>
      </c>
      <c r="C55" s="77">
        <v>3208185</v>
      </c>
      <c r="D55" s="78">
        <v>0</v>
      </c>
      <c r="E55" s="78">
        <v>1596040</v>
      </c>
      <c r="F55" s="78">
        <v>0</v>
      </c>
      <c r="G55" s="78">
        <v>0</v>
      </c>
      <c r="H55" s="78">
        <v>0</v>
      </c>
      <c r="I55" s="78">
        <v>148699</v>
      </c>
      <c r="J55" s="78">
        <v>0</v>
      </c>
      <c r="K55" s="79">
        <f t="shared" si="0"/>
        <v>4952924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957895</v>
      </c>
      <c r="D57" s="78">
        <v>0</v>
      </c>
      <c r="E57" s="78">
        <v>457005</v>
      </c>
      <c r="F57" s="78">
        <v>3219</v>
      </c>
      <c r="G57" s="78">
        <v>0</v>
      </c>
      <c r="H57" s="78">
        <v>0</v>
      </c>
      <c r="I57" s="78">
        <v>43324</v>
      </c>
      <c r="J57" s="78">
        <v>0</v>
      </c>
      <c r="K57" s="79">
        <f t="shared" si="0"/>
        <v>1461443</v>
      </c>
    </row>
    <row r="58" spans="1:11" x14ac:dyDescent="0.25">
      <c r="A58" s="23" t="s">
        <v>113</v>
      </c>
      <c r="B58" s="24" t="s">
        <v>11</v>
      </c>
      <c r="C58" s="77">
        <v>2986147</v>
      </c>
      <c r="D58" s="78">
        <v>0</v>
      </c>
      <c r="E58" s="78">
        <v>994300</v>
      </c>
      <c r="F58" s="78">
        <v>0</v>
      </c>
      <c r="G58" s="78">
        <v>0</v>
      </c>
      <c r="H58" s="78">
        <v>0</v>
      </c>
      <c r="I58" s="78">
        <v>92599</v>
      </c>
      <c r="J58" s="78">
        <v>0</v>
      </c>
      <c r="K58" s="79">
        <f t="shared" si="0"/>
        <v>4073046</v>
      </c>
    </row>
    <row r="59" spans="1:11" x14ac:dyDescent="0.25">
      <c r="A59" s="23" t="s">
        <v>114</v>
      </c>
      <c r="B59" s="24" t="s">
        <v>11</v>
      </c>
      <c r="C59" s="77">
        <v>6688747</v>
      </c>
      <c r="D59" s="78">
        <v>0</v>
      </c>
      <c r="E59" s="78">
        <v>1181725</v>
      </c>
      <c r="F59" s="78">
        <v>213259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8083731</v>
      </c>
    </row>
    <row r="60" spans="1:11" x14ac:dyDescent="0.25">
      <c r="A60" s="23" t="s">
        <v>115</v>
      </c>
      <c r="B60" s="24" t="s">
        <v>11</v>
      </c>
      <c r="C60" s="77">
        <v>1710427</v>
      </c>
      <c r="D60" s="78">
        <v>0</v>
      </c>
      <c r="E60" s="78">
        <v>507843</v>
      </c>
      <c r="F60" s="78">
        <v>67257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2285527</v>
      </c>
    </row>
    <row r="61" spans="1:11" x14ac:dyDescent="0.25">
      <c r="A61" s="23" t="s">
        <v>116</v>
      </c>
      <c r="B61" s="24" t="s">
        <v>11</v>
      </c>
      <c r="C61" s="77">
        <v>2716158</v>
      </c>
      <c r="D61" s="78">
        <v>0</v>
      </c>
      <c r="E61" s="78">
        <v>916918</v>
      </c>
      <c r="F61" s="78">
        <v>22052</v>
      </c>
      <c r="G61" s="78">
        <v>0</v>
      </c>
      <c r="H61" s="78">
        <v>0</v>
      </c>
      <c r="I61" s="78">
        <v>105397</v>
      </c>
      <c r="J61" s="78">
        <v>0</v>
      </c>
      <c r="K61" s="79">
        <f t="shared" si="0"/>
        <v>3760525</v>
      </c>
    </row>
    <row r="62" spans="1:11" x14ac:dyDescent="0.25">
      <c r="A62" s="23" t="s">
        <v>117</v>
      </c>
      <c r="B62" s="24" t="s">
        <v>11</v>
      </c>
      <c r="C62" s="77">
        <v>1659228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1659228</v>
      </c>
    </row>
    <row r="63" spans="1:11" x14ac:dyDescent="0.25">
      <c r="A63" s="23" t="s">
        <v>118</v>
      </c>
      <c r="B63" s="24" t="s">
        <v>11</v>
      </c>
      <c r="C63" s="77">
        <v>630499</v>
      </c>
      <c r="D63" s="78">
        <v>0</v>
      </c>
      <c r="E63" s="78">
        <v>224893</v>
      </c>
      <c r="F63" s="78">
        <v>22644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878036</v>
      </c>
    </row>
    <row r="64" spans="1:11" x14ac:dyDescent="0.25">
      <c r="A64" s="23" t="s">
        <v>119</v>
      </c>
      <c r="B64" s="24" t="s">
        <v>11</v>
      </c>
      <c r="C64" s="77">
        <v>9076627</v>
      </c>
      <c r="D64" s="78">
        <v>0</v>
      </c>
      <c r="E64" s="78">
        <v>1863530</v>
      </c>
      <c r="F64" s="78">
        <v>151366</v>
      </c>
      <c r="G64" s="78">
        <v>0</v>
      </c>
      <c r="H64" s="78">
        <v>0</v>
      </c>
      <c r="I64" s="78">
        <v>68437</v>
      </c>
      <c r="J64" s="78">
        <v>0</v>
      </c>
      <c r="K64" s="79">
        <f t="shared" si="0"/>
        <v>11159960</v>
      </c>
    </row>
    <row r="65" spans="1:11" x14ac:dyDescent="0.25">
      <c r="A65" s="23" t="s">
        <v>120</v>
      </c>
      <c r="B65" s="24" t="s">
        <v>11</v>
      </c>
      <c r="C65" s="77">
        <v>6188100</v>
      </c>
      <c r="D65" s="78">
        <v>0</v>
      </c>
      <c r="E65" s="78">
        <v>0</v>
      </c>
      <c r="F65" s="78">
        <v>145464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6333564</v>
      </c>
    </row>
    <row r="66" spans="1:11" x14ac:dyDescent="0.25">
      <c r="A66" s="23" t="s">
        <v>121</v>
      </c>
      <c r="B66" s="24" t="s">
        <v>11</v>
      </c>
      <c r="C66" s="77">
        <v>8227734</v>
      </c>
      <c r="D66" s="78">
        <v>0</v>
      </c>
      <c r="E66" s="78">
        <v>1274556</v>
      </c>
      <c r="F66" s="78">
        <v>327901</v>
      </c>
      <c r="G66" s="78">
        <v>0</v>
      </c>
      <c r="H66" s="78">
        <v>0</v>
      </c>
      <c r="I66" s="78">
        <v>0</v>
      </c>
      <c r="J66" s="78">
        <v>0</v>
      </c>
      <c r="K66" s="79">
        <f t="shared" si="0"/>
        <v>9830191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675133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12276</v>
      </c>
      <c r="J68" s="78">
        <v>0</v>
      </c>
      <c r="K68" s="79">
        <f t="shared" si="0"/>
        <v>687409</v>
      </c>
    </row>
    <row r="69" spans="1:11" x14ac:dyDescent="0.25">
      <c r="A69" s="23" t="s">
        <v>124</v>
      </c>
      <c r="B69" s="24" t="s">
        <v>11</v>
      </c>
      <c r="C69" s="77">
        <v>5827061</v>
      </c>
      <c r="D69" s="78">
        <v>0</v>
      </c>
      <c r="E69" s="78">
        <v>1605847</v>
      </c>
      <c r="F69" s="78">
        <v>458271</v>
      </c>
      <c r="G69" s="78">
        <v>0</v>
      </c>
      <c r="H69" s="78">
        <v>0</v>
      </c>
      <c r="I69" s="78">
        <v>37553</v>
      </c>
      <c r="J69" s="78">
        <v>0</v>
      </c>
      <c r="K69" s="79">
        <f t="shared" ref="K69:K132" si="1">SUM(C69:J69)</f>
        <v>7928732</v>
      </c>
    </row>
    <row r="70" spans="1:11" x14ac:dyDescent="0.25">
      <c r="A70" s="23" t="s">
        <v>125</v>
      </c>
      <c r="B70" s="24" t="s">
        <v>11</v>
      </c>
      <c r="C70" s="77">
        <v>3668839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164963</v>
      </c>
      <c r="J70" s="78">
        <v>0</v>
      </c>
      <c r="K70" s="79">
        <f t="shared" si="1"/>
        <v>3833802</v>
      </c>
    </row>
    <row r="71" spans="1:11" x14ac:dyDescent="0.25">
      <c r="A71" s="68" t="s">
        <v>498</v>
      </c>
      <c r="B71" s="69" t="s">
        <v>11</v>
      </c>
      <c r="C71" s="77">
        <v>611255</v>
      </c>
      <c r="D71" s="78">
        <v>0</v>
      </c>
      <c r="E71" s="78">
        <v>154158</v>
      </c>
      <c r="F71" s="78">
        <v>0</v>
      </c>
      <c r="G71" s="78">
        <v>0</v>
      </c>
      <c r="H71" s="78">
        <v>0</v>
      </c>
      <c r="I71" s="78">
        <v>2846</v>
      </c>
      <c r="J71" s="78">
        <v>0</v>
      </c>
      <c r="K71" s="79">
        <f t="shared" si="1"/>
        <v>768259</v>
      </c>
    </row>
    <row r="72" spans="1:11" x14ac:dyDescent="0.25">
      <c r="A72" s="23" t="s">
        <v>126</v>
      </c>
      <c r="B72" s="24" t="s">
        <v>11</v>
      </c>
      <c r="C72" s="77">
        <v>4445301</v>
      </c>
      <c r="D72" s="78">
        <v>0</v>
      </c>
      <c r="E72" s="78">
        <v>0</v>
      </c>
      <c r="F72" s="78">
        <v>98468</v>
      </c>
      <c r="G72" s="78">
        <v>0</v>
      </c>
      <c r="H72" s="78">
        <v>0</v>
      </c>
      <c r="I72" s="78">
        <v>0</v>
      </c>
      <c r="J72" s="78">
        <v>10444132</v>
      </c>
      <c r="K72" s="79">
        <f t="shared" si="1"/>
        <v>14987901</v>
      </c>
    </row>
    <row r="73" spans="1:11" x14ac:dyDescent="0.25">
      <c r="A73" s="23" t="s">
        <v>127</v>
      </c>
      <c r="B73" s="24" t="s">
        <v>11</v>
      </c>
      <c r="C73" s="77">
        <v>880877</v>
      </c>
      <c r="D73" s="78">
        <v>0</v>
      </c>
      <c r="E73" s="78">
        <v>383664</v>
      </c>
      <c r="F73" s="78">
        <v>86431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1350972</v>
      </c>
    </row>
    <row r="74" spans="1:11" x14ac:dyDescent="0.25">
      <c r="A74" s="23" t="s">
        <v>128</v>
      </c>
      <c r="B74" s="24" t="s">
        <v>12</v>
      </c>
      <c r="C74" s="77">
        <v>36148</v>
      </c>
      <c r="D74" s="78">
        <v>0</v>
      </c>
      <c r="E74" s="78">
        <v>0</v>
      </c>
      <c r="F74" s="78">
        <v>860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37008</v>
      </c>
    </row>
    <row r="75" spans="1:11" x14ac:dyDescent="0.25">
      <c r="A75" s="23" t="s">
        <v>129</v>
      </c>
      <c r="B75" s="24" t="s">
        <v>12</v>
      </c>
      <c r="C75" s="77">
        <v>179343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670</v>
      </c>
      <c r="J75" s="78">
        <v>0</v>
      </c>
      <c r="K75" s="79">
        <f t="shared" si="1"/>
        <v>180013</v>
      </c>
    </row>
    <row r="76" spans="1:11" x14ac:dyDescent="0.25">
      <c r="A76" s="23" t="s">
        <v>130</v>
      </c>
      <c r="B76" s="24" t="s">
        <v>13</v>
      </c>
      <c r="C76" s="77">
        <v>1252996</v>
      </c>
      <c r="D76" s="78">
        <v>0</v>
      </c>
      <c r="E76" s="78">
        <v>561308</v>
      </c>
      <c r="F76" s="78">
        <v>0</v>
      </c>
      <c r="G76" s="78">
        <v>0</v>
      </c>
      <c r="H76" s="78">
        <v>0</v>
      </c>
      <c r="I76" s="78">
        <v>38929</v>
      </c>
      <c r="J76" s="78">
        <v>0</v>
      </c>
      <c r="K76" s="79">
        <f t="shared" si="1"/>
        <v>1853233</v>
      </c>
    </row>
    <row r="77" spans="1:11" x14ac:dyDescent="0.25">
      <c r="A77" s="23" t="s">
        <v>131</v>
      </c>
      <c r="B77" s="24" t="s">
        <v>14</v>
      </c>
      <c r="C77" s="77">
        <v>476570</v>
      </c>
      <c r="D77" s="78">
        <v>0</v>
      </c>
      <c r="E77" s="78">
        <v>0</v>
      </c>
      <c r="F77" s="78">
        <v>0</v>
      </c>
      <c r="G77" s="78">
        <v>0</v>
      </c>
      <c r="H77" s="78">
        <v>0</v>
      </c>
      <c r="I77" s="78">
        <v>23659</v>
      </c>
      <c r="J77" s="78">
        <v>0</v>
      </c>
      <c r="K77" s="79">
        <f t="shared" si="1"/>
        <v>500229</v>
      </c>
    </row>
    <row r="78" spans="1:11" x14ac:dyDescent="0.25">
      <c r="A78" s="23" t="s">
        <v>132</v>
      </c>
      <c r="B78" s="24" t="s">
        <v>14</v>
      </c>
      <c r="C78" s="77">
        <v>639648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20225</v>
      </c>
      <c r="J78" s="78">
        <v>0</v>
      </c>
      <c r="K78" s="79">
        <f t="shared" si="1"/>
        <v>659873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0</v>
      </c>
      <c r="E79" s="78">
        <v>92765</v>
      </c>
      <c r="F79" s="78">
        <v>0</v>
      </c>
      <c r="G79" s="78">
        <v>0</v>
      </c>
      <c r="H79" s="78">
        <v>0</v>
      </c>
      <c r="I79" s="78">
        <v>0</v>
      </c>
      <c r="J79" s="78">
        <v>66725</v>
      </c>
      <c r="K79" s="79">
        <f t="shared" si="1"/>
        <v>159490</v>
      </c>
    </row>
    <row r="80" spans="1:11" x14ac:dyDescent="0.25">
      <c r="A80" s="23" t="s">
        <v>134</v>
      </c>
      <c r="B80" s="24" t="s">
        <v>15</v>
      </c>
      <c r="C80" s="77">
        <v>87510</v>
      </c>
      <c r="D80" s="78">
        <v>0</v>
      </c>
      <c r="E80" s="78">
        <v>33537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121047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38978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38978</v>
      </c>
    </row>
    <row r="83" spans="1:11" x14ac:dyDescent="0.25">
      <c r="A83" s="23" t="s">
        <v>137</v>
      </c>
      <c r="B83" s="24" t="s">
        <v>16</v>
      </c>
      <c r="C83" s="77">
        <v>0</v>
      </c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8">
        <v>1683</v>
      </c>
      <c r="J83" s="78">
        <v>59784</v>
      </c>
      <c r="K83" s="79">
        <f t="shared" si="1"/>
        <v>61467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2582461</v>
      </c>
      <c r="D85" s="78">
        <v>0</v>
      </c>
      <c r="E85" s="78">
        <v>0</v>
      </c>
      <c r="F85" s="78">
        <v>82223</v>
      </c>
      <c r="G85" s="78">
        <v>0</v>
      </c>
      <c r="H85" s="78">
        <v>0</v>
      </c>
      <c r="I85" s="78">
        <v>125435</v>
      </c>
      <c r="J85" s="78">
        <v>0</v>
      </c>
      <c r="K85" s="79">
        <f t="shared" si="1"/>
        <v>2790119</v>
      </c>
    </row>
    <row r="86" spans="1:11" x14ac:dyDescent="0.25">
      <c r="A86" s="23" t="s">
        <v>140</v>
      </c>
      <c r="B86" s="24" t="s">
        <v>17</v>
      </c>
      <c r="C86" s="77">
        <v>8257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394</v>
      </c>
      <c r="J86" s="78">
        <v>269</v>
      </c>
      <c r="K86" s="79">
        <f t="shared" si="1"/>
        <v>8920</v>
      </c>
    </row>
    <row r="87" spans="1:11" x14ac:dyDescent="0.25">
      <c r="A87" s="23" t="s">
        <v>141</v>
      </c>
      <c r="B87" s="24" t="s">
        <v>17</v>
      </c>
      <c r="C87" s="77">
        <v>1055645</v>
      </c>
      <c r="D87" s="78">
        <v>0</v>
      </c>
      <c r="E87" s="78">
        <v>0</v>
      </c>
      <c r="F87" s="78">
        <v>0</v>
      </c>
      <c r="G87" s="78">
        <v>0</v>
      </c>
      <c r="H87" s="78">
        <v>0</v>
      </c>
      <c r="I87" s="78">
        <v>1999</v>
      </c>
      <c r="J87" s="78">
        <v>0</v>
      </c>
      <c r="K87" s="79">
        <f t="shared" si="1"/>
        <v>1057644</v>
      </c>
    </row>
    <row r="88" spans="1:11" x14ac:dyDescent="0.25">
      <c r="A88" s="23" t="s">
        <v>142</v>
      </c>
      <c r="B88" s="24" t="s">
        <v>509</v>
      </c>
      <c r="C88" s="77">
        <v>313653</v>
      </c>
      <c r="D88" s="78">
        <v>0</v>
      </c>
      <c r="E88" s="78">
        <v>104724</v>
      </c>
      <c r="F88" s="78">
        <v>20678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439055</v>
      </c>
    </row>
    <row r="89" spans="1:11" x14ac:dyDescent="0.25">
      <c r="A89" s="23" t="s">
        <v>143</v>
      </c>
      <c r="B89" s="24" t="s">
        <v>18</v>
      </c>
      <c r="C89" s="77">
        <v>106806</v>
      </c>
      <c r="D89" s="78">
        <v>0</v>
      </c>
      <c r="E89" s="78">
        <v>28759</v>
      </c>
      <c r="F89" s="78">
        <v>9426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144991</v>
      </c>
    </row>
    <row r="90" spans="1:11" x14ac:dyDescent="0.25">
      <c r="A90" s="23" t="s">
        <v>144</v>
      </c>
      <c r="B90" s="24" t="s">
        <v>18</v>
      </c>
      <c r="C90" s="77">
        <v>18985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195</v>
      </c>
      <c r="J90" s="78">
        <v>0</v>
      </c>
      <c r="K90" s="79">
        <f t="shared" si="1"/>
        <v>19180</v>
      </c>
    </row>
    <row r="91" spans="1:11" x14ac:dyDescent="0.25">
      <c r="A91" s="23" t="s">
        <v>145</v>
      </c>
      <c r="B91" s="24" t="s">
        <v>19</v>
      </c>
      <c r="C91" s="77">
        <v>452184</v>
      </c>
      <c r="D91" s="78">
        <v>0</v>
      </c>
      <c r="E91" s="78">
        <v>0</v>
      </c>
      <c r="F91" s="78">
        <v>1365</v>
      </c>
      <c r="G91" s="78">
        <v>0</v>
      </c>
      <c r="H91" s="78">
        <v>15</v>
      </c>
      <c r="I91" s="78">
        <v>21823</v>
      </c>
      <c r="J91" s="78">
        <v>0</v>
      </c>
      <c r="K91" s="79">
        <f t="shared" si="1"/>
        <v>475387</v>
      </c>
    </row>
    <row r="92" spans="1:11" x14ac:dyDescent="0.25">
      <c r="A92" s="23" t="s">
        <v>146</v>
      </c>
      <c r="B92" s="24" t="s">
        <v>19</v>
      </c>
      <c r="C92" s="77">
        <v>102305</v>
      </c>
      <c r="D92" s="78">
        <v>0</v>
      </c>
      <c r="E92" s="78">
        <v>9602</v>
      </c>
      <c r="F92" s="78">
        <v>0</v>
      </c>
      <c r="G92" s="78">
        <v>0</v>
      </c>
      <c r="H92" s="78">
        <v>0</v>
      </c>
      <c r="I92" s="78">
        <v>6257</v>
      </c>
      <c r="J92" s="78">
        <v>0</v>
      </c>
      <c r="K92" s="79">
        <f t="shared" si="1"/>
        <v>118164</v>
      </c>
    </row>
    <row r="93" spans="1:11" x14ac:dyDescent="0.25">
      <c r="A93" s="23" t="s">
        <v>442</v>
      </c>
      <c r="B93" s="24" t="s">
        <v>19</v>
      </c>
      <c r="C93" s="77">
        <v>67278923</v>
      </c>
      <c r="D93" s="78">
        <v>0</v>
      </c>
      <c r="E93" s="78">
        <v>13505214</v>
      </c>
      <c r="F93" s="78">
        <v>548174</v>
      </c>
      <c r="G93" s="78">
        <v>0</v>
      </c>
      <c r="H93" s="78">
        <v>27803</v>
      </c>
      <c r="I93" s="78">
        <v>0</v>
      </c>
      <c r="J93" s="78">
        <v>2466479</v>
      </c>
      <c r="K93" s="79">
        <f t="shared" si="1"/>
        <v>83826593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0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0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4916612</v>
      </c>
      <c r="D97" s="78">
        <v>0</v>
      </c>
      <c r="E97" s="78">
        <v>922324</v>
      </c>
      <c r="F97" s="78">
        <v>627347</v>
      </c>
      <c r="G97" s="78">
        <v>0</v>
      </c>
      <c r="H97" s="78">
        <v>0</v>
      </c>
      <c r="I97" s="78">
        <v>0</v>
      </c>
      <c r="J97" s="78">
        <v>12387</v>
      </c>
      <c r="K97" s="79">
        <f t="shared" si="1"/>
        <v>6478670</v>
      </c>
    </row>
    <row r="98" spans="1:11" x14ac:dyDescent="0.25">
      <c r="A98" s="23" t="s">
        <v>151</v>
      </c>
      <c r="B98" s="24" t="s">
        <v>20</v>
      </c>
      <c r="C98" s="77">
        <v>22846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22846</v>
      </c>
    </row>
    <row r="99" spans="1:11" x14ac:dyDescent="0.25">
      <c r="A99" s="23" t="s">
        <v>152</v>
      </c>
      <c r="B99" s="24" t="s">
        <v>20</v>
      </c>
      <c r="C99" s="77">
        <v>188006</v>
      </c>
      <c r="D99" s="78">
        <v>0</v>
      </c>
      <c r="E99" s="78">
        <v>62264</v>
      </c>
      <c r="F99" s="78">
        <v>0</v>
      </c>
      <c r="G99" s="78">
        <v>0</v>
      </c>
      <c r="H99" s="78">
        <v>4062</v>
      </c>
      <c r="I99" s="78">
        <v>9773</v>
      </c>
      <c r="J99" s="78">
        <v>0</v>
      </c>
      <c r="K99" s="79">
        <f t="shared" si="1"/>
        <v>264105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328254</v>
      </c>
      <c r="D102" s="78">
        <v>0</v>
      </c>
      <c r="E102" s="78">
        <v>144598</v>
      </c>
      <c r="F102" s="78">
        <v>26609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499461</v>
      </c>
    </row>
    <row r="103" spans="1:11" x14ac:dyDescent="0.25">
      <c r="A103" s="23" t="s">
        <v>156</v>
      </c>
      <c r="B103" s="24" t="s">
        <v>22</v>
      </c>
      <c r="C103" s="77">
        <v>96129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96129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53582</v>
      </c>
      <c r="K104" s="79">
        <f t="shared" si="1"/>
        <v>53582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9774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9774</v>
      </c>
    </row>
    <row r="107" spans="1:11" x14ac:dyDescent="0.25">
      <c r="A107" s="23" t="s">
        <v>160</v>
      </c>
      <c r="B107" s="24" t="s">
        <v>23</v>
      </c>
      <c r="C107" s="77">
        <v>48837</v>
      </c>
      <c r="D107" s="78">
        <v>0</v>
      </c>
      <c r="E107" s="78">
        <v>42683</v>
      </c>
      <c r="F107" s="78">
        <v>0</v>
      </c>
      <c r="G107" s="78">
        <v>0</v>
      </c>
      <c r="H107" s="78">
        <v>0</v>
      </c>
      <c r="I107" s="78">
        <v>19787</v>
      </c>
      <c r="J107" s="78">
        <v>0</v>
      </c>
      <c r="K107" s="79">
        <f t="shared" si="1"/>
        <v>111307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72997</v>
      </c>
      <c r="K109" s="79">
        <f t="shared" si="1"/>
        <v>72997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0</v>
      </c>
      <c r="J110" s="78">
        <v>7905</v>
      </c>
      <c r="K110" s="79">
        <f t="shared" si="1"/>
        <v>7905</v>
      </c>
    </row>
    <row r="111" spans="1:11" x14ac:dyDescent="0.25">
      <c r="A111" s="23" t="s">
        <v>164</v>
      </c>
      <c r="B111" s="24" t="s">
        <v>24</v>
      </c>
      <c r="C111" s="77">
        <v>14328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81</v>
      </c>
      <c r="J111" s="78">
        <v>0</v>
      </c>
      <c r="K111" s="79">
        <f t="shared" si="1"/>
        <v>14409</v>
      </c>
    </row>
    <row r="112" spans="1:11" x14ac:dyDescent="0.25">
      <c r="A112" s="23" t="s">
        <v>165</v>
      </c>
      <c r="B112" s="24" t="s">
        <v>24</v>
      </c>
      <c r="C112" s="77">
        <v>111748</v>
      </c>
      <c r="D112" s="78">
        <v>0</v>
      </c>
      <c r="E112" s="78">
        <v>25882</v>
      </c>
      <c r="F112" s="78">
        <v>3627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141257</v>
      </c>
    </row>
    <row r="113" spans="1:11" x14ac:dyDescent="0.25">
      <c r="A113" s="23" t="s">
        <v>166</v>
      </c>
      <c r="B113" s="24" t="s">
        <v>167</v>
      </c>
      <c r="C113" s="77">
        <v>50702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50702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201948</v>
      </c>
      <c r="D115" s="78">
        <v>0</v>
      </c>
      <c r="E115" s="78">
        <v>0</v>
      </c>
      <c r="F115" s="78">
        <v>51850</v>
      </c>
      <c r="G115" s="78">
        <v>0</v>
      </c>
      <c r="H115" s="78">
        <v>0</v>
      </c>
      <c r="I115" s="78">
        <v>161</v>
      </c>
      <c r="J115" s="78">
        <v>180628</v>
      </c>
      <c r="K115" s="79">
        <f t="shared" si="1"/>
        <v>434587</v>
      </c>
    </row>
    <row r="116" spans="1:11" x14ac:dyDescent="0.25">
      <c r="A116" s="23" t="s">
        <v>169</v>
      </c>
      <c r="B116" s="24" t="s">
        <v>26</v>
      </c>
      <c r="C116" s="77">
        <v>165259</v>
      </c>
      <c r="D116" s="78">
        <v>0</v>
      </c>
      <c r="E116" s="78">
        <v>22192</v>
      </c>
      <c r="F116" s="78">
        <v>7648</v>
      </c>
      <c r="G116" s="78">
        <v>0</v>
      </c>
      <c r="H116" s="78">
        <v>0</v>
      </c>
      <c r="I116" s="78">
        <v>726</v>
      </c>
      <c r="J116" s="78">
        <v>0</v>
      </c>
      <c r="K116" s="79">
        <f t="shared" si="1"/>
        <v>195825</v>
      </c>
    </row>
    <row r="117" spans="1:11" x14ac:dyDescent="0.25">
      <c r="A117" s="23" t="s">
        <v>170</v>
      </c>
      <c r="B117" s="24" t="s">
        <v>27</v>
      </c>
      <c r="C117" s="77">
        <v>101699</v>
      </c>
      <c r="D117" s="78">
        <v>0</v>
      </c>
      <c r="E117" s="78">
        <v>0</v>
      </c>
      <c r="F117" s="78">
        <v>7707</v>
      </c>
      <c r="G117" s="78">
        <v>0</v>
      </c>
      <c r="H117" s="78">
        <v>0</v>
      </c>
      <c r="I117" s="78">
        <v>2562</v>
      </c>
      <c r="J117" s="78">
        <v>0</v>
      </c>
      <c r="K117" s="79">
        <f t="shared" si="1"/>
        <v>111968</v>
      </c>
    </row>
    <row r="118" spans="1:11" x14ac:dyDescent="0.25">
      <c r="A118" s="23" t="s">
        <v>171</v>
      </c>
      <c r="B118" s="24" t="s">
        <v>27</v>
      </c>
      <c r="C118" s="77">
        <v>47681</v>
      </c>
      <c r="D118" s="78">
        <v>0</v>
      </c>
      <c r="E118" s="78">
        <v>9468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57149</v>
      </c>
    </row>
    <row r="119" spans="1:11" x14ac:dyDescent="0.25">
      <c r="A119" s="23" t="s">
        <v>172</v>
      </c>
      <c r="B119" s="24" t="s">
        <v>27</v>
      </c>
      <c r="C119" s="77">
        <v>40084</v>
      </c>
      <c r="D119" s="78">
        <v>0</v>
      </c>
      <c r="E119" s="78">
        <v>0</v>
      </c>
      <c r="F119" s="78">
        <v>0</v>
      </c>
      <c r="G119" s="78">
        <v>0</v>
      </c>
      <c r="H119" s="78">
        <v>0</v>
      </c>
      <c r="I119" s="78">
        <v>3405</v>
      </c>
      <c r="J119" s="78">
        <v>0</v>
      </c>
      <c r="K119" s="79">
        <f t="shared" si="1"/>
        <v>43489</v>
      </c>
    </row>
    <row r="120" spans="1:11" x14ac:dyDescent="0.25">
      <c r="A120" s="23" t="s">
        <v>173</v>
      </c>
      <c r="B120" s="24" t="s">
        <v>28</v>
      </c>
      <c r="C120" s="77">
        <v>89593</v>
      </c>
      <c r="D120" s="78">
        <v>0</v>
      </c>
      <c r="E120" s="78">
        <v>20482</v>
      </c>
      <c r="F120" s="78">
        <v>0</v>
      </c>
      <c r="G120" s="78">
        <v>0</v>
      </c>
      <c r="H120" s="78">
        <v>0</v>
      </c>
      <c r="I120" s="78">
        <v>3220</v>
      </c>
      <c r="J120" s="78">
        <v>0</v>
      </c>
      <c r="K120" s="79">
        <f t="shared" si="1"/>
        <v>113295</v>
      </c>
    </row>
    <row r="121" spans="1:11" x14ac:dyDescent="0.25">
      <c r="A121" s="23" t="s">
        <v>174</v>
      </c>
      <c r="B121" s="24" t="s">
        <v>28</v>
      </c>
      <c r="C121" s="77">
        <v>227855</v>
      </c>
      <c r="D121" s="78">
        <v>0</v>
      </c>
      <c r="E121" s="78">
        <v>0</v>
      </c>
      <c r="F121" s="78">
        <v>0</v>
      </c>
      <c r="G121" s="78">
        <v>0</v>
      </c>
      <c r="H121" s="78">
        <v>0</v>
      </c>
      <c r="I121" s="78">
        <v>15624</v>
      </c>
      <c r="J121" s="78">
        <v>6</v>
      </c>
      <c r="K121" s="79">
        <f t="shared" si="1"/>
        <v>243485</v>
      </c>
    </row>
    <row r="122" spans="1:11" x14ac:dyDescent="0.25">
      <c r="A122" s="23" t="s">
        <v>175</v>
      </c>
      <c r="B122" s="24" t="s">
        <v>28</v>
      </c>
      <c r="C122" s="77">
        <v>46415</v>
      </c>
      <c r="D122" s="78">
        <v>0</v>
      </c>
      <c r="E122" s="78">
        <v>0</v>
      </c>
      <c r="F122" s="78">
        <v>0</v>
      </c>
      <c r="G122" s="78">
        <v>0</v>
      </c>
      <c r="H122" s="78">
        <v>0</v>
      </c>
      <c r="I122" s="78">
        <v>43280</v>
      </c>
      <c r="J122" s="78">
        <v>0</v>
      </c>
      <c r="K122" s="79">
        <f t="shared" si="1"/>
        <v>89695</v>
      </c>
    </row>
    <row r="123" spans="1:11" x14ac:dyDescent="0.25">
      <c r="A123" s="23" t="s">
        <v>176</v>
      </c>
      <c r="B123" s="24" t="s">
        <v>29</v>
      </c>
      <c r="C123" s="77">
        <v>518705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34048</v>
      </c>
      <c r="J123" s="78">
        <v>0</v>
      </c>
      <c r="K123" s="79">
        <f t="shared" si="1"/>
        <v>552753</v>
      </c>
    </row>
    <row r="124" spans="1:11" x14ac:dyDescent="0.25">
      <c r="A124" s="23" t="s">
        <v>504</v>
      </c>
      <c r="B124" s="24" t="s">
        <v>29</v>
      </c>
      <c r="C124" s="77">
        <v>167632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29253</v>
      </c>
      <c r="J124" s="78">
        <v>0</v>
      </c>
      <c r="K124" s="79">
        <f t="shared" si="1"/>
        <v>196885</v>
      </c>
    </row>
    <row r="125" spans="1:11" x14ac:dyDescent="0.25">
      <c r="A125" s="23" t="s">
        <v>177</v>
      </c>
      <c r="B125" s="24" t="s">
        <v>30</v>
      </c>
      <c r="C125" s="77">
        <v>749992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31126</v>
      </c>
      <c r="J125" s="78">
        <v>0</v>
      </c>
      <c r="K125" s="79">
        <f t="shared" si="1"/>
        <v>781118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547838</v>
      </c>
      <c r="D127" s="78">
        <v>0</v>
      </c>
      <c r="E127" s="78">
        <v>107105</v>
      </c>
      <c r="F127" s="78">
        <v>24282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679225</v>
      </c>
    </row>
    <row r="128" spans="1:11" x14ac:dyDescent="0.25">
      <c r="A128" s="23" t="s">
        <v>180</v>
      </c>
      <c r="B128" s="24" t="s">
        <v>31</v>
      </c>
      <c r="C128" s="77">
        <v>195929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7041</v>
      </c>
      <c r="J128" s="78">
        <v>0</v>
      </c>
      <c r="K128" s="79">
        <f t="shared" si="1"/>
        <v>202970</v>
      </c>
    </row>
    <row r="129" spans="1:11" x14ac:dyDescent="0.25">
      <c r="A129" s="23" t="s">
        <v>181</v>
      </c>
      <c r="B129" s="24" t="s">
        <v>31</v>
      </c>
      <c r="C129" s="77">
        <v>967356</v>
      </c>
      <c r="D129" s="78">
        <v>0</v>
      </c>
      <c r="E129" s="78">
        <v>132764</v>
      </c>
      <c r="F129" s="78">
        <v>0</v>
      </c>
      <c r="G129" s="78">
        <v>0</v>
      </c>
      <c r="H129" s="78">
        <v>0</v>
      </c>
      <c r="I129" s="78">
        <v>47857</v>
      </c>
      <c r="J129" s="78">
        <v>0</v>
      </c>
      <c r="K129" s="79">
        <f t="shared" si="1"/>
        <v>1147977</v>
      </c>
    </row>
    <row r="130" spans="1:11" x14ac:dyDescent="0.25">
      <c r="A130" s="23" t="s">
        <v>182</v>
      </c>
      <c r="B130" s="24" t="s">
        <v>32</v>
      </c>
      <c r="C130" s="77">
        <v>2990240</v>
      </c>
      <c r="D130" s="78">
        <v>0</v>
      </c>
      <c r="E130" s="78">
        <v>488873</v>
      </c>
      <c r="F130" s="78">
        <v>0</v>
      </c>
      <c r="G130" s="78">
        <v>0</v>
      </c>
      <c r="H130" s="78">
        <v>0</v>
      </c>
      <c r="I130" s="78">
        <v>29000</v>
      </c>
      <c r="J130" s="78">
        <v>0</v>
      </c>
      <c r="K130" s="79">
        <f t="shared" si="1"/>
        <v>3508113</v>
      </c>
    </row>
    <row r="131" spans="1:11" x14ac:dyDescent="0.25">
      <c r="A131" s="23" t="s">
        <v>183</v>
      </c>
      <c r="B131" s="24" t="s">
        <v>32</v>
      </c>
      <c r="C131" s="77">
        <v>30947584</v>
      </c>
      <c r="D131" s="78">
        <v>0</v>
      </c>
      <c r="E131" s="78">
        <v>5272536</v>
      </c>
      <c r="F131" s="78">
        <v>1149473</v>
      </c>
      <c r="G131" s="78">
        <v>0</v>
      </c>
      <c r="H131" s="78">
        <v>10243</v>
      </c>
      <c r="I131" s="78">
        <v>0</v>
      </c>
      <c r="J131" s="78">
        <v>0</v>
      </c>
      <c r="K131" s="79">
        <f t="shared" si="1"/>
        <v>37379836</v>
      </c>
    </row>
    <row r="132" spans="1:11" x14ac:dyDescent="0.25">
      <c r="A132" s="23" t="s">
        <v>184</v>
      </c>
      <c r="B132" s="24" t="s">
        <v>32</v>
      </c>
      <c r="C132" s="77">
        <v>1924442</v>
      </c>
      <c r="D132" s="78">
        <v>0</v>
      </c>
      <c r="E132" s="78">
        <v>273283</v>
      </c>
      <c r="F132" s="78">
        <v>30661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si="1"/>
        <v>2228386</v>
      </c>
    </row>
    <row r="133" spans="1:11" x14ac:dyDescent="0.25">
      <c r="A133" s="23" t="s">
        <v>185</v>
      </c>
      <c r="B133" s="24" t="s">
        <v>33</v>
      </c>
      <c r="C133" s="77">
        <v>172828</v>
      </c>
      <c r="D133" s="78">
        <v>0</v>
      </c>
      <c r="E133" s="78">
        <v>33207</v>
      </c>
      <c r="F133" s="78">
        <v>0</v>
      </c>
      <c r="G133" s="78">
        <v>0</v>
      </c>
      <c r="H133" s="78">
        <v>0</v>
      </c>
      <c r="I133" s="78">
        <v>4903</v>
      </c>
      <c r="J133" s="78">
        <v>158371</v>
      </c>
      <c r="K133" s="79">
        <f t="shared" ref="K133:K196" si="2">SUM(C133:J133)</f>
        <v>369309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164</v>
      </c>
      <c r="K135" s="79">
        <f t="shared" si="2"/>
        <v>164</v>
      </c>
    </row>
    <row r="136" spans="1:11" x14ac:dyDescent="0.25">
      <c r="A136" s="23" t="s">
        <v>188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0</v>
      </c>
    </row>
    <row r="137" spans="1:11" x14ac:dyDescent="0.25">
      <c r="A137" s="23" t="s">
        <v>189</v>
      </c>
      <c r="B137" s="24" t="s">
        <v>33</v>
      </c>
      <c r="C137" s="77">
        <v>6583</v>
      </c>
      <c r="D137" s="78">
        <v>0</v>
      </c>
      <c r="E137" s="78">
        <v>0</v>
      </c>
      <c r="F137" s="78">
        <v>36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6619</v>
      </c>
    </row>
    <row r="138" spans="1:11" x14ac:dyDescent="0.25">
      <c r="A138" s="23" t="s">
        <v>190</v>
      </c>
      <c r="B138" s="24" t="s">
        <v>34</v>
      </c>
      <c r="C138" s="77">
        <v>194777</v>
      </c>
      <c r="D138" s="78">
        <v>0</v>
      </c>
      <c r="E138" s="78">
        <v>66304</v>
      </c>
      <c r="F138" s="78">
        <v>0</v>
      </c>
      <c r="G138" s="78">
        <v>0</v>
      </c>
      <c r="H138" s="78">
        <v>0</v>
      </c>
      <c r="I138" s="78">
        <v>23670</v>
      </c>
      <c r="J138" s="78">
        <v>0</v>
      </c>
      <c r="K138" s="79">
        <f t="shared" si="2"/>
        <v>284751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1263888</v>
      </c>
      <c r="D141" s="78">
        <v>0</v>
      </c>
      <c r="E141" s="78">
        <v>233749</v>
      </c>
      <c r="F141" s="78">
        <v>0</v>
      </c>
      <c r="G141" s="78">
        <v>0</v>
      </c>
      <c r="H141" s="78">
        <v>0</v>
      </c>
      <c r="I141" s="78">
        <v>23155</v>
      </c>
      <c r="J141" s="78">
        <v>0</v>
      </c>
      <c r="K141" s="79">
        <f t="shared" si="2"/>
        <v>1520792</v>
      </c>
    </row>
    <row r="142" spans="1:11" x14ac:dyDescent="0.25">
      <c r="A142" s="23" t="s">
        <v>194</v>
      </c>
      <c r="B142" s="24" t="s">
        <v>34</v>
      </c>
      <c r="C142" s="77">
        <v>1702265</v>
      </c>
      <c r="D142" s="78">
        <v>0</v>
      </c>
      <c r="E142" s="78">
        <v>344762</v>
      </c>
      <c r="F142" s="78">
        <v>107738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2154765</v>
      </c>
    </row>
    <row r="143" spans="1:11" x14ac:dyDescent="0.25">
      <c r="A143" s="23" t="s">
        <v>195</v>
      </c>
      <c r="B143" s="24" t="s">
        <v>35</v>
      </c>
      <c r="C143" s="77">
        <v>21220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21220</v>
      </c>
    </row>
    <row r="144" spans="1:11" x14ac:dyDescent="0.25">
      <c r="A144" s="23" t="s">
        <v>196</v>
      </c>
      <c r="B144" s="24" t="s">
        <v>35</v>
      </c>
      <c r="C144" s="77">
        <v>2637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93</v>
      </c>
      <c r="J144" s="78">
        <v>0</v>
      </c>
      <c r="K144" s="79">
        <f t="shared" si="2"/>
        <v>2730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35179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35179</v>
      </c>
    </row>
    <row r="147" spans="1:11" x14ac:dyDescent="0.25">
      <c r="A147" s="23" t="s">
        <v>199</v>
      </c>
      <c r="B147" s="24" t="s">
        <v>35</v>
      </c>
      <c r="C147" s="77">
        <v>145810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8">
        <v>11634</v>
      </c>
      <c r="J147" s="78">
        <v>0</v>
      </c>
      <c r="K147" s="79">
        <f t="shared" si="2"/>
        <v>157444</v>
      </c>
    </row>
    <row r="148" spans="1:11" x14ac:dyDescent="0.25">
      <c r="A148" s="23" t="s">
        <v>200</v>
      </c>
      <c r="B148" s="24" t="s">
        <v>35</v>
      </c>
      <c r="C148" s="77">
        <v>49227</v>
      </c>
      <c r="D148" s="78">
        <v>0</v>
      </c>
      <c r="E148" s="78">
        <v>0</v>
      </c>
      <c r="F148" s="78">
        <v>0</v>
      </c>
      <c r="G148" s="78">
        <v>0</v>
      </c>
      <c r="H148" s="78">
        <v>794</v>
      </c>
      <c r="I148" s="78">
        <v>0</v>
      </c>
      <c r="J148" s="78">
        <v>0</v>
      </c>
      <c r="K148" s="79">
        <f t="shared" si="2"/>
        <v>50021</v>
      </c>
    </row>
    <row r="149" spans="1:11" x14ac:dyDescent="0.25">
      <c r="A149" s="23" t="s">
        <v>201</v>
      </c>
      <c r="B149" s="24" t="s">
        <v>35</v>
      </c>
      <c r="C149" s="77">
        <v>36671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36671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23990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23990</v>
      </c>
    </row>
    <row r="152" spans="1:11" x14ac:dyDescent="0.25">
      <c r="A152" s="23" t="s">
        <v>204</v>
      </c>
      <c r="B152" s="24" t="s">
        <v>35</v>
      </c>
      <c r="C152" s="77">
        <v>492885</v>
      </c>
      <c r="D152" s="78">
        <v>0</v>
      </c>
      <c r="E152" s="78">
        <v>224466</v>
      </c>
      <c r="F152" s="78">
        <v>0</v>
      </c>
      <c r="G152" s="78">
        <v>0</v>
      </c>
      <c r="H152" s="78">
        <v>0</v>
      </c>
      <c r="I152" s="78">
        <v>0</v>
      </c>
      <c r="J152" s="78">
        <v>120788</v>
      </c>
      <c r="K152" s="79">
        <f t="shared" si="2"/>
        <v>838139</v>
      </c>
    </row>
    <row r="153" spans="1:11" x14ac:dyDescent="0.25">
      <c r="A153" s="23" t="s">
        <v>205</v>
      </c>
      <c r="B153" s="24" t="s">
        <v>35</v>
      </c>
      <c r="C153" s="77">
        <v>108407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3315</v>
      </c>
      <c r="J153" s="78">
        <v>0</v>
      </c>
      <c r="K153" s="79">
        <f t="shared" si="2"/>
        <v>111722</v>
      </c>
    </row>
    <row r="154" spans="1:11" x14ac:dyDescent="0.25">
      <c r="A154" s="23" t="s">
        <v>206</v>
      </c>
      <c r="B154" s="24" t="s">
        <v>36</v>
      </c>
      <c r="C154" s="77">
        <v>179144</v>
      </c>
      <c r="D154" s="78">
        <v>0</v>
      </c>
      <c r="E154" s="78">
        <v>0</v>
      </c>
      <c r="F154" s="78">
        <v>0</v>
      </c>
      <c r="G154" s="78">
        <v>0</v>
      </c>
      <c r="H154" s="78">
        <v>0</v>
      </c>
      <c r="I154" s="78">
        <v>15949</v>
      </c>
      <c r="J154" s="78">
        <v>0</v>
      </c>
      <c r="K154" s="79">
        <f t="shared" si="2"/>
        <v>195093</v>
      </c>
    </row>
    <row r="155" spans="1:11" x14ac:dyDescent="0.25">
      <c r="A155" s="23" t="s">
        <v>207</v>
      </c>
      <c r="B155" s="24" t="s">
        <v>37</v>
      </c>
      <c r="C155" s="77">
        <v>31723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8">
        <v>4262</v>
      </c>
      <c r="J155" s="78">
        <v>0</v>
      </c>
      <c r="K155" s="79">
        <f t="shared" si="2"/>
        <v>35985</v>
      </c>
    </row>
    <row r="156" spans="1:11" x14ac:dyDescent="0.25">
      <c r="A156" s="23" t="s">
        <v>208</v>
      </c>
      <c r="B156" s="24" t="s">
        <v>38</v>
      </c>
      <c r="C156" s="77">
        <v>96847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96847</v>
      </c>
    </row>
    <row r="157" spans="1:11" x14ac:dyDescent="0.25">
      <c r="A157" s="23" t="s">
        <v>209</v>
      </c>
      <c r="B157" s="24" t="s">
        <v>38</v>
      </c>
      <c r="C157" s="77">
        <v>2081111</v>
      </c>
      <c r="D157" s="78">
        <v>0</v>
      </c>
      <c r="E157" s="78">
        <v>204564</v>
      </c>
      <c r="F157" s="78">
        <v>144765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2430440</v>
      </c>
    </row>
    <row r="158" spans="1:11" x14ac:dyDescent="0.25">
      <c r="A158" s="23" t="s">
        <v>210</v>
      </c>
      <c r="B158" s="24" t="s">
        <v>38</v>
      </c>
      <c r="C158" s="77">
        <v>1232641</v>
      </c>
      <c r="D158" s="78">
        <v>0</v>
      </c>
      <c r="E158" s="78">
        <v>280921</v>
      </c>
      <c r="F158" s="78">
        <v>48356</v>
      </c>
      <c r="G158" s="78">
        <v>0</v>
      </c>
      <c r="H158" s="78">
        <v>0</v>
      </c>
      <c r="I158" s="78">
        <v>0</v>
      </c>
      <c r="J158" s="78">
        <v>0</v>
      </c>
      <c r="K158" s="79">
        <f t="shared" si="2"/>
        <v>1561918</v>
      </c>
    </row>
    <row r="159" spans="1:11" x14ac:dyDescent="0.25">
      <c r="A159" s="23" t="s">
        <v>211</v>
      </c>
      <c r="B159" s="24" t="s">
        <v>38</v>
      </c>
      <c r="C159" s="77">
        <v>282571</v>
      </c>
      <c r="D159" s="78">
        <v>0</v>
      </c>
      <c r="E159" s="78">
        <v>53025</v>
      </c>
      <c r="F159" s="78">
        <v>16941</v>
      </c>
      <c r="G159" s="78">
        <v>0</v>
      </c>
      <c r="H159" s="78">
        <v>0</v>
      </c>
      <c r="I159" s="78">
        <v>8848</v>
      </c>
      <c r="J159" s="78">
        <v>0</v>
      </c>
      <c r="K159" s="79">
        <f t="shared" si="2"/>
        <v>361385</v>
      </c>
    </row>
    <row r="160" spans="1:11" x14ac:dyDescent="0.25">
      <c r="A160" s="23" t="s">
        <v>212</v>
      </c>
      <c r="B160" s="24" t="s">
        <v>38</v>
      </c>
      <c r="C160" s="77">
        <v>476216</v>
      </c>
      <c r="D160" s="78">
        <v>0</v>
      </c>
      <c r="E160" s="78">
        <v>0</v>
      </c>
      <c r="F160" s="78">
        <v>13820</v>
      </c>
      <c r="G160" s="78">
        <v>0</v>
      </c>
      <c r="H160" s="78">
        <v>0</v>
      </c>
      <c r="I160" s="78">
        <v>15587</v>
      </c>
      <c r="J160" s="78">
        <v>0</v>
      </c>
      <c r="K160" s="79">
        <f t="shared" si="2"/>
        <v>505623</v>
      </c>
    </row>
    <row r="161" spans="1:11" x14ac:dyDescent="0.25">
      <c r="A161" s="23" t="s">
        <v>213</v>
      </c>
      <c r="B161" s="24" t="s">
        <v>38</v>
      </c>
      <c r="C161" s="77">
        <v>66621</v>
      </c>
      <c r="D161" s="78">
        <v>0</v>
      </c>
      <c r="E161" s="78">
        <v>24188</v>
      </c>
      <c r="F161" s="78">
        <v>0</v>
      </c>
      <c r="G161" s="78">
        <v>0</v>
      </c>
      <c r="H161" s="78">
        <v>0</v>
      </c>
      <c r="I161" s="78">
        <v>1919</v>
      </c>
      <c r="J161" s="78">
        <v>0</v>
      </c>
      <c r="K161" s="79">
        <f t="shared" si="2"/>
        <v>92728</v>
      </c>
    </row>
    <row r="162" spans="1:11" x14ac:dyDescent="0.25">
      <c r="A162" s="23" t="s">
        <v>214</v>
      </c>
      <c r="B162" s="24" t="s">
        <v>38</v>
      </c>
      <c r="C162" s="77">
        <v>808249</v>
      </c>
      <c r="D162" s="78">
        <v>0</v>
      </c>
      <c r="E162" s="78">
        <v>169315</v>
      </c>
      <c r="F162" s="78">
        <v>20872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998436</v>
      </c>
    </row>
    <row r="163" spans="1:11" x14ac:dyDescent="0.25">
      <c r="A163" s="23" t="s">
        <v>215</v>
      </c>
      <c r="B163" s="24" t="s">
        <v>38</v>
      </c>
      <c r="C163" s="77">
        <v>2551757</v>
      </c>
      <c r="D163" s="78">
        <v>0</v>
      </c>
      <c r="E163" s="78">
        <v>342826</v>
      </c>
      <c r="F163" s="78">
        <v>208289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3102872</v>
      </c>
    </row>
    <row r="164" spans="1:11" x14ac:dyDescent="0.25">
      <c r="A164" s="23" t="s">
        <v>216</v>
      </c>
      <c r="B164" s="24" t="s">
        <v>38</v>
      </c>
      <c r="C164" s="77">
        <v>125758</v>
      </c>
      <c r="D164" s="78">
        <v>0</v>
      </c>
      <c r="E164" s="78">
        <v>0</v>
      </c>
      <c r="F164" s="78">
        <v>2565</v>
      </c>
      <c r="G164" s="78">
        <v>0</v>
      </c>
      <c r="H164" s="78">
        <v>0</v>
      </c>
      <c r="I164" s="78">
        <v>0</v>
      </c>
      <c r="J164" s="78">
        <v>0</v>
      </c>
      <c r="K164" s="79">
        <f t="shared" si="2"/>
        <v>128323</v>
      </c>
    </row>
    <row r="165" spans="1:11" x14ac:dyDescent="0.25">
      <c r="A165" s="23" t="s">
        <v>217</v>
      </c>
      <c r="B165" s="24" t="s">
        <v>38</v>
      </c>
      <c r="C165" s="77">
        <v>394782</v>
      </c>
      <c r="D165" s="78">
        <v>0</v>
      </c>
      <c r="E165" s="78">
        <v>0</v>
      </c>
      <c r="F165" s="78">
        <v>13503</v>
      </c>
      <c r="G165" s="78">
        <v>0</v>
      </c>
      <c r="H165" s="78">
        <v>0</v>
      </c>
      <c r="I165" s="78">
        <v>1950</v>
      </c>
      <c r="J165" s="78">
        <v>0</v>
      </c>
      <c r="K165" s="79">
        <f t="shared" si="2"/>
        <v>410235</v>
      </c>
    </row>
    <row r="166" spans="1:11" x14ac:dyDescent="0.25">
      <c r="A166" s="23" t="s">
        <v>218</v>
      </c>
      <c r="B166" s="24" t="s">
        <v>38</v>
      </c>
      <c r="C166" s="77">
        <v>46075</v>
      </c>
      <c r="D166" s="78">
        <v>0</v>
      </c>
      <c r="E166" s="78">
        <v>0</v>
      </c>
      <c r="F166" s="78">
        <v>1186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47261</v>
      </c>
    </row>
    <row r="167" spans="1:11" x14ac:dyDescent="0.25">
      <c r="A167" s="23" t="s">
        <v>219</v>
      </c>
      <c r="B167" s="24" t="s">
        <v>38</v>
      </c>
      <c r="C167" s="77">
        <v>1162193</v>
      </c>
      <c r="D167" s="78">
        <v>0</v>
      </c>
      <c r="E167" s="78">
        <v>0</v>
      </c>
      <c r="F167" s="78">
        <v>71740</v>
      </c>
      <c r="G167" s="78">
        <v>0</v>
      </c>
      <c r="H167" s="78">
        <v>0</v>
      </c>
      <c r="I167" s="78">
        <v>0</v>
      </c>
      <c r="J167" s="78">
        <v>0</v>
      </c>
      <c r="K167" s="79">
        <f t="shared" si="2"/>
        <v>1233933</v>
      </c>
    </row>
    <row r="168" spans="1:11" x14ac:dyDescent="0.25">
      <c r="A168" s="23" t="s">
        <v>220</v>
      </c>
      <c r="B168" s="24" t="s">
        <v>38</v>
      </c>
      <c r="C168" s="77">
        <v>846893</v>
      </c>
      <c r="D168" s="78">
        <v>0</v>
      </c>
      <c r="E168" s="78">
        <v>319003</v>
      </c>
      <c r="F168" s="78">
        <v>28184</v>
      </c>
      <c r="G168" s="78">
        <v>0</v>
      </c>
      <c r="H168" s="78">
        <v>0</v>
      </c>
      <c r="I168" s="78">
        <v>19215</v>
      </c>
      <c r="J168" s="78">
        <v>0</v>
      </c>
      <c r="K168" s="79">
        <f t="shared" si="2"/>
        <v>1213295</v>
      </c>
    </row>
    <row r="169" spans="1:11" x14ac:dyDescent="0.25">
      <c r="A169" s="23" t="s">
        <v>221</v>
      </c>
      <c r="B169" s="24" t="s">
        <v>38</v>
      </c>
      <c r="C169" s="77">
        <v>221190</v>
      </c>
      <c r="D169" s="78">
        <v>0</v>
      </c>
      <c r="E169" s="78">
        <v>32169</v>
      </c>
      <c r="F169" s="78">
        <v>17372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270731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5030023</v>
      </c>
      <c r="D172" s="78">
        <v>0</v>
      </c>
      <c r="E172" s="78">
        <v>1498722</v>
      </c>
      <c r="F172" s="78">
        <v>164843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6693588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10634000</v>
      </c>
      <c r="D175" s="78">
        <v>0</v>
      </c>
      <c r="E175" s="78">
        <v>1709000</v>
      </c>
      <c r="F175" s="78">
        <v>1034000</v>
      </c>
      <c r="G175" s="78">
        <v>0</v>
      </c>
      <c r="H175" s="78">
        <v>4000</v>
      </c>
      <c r="I175" s="78">
        <v>201000</v>
      </c>
      <c r="J175" s="78">
        <v>0</v>
      </c>
      <c r="K175" s="79">
        <f t="shared" si="2"/>
        <v>13582000</v>
      </c>
    </row>
    <row r="176" spans="1:11" x14ac:dyDescent="0.25">
      <c r="A176" s="23" t="s">
        <v>228</v>
      </c>
      <c r="B176" s="24" t="s">
        <v>40</v>
      </c>
      <c r="C176" s="77">
        <v>22133</v>
      </c>
      <c r="D176" s="78">
        <v>0</v>
      </c>
      <c r="E176" s="78">
        <v>5842</v>
      </c>
      <c r="F176" s="78">
        <v>0</v>
      </c>
      <c r="G176" s="78">
        <v>0</v>
      </c>
      <c r="H176" s="78">
        <v>0</v>
      </c>
      <c r="I176" s="78">
        <v>1337</v>
      </c>
      <c r="J176" s="78">
        <v>0</v>
      </c>
      <c r="K176" s="79">
        <f t="shared" si="2"/>
        <v>29312</v>
      </c>
    </row>
    <row r="177" spans="1:11" x14ac:dyDescent="0.25">
      <c r="A177" s="23" t="s">
        <v>229</v>
      </c>
      <c r="B177" s="24" t="s">
        <v>40</v>
      </c>
      <c r="C177" s="77">
        <v>0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0</v>
      </c>
    </row>
    <row r="178" spans="1:11" x14ac:dyDescent="0.25">
      <c r="A178" s="23" t="s">
        <v>230</v>
      </c>
      <c r="B178" s="24" t="s">
        <v>40</v>
      </c>
      <c r="C178" s="77">
        <v>254823</v>
      </c>
      <c r="D178" s="78">
        <v>0</v>
      </c>
      <c r="E178" s="78">
        <v>37356</v>
      </c>
      <c r="F178" s="78">
        <v>44360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336539</v>
      </c>
    </row>
    <row r="179" spans="1:11" x14ac:dyDescent="0.25">
      <c r="A179" s="23" t="s">
        <v>231</v>
      </c>
      <c r="B179" s="24" t="s">
        <v>40</v>
      </c>
      <c r="C179" s="77">
        <v>76681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78">
        <v>3019</v>
      </c>
      <c r="K179" s="79">
        <f t="shared" si="2"/>
        <v>79700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252800</v>
      </c>
      <c r="D181" s="78">
        <v>0</v>
      </c>
      <c r="E181" s="78">
        <v>26094</v>
      </c>
      <c r="F181" s="78">
        <v>31562</v>
      </c>
      <c r="G181" s="78">
        <v>0</v>
      </c>
      <c r="H181" s="78">
        <v>6</v>
      </c>
      <c r="I181" s="78">
        <v>18030</v>
      </c>
      <c r="J181" s="78">
        <v>0</v>
      </c>
      <c r="K181" s="79">
        <f t="shared" si="2"/>
        <v>328492</v>
      </c>
    </row>
    <row r="182" spans="1:11" x14ac:dyDescent="0.25">
      <c r="A182" s="23" t="s">
        <v>234</v>
      </c>
      <c r="B182" s="24" t="s">
        <v>40</v>
      </c>
      <c r="C182" s="77">
        <v>22679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22679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54188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54188</v>
      </c>
    </row>
    <row r="185" spans="1:11" x14ac:dyDescent="0.25">
      <c r="A185" s="23" t="s">
        <v>1</v>
      </c>
      <c r="B185" s="24" t="s">
        <v>2</v>
      </c>
      <c r="C185" s="77">
        <v>20232</v>
      </c>
      <c r="D185" s="78">
        <v>0</v>
      </c>
      <c r="E185" s="78">
        <v>9708</v>
      </c>
      <c r="F185" s="78">
        <v>120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30060</v>
      </c>
    </row>
    <row r="186" spans="1:11" x14ac:dyDescent="0.25">
      <c r="A186" s="23" t="s">
        <v>2</v>
      </c>
      <c r="B186" s="24" t="s">
        <v>2</v>
      </c>
      <c r="C186" s="77">
        <v>237935</v>
      </c>
      <c r="D186" s="78">
        <v>0</v>
      </c>
      <c r="E186" s="78">
        <v>57377</v>
      </c>
      <c r="F186" s="78">
        <v>0</v>
      </c>
      <c r="G186" s="78">
        <v>0</v>
      </c>
      <c r="H186" s="78">
        <v>0</v>
      </c>
      <c r="I186" s="78">
        <v>4977</v>
      </c>
      <c r="J186" s="78">
        <v>0</v>
      </c>
      <c r="K186" s="79">
        <f t="shared" si="2"/>
        <v>300289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71177</v>
      </c>
      <c r="K187" s="79">
        <f t="shared" si="2"/>
        <v>71177</v>
      </c>
    </row>
    <row r="188" spans="1:11" x14ac:dyDescent="0.25">
      <c r="A188" s="23" t="s">
        <v>238</v>
      </c>
      <c r="B188" s="24" t="s">
        <v>42</v>
      </c>
      <c r="C188" s="77">
        <v>3106647</v>
      </c>
      <c r="D188" s="78">
        <v>0</v>
      </c>
      <c r="E188" s="78">
        <v>747237</v>
      </c>
      <c r="F188" s="78">
        <v>0</v>
      </c>
      <c r="G188" s="78">
        <v>0</v>
      </c>
      <c r="H188" s="78">
        <v>50018</v>
      </c>
      <c r="I188" s="78">
        <v>28466</v>
      </c>
      <c r="J188" s="78">
        <v>0</v>
      </c>
      <c r="K188" s="79">
        <f t="shared" si="2"/>
        <v>3932368</v>
      </c>
    </row>
    <row r="189" spans="1:11" x14ac:dyDescent="0.25">
      <c r="A189" s="23" t="s">
        <v>239</v>
      </c>
      <c r="B189" s="24" t="s">
        <v>42</v>
      </c>
      <c r="C189" s="77">
        <v>165776</v>
      </c>
      <c r="D189" s="78">
        <v>0</v>
      </c>
      <c r="E189" s="78">
        <v>43788</v>
      </c>
      <c r="F189" s="78">
        <v>1933</v>
      </c>
      <c r="G189" s="78">
        <v>0</v>
      </c>
      <c r="H189" s="78">
        <v>0</v>
      </c>
      <c r="I189" s="78">
        <v>1188</v>
      </c>
      <c r="J189" s="78">
        <v>188416</v>
      </c>
      <c r="K189" s="79">
        <f t="shared" si="2"/>
        <v>401101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221209</v>
      </c>
      <c r="K190" s="79">
        <f t="shared" si="2"/>
        <v>221209</v>
      </c>
    </row>
    <row r="191" spans="1:11" x14ac:dyDescent="0.25">
      <c r="A191" s="23" t="s">
        <v>241</v>
      </c>
      <c r="B191" s="24" t="s">
        <v>42</v>
      </c>
      <c r="C191" s="77">
        <v>874216</v>
      </c>
      <c r="D191" s="78">
        <v>0</v>
      </c>
      <c r="E191" s="78">
        <v>0</v>
      </c>
      <c r="F191" s="78">
        <v>14095</v>
      </c>
      <c r="G191" s="78">
        <v>0</v>
      </c>
      <c r="H191" s="78">
        <v>0</v>
      </c>
      <c r="I191" s="78">
        <v>22472</v>
      </c>
      <c r="J191" s="78">
        <v>0</v>
      </c>
      <c r="K191" s="79">
        <f t="shared" si="2"/>
        <v>910783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142327</v>
      </c>
      <c r="D193" s="78">
        <v>0</v>
      </c>
      <c r="E193" s="78">
        <v>0</v>
      </c>
      <c r="F193" s="78">
        <v>2347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144674</v>
      </c>
    </row>
    <row r="194" spans="1:11" x14ac:dyDescent="0.25">
      <c r="A194" s="23" t="s">
        <v>245</v>
      </c>
      <c r="B194" s="24" t="s">
        <v>43</v>
      </c>
      <c r="C194" s="77">
        <v>211389</v>
      </c>
      <c r="D194" s="78">
        <v>0</v>
      </c>
      <c r="E194" s="78">
        <v>0</v>
      </c>
      <c r="F194" s="78">
        <v>22332</v>
      </c>
      <c r="G194" s="78">
        <v>0</v>
      </c>
      <c r="H194" s="78">
        <v>0</v>
      </c>
      <c r="I194" s="78">
        <v>0</v>
      </c>
      <c r="J194" s="78">
        <v>0</v>
      </c>
      <c r="K194" s="79">
        <f t="shared" si="2"/>
        <v>233721</v>
      </c>
    </row>
    <row r="195" spans="1:11" x14ac:dyDescent="0.25">
      <c r="A195" s="23" t="s">
        <v>246</v>
      </c>
      <c r="B195" s="24" t="s">
        <v>43</v>
      </c>
      <c r="C195" s="77">
        <v>29909</v>
      </c>
      <c r="D195" s="78">
        <v>0</v>
      </c>
      <c r="E195" s="78">
        <v>3931</v>
      </c>
      <c r="F195" s="78">
        <v>0</v>
      </c>
      <c r="G195" s="78">
        <v>0</v>
      </c>
      <c r="H195" s="78">
        <v>0</v>
      </c>
      <c r="I195" s="78">
        <v>2687</v>
      </c>
      <c r="J195" s="78">
        <v>0</v>
      </c>
      <c r="K195" s="79">
        <f t="shared" si="2"/>
        <v>36527</v>
      </c>
    </row>
    <row r="196" spans="1:11" x14ac:dyDescent="0.25">
      <c r="A196" s="23" t="s">
        <v>247</v>
      </c>
      <c r="B196" s="24" t="s">
        <v>43</v>
      </c>
      <c r="C196" s="77">
        <v>7817303</v>
      </c>
      <c r="D196" s="78">
        <v>0</v>
      </c>
      <c r="E196" s="78">
        <v>0</v>
      </c>
      <c r="F196" s="78">
        <v>235115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si="2"/>
        <v>8052418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ref="K197:K260" si="3">SUM(C197:J197)</f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1759615</v>
      </c>
      <c r="D201" s="78">
        <v>0</v>
      </c>
      <c r="E201" s="78">
        <v>422688</v>
      </c>
      <c r="F201" s="78">
        <v>16323</v>
      </c>
      <c r="G201" s="78">
        <v>0</v>
      </c>
      <c r="H201" s="78">
        <v>0</v>
      </c>
      <c r="I201" s="78">
        <v>59858</v>
      </c>
      <c r="J201" s="78">
        <v>0</v>
      </c>
      <c r="K201" s="79">
        <f t="shared" si="3"/>
        <v>2258484</v>
      </c>
    </row>
    <row r="202" spans="1:11" x14ac:dyDescent="0.25">
      <c r="A202" s="23" t="s">
        <v>252</v>
      </c>
      <c r="B202" s="24" t="s">
        <v>45</v>
      </c>
      <c r="C202" s="77">
        <v>3990392</v>
      </c>
      <c r="D202" s="78">
        <v>0</v>
      </c>
      <c r="E202" s="78">
        <v>909950</v>
      </c>
      <c r="F202" s="78">
        <v>27481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4927823</v>
      </c>
    </row>
    <row r="203" spans="1:11" x14ac:dyDescent="0.25">
      <c r="A203" s="23" t="s">
        <v>443</v>
      </c>
      <c r="B203" s="24" t="s">
        <v>45</v>
      </c>
      <c r="C203" s="77">
        <v>762411</v>
      </c>
      <c r="D203" s="78">
        <v>0</v>
      </c>
      <c r="E203" s="78">
        <v>0</v>
      </c>
      <c r="F203" s="78">
        <v>8934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771345</v>
      </c>
    </row>
    <row r="204" spans="1:11" x14ac:dyDescent="0.25">
      <c r="A204" s="23" t="s">
        <v>253</v>
      </c>
      <c r="B204" s="24" t="s">
        <v>45</v>
      </c>
      <c r="C204" s="77">
        <v>379088</v>
      </c>
      <c r="D204" s="78">
        <v>0</v>
      </c>
      <c r="E204" s="78">
        <v>0</v>
      </c>
      <c r="F204" s="78">
        <v>20835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399923</v>
      </c>
    </row>
    <row r="205" spans="1:11" x14ac:dyDescent="0.25">
      <c r="A205" s="23" t="s">
        <v>254</v>
      </c>
      <c r="B205" s="24" t="s">
        <v>45</v>
      </c>
      <c r="C205" s="77">
        <v>111510</v>
      </c>
      <c r="D205" s="78">
        <v>0</v>
      </c>
      <c r="E205" s="78">
        <v>22845</v>
      </c>
      <c r="F205" s="78">
        <v>12427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146782</v>
      </c>
    </row>
    <row r="206" spans="1:11" x14ac:dyDescent="0.25">
      <c r="A206" s="23" t="s">
        <v>255</v>
      </c>
      <c r="B206" s="24" t="s">
        <v>45</v>
      </c>
      <c r="C206" s="77">
        <v>5487578</v>
      </c>
      <c r="D206" s="78">
        <v>0</v>
      </c>
      <c r="E206" s="78">
        <v>988096</v>
      </c>
      <c r="F206" s="78">
        <v>169780</v>
      </c>
      <c r="G206" s="78">
        <v>0</v>
      </c>
      <c r="H206" s="78">
        <v>939</v>
      </c>
      <c r="I206" s="78">
        <v>0</v>
      </c>
      <c r="J206" s="78">
        <v>0</v>
      </c>
      <c r="K206" s="79">
        <f t="shared" si="3"/>
        <v>6646393</v>
      </c>
    </row>
    <row r="207" spans="1:11" x14ac:dyDescent="0.25">
      <c r="A207" s="68" t="s">
        <v>499</v>
      </c>
      <c r="B207" s="69" t="s">
        <v>45</v>
      </c>
      <c r="C207" s="77">
        <v>2225104</v>
      </c>
      <c r="D207" s="78">
        <v>0</v>
      </c>
      <c r="E207" s="78">
        <v>236448</v>
      </c>
      <c r="F207" s="78">
        <v>10510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2472062</v>
      </c>
    </row>
    <row r="208" spans="1:11" x14ac:dyDescent="0.25">
      <c r="A208" s="68" t="s">
        <v>494</v>
      </c>
      <c r="B208" s="69" t="s">
        <v>45</v>
      </c>
      <c r="C208" s="77">
        <v>6033261</v>
      </c>
      <c r="D208" s="78">
        <v>0</v>
      </c>
      <c r="E208" s="78">
        <v>4510858</v>
      </c>
      <c r="F208" s="78">
        <v>55911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10600030</v>
      </c>
    </row>
    <row r="209" spans="1:11" x14ac:dyDescent="0.25">
      <c r="A209" s="23" t="s">
        <v>256</v>
      </c>
      <c r="B209" s="24" t="s">
        <v>45</v>
      </c>
      <c r="C209" s="77">
        <v>69484</v>
      </c>
      <c r="D209" s="78">
        <v>0</v>
      </c>
      <c r="E209" s="78">
        <v>52332</v>
      </c>
      <c r="F209" s="78">
        <v>1104</v>
      </c>
      <c r="G209" s="78">
        <v>0</v>
      </c>
      <c r="H209" s="78">
        <v>0</v>
      </c>
      <c r="I209" s="78">
        <v>0</v>
      </c>
      <c r="J209" s="78">
        <v>108684</v>
      </c>
      <c r="K209" s="79">
        <f t="shared" si="3"/>
        <v>231604</v>
      </c>
    </row>
    <row r="210" spans="1:11" x14ac:dyDescent="0.25">
      <c r="A210" s="23" t="s">
        <v>257</v>
      </c>
      <c r="B210" s="24" t="s">
        <v>45</v>
      </c>
      <c r="C210" s="77">
        <v>634779</v>
      </c>
      <c r="D210" s="78">
        <v>0</v>
      </c>
      <c r="E210" s="78">
        <v>0</v>
      </c>
      <c r="F210" s="78">
        <v>64005</v>
      </c>
      <c r="G210" s="78">
        <v>0</v>
      </c>
      <c r="H210" s="78">
        <v>0</v>
      </c>
      <c r="I210" s="78">
        <v>0</v>
      </c>
      <c r="J210" s="78">
        <v>0</v>
      </c>
      <c r="K210" s="79">
        <f t="shared" si="3"/>
        <v>698784</v>
      </c>
    </row>
    <row r="211" spans="1:11" x14ac:dyDescent="0.25">
      <c r="A211" s="23" t="s">
        <v>258</v>
      </c>
      <c r="B211" s="24" t="s">
        <v>45</v>
      </c>
      <c r="C211" s="77">
        <v>0</v>
      </c>
      <c r="D211" s="78">
        <v>0</v>
      </c>
      <c r="E211" s="78">
        <v>0</v>
      </c>
      <c r="F211" s="78">
        <v>6182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6182</v>
      </c>
    </row>
    <row r="212" spans="1:11" x14ac:dyDescent="0.25">
      <c r="A212" s="23" t="s">
        <v>259</v>
      </c>
      <c r="B212" s="24" t="s">
        <v>45</v>
      </c>
      <c r="C212" s="77">
        <v>11491228</v>
      </c>
      <c r="D212" s="78">
        <v>0</v>
      </c>
      <c r="E212" s="78">
        <v>5761232</v>
      </c>
      <c r="F212" s="78">
        <v>485887</v>
      </c>
      <c r="G212" s="78">
        <v>0</v>
      </c>
      <c r="H212" s="78">
        <v>0</v>
      </c>
      <c r="I212" s="78">
        <v>0</v>
      </c>
      <c r="J212" s="78">
        <v>0</v>
      </c>
      <c r="K212" s="79">
        <f t="shared" si="3"/>
        <v>17738347</v>
      </c>
    </row>
    <row r="213" spans="1:11" x14ac:dyDescent="0.25">
      <c r="A213" s="23" t="s">
        <v>260</v>
      </c>
      <c r="B213" s="24" t="s">
        <v>45</v>
      </c>
      <c r="C213" s="77">
        <v>1056283</v>
      </c>
      <c r="D213" s="78">
        <v>0</v>
      </c>
      <c r="E213" s="78">
        <v>169775</v>
      </c>
      <c r="F213" s="78">
        <v>19131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1245189</v>
      </c>
    </row>
    <row r="214" spans="1:11" x14ac:dyDescent="0.25">
      <c r="A214" s="23" t="s">
        <v>261</v>
      </c>
      <c r="B214" s="24" t="s">
        <v>45</v>
      </c>
      <c r="C214" s="77">
        <v>1199919</v>
      </c>
      <c r="D214" s="78">
        <v>0</v>
      </c>
      <c r="E214" s="78">
        <v>117068</v>
      </c>
      <c r="F214" s="78">
        <v>0</v>
      </c>
      <c r="G214" s="78">
        <v>0</v>
      </c>
      <c r="H214" s="78">
        <v>0</v>
      </c>
      <c r="I214" s="78">
        <v>222651</v>
      </c>
      <c r="J214" s="78">
        <v>0</v>
      </c>
      <c r="K214" s="79">
        <f t="shared" si="3"/>
        <v>1539638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1290428</v>
      </c>
      <c r="D216" s="78">
        <v>0</v>
      </c>
      <c r="E216" s="78">
        <v>320434</v>
      </c>
      <c r="F216" s="78">
        <v>116789</v>
      </c>
      <c r="G216" s="78">
        <v>0</v>
      </c>
      <c r="H216" s="78">
        <v>0</v>
      </c>
      <c r="I216" s="78">
        <v>0</v>
      </c>
      <c r="J216" s="78">
        <v>0</v>
      </c>
      <c r="K216" s="79">
        <f t="shared" si="3"/>
        <v>1727651</v>
      </c>
    </row>
    <row r="217" spans="1:11" x14ac:dyDescent="0.25">
      <c r="A217" s="23" t="s">
        <v>264</v>
      </c>
      <c r="B217" s="24" t="s">
        <v>45</v>
      </c>
      <c r="C217" s="77">
        <v>1001455</v>
      </c>
      <c r="D217" s="78">
        <v>0</v>
      </c>
      <c r="E217" s="78">
        <v>0</v>
      </c>
      <c r="F217" s="78">
        <v>69055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1070510</v>
      </c>
    </row>
    <row r="218" spans="1:11" x14ac:dyDescent="0.25">
      <c r="A218" s="23" t="s">
        <v>444</v>
      </c>
      <c r="B218" s="24" t="s">
        <v>45</v>
      </c>
      <c r="C218" s="77">
        <v>27573832</v>
      </c>
      <c r="D218" s="78">
        <v>0</v>
      </c>
      <c r="E218" s="78">
        <v>4174937</v>
      </c>
      <c r="F218" s="78">
        <v>1398101</v>
      </c>
      <c r="G218" s="78">
        <v>0</v>
      </c>
      <c r="H218" s="78">
        <v>14330</v>
      </c>
      <c r="I218" s="78">
        <v>0</v>
      </c>
      <c r="J218" s="78">
        <v>0</v>
      </c>
      <c r="K218" s="79">
        <f t="shared" si="3"/>
        <v>33161200</v>
      </c>
    </row>
    <row r="219" spans="1:11" x14ac:dyDescent="0.25">
      <c r="A219" s="23" t="s">
        <v>265</v>
      </c>
      <c r="B219" s="24" t="s">
        <v>45</v>
      </c>
      <c r="C219" s="77">
        <v>9228623</v>
      </c>
      <c r="D219" s="78">
        <v>0</v>
      </c>
      <c r="E219" s="78">
        <v>0</v>
      </c>
      <c r="F219" s="78">
        <v>487739</v>
      </c>
      <c r="G219" s="78">
        <v>0</v>
      </c>
      <c r="H219" s="78">
        <v>1173</v>
      </c>
      <c r="I219" s="78">
        <v>0</v>
      </c>
      <c r="J219" s="78">
        <v>575735</v>
      </c>
      <c r="K219" s="79">
        <f t="shared" si="3"/>
        <v>10293270</v>
      </c>
    </row>
    <row r="220" spans="1:11" x14ac:dyDescent="0.25">
      <c r="A220" s="68" t="s">
        <v>495</v>
      </c>
      <c r="B220" s="69" t="s">
        <v>45</v>
      </c>
      <c r="C220" s="77">
        <v>5578789</v>
      </c>
      <c r="D220" s="78">
        <v>0</v>
      </c>
      <c r="E220" s="78">
        <v>991392</v>
      </c>
      <c r="F220" s="78">
        <v>227592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6797773</v>
      </c>
    </row>
    <row r="221" spans="1:11" x14ac:dyDescent="0.25">
      <c r="A221" s="23" t="s">
        <v>266</v>
      </c>
      <c r="B221" s="24" t="s">
        <v>45</v>
      </c>
      <c r="C221" s="77">
        <v>2502818</v>
      </c>
      <c r="D221" s="78">
        <v>0</v>
      </c>
      <c r="E221" s="78">
        <v>290505</v>
      </c>
      <c r="F221" s="78">
        <v>52328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2845651</v>
      </c>
    </row>
    <row r="222" spans="1:11" x14ac:dyDescent="0.25">
      <c r="A222" s="23" t="s">
        <v>267</v>
      </c>
      <c r="B222" s="24" t="s">
        <v>45</v>
      </c>
      <c r="C222" s="77">
        <v>732334</v>
      </c>
      <c r="D222" s="78">
        <v>0</v>
      </c>
      <c r="E222" s="78">
        <v>123343</v>
      </c>
      <c r="F222" s="78">
        <v>23993</v>
      </c>
      <c r="G222" s="78">
        <v>0</v>
      </c>
      <c r="H222" s="78">
        <v>0</v>
      </c>
      <c r="I222" s="78">
        <v>0</v>
      </c>
      <c r="J222" s="78">
        <v>0</v>
      </c>
      <c r="K222" s="79">
        <f t="shared" si="3"/>
        <v>879670</v>
      </c>
    </row>
    <row r="223" spans="1:11" x14ac:dyDescent="0.25">
      <c r="A223" s="23" t="s">
        <v>268</v>
      </c>
      <c r="B223" s="24" t="s">
        <v>45</v>
      </c>
      <c r="C223" s="77">
        <v>834568</v>
      </c>
      <c r="D223" s="78">
        <v>0</v>
      </c>
      <c r="E223" s="78">
        <v>132726</v>
      </c>
      <c r="F223" s="78">
        <v>62137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1029431</v>
      </c>
    </row>
    <row r="224" spans="1:11" x14ac:dyDescent="0.25">
      <c r="A224" s="23" t="s">
        <v>269</v>
      </c>
      <c r="B224" s="24" t="s">
        <v>45</v>
      </c>
      <c r="C224" s="77">
        <v>458847</v>
      </c>
      <c r="D224" s="78">
        <v>0</v>
      </c>
      <c r="E224" s="78">
        <v>0</v>
      </c>
      <c r="F224" s="78">
        <v>0</v>
      </c>
      <c r="G224" s="78">
        <v>0</v>
      </c>
      <c r="H224" s="78">
        <v>15359</v>
      </c>
      <c r="I224" s="78">
        <v>0</v>
      </c>
      <c r="J224" s="78">
        <v>0</v>
      </c>
      <c r="K224" s="79">
        <f t="shared" si="3"/>
        <v>474206</v>
      </c>
    </row>
    <row r="225" spans="1:11" x14ac:dyDescent="0.25">
      <c r="A225" s="23" t="s">
        <v>270</v>
      </c>
      <c r="B225" s="24" t="s">
        <v>45</v>
      </c>
      <c r="C225" s="77">
        <v>2695856</v>
      </c>
      <c r="D225" s="78">
        <v>0</v>
      </c>
      <c r="E225" s="78">
        <v>0</v>
      </c>
      <c r="F225" s="78">
        <v>47310</v>
      </c>
      <c r="G225" s="78">
        <v>0</v>
      </c>
      <c r="H225" s="78">
        <v>1033</v>
      </c>
      <c r="I225" s="78">
        <v>0</v>
      </c>
      <c r="J225" s="78">
        <v>36371</v>
      </c>
      <c r="K225" s="79">
        <f t="shared" si="3"/>
        <v>2780570</v>
      </c>
    </row>
    <row r="226" spans="1:11" x14ac:dyDescent="0.25">
      <c r="A226" s="23" t="s">
        <v>271</v>
      </c>
      <c r="B226" s="24" t="s">
        <v>45</v>
      </c>
      <c r="C226" s="77">
        <v>2175878</v>
      </c>
      <c r="D226" s="78">
        <v>0</v>
      </c>
      <c r="E226" s="78">
        <v>527333</v>
      </c>
      <c r="F226" s="78">
        <v>65224</v>
      </c>
      <c r="G226" s="78">
        <v>0</v>
      </c>
      <c r="H226" s="78">
        <v>651</v>
      </c>
      <c r="I226" s="78">
        <v>24704</v>
      </c>
      <c r="J226" s="78">
        <v>0</v>
      </c>
      <c r="K226" s="79">
        <f t="shared" si="3"/>
        <v>2793790</v>
      </c>
    </row>
    <row r="227" spans="1:11" x14ac:dyDescent="0.25">
      <c r="A227" s="23" t="s">
        <v>272</v>
      </c>
      <c r="B227" s="24" t="s">
        <v>45</v>
      </c>
      <c r="C227" s="77">
        <v>811650</v>
      </c>
      <c r="D227" s="78">
        <v>0</v>
      </c>
      <c r="E227" s="78">
        <v>0</v>
      </c>
      <c r="F227" s="78">
        <v>20477</v>
      </c>
      <c r="G227" s="78">
        <v>0</v>
      </c>
      <c r="H227" s="78">
        <v>0</v>
      </c>
      <c r="I227" s="78">
        <v>0</v>
      </c>
      <c r="J227" s="78">
        <v>31482</v>
      </c>
      <c r="K227" s="79">
        <f t="shared" si="3"/>
        <v>863609</v>
      </c>
    </row>
    <row r="228" spans="1:11" x14ac:dyDescent="0.25">
      <c r="A228" s="23" t="s">
        <v>445</v>
      </c>
      <c r="B228" s="24" t="s">
        <v>45</v>
      </c>
      <c r="C228" s="77">
        <v>1833218</v>
      </c>
      <c r="D228" s="78">
        <v>0</v>
      </c>
      <c r="E228" s="78">
        <v>217692</v>
      </c>
      <c r="F228" s="78">
        <v>42939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2093849</v>
      </c>
    </row>
    <row r="229" spans="1:11" x14ac:dyDescent="0.25">
      <c r="A229" s="23" t="s">
        <v>273</v>
      </c>
      <c r="B229" s="24" t="s">
        <v>45</v>
      </c>
      <c r="C229" s="77">
        <v>1751187</v>
      </c>
      <c r="D229" s="78">
        <v>0</v>
      </c>
      <c r="E229" s="78">
        <v>181721</v>
      </c>
      <c r="F229" s="78">
        <v>49059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1981967</v>
      </c>
    </row>
    <row r="230" spans="1:11" x14ac:dyDescent="0.25">
      <c r="A230" s="23" t="s">
        <v>274</v>
      </c>
      <c r="B230" s="24" t="s">
        <v>45</v>
      </c>
      <c r="C230" s="77">
        <v>1166162</v>
      </c>
      <c r="D230" s="78">
        <v>0</v>
      </c>
      <c r="E230" s="78">
        <v>585697</v>
      </c>
      <c r="F230" s="78">
        <v>48242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1800101</v>
      </c>
    </row>
    <row r="231" spans="1:11" x14ac:dyDescent="0.25">
      <c r="A231" s="23" t="s">
        <v>275</v>
      </c>
      <c r="B231" s="24" t="s">
        <v>45</v>
      </c>
      <c r="C231" s="77">
        <v>2146637</v>
      </c>
      <c r="D231" s="78">
        <v>0</v>
      </c>
      <c r="E231" s="78">
        <v>766601</v>
      </c>
      <c r="F231" s="78">
        <v>15911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2929149</v>
      </c>
    </row>
    <row r="232" spans="1:11" x14ac:dyDescent="0.25">
      <c r="A232" s="23" t="s">
        <v>276</v>
      </c>
      <c r="B232" s="24" t="s">
        <v>45</v>
      </c>
      <c r="C232" s="77">
        <v>452591</v>
      </c>
      <c r="D232" s="78">
        <v>0</v>
      </c>
      <c r="E232" s="78">
        <v>0</v>
      </c>
      <c r="F232" s="78">
        <v>19403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471994</v>
      </c>
    </row>
    <row r="233" spans="1:11" x14ac:dyDescent="0.25">
      <c r="A233" s="23" t="s">
        <v>277</v>
      </c>
      <c r="B233" s="24" t="s">
        <v>45</v>
      </c>
      <c r="C233" s="77">
        <v>557808</v>
      </c>
      <c r="D233" s="78">
        <v>0</v>
      </c>
      <c r="E233" s="78">
        <v>78022</v>
      </c>
      <c r="F233" s="78">
        <v>0</v>
      </c>
      <c r="G233" s="78">
        <v>0</v>
      </c>
      <c r="H233" s="78">
        <v>0</v>
      </c>
      <c r="I233" s="78">
        <v>0</v>
      </c>
      <c r="J233" s="78">
        <v>24664</v>
      </c>
      <c r="K233" s="79">
        <f t="shared" si="3"/>
        <v>660494</v>
      </c>
    </row>
    <row r="234" spans="1:11" x14ac:dyDescent="0.25">
      <c r="A234" s="23" t="s">
        <v>278</v>
      </c>
      <c r="B234" s="24" t="s">
        <v>45</v>
      </c>
      <c r="C234" s="77">
        <v>207230</v>
      </c>
      <c r="D234" s="78">
        <v>0</v>
      </c>
      <c r="E234" s="78">
        <v>35646</v>
      </c>
      <c r="F234" s="78">
        <v>6899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249775</v>
      </c>
    </row>
    <row r="235" spans="1:11" x14ac:dyDescent="0.25">
      <c r="A235" s="23" t="s">
        <v>279</v>
      </c>
      <c r="B235" s="24" t="s">
        <v>45</v>
      </c>
      <c r="C235" s="77">
        <v>316256</v>
      </c>
      <c r="D235" s="78">
        <v>0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3968</v>
      </c>
      <c r="K235" s="79">
        <f t="shared" si="3"/>
        <v>320224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9583</v>
      </c>
      <c r="D241" s="78">
        <v>0</v>
      </c>
      <c r="E241" s="78">
        <v>0</v>
      </c>
      <c r="F241" s="78">
        <v>5042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14625</v>
      </c>
    </row>
    <row r="242" spans="1:11" x14ac:dyDescent="0.25">
      <c r="A242" s="23" t="s">
        <v>284</v>
      </c>
      <c r="B242" s="24" t="s">
        <v>47</v>
      </c>
      <c r="C242" s="77">
        <v>617285</v>
      </c>
      <c r="D242" s="78">
        <v>0</v>
      </c>
      <c r="E242" s="78">
        <v>249215</v>
      </c>
      <c r="F242" s="78">
        <v>86769</v>
      </c>
      <c r="G242" s="78">
        <v>0</v>
      </c>
      <c r="H242" s="78">
        <v>0</v>
      </c>
      <c r="I242" s="78">
        <v>0</v>
      </c>
      <c r="J242" s="78">
        <v>683906</v>
      </c>
      <c r="K242" s="79">
        <f t="shared" si="3"/>
        <v>1637175</v>
      </c>
    </row>
    <row r="243" spans="1:11" x14ac:dyDescent="0.25">
      <c r="A243" s="23" t="s">
        <v>285</v>
      </c>
      <c r="B243" s="24" t="s">
        <v>47</v>
      </c>
      <c r="C243" s="77">
        <v>61843</v>
      </c>
      <c r="D243" s="78">
        <v>0</v>
      </c>
      <c r="E243" s="78">
        <v>17684</v>
      </c>
      <c r="F243" s="78">
        <v>0</v>
      </c>
      <c r="G243" s="78">
        <v>0</v>
      </c>
      <c r="H243" s="78">
        <v>0</v>
      </c>
      <c r="I243" s="78">
        <v>2088</v>
      </c>
      <c r="J243" s="78">
        <v>0</v>
      </c>
      <c r="K243" s="79">
        <f t="shared" si="3"/>
        <v>81615</v>
      </c>
    </row>
    <row r="244" spans="1:11" x14ac:dyDescent="0.25">
      <c r="A244" s="23" t="s">
        <v>286</v>
      </c>
      <c r="B244" s="24" t="s">
        <v>48</v>
      </c>
      <c r="C244" s="77">
        <v>31321</v>
      </c>
      <c r="D244" s="78">
        <v>0</v>
      </c>
      <c r="E244" s="78">
        <v>8034</v>
      </c>
      <c r="F244" s="78">
        <v>2197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41552</v>
      </c>
    </row>
    <row r="245" spans="1:11" x14ac:dyDescent="0.25">
      <c r="A245" s="23" t="s">
        <v>287</v>
      </c>
      <c r="B245" s="24" t="s">
        <v>48</v>
      </c>
      <c r="C245" s="77">
        <v>1542798</v>
      </c>
      <c r="D245" s="78">
        <v>0</v>
      </c>
      <c r="E245" s="78">
        <v>142131</v>
      </c>
      <c r="F245" s="78">
        <v>94023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1778952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1813348</v>
      </c>
      <c r="D247" s="78">
        <v>0</v>
      </c>
      <c r="E247" s="78">
        <v>236288</v>
      </c>
      <c r="F247" s="78">
        <v>161792</v>
      </c>
      <c r="G247" s="78">
        <v>0</v>
      </c>
      <c r="H247" s="78">
        <v>0</v>
      </c>
      <c r="I247" s="78">
        <v>11805</v>
      </c>
      <c r="J247" s="78">
        <v>0</v>
      </c>
      <c r="K247" s="79">
        <f t="shared" si="3"/>
        <v>2223233</v>
      </c>
    </row>
    <row r="248" spans="1:11" x14ac:dyDescent="0.25">
      <c r="A248" s="23" t="s">
        <v>290</v>
      </c>
      <c r="B248" s="24" t="s">
        <v>48</v>
      </c>
      <c r="C248" s="77">
        <v>21201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21201</v>
      </c>
    </row>
    <row r="249" spans="1:11" x14ac:dyDescent="0.25">
      <c r="A249" s="23" t="s">
        <v>291</v>
      </c>
      <c r="B249" s="24" t="s">
        <v>48</v>
      </c>
      <c r="C249" s="77">
        <v>198755</v>
      </c>
      <c r="D249" s="78">
        <v>0</v>
      </c>
      <c r="E249" s="78">
        <v>60072</v>
      </c>
      <c r="F249" s="78">
        <v>27597</v>
      </c>
      <c r="G249" s="78">
        <v>0</v>
      </c>
      <c r="H249" s="78">
        <v>0</v>
      </c>
      <c r="I249" s="78">
        <v>0</v>
      </c>
      <c r="J249" s="78">
        <v>218365</v>
      </c>
      <c r="K249" s="79">
        <f t="shared" si="3"/>
        <v>504789</v>
      </c>
    </row>
    <row r="250" spans="1:11" x14ac:dyDescent="0.25">
      <c r="A250" s="23" t="s">
        <v>292</v>
      </c>
      <c r="B250" s="24" t="s">
        <v>48</v>
      </c>
      <c r="C250" s="77">
        <v>938359</v>
      </c>
      <c r="D250" s="78">
        <v>0</v>
      </c>
      <c r="E250" s="78">
        <v>235835</v>
      </c>
      <c r="F250" s="78">
        <v>102121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1276315</v>
      </c>
    </row>
    <row r="251" spans="1:11" x14ac:dyDescent="0.25">
      <c r="A251" s="23" t="s">
        <v>293</v>
      </c>
      <c r="B251" s="24" t="s">
        <v>48</v>
      </c>
      <c r="C251" s="77">
        <v>54143</v>
      </c>
      <c r="D251" s="78">
        <v>0</v>
      </c>
      <c r="E251" s="78">
        <v>10955</v>
      </c>
      <c r="F251" s="78">
        <v>7319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72417</v>
      </c>
    </row>
    <row r="252" spans="1:11" x14ac:dyDescent="0.25">
      <c r="A252" s="23" t="s">
        <v>294</v>
      </c>
      <c r="B252" s="24" t="s">
        <v>48</v>
      </c>
      <c r="C252" s="77">
        <v>177601</v>
      </c>
      <c r="D252" s="78">
        <v>0</v>
      </c>
      <c r="E252" s="78">
        <v>41259</v>
      </c>
      <c r="F252" s="78">
        <v>30236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249096</v>
      </c>
    </row>
    <row r="253" spans="1:11" x14ac:dyDescent="0.25">
      <c r="A253" s="23" t="s">
        <v>3</v>
      </c>
      <c r="B253" s="24" t="s">
        <v>3</v>
      </c>
      <c r="C253" s="77">
        <v>411944</v>
      </c>
      <c r="D253" s="78">
        <v>0</v>
      </c>
      <c r="E253" s="78">
        <v>0</v>
      </c>
      <c r="F253" s="78">
        <v>0</v>
      </c>
      <c r="G253" s="78">
        <v>0</v>
      </c>
      <c r="H253" s="78">
        <v>0</v>
      </c>
      <c r="I253" s="78">
        <v>32390</v>
      </c>
      <c r="J253" s="78">
        <v>0</v>
      </c>
      <c r="K253" s="79">
        <f t="shared" si="3"/>
        <v>444334</v>
      </c>
    </row>
    <row r="254" spans="1:11" x14ac:dyDescent="0.25">
      <c r="A254" s="23" t="s">
        <v>295</v>
      </c>
      <c r="B254" s="24" t="s">
        <v>49</v>
      </c>
      <c r="C254" s="77">
        <v>2152353</v>
      </c>
      <c r="D254" s="78">
        <v>0</v>
      </c>
      <c r="E254" s="78">
        <v>574796</v>
      </c>
      <c r="F254" s="78">
        <v>36779</v>
      </c>
      <c r="G254" s="78">
        <v>0</v>
      </c>
      <c r="H254" s="78">
        <v>0</v>
      </c>
      <c r="I254" s="78">
        <v>52537</v>
      </c>
      <c r="J254" s="78">
        <v>0</v>
      </c>
      <c r="K254" s="79">
        <f t="shared" si="3"/>
        <v>2816465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137968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8">
        <v>0</v>
      </c>
      <c r="J256" s="78">
        <v>0</v>
      </c>
      <c r="K256" s="79">
        <f t="shared" si="3"/>
        <v>137968</v>
      </c>
    </row>
    <row r="257" spans="1:11" x14ac:dyDescent="0.25">
      <c r="A257" s="23" t="s">
        <v>297</v>
      </c>
      <c r="B257" s="24" t="s">
        <v>49</v>
      </c>
      <c r="C257" s="77">
        <v>368132</v>
      </c>
      <c r="D257" s="78">
        <v>0</v>
      </c>
      <c r="E257" s="78">
        <v>88203</v>
      </c>
      <c r="F257" s="78">
        <v>3989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460324</v>
      </c>
    </row>
    <row r="258" spans="1:11" x14ac:dyDescent="0.25">
      <c r="A258" s="23" t="s">
        <v>298</v>
      </c>
      <c r="B258" s="24" t="s">
        <v>49</v>
      </c>
      <c r="C258" s="77">
        <v>318966</v>
      </c>
      <c r="D258" s="78">
        <v>0</v>
      </c>
      <c r="E258" s="78">
        <v>12750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331716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si="3"/>
        <v>0</v>
      </c>
    </row>
    <row r="260" spans="1:11" x14ac:dyDescent="0.25">
      <c r="A260" s="23" t="s">
        <v>300</v>
      </c>
      <c r="B260" s="24" t="s">
        <v>49</v>
      </c>
      <c r="C260" s="77">
        <v>2085118</v>
      </c>
      <c r="D260" s="78">
        <v>0</v>
      </c>
      <c r="E260" s="78">
        <v>0</v>
      </c>
      <c r="F260" s="78">
        <v>6833</v>
      </c>
      <c r="G260" s="78">
        <v>0</v>
      </c>
      <c r="H260" s="78">
        <v>290</v>
      </c>
      <c r="I260" s="78">
        <v>26157</v>
      </c>
      <c r="J260" s="78">
        <v>0</v>
      </c>
      <c r="K260" s="79">
        <f t="shared" si="3"/>
        <v>2118398</v>
      </c>
    </row>
    <row r="261" spans="1:11" x14ac:dyDescent="0.25">
      <c r="A261" s="23" t="s">
        <v>301</v>
      </c>
      <c r="B261" s="24" t="s">
        <v>49</v>
      </c>
      <c r="C261" s="77">
        <v>135665</v>
      </c>
      <c r="D261" s="78">
        <v>0</v>
      </c>
      <c r="E261" s="78">
        <v>44483</v>
      </c>
      <c r="F261" s="78">
        <v>0</v>
      </c>
      <c r="G261" s="78">
        <v>0</v>
      </c>
      <c r="H261" s="78">
        <v>0</v>
      </c>
      <c r="I261" s="78">
        <v>6108</v>
      </c>
      <c r="J261" s="78">
        <v>0</v>
      </c>
      <c r="K261" s="79">
        <f t="shared" ref="K261:K324" si="4">SUM(C261:J261)</f>
        <v>186256</v>
      </c>
    </row>
    <row r="262" spans="1:11" x14ac:dyDescent="0.25">
      <c r="A262" s="23" t="s">
        <v>302</v>
      </c>
      <c r="B262" s="24" t="s">
        <v>49</v>
      </c>
      <c r="C262" s="77">
        <v>2364736</v>
      </c>
      <c r="D262" s="78">
        <v>0</v>
      </c>
      <c r="E262" s="78">
        <v>479201</v>
      </c>
      <c r="F262" s="78">
        <v>0</v>
      </c>
      <c r="G262" s="78">
        <v>0</v>
      </c>
      <c r="H262" s="78">
        <v>0</v>
      </c>
      <c r="I262" s="78">
        <v>67664</v>
      </c>
      <c r="J262" s="78">
        <v>0</v>
      </c>
      <c r="K262" s="79">
        <f t="shared" si="4"/>
        <v>2911601</v>
      </c>
    </row>
    <row r="263" spans="1:11" x14ac:dyDescent="0.25">
      <c r="A263" s="23" t="s">
        <v>448</v>
      </c>
      <c r="B263" s="24" t="s">
        <v>49</v>
      </c>
      <c r="C263" s="77">
        <v>28858045</v>
      </c>
      <c r="D263" s="78">
        <v>0</v>
      </c>
      <c r="E263" s="78">
        <v>0</v>
      </c>
      <c r="F263" s="78">
        <v>790860</v>
      </c>
      <c r="G263" s="78">
        <v>0</v>
      </c>
      <c r="H263" s="78">
        <v>1047</v>
      </c>
      <c r="I263" s="78">
        <v>0</v>
      </c>
      <c r="J263" s="78">
        <v>0</v>
      </c>
      <c r="K263" s="79">
        <f t="shared" si="4"/>
        <v>29649952</v>
      </c>
    </row>
    <row r="264" spans="1:11" x14ac:dyDescent="0.25">
      <c r="A264" s="23" t="s">
        <v>303</v>
      </c>
      <c r="B264" s="24" t="s">
        <v>49</v>
      </c>
      <c r="C264" s="77">
        <v>259930</v>
      </c>
      <c r="D264" s="78">
        <v>0</v>
      </c>
      <c r="E264" s="78">
        <v>12867</v>
      </c>
      <c r="F264" s="78">
        <v>14371</v>
      </c>
      <c r="G264" s="78">
        <v>0</v>
      </c>
      <c r="H264" s="78">
        <v>446</v>
      </c>
      <c r="I264" s="78">
        <v>0</v>
      </c>
      <c r="J264" s="78">
        <v>0</v>
      </c>
      <c r="K264" s="79">
        <f t="shared" si="4"/>
        <v>287614</v>
      </c>
    </row>
    <row r="265" spans="1:11" x14ac:dyDescent="0.25">
      <c r="A265" s="23" t="s">
        <v>304</v>
      </c>
      <c r="B265" s="24" t="s">
        <v>49</v>
      </c>
      <c r="C265" s="77">
        <v>2419663</v>
      </c>
      <c r="D265" s="78">
        <v>0</v>
      </c>
      <c r="E265" s="78">
        <v>397413</v>
      </c>
      <c r="F265" s="78">
        <v>97027</v>
      </c>
      <c r="G265" s="78">
        <v>0</v>
      </c>
      <c r="H265" s="78">
        <v>0</v>
      </c>
      <c r="I265" s="78">
        <v>45325</v>
      </c>
      <c r="J265" s="78">
        <v>0</v>
      </c>
      <c r="K265" s="79">
        <f t="shared" si="4"/>
        <v>2959428</v>
      </c>
    </row>
    <row r="266" spans="1:11" x14ac:dyDescent="0.25">
      <c r="A266" s="23" t="s">
        <v>305</v>
      </c>
      <c r="B266" s="24" t="s">
        <v>49</v>
      </c>
      <c r="C266" s="77">
        <v>3338652</v>
      </c>
      <c r="D266" s="78">
        <v>0</v>
      </c>
      <c r="E266" s="78">
        <v>697305</v>
      </c>
      <c r="F266" s="78">
        <v>57887</v>
      </c>
      <c r="G266" s="78">
        <v>0</v>
      </c>
      <c r="H266" s="78">
        <v>529</v>
      </c>
      <c r="I266" s="78">
        <v>58905</v>
      </c>
      <c r="J266" s="78">
        <v>0</v>
      </c>
      <c r="K266" s="79">
        <f t="shared" si="4"/>
        <v>4153278</v>
      </c>
    </row>
    <row r="267" spans="1:11" x14ac:dyDescent="0.25">
      <c r="A267" s="23" t="s">
        <v>449</v>
      </c>
      <c r="B267" s="24" t="s">
        <v>50</v>
      </c>
      <c r="C267" s="77">
        <v>3415000</v>
      </c>
      <c r="D267" s="78">
        <v>0</v>
      </c>
      <c r="E267" s="78">
        <v>292000</v>
      </c>
      <c r="F267" s="78">
        <v>73000</v>
      </c>
      <c r="G267" s="78">
        <v>0</v>
      </c>
      <c r="H267" s="78">
        <v>0</v>
      </c>
      <c r="I267" s="78">
        <v>95000</v>
      </c>
      <c r="J267" s="78">
        <v>0</v>
      </c>
      <c r="K267" s="79">
        <f t="shared" si="4"/>
        <v>3875000</v>
      </c>
    </row>
    <row r="268" spans="1:11" x14ac:dyDescent="0.25">
      <c r="A268" s="23" t="s">
        <v>484</v>
      </c>
      <c r="B268" s="24" t="s">
        <v>50</v>
      </c>
      <c r="C268" s="77">
        <v>1735517</v>
      </c>
      <c r="D268" s="78">
        <v>0</v>
      </c>
      <c r="E268" s="78">
        <v>0</v>
      </c>
      <c r="F268" s="78">
        <v>62653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1798170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765648</v>
      </c>
      <c r="D270" s="78">
        <v>0</v>
      </c>
      <c r="E270" s="78">
        <v>285515</v>
      </c>
      <c r="F270" s="78">
        <v>0</v>
      </c>
      <c r="G270" s="78">
        <v>0</v>
      </c>
      <c r="H270" s="78">
        <v>0</v>
      </c>
      <c r="I270" s="78">
        <v>37796</v>
      </c>
      <c r="J270" s="78">
        <v>0</v>
      </c>
      <c r="K270" s="79">
        <f t="shared" si="4"/>
        <v>1088959</v>
      </c>
    </row>
    <row r="271" spans="1:11" x14ac:dyDescent="0.25">
      <c r="A271" s="23" t="s">
        <v>308</v>
      </c>
      <c r="B271" s="24" t="s">
        <v>4</v>
      </c>
      <c r="C271" s="77">
        <v>10773576</v>
      </c>
      <c r="D271" s="78">
        <v>0</v>
      </c>
      <c r="E271" s="78">
        <v>2182248</v>
      </c>
      <c r="F271" s="78">
        <v>372665</v>
      </c>
      <c r="G271" s="78">
        <v>0</v>
      </c>
      <c r="H271" s="78">
        <v>0</v>
      </c>
      <c r="I271" s="78">
        <v>90483</v>
      </c>
      <c r="J271" s="78">
        <v>0</v>
      </c>
      <c r="K271" s="79">
        <f t="shared" si="4"/>
        <v>13418972</v>
      </c>
    </row>
    <row r="272" spans="1:11" x14ac:dyDescent="0.25">
      <c r="A272" s="23" t="s">
        <v>309</v>
      </c>
      <c r="B272" s="24" t="s">
        <v>4</v>
      </c>
      <c r="C272" s="77">
        <v>4744498</v>
      </c>
      <c r="D272" s="78">
        <v>0</v>
      </c>
      <c r="E272" s="78">
        <v>1018771</v>
      </c>
      <c r="F272" s="78">
        <v>129728</v>
      </c>
      <c r="G272" s="78">
        <v>0</v>
      </c>
      <c r="H272" s="78">
        <v>0</v>
      </c>
      <c r="I272" s="78">
        <v>0</v>
      </c>
      <c r="J272" s="78">
        <v>240027</v>
      </c>
      <c r="K272" s="79">
        <f t="shared" si="4"/>
        <v>6133024</v>
      </c>
    </row>
    <row r="273" spans="1:11" x14ac:dyDescent="0.25">
      <c r="A273" s="75" t="s">
        <v>518</v>
      </c>
      <c r="B273" s="24" t="s">
        <v>4</v>
      </c>
      <c r="C273" s="77">
        <v>11630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11630</v>
      </c>
    </row>
    <row r="274" spans="1:11" x14ac:dyDescent="0.25">
      <c r="A274" s="23" t="s">
        <v>310</v>
      </c>
      <c r="B274" s="24" t="s">
        <v>4</v>
      </c>
      <c r="C274" s="77">
        <v>4215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4215</v>
      </c>
    </row>
    <row r="275" spans="1:11" x14ac:dyDescent="0.25">
      <c r="A275" s="23" t="s">
        <v>311</v>
      </c>
      <c r="B275" s="24" t="s">
        <v>4</v>
      </c>
      <c r="C275" s="77">
        <v>4930270</v>
      </c>
      <c r="D275" s="78">
        <v>0</v>
      </c>
      <c r="E275" s="78">
        <v>0</v>
      </c>
      <c r="F275" s="78">
        <v>219515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5149785</v>
      </c>
    </row>
    <row r="276" spans="1:11" x14ac:dyDescent="0.25">
      <c r="A276" s="23" t="s">
        <v>312</v>
      </c>
      <c r="B276" s="24" t="s">
        <v>4</v>
      </c>
      <c r="C276" s="77">
        <v>16167</v>
      </c>
      <c r="D276" s="78">
        <v>0</v>
      </c>
      <c r="E276" s="78">
        <v>0</v>
      </c>
      <c r="F276" s="78">
        <v>40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16207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1808707</v>
      </c>
      <c r="D278" s="78">
        <v>0</v>
      </c>
      <c r="E278" s="78">
        <v>414978</v>
      </c>
      <c r="F278" s="78">
        <v>45006</v>
      </c>
      <c r="G278" s="78">
        <v>0</v>
      </c>
      <c r="H278" s="78">
        <v>0</v>
      </c>
      <c r="I278" s="78">
        <v>22632</v>
      </c>
      <c r="J278" s="78">
        <v>0</v>
      </c>
      <c r="K278" s="79">
        <f t="shared" si="4"/>
        <v>2291323</v>
      </c>
    </row>
    <row r="279" spans="1:11" x14ac:dyDescent="0.25">
      <c r="A279" s="23" t="s">
        <v>450</v>
      </c>
      <c r="B279" s="24" t="s">
        <v>4</v>
      </c>
      <c r="C279" s="77">
        <v>148267</v>
      </c>
      <c r="D279" s="78">
        <v>0</v>
      </c>
      <c r="E279" s="78">
        <v>0</v>
      </c>
      <c r="F279" s="78">
        <v>722</v>
      </c>
      <c r="G279" s="78">
        <v>0</v>
      </c>
      <c r="H279" s="78">
        <v>0</v>
      </c>
      <c r="I279" s="78">
        <v>5664</v>
      </c>
      <c r="J279" s="78">
        <v>0</v>
      </c>
      <c r="K279" s="79">
        <f t="shared" si="4"/>
        <v>154653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116503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116503</v>
      </c>
    </row>
    <row r="283" spans="1:11" x14ac:dyDescent="0.25">
      <c r="A283" s="23" t="s">
        <v>318</v>
      </c>
      <c r="B283" s="24" t="s">
        <v>4</v>
      </c>
      <c r="C283" s="77">
        <v>331178</v>
      </c>
      <c r="D283" s="78">
        <v>0</v>
      </c>
      <c r="E283" s="78">
        <v>122765</v>
      </c>
      <c r="F283" s="78">
        <v>0</v>
      </c>
      <c r="G283" s="78">
        <v>0</v>
      </c>
      <c r="H283" s="78">
        <v>0</v>
      </c>
      <c r="I283" s="78">
        <v>19463</v>
      </c>
      <c r="J283" s="78">
        <v>0</v>
      </c>
      <c r="K283" s="79">
        <f t="shared" si="4"/>
        <v>473406</v>
      </c>
    </row>
    <row r="284" spans="1:11" x14ac:dyDescent="0.25">
      <c r="A284" s="23" t="s">
        <v>319</v>
      </c>
      <c r="B284" s="24" t="s">
        <v>4</v>
      </c>
      <c r="C284" s="77">
        <v>2754579</v>
      </c>
      <c r="D284" s="78">
        <v>0</v>
      </c>
      <c r="E284" s="78">
        <v>868167</v>
      </c>
      <c r="F284" s="78">
        <v>0</v>
      </c>
      <c r="G284" s="78">
        <v>0</v>
      </c>
      <c r="H284" s="78">
        <v>0</v>
      </c>
      <c r="I284" s="78">
        <v>128416</v>
      </c>
      <c r="J284" s="78">
        <v>0</v>
      </c>
      <c r="K284" s="79">
        <f t="shared" si="4"/>
        <v>3751162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621259</v>
      </c>
      <c r="D287" s="78">
        <v>0</v>
      </c>
      <c r="E287" s="78">
        <v>141636</v>
      </c>
      <c r="F287" s="78">
        <v>41572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804467</v>
      </c>
    </row>
    <row r="288" spans="1:11" x14ac:dyDescent="0.25">
      <c r="A288" s="75" t="s">
        <v>525</v>
      </c>
      <c r="B288" s="24" t="s">
        <v>4</v>
      </c>
      <c r="C288" s="77">
        <v>2072100</v>
      </c>
      <c r="D288" s="78">
        <v>0</v>
      </c>
      <c r="E288" s="78">
        <v>868585</v>
      </c>
      <c r="F288" s="78">
        <v>130051</v>
      </c>
      <c r="G288" s="78">
        <v>0</v>
      </c>
      <c r="H288" s="78">
        <v>0</v>
      </c>
      <c r="I288" s="78">
        <v>10051</v>
      </c>
      <c r="J288" s="78">
        <v>0</v>
      </c>
      <c r="K288" s="79">
        <f t="shared" si="4"/>
        <v>3080787</v>
      </c>
    </row>
    <row r="289" spans="1:11" x14ac:dyDescent="0.25">
      <c r="A289" s="23" t="s">
        <v>323</v>
      </c>
      <c r="B289" s="24" t="s">
        <v>4</v>
      </c>
      <c r="C289" s="77">
        <v>704225</v>
      </c>
      <c r="D289" s="78">
        <v>0</v>
      </c>
      <c r="E289" s="78">
        <v>233395</v>
      </c>
      <c r="F289" s="78">
        <v>49149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986769</v>
      </c>
    </row>
    <row r="290" spans="1:11" x14ac:dyDescent="0.25">
      <c r="A290" s="68" t="s">
        <v>496</v>
      </c>
      <c r="B290" s="69" t="s">
        <v>4</v>
      </c>
      <c r="C290" s="77">
        <v>203118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203118</v>
      </c>
    </row>
    <row r="291" spans="1:11" x14ac:dyDescent="0.25">
      <c r="A291" s="23" t="s">
        <v>324</v>
      </c>
      <c r="B291" s="24" t="s">
        <v>4</v>
      </c>
      <c r="C291" s="77">
        <v>186585</v>
      </c>
      <c r="D291" s="78">
        <v>0</v>
      </c>
      <c r="E291" s="78">
        <v>0</v>
      </c>
      <c r="F291" s="78">
        <v>3911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190496</v>
      </c>
    </row>
    <row r="292" spans="1:11" x14ac:dyDescent="0.25">
      <c r="A292" s="23" t="s">
        <v>325</v>
      </c>
      <c r="B292" s="24" t="s">
        <v>4</v>
      </c>
      <c r="C292" s="77">
        <v>129988</v>
      </c>
      <c r="D292" s="78">
        <v>0</v>
      </c>
      <c r="E292" s="78">
        <v>26056</v>
      </c>
      <c r="F292" s="78">
        <v>6123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162167</v>
      </c>
    </row>
    <row r="293" spans="1:11" x14ac:dyDescent="0.25">
      <c r="A293" s="23" t="s">
        <v>326</v>
      </c>
      <c r="B293" s="24" t="s">
        <v>4</v>
      </c>
      <c r="C293" s="77">
        <v>1030127</v>
      </c>
      <c r="D293" s="78">
        <v>0</v>
      </c>
      <c r="E293" s="78">
        <v>315787</v>
      </c>
      <c r="F293" s="78">
        <v>60560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1406474</v>
      </c>
    </row>
    <row r="294" spans="1:11" x14ac:dyDescent="0.25">
      <c r="A294" s="23" t="s">
        <v>327</v>
      </c>
      <c r="B294" s="24" t="s">
        <v>4</v>
      </c>
      <c r="C294" s="77">
        <v>205909</v>
      </c>
      <c r="D294" s="78">
        <v>0</v>
      </c>
      <c r="E294" s="78">
        <v>77375</v>
      </c>
      <c r="F294" s="78">
        <v>0</v>
      </c>
      <c r="G294" s="78">
        <v>0</v>
      </c>
      <c r="H294" s="78">
        <v>0</v>
      </c>
      <c r="I294" s="78">
        <v>10249</v>
      </c>
      <c r="J294" s="78">
        <v>0</v>
      </c>
      <c r="K294" s="79">
        <f t="shared" si="4"/>
        <v>293533</v>
      </c>
    </row>
    <row r="295" spans="1:11" x14ac:dyDescent="0.25">
      <c r="A295" s="23" t="s">
        <v>328</v>
      </c>
      <c r="B295" s="24" t="s">
        <v>4</v>
      </c>
      <c r="C295" s="77">
        <v>222199</v>
      </c>
      <c r="D295" s="78">
        <v>0</v>
      </c>
      <c r="E295" s="78">
        <v>69820</v>
      </c>
      <c r="F295" s="78">
        <v>0</v>
      </c>
      <c r="G295" s="78">
        <v>0</v>
      </c>
      <c r="H295" s="78">
        <v>0</v>
      </c>
      <c r="I295" s="78">
        <v>4811</v>
      </c>
      <c r="J295" s="78">
        <v>0</v>
      </c>
      <c r="K295" s="79">
        <f t="shared" si="4"/>
        <v>296830</v>
      </c>
    </row>
    <row r="296" spans="1:11" x14ac:dyDescent="0.25">
      <c r="A296" s="23" t="s">
        <v>4</v>
      </c>
      <c r="B296" s="24" t="s">
        <v>4</v>
      </c>
      <c r="C296" s="77">
        <v>2221874</v>
      </c>
      <c r="D296" s="78">
        <v>0</v>
      </c>
      <c r="E296" s="78">
        <v>1368085</v>
      </c>
      <c r="F296" s="78">
        <v>232124</v>
      </c>
      <c r="G296" s="78">
        <v>0</v>
      </c>
      <c r="H296" s="78">
        <v>0</v>
      </c>
      <c r="I296" s="78">
        <v>9384</v>
      </c>
      <c r="J296" s="78">
        <v>0</v>
      </c>
      <c r="K296" s="79">
        <f t="shared" si="4"/>
        <v>3831467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1093550</v>
      </c>
      <c r="D299" s="78">
        <v>0</v>
      </c>
      <c r="E299" s="78">
        <v>281856</v>
      </c>
      <c r="F299" s="78">
        <v>19297</v>
      </c>
      <c r="G299" s="78">
        <v>0</v>
      </c>
      <c r="H299" s="78">
        <v>0</v>
      </c>
      <c r="I299" s="78">
        <v>12981</v>
      </c>
      <c r="J299" s="78">
        <v>0</v>
      </c>
      <c r="K299" s="79">
        <f t="shared" si="4"/>
        <v>1407684</v>
      </c>
    </row>
    <row r="300" spans="1:11" x14ac:dyDescent="0.25">
      <c r="A300" s="23" t="s">
        <v>332</v>
      </c>
      <c r="B300" s="24" t="s">
        <v>4</v>
      </c>
      <c r="C300" s="77">
        <v>2522841</v>
      </c>
      <c r="D300" s="78">
        <v>0</v>
      </c>
      <c r="E300" s="78">
        <v>874125</v>
      </c>
      <c r="F300" s="78">
        <v>154403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3551369</v>
      </c>
    </row>
    <row r="301" spans="1:11" x14ac:dyDescent="0.25">
      <c r="A301" s="23" t="s">
        <v>333</v>
      </c>
      <c r="B301" s="24" t="s">
        <v>4</v>
      </c>
      <c r="C301" s="77">
        <v>2160221</v>
      </c>
      <c r="D301" s="78">
        <v>0</v>
      </c>
      <c r="E301" s="78">
        <v>460778</v>
      </c>
      <c r="F301" s="78">
        <v>110598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2731597</v>
      </c>
    </row>
    <row r="302" spans="1:11" x14ac:dyDescent="0.25">
      <c r="A302" s="23" t="s">
        <v>334</v>
      </c>
      <c r="B302" s="24" t="s">
        <v>4</v>
      </c>
      <c r="C302" s="77">
        <v>190314</v>
      </c>
      <c r="D302" s="78">
        <v>0</v>
      </c>
      <c r="E302" s="78">
        <v>0</v>
      </c>
      <c r="F302" s="78">
        <v>0</v>
      </c>
      <c r="G302" s="78">
        <v>0</v>
      </c>
      <c r="H302" s="78">
        <v>0</v>
      </c>
      <c r="I302" s="78">
        <v>2708</v>
      </c>
      <c r="J302" s="78">
        <v>0</v>
      </c>
      <c r="K302" s="79">
        <f t="shared" si="4"/>
        <v>193022</v>
      </c>
    </row>
    <row r="303" spans="1:11" x14ac:dyDescent="0.25">
      <c r="A303" s="23" t="s">
        <v>335</v>
      </c>
      <c r="B303" s="24" t="s">
        <v>4</v>
      </c>
      <c r="C303" s="77">
        <v>115587</v>
      </c>
      <c r="D303" s="78">
        <v>0</v>
      </c>
      <c r="E303" s="78">
        <v>38298</v>
      </c>
      <c r="F303" s="78">
        <v>5432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159317</v>
      </c>
    </row>
    <row r="304" spans="1:11" x14ac:dyDescent="0.25">
      <c r="A304" s="23" t="s">
        <v>336</v>
      </c>
      <c r="B304" s="24" t="s">
        <v>4</v>
      </c>
      <c r="C304" s="77">
        <v>431414</v>
      </c>
      <c r="D304" s="78">
        <v>0</v>
      </c>
      <c r="E304" s="78">
        <v>160265</v>
      </c>
      <c r="F304" s="78">
        <v>0</v>
      </c>
      <c r="G304" s="78">
        <v>0</v>
      </c>
      <c r="H304" s="78">
        <v>0</v>
      </c>
      <c r="I304" s="78">
        <v>26918</v>
      </c>
      <c r="J304" s="78">
        <v>0</v>
      </c>
      <c r="K304" s="79">
        <f t="shared" si="4"/>
        <v>618597</v>
      </c>
    </row>
    <row r="305" spans="1:11" x14ac:dyDescent="0.25">
      <c r="A305" s="23" t="s">
        <v>337</v>
      </c>
      <c r="B305" s="24" t="s">
        <v>4</v>
      </c>
      <c r="C305" s="77">
        <v>3644412</v>
      </c>
      <c r="D305" s="78">
        <v>0</v>
      </c>
      <c r="E305" s="78">
        <v>0</v>
      </c>
      <c r="F305" s="78">
        <v>215124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3859536</v>
      </c>
    </row>
    <row r="306" spans="1:11" x14ac:dyDescent="0.25">
      <c r="A306" s="23" t="s">
        <v>338</v>
      </c>
      <c r="B306" s="24" t="s">
        <v>4</v>
      </c>
      <c r="C306" s="77">
        <v>8350046</v>
      </c>
      <c r="D306" s="78">
        <v>0</v>
      </c>
      <c r="E306" s="78">
        <v>3540654</v>
      </c>
      <c r="F306" s="78">
        <v>397778</v>
      </c>
      <c r="G306" s="78">
        <v>0</v>
      </c>
      <c r="H306" s="78">
        <v>0</v>
      </c>
      <c r="I306" s="78">
        <v>53065</v>
      </c>
      <c r="J306" s="78">
        <v>0</v>
      </c>
      <c r="K306" s="79">
        <f t="shared" si="4"/>
        <v>12341543</v>
      </c>
    </row>
    <row r="307" spans="1:11" x14ac:dyDescent="0.25">
      <c r="A307" s="23" t="s">
        <v>339</v>
      </c>
      <c r="B307" s="24" t="s">
        <v>51</v>
      </c>
      <c r="C307" s="77">
        <v>518642</v>
      </c>
      <c r="D307" s="78">
        <v>0</v>
      </c>
      <c r="E307" s="78">
        <v>71781</v>
      </c>
      <c r="F307" s="78">
        <v>2000</v>
      </c>
      <c r="G307" s="78">
        <v>0</v>
      </c>
      <c r="H307" s="78">
        <v>0</v>
      </c>
      <c r="I307" s="78">
        <v>8163</v>
      </c>
      <c r="J307" s="78">
        <v>0</v>
      </c>
      <c r="K307" s="79">
        <f t="shared" si="4"/>
        <v>600586</v>
      </c>
    </row>
    <row r="308" spans="1:11" x14ac:dyDescent="0.25">
      <c r="A308" s="23" t="s">
        <v>340</v>
      </c>
      <c r="B308" s="24" t="s">
        <v>51</v>
      </c>
      <c r="C308" s="77">
        <v>1210723</v>
      </c>
      <c r="D308" s="78">
        <v>0</v>
      </c>
      <c r="E308" s="78">
        <v>0</v>
      </c>
      <c r="F308" s="78">
        <v>81151</v>
      </c>
      <c r="G308" s="78">
        <v>0</v>
      </c>
      <c r="H308" s="78">
        <v>0</v>
      </c>
      <c r="I308" s="78">
        <v>50866</v>
      </c>
      <c r="J308" s="78">
        <v>0</v>
      </c>
      <c r="K308" s="79">
        <f t="shared" si="4"/>
        <v>1342740</v>
      </c>
    </row>
    <row r="309" spans="1:11" x14ac:dyDescent="0.25">
      <c r="A309" s="23" t="s">
        <v>341</v>
      </c>
      <c r="B309" s="24" t="s">
        <v>51</v>
      </c>
      <c r="C309" s="77">
        <v>318735</v>
      </c>
      <c r="D309" s="78">
        <v>0</v>
      </c>
      <c r="E309" s="78">
        <v>0</v>
      </c>
      <c r="F309" s="78">
        <v>26501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345236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39656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39656</v>
      </c>
    </row>
    <row r="312" spans="1:11" x14ac:dyDescent="0.25">
      <c r="A312" s="23" t="s">
        <v>343</v>
      </c>
      <c r="B312" s="24" t="s">
        <v>51</v>
      </c>
      <c r="C312" s="77">
        <v>1369763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39267</v>
      </c>
      <c r="J312" s="78">
        <v>0</v>
      </c>
      <c r="K312" s="79">
        <f t="shared" si="4"/>
        <v>1409030</v>
      </c>
    </row>
    <row r="313" spans="1:11" x14ac:dyDescent="0.25">
      <c r="A313" s="23" t="s">
        <v>344</v>
      </c>
      <c r="B313" s="24" t="s">
        <v>52</v>
      </c>
      <c r="C313" s="77">
        <v>352172</v>
      </c>
      <c r="D313" s="78">
        <v>0</v>
      </c>
      <c r="E313" s="78">
        <v>0</v>
      </c>
      <c r="F313" s="78">
        <v>19947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372119</v>
      </c>
    </row>
    <row r="314" spans="1:11" x14ac:dyDescent="0.25">
      <c r="A314" s="23" t="s">
        <v>345</v>
      </c>
      <c r="B314" s="24" t="s">
        <v>52</v>
      </c>
      <c r="C314" s="77">
        <v>164216</v>
      </c>
      <c r="D314" s="78">
        <v>0</v>
      </c>
      <c r="E314" s="78">
        <v>35261</v>
      </c>
      <c r="F314" s="78">
        <v>6977</v>
      </c>
      <c r="G314" s="78">
        <v>0</v>
      </c>
      <c r="H314" s="78">
        <v>0</v>
      </c>
      <c r="I314" s="78">
        <v>1421</v>
      </c>
      <c r="J314" s="78">
        <v>0</v>
      </c>
      <c r="K314" s="79">
        <f t="shared" si="4"/>
        <v>207875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9357956</v>
      </c>
      <c r="D317" s="78">
        <v>0</v>
      </c>
      <c r="E317" s="78">
        <v>2684719</v>
      </c>
      <c r="F317" s="78">
        <v>574267</v>
      </c>
      <c r="G317" s="78">
        <v>0</v>
      </c>
      <c r="H317" s="78">
        <v>28</v>
      </c>
      <c r="I317" s="78">
        <v>118343</v>
      </c>
      <c r="J317" s="78">
        <v>0</v>
      </c>
      <c r="K317" s="79">
        <f t="shared" si="4"/>
        <v>12735313</v>
      </c>
    </row>
    <row r="318" spans="1:11" x14ac:dyDescent="0.25">
      <c r="A318" s="23" t="s">
        <v>349</v>
      </c>
      <c r="B318" s="24" t="s">
        <v>52</v>
      </c>
      <c r="C318" s="77">
        <v>2611204</v>
      </c>
      <c r="D318" s="78">
        <v>0</v>
      </c>
      <c r="E318" s="78">
        <v>0</v>
      </c>
      <c r="F318" s="78">
        <v>106188</v>
      </c>
      <c r="G318" s="78">
        <v>0</v>
      </c>
      <c r="H318" s="78">
        <v>7</v>
      </c>
      <c r="I318" s="78">
        <v>12206</v>
      </c>
      <c r="J318" s="78">
        <v>0</v>
      </c>
      <c r="K318" s="79">
        <f t="shared" si="4"/>
        <v>2729605</v>
      </c>
    </row>
    <row r="319" spans="1:11" x14ac:dyDescent="0.25">
      <c r="A319" s="23" t="s">
        <v>350</v>
      </c>
      <c r="B319" s="24" t="s">
        <v>52</v>
      </c>
      <c r="C319" s="77">
        <v>795054</v>
      </c>
      <c r="D319" s="78">
        <v>0</v>
      </c>
      <c r="E319" s="78">
        <v>208021</v>
      </c>
      <c r="F319" s="78">
        <v>10773</v>
      </c>
      <c r="G319" s="78">
        <v>0</v>
      </c>
      <c r="H319" s="78">
        <v>0</v>
      </c>
      <c r="I319" s="78">
        <v>13138</v>
      </c>
      <c r="J319" s="78">
        <v>0</v>
      </c>
      <c r="K319" s="79">
        <f t="shared" si="4"/>
        <v>1026986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262154</v>
      </c>
      <c r="D321" s="78">
        <v>0</v>
      </c>
      <c r="E321" s="78">
        <v>60164</v>
      </c>
      <c r="F321" s="78">
        <v>15188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337506</v>
      </c>
    </row>
    <row r="322" spans="1:11" x14ac:dyDescent="0.25">
      <c r="A322" s="23" t="s">
        <v>353</v>
      </c>
      <c r="B322" s="24" t="s">
        <v>52</v>
      </c>
      <c r="C322" s="77">
        <v>153057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si="4"/>
        <v>153057</v>
      </c>
    </row>
    <row r="323" spans="1:11" x14ac:dyDescent="0.25">
      <c r="A323" s="23" t="s">
        <v>354</v>
      </c>
      <c r="B323" s="24" t="s">
        <v>52</v>
      </c>
      <c r="C323" s="77">
        <v>5894160</v>
      </c>
      <c r="D323" s="78">
        <v>0</v>
      </c>
      <c r="E323" s="78">
        <v>1073913</v>
      </c>
      <c r="F323" s="78">
        <v>173293</v>
      </c>
      <c r="G323" s="78">
        <v>0</v>
      </c>
      <c r="H323" s="78">
        <v>22</v>
      </c>
      <c r="I323" s="78">
        <v>84889</v>
      </c>
      <c r="J323" s="78">
        <v>0</v>
      </c>
      <c r="K323" s="79">
        <f t="shared" si="4"/>
        <v>7226277</v>
      </c>
    </row>
    <row r="324" spans="1:11" x14ac:dyDescent="0.25">
      <c r="A324" s="23" t="s">
        <v>355</v>
      </c>
      <c r="B324" s="24" t="s">
        <v>52</v>
      </c>
      <c r="C324" s="77">
        <v>532148</v>
      </c>
      <c r="D324" s="78">
        <v>0</v>
      </c>
      <c r="E324" s="78">
        <v>101976</v>
      </c>
      <c r="F324" s="78">
        <v>1150</v>
      </c>
      <c r="G324" s="78">
        <v>0</v>
      </c>
      <c r="H324" s="78">
        <v>0</v>
      </c>
      <c r="I324" s="78">
        <v>26689</v>
      </c>
      <c r="J324" s="78">
        <v>0</v>
      </c>
      <c r="K324" s="79">
        <f t="shared" si="4"/>
        <v>661963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ref="K325:K388" si="5">SUM(C325:J325)</f>
        <v>0</v>
      </c>
    </row>
    <row r="326" spans="1:11" x14ac:dyDescent="0.25">
      <c r="A326" s="23" t="s">
        <v>357</v>
      </c>
      <c r="B326" s="24" t="s">
        <v>52</v>
      </c>
      <c r="C326" s="77">
        <v>1307348</v>
      </c>
      <c r="D326" s="78">
        <v>0</v>
      </c>
      <c r="E326" s="78">
        <v>0</v>
      </c>
      <c r="F326" s="78">
        <v>59761</v>
      </c>
      <c r="G326" s="78">
        <v>0</v>
      </c>
      <c r="H326" s="78">
        <v>0</v>
      </c>
      <c r="I326" s="78">
        <v>27344</v>
      </c>
      <c r="J326" s="78">
        <v>0</v>
      </c>
      <c r="K326" s="79">
        <f t="shared" si="5"/>
        <v>1394453</v>
      </c>
    </row>
    <row r="327" spans="1:11" x14ac:dyDescent="0.25">
      <c r="A327" s="23" t="s">
        <v>358</v>
      </c>
      <c r="B327" s="24" t="s">
        <v>52</v>
      </c>
      <c r="C327" s="77">
        <v>4625865</v>
      </c>
      <c r="D327" s="78">
        <v>0</v>
      </c>
      <c r="E327" s="78">
        <v>1044413</v>
      </c>
      <c r="F327" s="78">
        <v>30231</v>
      </c>
      <c r="G327" s="78">
        <v>0</v>
      </c>
      <c r="H327" s="78">
        <v>0</v>
      </c>
      <c r="I327" s="78">
        <v>72467</v>
      </c>
      <c r="J327" s="78">
        <v>0</v>
      </c>
      <c r="K327" s="79">
        <f t="shared" si="5"/>
        <v>5772976</v>
      </c>
    </row>
    <row r="328" spans="1:11" x14ac:dyDescent="0.25">
      <c r="A328" s="23" t="s">
        <v>359</v>
      </c>
      <c r="B328" s="24" t="s">
        <v>52</v>
      </c>
      <c r="C328" s="77">
        <v>93044</v>
      </c>
      <c r="D328" s="78">
        <v>0</v>
      </c>
      <c r="E328" s="78">
        <v>0</v>
      </c>
      <c r="F328" s="78">
        <v>3283</v>
      </c>
      <c r="G328" s="78">
        <v>0</v>
      </c>
      <c r="H328" s="78">
        <v>0</v>
      </c>
      <c r="I328" s="78">
        <v>0</v>
      </c>
      <c r="J328" s="78">
        <v>0</v>
      </c>
      <c r="K328" s="79">
        <f t="shared" si="5"/>
        <v>96327</v>
      </c>
    </row>
    <row r="329" spans="1:11" x14ac:dyDescent="0.25">
      <c r="A329" s="23" t="s">
        <v>360</v>
      </c>
      <c r="B329" s="24" t="s">
        <v>52</v>
      </c>
      <c r="C329" s="77">
        <v>202016</v>
      </c>
      <c r="D329" s="78">
        <v>0</v>
      </c>
      <c r="E329" s="78">
        <v>0</v>
      </c>
      <c r="F329" s="78">
        <v>4610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206626</v>
      </c>
    </row>
    <row r="330" spans="1:11" x14ac:dyDescent="0.25">
      <c r="A330" s="23" t="s">
        <v>361</v>
      </c>
      <c r="B330" s="24" t="s">
        <v>52</v>
      </c>
      <c r="C330" s="77">
        <v>1304600</v>
      </c>
      <c r="D330" s="78">
        <v>0</v>
      </c>
      <c r="E330" s="78">
        <v>0</v>
      </c>
      <c r="F330" s="78">
        <v>83210</v>
      </c>
      <c r="G330" s="78">
        <v>0</v>
      </c>
      <c r="H330" s="78">
        <v>0</v>
      </c>
      <c r="I330" s="78">
        <v>8102</v>
      </c>
      <c r="J330" s="78">
        <v>0</v>
      </c>
      <c r="K330" s="79">
        <f t="shared" si="5"/>
        <v>1395912</v>
      </c>
    </row>
    <row r="331" spans="1:11" x14ac:dyDescent="0.25">
      <c r="A331" s="23" t="s">
        <v>5</v>
      </c>
      <c r="B331" s="24" t="s">
        <v>52</v>
      </c>
      <c r="C331" s="77">
        <v>999293</v>
      </c>
      <c r="D331" s="78">
        <v>0</v>
      </c>
      <c r="E331" s="78">
        <v>0</v>
      </c>
      <c r="F331" s="78">
        <v>26733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1026026</v>
      </c>
    </row>
    <row r="332" spans="1:11" x14ac:dyDescent="0.25">
      <c r="A332" s="23" t="s">
        <v>362</v>
      </c>
      <c r="B332" s="24" t="s">
        <v>52</v>
      </c>
      <c r="C332" s="77">
        <v>466924</v>
      </c>
      <c r="D332" s="78">
        <v>0</v>
      </c>
      <c r="E332" s="78">
        <v>99227</v>
      </c>
      <c r="F332" s="78">
        <v>3432</v>
      </c>
      <c r="G332" s="78">
        <v>0</v>
      </c>
      <c r="H332" s="78">
        <v>0</v>
      </c>
      <c r="I332" s="78">
        <v>2015</v>
      </c>
      <c r="J332" s="78">
        <v>0</v>
      </c>
      <c r="K332" s="79">
        <f t="shared" si="5"/>
        <v>571598</v>
      </c>
    </row>
    <row r="333" spans="1:11" x14ac:dyDescent="0.25">
      <c r="A333" s="23" t="s">
        <v>489</v>
      </c>
      <c r="B333" s="24" t="s">
        <v>52</v>
      </c>
      <c r="C333" s="77">
        <v>1181426</v>
      </c>
      <c r="D333" s="78">
        <v>0</v>
      </c>
      <c r="E333" s="78">
        <v>243904</v>
      </c>
      <c r="F333" s="78">
        <v>48001</v>
      </c>
      <c r="G333" s="78">
        <v>0</v>
      </c>
      <c r="H333" s="78">
        <v>0</v>
      </c>
      <c r="I333" s="78">
        <v>0</v>
      </c>
      <c r="J333" s="78">
        <v>0</v>
      </c>
      <c r="K333" s="79">
        <f t="shared" si="5"/>
        <v>1473331</v>
      </c>
    </row>
    <row r="334" spans="1:11" x14ac:dyDescent="0.25">
      <c r="A334" s="23" t="s">
        <v>488</v>
      </c>
      <c r="B334" s="24" t="s">
        <v>52</v>
      </c>
      <c r="C334" s="77">
        <v>19768164</v>
      </c>
      <c r="D334" s="78">
        <v>0</v>
      </c>
      <c r="E334" s="78">
        <v>3919251</v>
      </c>
      <c r="F334" s="78">
        <v>515671</v>
      </c>
      <c r="G334" s="78">
        <v>0</v>
      </c>
      <c r="H334" s="78">
        <v>0</v>
      </c>
      <c r="I334" s="78">
        <v>178707</v>
      </c>
      <c r="J334" s="78">
        <v>0</v>
      </c>
      <c r="K334" s="79">
        <f t="shared" si="5"/>
        <v>24381793</v>
      </c>
    </row>
    <row r="335" spans="1:11" x14ac:dyDescent="0.25">
      <c r="A335" s="23" t="s">
        <v>363</v>
      </c>
      <c r="B335" s="24" t="s">
        <v>52</v>
      </c>
      <c r="C335" s="77">
        <v>1784494</v>
      </c>
      <c r="D335" s="78">
        <v>0</v>
      </c>
      <c r="E335" s="78">
        <v>476976</v>
      </c>
      <c r="F335" s="78">
        <v>91991</v>
      </c>
      <c r="G335" s="78">
        <v>0</v>
      </c>
      <c r="H335" s="78">
        <v>0</v>
      </c>
      <c r="I335" s="78">
        <v>33077</v>
      </c>
      <c r="J335" s="78">
        <v>0</v>
      </c>
      <c r="K335" s="79">
        <f t="shared" si="5"/>
        <v>2386538</v>
      </c>
    </row>
    <row r="336" spans="1:11" x14ac:dyDescent="0.25">
      <c r="A336" s="23" t="s">
        <v>364</v>
      </c>
      <c r="B336" s="24" t="s">
        <v>52</v>
      </c>
      <c r="C336" s="77">
        <v>753605</v>
      </c>
      <c r="D336" s="78">
        <v>0</v>
      </c>
      <c r="E336" s="78">
        <v>150285</v>
      </c>
      <c r="F336" s="78">
        <v>16040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919930</v>
      </c>
    </row>
    <row r="337" spans="1:11" x14ac:dyDescent="0.25">
      <c r="A337" s="23" t="s">
        <v>365</v>
      </c>
      <c r="B337" s="24" t="s">
        <v>53</v>
      </c>
      <c r="C337" s="77">
        <v>1587642</v>
      </c>
      <c r="D337" s="78">
        <v>0</v>
      </c>
      <c r="E337" s="78">
        <v>224444</v>
      </c>
      <c r="F337" s="78">
        <v>20348</v>
      </c>
      <c r="G337" s="78">
        <v>0</v>
      </c>
      <c r="H337" s="78">
        <v>0</v>
      </c>
      <c r="I337" s="78">
        <v>0</v>
      </c>
      <c r="J337" s="78">
        <v>0</v>
      </c>
      <c r="K337" s="79">
        <f t="shared" si="5"/>
        <v>1832434</v>
      </c>
    </row>
    <row r="338" spans="1:11" x14ac:dyDescent="0.25">
      <c r="A338" s="23" t="s">
        <v>366</v>
      </c>
      <c r="B338" s="24" t="s">
        <v>53</v>
      </c>
      <c r="C338" s="77">
        <v>1437468</v>
      </c>
      <c r="D338" s="78">
        <v>0</v>
      </c>
      <c r="E338" s="78">
        <v>254379</v>
      </c>
      <c r="F338" s="78">
        <v>16921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1708768</v>
      </c>
    </row>
    <row r="339" spans="1:11" x14ac:dyDescent="0.25">
      <c r="A339" s="23" t="s">
        <v>367</v>
      </c>
      <c r="B339" s="24" t="s">
        <v>53</v>
      </c>
      <c r="C339" s="77">
        <v>262358</v>
      </c>
      <c r="D339" s="78">
        <v>0</v>
      </c>
      <c r="E339" s="78">
        <v>0</v>
      </c>
      <c r="F339" s="78">
        <v>0</v>
      </c>
      <c r="G339" s="78">
        <v>0</v>
      </c>
      <c r="H339" s="78">
        <v>0</v>
      </c>
      <c r="I339" s="78">
        <v>8372</v>
      </c>
      <c r="J339" s="78">
        <v>41390</v>
      </c>
      <c r="K339" s="79">
        <f t="shared" si="5"/>
        <v>312120</v>
      </c>
    </row>
    <row r="340" spans="1:11" x14ac:dyDescent="0.25">
      <c r="A340" s="23" t="s">
        <v>368</v>
      </c>
      <c r="B340" s="24" t="s">
        <v>53</v>
      </c>
      <c r="C340" s="77">
        <v>232027</v>
      </c>
      <c r="D340" s="78">
        <v>0</v>
      </c>
      <c r="E340" s="78">
        <v>0</v>
      </c>
      <c r="F340" s="78">
        <v>63</v>
      </c>
      <c r="G340" s="78">
        <v>0</v>
      </c>
      <c r="H340" s="78">
        <v>0</v>
      </c>
      <c r="I340" s="78">
        <v>4040</v>
      </c>
      <c r="J340" s="78">
        <v>0</v>
      </c>
      <c r="K340" s="79">
        <f t="shared" si="5"/>
        <v>236130</v>
      </c>
    </row>
    <row r="341" spans="1:11" x14ac:dyDescent="0.25">
      <c r="A341" s="23" t="s">
        <v>369</v>
      </c>
      <c r="B341" s="24" t="s">
        <v>53</v>
      </c>
      <c r="C341" s="77">
        <v>110795</v>
      </c>
      <c r="D341" s="78">
        <v>0</v>
      </c>
      <c r="E341" s="78">
        <v>0</v>
      </c>
      <c r="F341" s="78">
        <v>677</v>
      </c>
      <c r="G341" s="78">
        <v>0</v>
      </c>
      <c r="H341" s="78">
        <v>0</v>
      </c>
      <c r="I341" s="78">
        <v>712</v>
      </c>
      <c r="J341" s="78">
        <v>0</v>
      </c>
      <c r="K341" s="79">
        <f t="shared" si="5"/>
        <v>112184</v>
      </c>
    </row>
    <row r="342" spans="1:11" x14ac:dyDescent="0.25">
      <c r="A342" s="23" t="s">
        <v>370</v>
      </c>
      <c r="B342" s="24" t="s">
        <v>53</v>
      </c>
      <c r="C342" s="77">
        <v>399963</v>
      </c>
      <c r="D342" s="78">
        <v>0</v>
      </c>
      <c r="E342" s="78">
        <v>43933</v>
      </c>
      <c r="F342" s="78">
        <v>23570</v>
      </c>
      <c r="G342" s="78">
        <v>0</v>
      </c>
      <c r="H342" s="78">
        <v>0</v>
      </c>
      <c r="I342" s="78">
        <v>2370</v>
      </c>
      <c r="J342" s="78">
        <v>0</v>
      </c>
      <c r="K342" s="79">
        <f t="shared" si="5"/>
        <v>469836</v>
      </c>
    </row>
    <row r="343" spans="1:11" x14ac:dyDescent="0.25">
      <c r="A343" s="23" t="s">
        <v>371</v>
      </c>
      <c r="B343" s="24" t="s">
        <v>53</v>
      </c>
      <c r="C343" s="77">
        <v>227516</v>
      </c>
      <c r="D343" s="78">
        <v>0</v>
      </c>
      <c r="E343" s="78">
        <v>0</v>
      </c>
      <c r="F343" s="78">
        <v>1924</v>
      </c>
      <c r="G343" s="78">
        <v>0</v>
      </c>
      <c r="H343" s="78">
        <v>0</v>
      </c>
      <c r="I343" s="78">
        <v>1153</v>
      </c>
      <c r="J343" s="78">
        <v>0</v>
      </c>
      <c r="K343" s="79">
        <f t="shared" si="5"/>
        <v>230593</v>
      </c>
    </row>
    <row r="344" spans="1:11" x14ac:dyDescent="0.25">
      <c r="A344" s="23" t="s">
        <v>372</v>
      </c>
      <c r="B344" s="24" t="s">
        <v>53</v>
      </c>
      <c r="C344" s="77">
        <v>1092348</v>
      </c>
      <c r="D344" s="78">
        <v>0</v>
      </c>
      <c r="E344" s="78">
        <v>271011</v>
      </c>
      <c r="F344" s="78">
        <v>22878</v>
      </c>
      <c r="G344" s="78">
        <v>0</v>
      </c>
      <c r="H344" s="78">
        <v>0</v>
      </c>
      <c r="I344" s="78">
        <v>32054</v>
      </c>
      <c r="J344" s="78">
        <v>0</v>
      </c>
      <c r="K344" s="79">
        <f t="shared" si="5"/>
        <v>1418291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290107</v>
      </c>
      <c r="D347" s="78">
        <v>0</v>
      </c>
      <c r="E347" s="78">
        <v>48125</v>
      </c>
      <c r="F347" s="78">
        <v>0</v>
      </c>
      <c r="G347" s="78">
        <v>0</v>
      </c>
      <c r="H347" s="78">
        <v>0</v>
      </c>
      <c r="I347" s="78">
        <v>14360</v>
      </c>
      <c r="J347" s="78">
        <v>0</v>
      </c>
      <c r="K347" s="79">
        <f t="shared" si="5"/>
        <v>352592</v>
      </c>
    </row>
    <row r="348" spans="1:11" x14ac:dyDescent="0.25">
      <c r="A348" s="23" t="s">
        <v>376</v>
      </c>
      <c r="B348" s="24" t="s">
        <v>53</v>
      </c>
      <c r="C348" s="77">
        <v>102028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102028</v>
      </c>
    </row>
    <row r="349" spans="1:11" x14ac:dyDescent="0.25">
      <c r="A349" s="23" t="s">
        <v>377</v>
      </c>
      <c r="B349" s="24" t="s">
        <v>53</v>
      </c>
      <c r="C349" s="77">
        <v>1199440</v>
      </c>
      <c r="D349" s="78">
        <v>0</v>
      </c>
      <c r="E349" s="78">
        <v>225906</v>
      </c>
      <c r="F349" s="78">
        <v>0</v>
      </c>
      <c r="G349" s="78">
        <v>0</v>
      </c>
      <c r="H349" s="78">
        <v>0</v>
      </c>
      <c r="I349" s="78">
        <v>38628</v>
      </c>
      <c r="J349" s="78">
        <v>0</v>
      </c>
      <c r="K349" s="79">
        <f t="shared" si="5"/>
        <v>1463974</v>
      </c>
    </row>
    <row r="350" spans="1:11" x14ac:dyDescent="0.25">
      <c r="A350" s="23" t="s">
        <v>378</v>
      </c>
      <c r="B350" s="24" t="s">
        <v>53</v>
      </c>
      <c r="C350" s="77">
        <v>7323308</v>
      </c>
      <c r="D350" s="78">
        <v>0</v>
      </c>
      <c r="E350" s="78">
        <v>1430897</v>
      </c>
      <c r="F350" s="78">
        <v>23798</v>
      </c>
      <c r="G350" s="78">
        <v>0</v>
      </c>
      <c r="H350" s="78">
        <v>0</v>
      </c>
      <c r="I350" s="78">
        <v>232890</v>
      </c>
      <c r="J350" s="78">
        <v>0</v>
      </c>
      <c r="K350" s="79">
        <f t="shared" si="5"/>
        <v>9010893</v>
      </c>
    </row>
    <row r="351" spans="1:11" x14ac:dyDescent="0.25">
      <c r="A351" s="23" t="s">
        <v>379</v>
      </c>
      <c r="B351" s="24" t="s">
        <v>53</v>
      </c>
      <c r="C351" s="77">
        <v>349281</v>
      </c>
      <c r="D351" s="78">
        <v>0</v>
      </c>
      <c r="E351" s="78">
        <v>42880</v>
      </c>
      <c r="F351" s="78">
        <v>0</v>
      </c>
      <c r="G351" s="78">
        <v>0</v>
      </c>
      <c r="H351" s="78">
        <v>0</v>
      </c>
      <c r="I351" s="78">
        <v>0</v>
      </c>
      <c r="J351" s="78">
        <v>8080</v>
      </c>
      <c r="K351" s="79">
        <f t="shared" si="5"/>
        <v>400241</v>
      </c>
    </row>
    <row r="352" spans="1:11" x14ac:dyDescent="0.25">
      <c r="A352" s="23" t="s">
        <v>380</v>
      </c>
      <c r="B352" s="24" t="s">
        <v>53</v>
      </c>
      <c r="C352" s="77">
        <v>79089</v>
      </c>
      <c r="D352" s="78">
        <v>0</v>
      </c>
      <c r="E352" s="78">
        <v>42932</v>
      </c>
      <c r="F352" s="78">
        <v>4519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126540</v>
      </c>
    </row>
    <row r="353" spans="1:11" x14ac:dyDescent="0.25">
      <c r="A353" s="23" t="s">
        <v>381</v>
      </c>
      <c r="B353" s="24" t="s">
        <v>53</v>
      </c>
      <c r="C353" s="77">
        <v>3014888</v>
      </c>
      <c r="D353" s="78">
        <v>0</v>
      </c>
      <c r="E353" s="78">
        <v>557387</v>
      </c>
      <c r="F353" s="78">
        <v>0</v>
      </c>
      <c r="G353" s="78">
        <v>0</v>
      </c>
      <c r="H353" s="78">
        <v>0</v>
      </c>
      <c r="I353" s="78">
        <v>0</v>
      </c>
      <c r="J353" s="78">
        <v>57414</v>
      </c>
      <c r="K353" s="79">
        <f t="shared" si="5"/>
        <v>3629689</v>
      </c>
    </row>
    <row r="354" spans="1:11" x14ac:dyDescent="0.25">
      <c r="A354" s="23" t="s">
        <v>382</v>
      </c>
      <c r="B354" s="24" t="s">
        <v>54</v>
      </c>
      <c r="C354" s="77">
        <v>105176</v>
      </c>
      <c r="D354" s="78">
        <v>0</v>
      </c>
      <c r="E354" s="78">
        <v>25886</v>
      </c>
      <c r="F354" s="78">
        <v>15271</v>
      </c>
      <c r="G354" s="78">
        <v>0</v>
      </c>
      <c r="H354" s="78">
        <v>0</v>
      </c>
      <c r="I354" s="78">
        <v>6418</v>
      </c>
      <c r="J354" s="78">
        <v>0</v>
      </c>
      <c r="K354" s="79">
        <f t="shared" si="5"/>
        <v>152751</v>
      </c>
    </row>
    <row r="355" spans="1:11" x14ac:dyDescent="0.25">
      <c r="A355" s="23" t="s">
        <v>383</v>
      </c>
      <c r="B355" s="24" t="s">
        <v>54</v>
      </c>
      <c r="C355" s="77">
        <v>76698</v>
      </c>
      <c r="D355" s="78">
        <v>0</v>
      </c>
      <c r="E355" s="78">
        <v>0</v>
      </c>
      <c r="F355" s="78">
        <v>0</v>
      </c>
      <c r="G355" s="78">
        <v>0</v>
      </c>
      <c r="H355" s="78">
        <v>6544</v>
      </c>
      <c r="I355" s="78">
        <v>0</v>
      </c>
      <c r="J355" s="78">
        <v>0</v>
      </c>
      <c r="K355" s="79">
        <f t="shared" si="5"/>
        <v>83242</v>
      </c>
    </row>
    <row r="356" spans="1:11" x14ac:dyDescent="0.25">
      <c r="A356" s="23" t="s">
        <v>384</v>
      </c>
      <c r="B356" s="24" t="s">
        <v>54</v>
      </c>
      <c r="C356" s="77">
        <v>639950</v>
      </c>
      <c r="D356" s="78">
        <v>0</v>
      </c>
      <c r="E356" s="78">
        <v>158536</v>
      </c>
      <c r="F356" s="78">
        <v>98070</v>
      </c>
      <c r="G356" s="78">
        <v>0</v>
      </c>
      <c r="H356" s="78">
        <v>58</v>
      </c>
      <c r="I356" s="78">
        <v>1703</v>
      </c>
      <c r="J356" s="78">
        <v>0</v>
      </c>
      <c r="K356" s="79">
        <f t="shared" si="5"/>
        <v>898317</v>
      </c>
    </row>
    <row r="357" spans="1:11" x14ac:dyDescent="0.25">
      <c r="A357" s="23" t="s">
        <v>385</v>
      </c>
      <c r="B357" s="24" t="s">
        <v>54</v>
      </c>
      <c r="C357" s="77">
        <v>11423</v>
      </c>
      <c r="D357" s="78">
        <v>0</v>
      </c>
      <c r="E357" s="78">
        <v>3410</v>
      </c>
      <c r="F357" s="78">
        <v>1538</v>
      </c>
      <c r="G357" s="78">
        <v>0</v>
      </c>
      <c r="H357" s="78">
        <v>0</v>
      </c>
      <c r="I357" s="78">
        <v>853</v>
      </c>
      <c r="J357" s="78">
        <v>0</v>
      </c>
      <c r="K357" s="79">
        <f t="shared" si="5"/>
        <v>17224</v>
      </c>
    </row>
    <row r="358" spans="1:11" x14ac:dyDescent="0.25">
      <c r="A358" s="23" t="s">
        <v>386</v>
      </c>
      <c r="B358" s="24" t="s">
        <v>54</v>
      </c>
      <c r="C358" s="77">
        <v>14125</v>
      </c>
      <c r="D358" s="78">
        <v>0</v>
      </c>
      <c r="E358" s="78">
        <v>0</v>
      </c>
      <c r="F358" s="78">
        <v>3088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17213</v>
      </c>
    </row>
    <row r="359" spans="1:11" x14ac:dyDescent="0.25">
      <c r="A359" s="23" t="s">
        <v>388</v>
      </c>
      <c r="B359" s="24" t="s">
        <v>55</v>
      </c>
      <c r="C359" s="77">
        <v>277043</v>
      </c>
      <c r="D359" s="78">
        <v>0</v>
      </c>
      <c r="E359" s="78">
        <v>40062</v>
      </c>
      <c r="F359" s="78">
        <v>30025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347130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14808</v>
      </c>
      <c r="K360" s="79">
        <f t="shared" si="5"/>
        <v>14808</v>
      </c>
    </row>
    <row r="361" spans="1:11" x14ac:dyDescent="0.25">
      <c r="A361" s="23" t="s">
        <v>390</v>
      </c>
      <c r="B361" s="24" t="s">
        <v>55</v>
      </c>
      <c r="C361" s="77">
        <v>549540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549540</v>
      </c>
    </row>
    <row r="362" spans="1:11" x14ac:dyDescent="0.25">
      <c r="A362" s="23" t="s">
        <v>391</v>
      </c>
      <c r="B362" s="24" t="s">
        <v>6</v>
      </c>
      <c r="C362" s="77">
        <v>589511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589511</v>
      </c>
    </row>
    <row r="363" spans="1:11" x14ac:dyDescent="0.25">
      <c r="A363" s="23" t="s">
        <v>6</v>
      </c>
      <c r="B363" s="24" t="s">
        <v>6</v>
      </c>
      <c r="C363" s="77">
        <v>4571626</v>
      </c>
      <c r="D363" s="78">
        <v>0</v>
      </c>
      <c r="E363" s="78">
        <v>1359401</v>
      </c>
      <c r="F363" s="78">
        <v>111790</v>
      </c>
      <c r="G363" s="78">
        <v>0</v>
      </c>
      <c r="H363" s="78">
        <v>0</v>
      </c>
      <c r="I363" s="78">
        <v>35194</v>
      </c>
      <c r="J363" s="78">
        <v>0</v>
      </c>
      <c r="K363" s="79">
        <f t="shared" si="5"/>
        <v>6078011</v>
      </c>
    </row>
    <row r="364" spans="1:11" x14ac:dyDescent="0.25">
      <c r="A364" s="23" t="s">
        <v>392</v>
      </c>
      <c r="B364" s="24" t="s">
        <v>6</v>
      </c>
      <c r="C364" s="77">
        <v>1915864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8">
        <v>63140</v>
      </c>
      <c r="J364" s="78">
        <v>0</v>
      </c>
      <c r="K364" s="79">
        <f t="shared" si="5"/>
        <v>1979004</v>
      </c>
    </row>
    <row r="365" spans="1:11" x14ac:dyDescent="0.25">
      <c r="A365" s="23" t="s">
        <v>393</v>
      </c>
      <c r="B365" s="24" t="s">
        <v>5</v>
      </c>
      <c r="C365" s="77">
        <v>3123061</v>
      </c>
      <c r="D365" s="78">
        <v>0</v>
      </c>
      <c r="E365" s="78">
        <v>301787</v>
      </c>
      <c r="F365" s="78">
        <v>24706</v>
      </c>
      <c r="G365" s="78">
        <v>0</v>
      </c>
      <c r="H365" s="78">
        <v>0</v>
      </c>
      <c r="I365" s="78">
        <v>29612</v>
      </c>
      <c r="J365" s="78">
        <v>0</v>
      </c>
      <c r="K365" s="79">
        <f t="shared" si="5"/>
        <v>3479166</v>
      </c>
    </row>
    <row r="366" spans="1:11" x14ac:dyDescent="0.25">
      <c r="A366" s="23" t="s">
        <v>394</v>
      </c>
      <c r="B366" s="24" t="s">
        <v>5</v>
      </c>
      <c r="C366" s="77">
        <v>1742412</v>
      </c>
      <c r="D366" s="78">
        <v>0</v>
      </c>
      <c r="E366" s="78">
        <v>261310</v>
      </c>
      <c r="F366" s="78">
        <v>11532</v>
      </c>
      <c r="G366" s="78">
        <v>0</v>
      </c>
      <c r="H366" s="78">
        <v>0</v>
      </c>
      <c r="I366" s="78">
        <v>74204</v>
      </c>
      <c r="J366" s="78">
        <v>1055931</v>
      </c>
      <c r="K366" s="79">
        <f t="shared" si="5"/>
        <v>3145389</v>
      </c>
    </row>
    <row r="367" spans="1:11" x14ac:dyDescent="0.25">
      <c r="A367" s="23" t="s">
        <v>395</v>
      </c>
      <c r="B367" s="24" t="s">
        <v>5</v>
      </c>
      <c r="C367" s="77">
        <v>1850581</v>
      </c>
      <c r="D367" s="78">
        <v>0</v>
      </c>
      <c r="E367" s="78">
        <v>0</v>
      </c>
      <c r="F367" s="78">
        <v>0</v>
      </c>
      <c r="G367" s="78">
        <v>0</v>
      </c>
      <c r="H367" s="78">
        <v>0</v>
      </c>
      <c r="I367" s="78">
        <v>47512</v>
      </c>
      <c r="J367" s="78">
        <v>0</v>
      </c>
      <c r="K367" s="79">
        <f t="shared" si="5"/>
        <v>1898093</v>
      </c>
    </row>
    <row r="368" spans="1:11" x14ac:dyDescent="0.25">
      <c r="A368" s="23" t="s">
        <v>396</v>
      </c>
      <c r="B368" s="24" t="s">
        <v>5</v>
      </c>
      <c r="C368" s="77">
        <v>1142495</v>
      </c>
      <c r="D368" s="78">
        <v>0</v>
      </c>
      <c r="E368" s="78">
        <v>163317</v>
      </c>
      <c r="F368" s="78">
        <v>74399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1380211</v>
      </c>
    </row>
    <row r="369" spans="1:11" x14ac:dyDescent="0.25">
      <c r="A369" s="23" t="s">
        <v>397</v>
      </c>
      <c r="B369" s="24" t="s">
        <v>5</v>
      </c>
      <c r="C369" s="77">
        <v>2232423</v>
      </c>
      <c r="D369" s="78">
        <v>0</v>
      </c>
      <c r="E369" s="78">
        <v>518475</v>
      </c>
      <c r="F369" s="78">
        <v>0</v>
      </c>
      <c r="G369" s="78">
        <v>0</v>
      </c>
      <c r="H369" s="78">
        <v>0</v>
      </c>
      <c r="I369" s="78">
        <v>58738</v>
      </c>
      <c r="J369" s="78">
        <v>0</v>
      </c>
      <c r="K369" s="79">
        <f t="shared" si="5"/>
        <v>2809636</v>
      </c>
    </row>
    <row r="370" spans="1:11" x14ac:dyDescent="0.25">
      <c r="A370" s="23" t="s">
        <v>398</v>
      </c>
      <c r="B370" s="24" t="s">
        <v>5</v>
      </c>
      <c r="C370" s="77">
        <v>3531396</v>
      </c>
      <c r="D370" s="78">
        <v>0</v>
      </c>
      <c r="E370" s="78">
        <v>537812</v>
      </c>
      <c r="F370" s="78">
        <v>117735</v>
      </c>
      <c r="G370" s="78">
        <v>0</v>
      </c>
      <c r="H370" s="78">
        <v>0</v>
      </c>
      <c r="I370" s="78">
        <v>53037</v>
      </c>
      <c r="J370" s="78">
        <v>0</v>
      </c>
      <c r="K370" s="79">
        <f t="shared" si="5"/>
        <v>4239980</v>
      </c>
    </row>
    <row r="371" spans="1:11" x14ac:dyDescent="0.25">
      <c r="A371" s="23" t="s">
        <v>399</v>
      </c>
      <c r="B371" s="24" t="s">
        <v>5</v>
      </c>
      <c r="C371" s="77">
        <v>2015839</v>
      </c>
      <c r="D371" s="78">
        <v>0</v>
      </c>
      <c r="E371" s="78">
        <v>362847</v>
      </c>
      <c r="F371" s="78">
        <v>33121</v>
      </c>
      <c r="G371" s="78">
        <v>0</v>
      </c>
      <c r="H371" s="78">
        <v>0</v>
      </c>
      <c r="I371" s="78">
        <v>25799</v>
      </c>
      <c r="J371" s="78">
        <v>0</v>
      </c>
      <c r="K371" s="79">
        <f t="shared" si="5"/>
        <v>2437606</v>
      </c>
    </row>
    <row r="372" spans="1:11" x14ac:dyDescent="0.25">
      <c r="A372" s="23" t="s">
        <v>387</v>
      </c>
      <c r="B372" s="24" t="s">
        <v>492</v>
      </c>
      <c r="C372" s="77">
        <v>30884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30884</v>
      </c>
    </row>
    <row r="373" spans="1:11" x14ac:dyDescent="0.25">
      <c r="A373" s="23" t="s">
        <v>482</v>
      </c>
      <c r="B373" s="24" t="s">
        <v>492</v>
      </c>
      <c r="C373" s="77">
        <v>939844</v>
      </c>
      <c r="D373" s="78">
        <v>0</v>
      </c>
      <c r="E373" s="78">
        <v>0</v>
      </c>
      <c r="F373" s="78">
        <v>75057</v>
      </c>
      <c r="G373" s="78">
        <v>0</v>
      </c>
      <c r="H373" s="78">
        <v>0</v>
      </c>
      <c r="I373" s="78">
        <v>0</v>
      </c>
      <c r="J373" s="78">
        <v>0</v>
      </c>
      <c r="K373" s="79">
        <f t="shared" si="5"/>
        <v>1014901</v>
      </c>
    </row>
    <row r="374" spans="1:11" x14ac:dyDescent="0.25">
      <c r="A374" s="23" t="s">
        <v>483</v>
      </c>
      <c r="B374" s="24" t="s">
        <v>492</v>
      </c>
      <c r="C374" s="77">
        <v>484811</v>
      </c>
      <c r="D374" s="78">
        <v>0</v>
      </c>
      <c r="E374" s="78">
        <v>0</v>
      </c>
      <c r="F374" s="78">
        <v>223</v>
      </c>
      <c r="G374" s="78">
        <v>0</v>
      </c>
      <c r="H374" s="78">
        <v>0</v>
      </c>
      <c r="I374" s="78">
        <v>32805</v>
      </c>
      <c r="J374" s="78">
        <v>0</v>
      </c>
      <c r="K374" s="79">
        <f t="shared" si="5"/>
        <v>517839</v>
      </c>
    </row>
    <row r="375" spans="1:11" x14ac:dyDescent="0.25">
      <c r="A375" s="23" t="s">
        <v>451</v>
      </c>
      <c r="B375" s="24" t="s">
        <v>490</v>
      </c>
      <c r="C375" s="77">
        <v>2332780</v>
      </c>
      <c r="D375" s="78">
        <v>0</v>
      </c>
      <c r="E375" s="78">
        <v>450433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2783213</v>
      </c>
    </row>
    <row r="376" spans="1:11" x14ac:dyDescent="0.25">
      <c r="A376" s="23" t="s">
        <v>481</v>
      </c>
      <c r="B376" s="24" t="s">
        <v>490</v>
      </c>
      <c r="C376" s="77">
        <v>9075684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9075684</v>
      </c>
    </row>
    <row r="377" spans="1:11" x14ac:dyDescent="0.25">
      <c r="A377" s="23" t="s">
        <v>486</v>
      </c>
      <c r="B377" s="24" t="s">
        <v>490</v>
      </c>
      <c r="C377" s="77">
        <v>54558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54558</v>
      </c>
    </row>
    <row r="378" spans="1:11" x14ac:dyDescent="0.25">
      <c r="A378" s="23" t="s">
        <v>400</v>
      </c>
      <c r="B378" s="24" t="s">
        <v>56</v>
      </c>
      <c r="C378" s="77">
        <v>134292</v>
      </c>
      <c r="D378" s="78">
        <v>0</v>
      </c>
      <c r="E378" s="78">
        <v>0</v>
      </c>
      <c r="F378" s="78">
        <v>26362</v>
      </c>
      <c r="G378" s="78">
        <v>0</v>
      </c>
      <c r="H378" s="78">
        <v>0</v>
      </c>
      <c r="I378" s="78">
        <v>0</v>
      </c>
      <c r="J378" s="78">
        <v>192441</v>
      </c>
      <c r="K378" s="79">
        <f t="shared" si="5"/>
        <v>353095</v>
      </c>
    </row>
    <row r="379" spans="1:11" x14ac:dyDescent="0.25">
      <c r="A379" s="23" t="s">
        <v>401</v>
      </c>
      <c r="B379" s="24" t="s">
        <v>56</v>
      </c>
      <c r="C379" s="77">
        <v>44113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8">
        <v>37673</v>
      </c>
      <c r="J379" s="78">
        <v>0</v>
      </c>
      <c r="K379" s="79">
        <f t="shared" si="5"/>
        <v>81786</v>
      </c>
    </row>
    <row r="380" spans="1:11" x14ac:dyDescent="0.25">
      <c r="A380" s="23" t="s">
        <v>402</v>
      </c>
      <c r="B380" s="24" t="s">
        <v>56</v>
      </c>
      <c r="C380" s="77">
        <v>36984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1379</v>
      </c>
      <c r="J380" s="78">
        <v>0</v>
      </c>
      <c r="K380" s="79">
        <f t="shared" si="5"/>
        <v>38363</v>
      </c>
    </row>
    <row r="381" spans="1:11" x14ac:dyDescent="0.25">
      <c r="A381" s="23" t="s">
        <v>403</v>
      </c>
      <c r="B381" s="24" t="s">
        <v>56</v>
      </c>
      <c r="C381" s="77">
        <v>42687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340</v>
      </c>
      <c r="J381" s="78">
        <v>0</v>
      </c>
      <c r="K381" s="79">
        <f t="shared" si="5"/>
        <v>43027</v>
      </c>
    </row>
    <row r="382" spans="1:11" x14ac:dyDescent="0.25">
      <c r="A382" s="23" t="s">
        <v>404</v>
      </c>
      <c r="B382" s="24" t="s">
        <v>56</v>
      </c>
      <c r="C382" s="77">
        <v>310577</v>
      </c>
      <c r="D382" s="78">
        <v>0</v>
      </c>
      <c r="E382" s="78">
        <v>220737</v>
      </c>
      <c r="F382" s="78">
        <v>22371</v>
      </c>
      <c r="G382" s="78">
        <v>0</v>
      </c>
      <c r="H382" s="78">
        <v>0</v>
      </c>
      <c r="I382" s="78">
        <v>0</v>
      </c>
      <c r="J382" s="78">
        <v>0</v>
      </c>
      <c r="K382" s="79">
        <f t="shared" si="5"/>
        <v>553685</v>
      </c>
    </row>
    <row r="383" spans="1:11" x14ac:dyDescent="0.25">
      <c r="A383" s="23" t="s">
        <v>405</v>
      </c>
      <c r="B383" s="24" t="s">
        <v>57</v>
      </c>
      <c r="C383" s="77">
        <v>0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6828</v>
      </c>
      <c r="J383" s="78">
        <v>0</v>
      </c>
      <c r="K383" s="79">
        <f t="shared" si="5"/>
        <v>6828</v>
      </c>
    </row>
    <row r="384" spans="1:11" x14ac:dyDescent="0.25">
      <c r="A384" s="23" t="s">
        <v>406</v>
      </c>
      <c r="B384" s="24" t="s">
        <v>57</v>
      </c>
      <c r="C384" s="77">
        <v>522393</v>
      </c>
      <c r="D384" s="78">
        <v>0</v>
      </c>
      <c r="E384" s="78">
        <v>183427</v>
      </c>
      <c r="F384" s="78">
        <v>0</v>
      </c>
      <c r="G384" s="78">
        <v>0</v>
      </c>
      <c r="H384" s="78">
        <v>0</v>
      </c>
      <c r="I384" s="78">
        <v>28777</v>
      </c>
      <c r="J384" s="78">
        <v>0</v>
      </c>
      <c r="K384" s="79">
        <f t="shared" si="5"/>
        <v>734597</v>
      </c>
    </row>
    <row r="385" spans="1:11" x14ac:dyDescent="0.25">
      <c r="A385" s="23" t="s">
        <v>407</v>
      </c>
      <c r="B385" s="24" t="s">
        <v>58</v>
      </c>
      <c r="C385" s="77">
        <v>481003</v>
      </c>
      <c r="D385" s="78">
        <v>0</v>
      </c>
      <c r="E385" s="78">
        <v>100476</v>
      </c>
      <c r="F385" s="78">
        <v>131254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712733</v>
      </c>
    </row>
    <row r="386" spans="1:11" x14ac:dyDescent="0.25">
      <c r="A386" s="23" t="s">
        <v>408</v>
      </c>
      <c r="B386" s="24" t="s">
        <v>59</v>
      </c>
      <c r="C386" s="77">
        <v>28925</v>
      </c>
      <c r="D386" s="78">
        <v>0</v>
      </c>
      <c r="E386" s="78">
        <v>0</v>
      </c>
      <c r="F386" s="78">
        <v>0</v>
      </c>
      <c r="G386" s="78">
        <v>0</v>
      </c>
      <c r="H386" s="78">
        <v>0</v>
      </c>
      <c r="I386" s="78">
        <v>3551</v>
      </c>
      <c r="J386" s="78">
        <v>0</v>
      </c>
      <c r="K386" s="79">
        <f t="shared" si="5"/>
        <v>32476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5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5"/>
        <v>0</v>
      </c>
    </row>
    <row r="389" spans="1:11" x14ac:dyDescent="0.25">
      <c r="A389" s="23" t="s">
        <v>411</v>
      </c>
      <c r="B389" s="24" t="s">
        <v>60</v>
      </c>
      <c r="C389" s="77">
        <v>5293930</v>
      </c>
      <c r="D389" s="78">
        <v>0</v>
      </c>
      <c r="E389" s="78">
        <v>1153540</v>
      </c>
      <c r="F389" s="78">
        <v>156438</v>
      </c>
      <c r="G389" s="78">
        <v>0</v>
      </c>
      <c r="H389" s="78">
        <v>0</v>
      </c>
      <c r="I389" s="78">
        <v>73997</v>
      </c>
      <c r="J389" s="78">
        <v>0</v>
      </c>
      <c r="K389" s="79">
        <f t="shared" ref="K389:K415" si="6">SUM(C389:J389)</f>
        <v>6677905</v>
      </c>
    </row>
    <row r="390" spans="1:11" x14ac:dyDescent="0.25">
      <c r="A390" s="23" t="s">
        <v>412</v>
      </c>
      <c r="B390" s="24" t="s">
        <v>60</v>
      </c>
      <c r="C390" s="77">
        <v>406000</v>
      </c>
      <c r="D390" s="78">
        <v>0</v>
      </c>
      <c r="E390" s="78">
        <v>0</v>
      </c>
      <c r="F390" s="78">
        <v>7000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413000</v>
      </c>
    </row>
    <row r="391" spans="1:11" x14ac:dyDescent="0.25">
      <c r="A391" s="23" t="s">
        <v>452</v>
      </c>
      <c r="B391" s="24" t="s">
        <v>60</v>
      </c>
      <c r="C391" s="77">
        <v>1173050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48752</v>
      </c>
      <c r="J391" s="78">
        <v>0</v>
      </c>
      <c r="K391" s="79">
        <f t="shared" si="6"/>
        <v>1221802</v>
      </c>
    </row>
    <row r="392" spans="1:11" x14ac:dyDescent="0.25">
      <c r="A392" s="23" t="s">
        <v>453</v>
      </c>
      <c r="B392" s="24" t="s">
        <v>60</v>
      </c>
      <c r="C392" s="77">
        <v>2439565</v>
      </c>
      <c r="D392" s="78">
        <v>0</v>
      </c>
      <c r="E392" s="78">
        <v>509209</v>
      </c>
      <c r="F392" s="78">
        <v>128536</v>
      </c>
      <c r="G392" s="78">
        <v>0</v>
      </c>
      <c r="H392" s="78">
        <v>0</v>
      </c>
      <c r="I392" s="78">
        <v>38764</v>
      </c>
      <c r="J392" s="78">
        <v>0</v>
      </c>
      <c r="K392" s="79">
        <f t="shared" si="6"/>
        <v>3116074</v>
      </c>
    </row>
    <row r="393" spans="1:11" x14ac:dyDescent="0.25">
      <c r="A393" s="23" t="s">
        <v>413</v>
      </c>
      <c r="B393" s="24" t="s">
        <v>60</v>
      </c>
      <c r="C393" s="77">
        <v>4032863</v>
      </c>
      <c r="D393" s="78">
        <v>0</v>
      </c>
      <c r="E393" s="78">
        <v>0</v>
      </c>
      <c r="F393" s="78">
        <v>101902</v>
      </c>
      <c r="G393" s="78">
        <v>0</v>
      </c>
      <c r="H393" s="78">
        <v>0</v>
      </c>
      <c r="I393" s="78">
        <v>0</v>
      </c>
      <c r="J393" s="78">
        <v>2976299</v>
      </c>
      <c r="K393" s="79">
        <f t="shared" si="6"/>
        <v>7111064</v>
      </c>
    </row>
    <row r="394" spans="1:11" x14ac:dyDescent="0.25">
      <c r="A394" s="23" t="s">
        <v>414</v>
      </c>
      <c r="B394" s="24" t="s">
        <v>60</v>
      </c>
      <c r="C394" s="77">
        <v>1055571</v>
      </c>
      <c r="D394" s="78">
        <v>0</v>
      </c>
      <c r="E394" s="78">
        <v>264035</v>
      </c>
      <c r="F394" s="78">
        <v>47616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1367222</v>
      </c>
    </row>
    <row r="395" spans="1:11" x14ac:dyDescent="0.25">
      <c r="A395" s="23" t="s">
        <v>415</v>
      </c>
      <c r="B395" s="24" t="s">
        <v>60</v>
      </c>
      <c r="C395" s="77">
        <v>835424</v>
      </c>
      <c r="D395" s="78">
        <v>0</v>
      </c>
      <c r="E395" s="78">
        <v>247761</v>
      </c>
      <c r="F395" s="78">
        <v>17572</v>
      </c>
      <c r="G395" s="78">
        <v>0</v>
      </c>
      <c r="H395" s="78">
        <v>0</v>
      </c>
      <c r="I395" s="78">
        <v>23155</v>
      </c>
      <c r="J395" s="78">
        <v>0</v>
      </c>
      <c r="K395" s="79">
        <f t="shared" si="6"/>
        <v>1123912</v>
      </c>
    </row>
    <row r="396" spans="1:11" x14ac:dyDescent="0.25">
      <c r="A396" s="23" t="s">
        <v>416</v>
      </c>
      <c r="B396" s="24" t="s">
        <v>60</v>
      </c>
      <c r="C396" s="77">
        <v>152428</v>
      </c>
      <c r="D396" s="78">
        <v>0</v>
      </c>
      <c r="E396" s="78">
        <v>0</v>
      </c>
      <c r="F396" s="78">
        <v>2538</v>
      </c>
      <c r="G396" s="78">
        <v>0</v>
      </c>
      <c r="H396" s="78">
        <v>0</v>
      </c>
      <c r="I396" s="78">
        <v>3164</v>
      </c>
      <c r="J396" s="78">
        <v>0</v>
      </c>
      <c r="K396" s="79">
        <f t="shared" si="6"/>
        <v>158130</v>
      </c>
    </row>
    <row r="397" spans="1:11" x14ac:dyDescent="0.25">
      <c r="A397" s="23" t="s">
        <v>417</v>
      </c>
      <c r="B397" s="24" t="s">
        <v>60</v>
      </c>
      <c r="C397" s="77">
        <v>1661109</v>
      </c>
      <c r="D397" s="78">
        <v>0</v>
      </c>
      <c r="E397" s="78">
        <v>0</v>
      </c>
      <c r="F397" s="78">
        <v>70974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1732083</v>
      </c>
    </row>
    <row r="398" spans="1:11" x14ac:dyDescent="0.25">
      <c r="A398" s="23" t="s">
        <v>418</v>
      </c>
      <c r="B398" s="24" t="s">
        <v>60</v>
      </c>
      <c r="C398" s="77">
        <v>64431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8">
        <v>1792</v>
      </c>
      <c r="J398" s="78">
        <v>0</v>
      </c>
      <c r="K398" s="79">
        <f t="shared" si="6"/>
        <v>66223</v>
      </c>
    </row>
    <row r="399" spans="1:11" x14ac:dyDescent="0.25">
      <c r="A399" s="23" t="s">
        <v>419</v>
      </c>
      <c r="B399" s="24" t="s">
        <v>60</v>
      </c>
      <c r="C399" s="77">
        <v>888770</v>
      </c>
      <c r="D399" s="78">
        <v>0</v>
      </c>
      <c r="E399" s="78">
        <v>0</v>
      </c>
      <c r="F399" s="78">
        <v>53080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941850</v>
      </c>
    </row>
    <row r="400" spans="1:11" x14ac:dyDescent="0.25">
      <c r="A400" s="23" t="s">
        <v>420</v>
      </c>
      <c r="B400" s="24" t="s">
        <v>60</v>
      </c>
      <c r="C400" s="77">
        <v>3090000</v>
      </c>
      <c r="D400" s="78">
        <v>0</v>
      </c>
      <c r="E400" s="78">
        <v>0</v>
      </c>
      <c r="F400" s="78">
        <v>6000</v>
      </c>
      <c r="G400" s="78">
        <v>0</v>
      </c>
      <c r="H400" s="78">
        <v>0</v>
      </c>
      <c r="I400" s="78">
        <v>159000</v>
      </c>
      <c r="J400" s="78">
        <v>0</v>
      </c>
      <c r="K400" s="79">
        <f t="shared" si="6"/>
        <v>3255000</v>
      </c>
    </row>
    <row r="401" spans="1:11" x14ac:dyDescent="0.25">
      <c r="A401" s="23" t="s">
        <v>421</v>
      </c>
      <c r="B401" s="24" t="s">
        <v>60</v>
      </c>
      <c r="C401" s="77">
        <v>37700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37700</v>
      </c>
    </row>
    <row r="402" spans="1:11" x14ac:dyDescent="0.25">
      <c r="A402" s="23" t="s">
        <v>422</v>
      </c>
      <c r="B402" s="24" t="s">
        <v>60</v>
      </c>
      <c r="C402" s="77">
        <v>282913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11164</v>
      </c>
      <c r="J402" s="78">
        <v>0</v>
      </c>
      <c r="K402" s="79">
        <f t="shared" si="6"/>
        <v>294077</v>
      </c>
    </row>
    <row r="403" spans="1:11" x14ac:dyDescent="0.25">
      <c r="A403" s="23" t="s">
        <v>423</v>
      </c>
      <c r="B403" s="24" t="s">
        <v>60</v>
      </c>
      <c r="C403" s="77">
        <v>3314238</v>
      </c>
      <c r="D403" s="78">
        <v>0</v>
      </c>
      <c r="E403" s="78">
        <v>860598</v>
      </c>
      <c r="F403" s="78">
        <v>127229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4302065</v>
      </c>
    </row>
    <row r="404" spans="1:11" x14ac:dyDescent="0.25">
      <c r="A404" s="23" t="s">
        <v>424</v>
      </c>
      <c r="B404" s="24" t="s">
        <v>60</v>
      </c>
      <c r="C404" s="77">
        <v>732553</v>
      </c>
      <c r="D404" s="78">
        <v>0</v>
      </c>
      <c r="E404" s="78">
        <v>220632</v>
      </c>
      <c r="F404" s="78">
        <v>11449</v>
      </c>
      <c r="G404" s="78">
        <v>0</v>
      </c>
      <c r="H404" s="78">
        <v>3855</v>
      </c>
      <c r="I404" s="78">
        <v>19587</v>
      </c>
      <c r="J404" s="78">
        <v>0</v>
      </c>
      <c r="K404" s="79">
        <f t="shared" si="6"/>
        <v>988076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936</v>
      </c>
      <c r="J405" s="78">
        <v>18945</v>
      </c>
      <c r="K405" s="79">
        <f t="shared" si="6"/>
        <v>19881</v>
      </c>
    </row>
    <row r="406" spans="1:11" x14ac:dyDescent="0.25">
      <c r="A406" s="23" t="s">
        <v>487</v>
      </c>
      <c r="B406" s="24" t="s">
        <v>61</v>
      </c>
      <c r="C406" s="77">
        <v>27355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27355</v>
      </c>
    </row>
    <row r="407" spans="1:11" x14ac:dyDescent="0.25">
      <c r="A407" s="23" t="s">
        <v>426</v>
      </c>
      <c r="B407" s="24" t="s">
        <v>62</v>
      </c>
      <c r="C407" s="77">
        <v>456265</v>
      </c>
      <c r="D407" s="78">
        <v>0</v>
      </c>
      <c r="E407" s="78">
        <v>172785</v>
      </c>
      <c r="F407" s="78">
        <v>15388</v>
      </c>
      <c r="G407" s="78">
        <v>0</v>
      </c>
      <c r="H407" s="78">
        <v>0</v>
      </c>
      <c r="I407" s="78">
        <v>0</v>
      </c>
      <c r="J407" s="78">
        <v>244457</v>
      </c>
      <c r="K407" s="79">
        <f t="shared" si="6"/>
        <v>888895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14316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8">
        <v>9</v>
      </c>
      <c r="J409" s="78">
        <v>0</v>
      </c>
      <c r="K409" s="79">
        <f t="shared" si="6"/>
        <v>14325</v>
      </c>
    </row>
    <row r="410" spans="1:11" x14ac:dyDescent="0.25">
      <c r="A410" s="23" t="s">
        <v>429</v>
      </c>
      <c r="B410" s="24" t="s">
        <v>63</v>
      </c>
      <c r="C410" s="77">
        <v>11139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11139</v>
      </c>
    </row>
    <row r="411" spans="1:11" x14ac:dyDescent="0.25">
      <c r="A411" s="23" t="s">
        <v>430</v>
      </c>
      <c r="B411" s="24" t="s">
        <v>63</v>
      </c>
      <c r="C411" s="77">
        <v>237131</v>
      </c>
      <c r="D411" s="78">
        <v>0</v>
      </c>
      <c r="E411" s="78">
        <v>43736</v>
      </c>
      <c r="F411" s="78">
        <v>14692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295559</v>
      </c>
    </row>
    <row r="412" spans="1:11" x14ac:dyDescent="0.25">
      <c r="A412" s="23" t="s">
        <v>431</v>
      </c>
      <c r="B412" s="24" t="s">
        <v>63</v>
      </c>
      <c r="C412" s="77">
        <v>34434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34434</v>
      </c>
    </row>
    <row r="413" spans="1:11" x14ac:dyDescent="0.25">
      <c r="A413" s="23" t="s">
        <v>432</v>
      </c>
      <c r="B413" s="24" t="s">
        <v>63</v>
      </c>
      <c r="C413" s="77">
        <v>39708</v>
      </c>
      <c r="D413" s="78">
        <v>0</v>
      </c>
      <c r="E413" s="78">
        <v>0</v>
      </c>
      <c r="F413" s="78">
        <v>62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39770</v>
      </c>
    </row>
    <row r="414" spans="1:11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0</v>
      </c>
    </row>
    <row r="415" spans="1:11" x14ac:dyDescent="0.25">
      <c r="A415" s="59" t="s">
        <v>468</v>
      </c>
      <c r="B415" s="61"/>
      <c r="C415" s="52">
        <f t="shared" ref="C415:J415" si="7">SUM(C5:C414)</f>
        <v>666317873</v>
      </c>
      <c r="D415" s="52">
        <f t="shared" si="7"/>
        <v>0</v>
      </c>
      <c r="E415" s="52">
        <f t="shared" si="7"/>
        <v>117061607</v>
      </c>
      <c r="F415" s="52">
        <f t="shared" si="7"/>
        <v>20857517</v>
      </c>
      <c r="G415" s="52">
        <f t="shared" si="7"/>
        <v>0</v>
      </c>
      <c r="H415" s="52">
        <f t="shared" si="7"/>
        <v>541395</v>
      </c>
      <c r="I415" s="52">
        <f t="shared" si="7"/>
        <v>5325290</v>
      </c>
      <c r="J415" s="52">
        <f t="shared" si="7"/>
        <v>27304545</v>
      </c>
      <c r="K415" s="53">
        <f t="shared" si="6"/>
        <v>837408227</v>
      </c>
    </row>
    <row r="416" spans="1:11" x14ac:dyDescent="0.25">
      <c r="A416" s="60" t="s">
        <v>436</v>
      </c>
      <c r="B416" s="73"/>
      <c r="C416" s="54">
        <f>(C415/$K415)</f>
        <v>0.79569062198859908</v>
      </c>
      <c r="D416" s="54">
        <f t="shared" ref="D416:K416" si="8">(D415/$K415)</f>
        <v>0</v>
      </c>
      <c r="E416" s="54">
        <f t="shared" si="8"/>
        <v>0.1397903713214893</v>
      </c>
      <c r="F416" s="54">
        <f t="shared" si="8"/>
        <v>2.4907227236973396E-2</v>
      </c>
      <c r="G416" s="54">
        <f t="shared" si="8"/>
        <v>0</v>
      </c>
      <c r="H416" s="54">
        <f t="shared" si="8"/>
        <v>6.46512635706408E-4</v>
      </c>
      <c r="I416" s="54">
        <f>(I415/$K415)</f>
        <v>6.3592520688240143E-3</v>
      </c>
      <c r="J416" s="54">
        <f t="shared" si="8"/>
        <v>3.2606014748407769E-2</v>
      </c>
      <c r="K416" s="55">
        <f t="shared" si="8"/>
        <v>1</v>
      </c>
    </row>
    <row r="417" spans="1:11" x14ac:dyDescent="0.25">
      <c r="A417" s="60" t="s">
        <v>469</v>
      </c>
      <c r="B417" s="61"/>
      <c r="C417" s="57">
        <f>COUNTIF(C5:C414,"&gt;0")</f>
        <v>334</v>
      </c>
      <c r="D417" s="57">
        <f t="shared" ref="D417:K417" si="9">COUNTIF(D5:D414,"&gt;0")</f>
        <v>0</v>
      </c>
      <c r="E417" s="57">
        <f t="shared" si="9"/>
        <v>188</v>
      </c>
      <c r="F417" s="57">
        <f t="shared" si="9"/>
        <v>211</v>
      </c>
      <c r="G417" s="57">
        <f t="shared" si="9"/>
        <v>0</v>
      </c>
      <c r="H417" s="57">
        <f t="shared" si="9"/>
        <v>26</v>
      </c>
      <c r="I417" s="57">
        <f t="shared" si="9"/>
        <v>157</v>
      </c>
      <c r="J417" s="57">
        <f t="shared" si="9"/>
        <v>42</v>
      </c>
      <c r="K417" s="64">
        <f t="shared" si="9"/>
        <v>348</v>
      </c>
    </row>
    <row r="418" spans="1:11" x14ac:dyDescent="0.25">
      <c r="A418" s="37"/>
      <c r="B418" s="28"/>
      <c r="C418" s="25"/>
      <c r="E418" s="25"/>
      <c r="F418" s="25"/>
      <c r="H418" s="25"/>
      <c r="I418" s="25"/>
      <c r="J418" s="25"/>
      <c r="K418" s="74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510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72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1233555</v>
      </c>
      <c r="K5" s="36">
        <f t="shared" ref="K5:K68" si="0">SUM(C5:J5)</f>
        <v>1233555</v>
      </c>
    </row>
    <row r="6" spans="1:11" x14ac:dyDescent="0.25">
      <c r="A6" s="23" t="s">
        <v>67</v>
      </c>
      <c r="B6" s="24" t="s">
        <v>0</v>
      </c>
      <c r="C6" s="77">
        <v>76205</v>
      </c>
      <c r="D6" s="78">
        <v>0</v>
      </c>
      <c r="E6" s="78">
        <v>13905</v>
      </c>
      <c r="F6" s="78">
        <v>0</v>
      </c>
      <c r="G6" s="78">
        <v>0</v>
      </c>
      <c r="H6" s="78">
        <v>0</v>
      </c>
      <c r="I6" s="78">
        <v>0</v>
      </c>
      <c r="J6" s="78">
        <v>0</v>
      </c>
      <c r="K6" s="79">
        <f t="shared" si="0"/>
        <v>90110</v>
      </c>
    </row>
    <row r="7" spans="1:11" x14ac:dyDescent="0.25">
      <c r="A7" s="23" t="s">
        <v>68</v>
      </c>
      <c r="B7" s="24" t="s">
        <v>0</v>
      </c>
      <c r="C7" s="77">
        <v>8734265</v>
      </c>
      <c r="D7" s="78">
        <v>0</v>
      </c>
      <c r="E7" s="78">
        <v>1505503</v>
      </c>
      <c r="F7" s="78">
        <v>747750</v>
      </c>
      <c r="G7" s="78">
        <v>0</v>
      </c>
      <c r="H7" s="78">
        <v>561</v>
      </c>
      <c r="I7" s="78">
        <v>74649</v>
      </c>
      <c r="J7" s="78">
        <v>5308832</v>
      </c>
      <c r="K7" s="79">
        <f t="shared" si="0"/>
        <v>16371560</v>
      </c>
    </row>
    <row r="8" spans="1:11" x14ac:dyDescent="0.25">
      <c r="A8" s="23" t="s">
        <v>69</v>
      </c>
      <c r="B8" s="24" t="s">
        <v>0</v>
      </c>
      <c r="C8" s="77">
        <v>86815</v>
      </c>
      <c r="D8" s="78">
        <v>0</v>
      </c>
      <c r="E8" s="78">
        <v>11656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98471</v>
      </c>
    </row>
    <row r="9" spans="1:11" x14ac:dyDescent="0.25">
      <c r="A9" s="23" t="s">
        <v>70</v>
      </c>
      <c r="B9" s="24" t="s">
        <v>0</v>
      </c>
      <c r="C9" s="77">
        <v>294411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21243</v>
      </c>
      <c r="J9" s="78">
        <v>0</v>
      </c>
      <c r="K9" s="79">
        <f t="shared" si="0"/>
        <v>315654</v>
      </c>
    </row>
    <row r="10" spans="1:11" x14ac:dyDescent="0.25">
      <c r="A10" s="23" t="s">
        <v>505</v>
      </c>
      <c r="B10" s="24" t="s">
        <v>0</v>
      </c>
      <c r="C10" s="77">
        <v>16693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16693</v>
      </c>
    </row>
    <row r="11" spans="1:11" x14ac:dyDescent="0.25">
      <c r="A11" s="23" t="s">
        <v>71</v>
      </c>
      <c r="B11" s="24" t="s">
        <v>0</v>
      </c>
      <c r="C11" s="77">
        <v>40207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1742</v>
      </c>
      <c r="J11" s="78">
        <v>0</v>
      </c>
      <c r="K11" s="79">
        <f t="shared" si="0"/>
        <v>41949</v>
      </c>
    </row>
    <row r="12" spans="1:11" x14ac:dyDescent="0.25">
      <c r="A12" s="23" t="s">
        <v>72</v>
      </c>
      <c r="B12" s="24" t="s">
        <v>0</v>
      </c>
      <c r="C12" s="77">
        <v>189522</v>
      </c>
      <c r="D12" s="78">
        <v>0</v>
      </c>
      <c r="E12" s="78">
        <v>0</v>
      </c>
      <c r="F12" s="78">
        <v>0</v>
      </c>
      <c r="G12" s="78">
        <v>0</v>
      </c>
      <c r="H12" s="78">
        <v>395345</v>
      </c>
      <c r="I12" s="78">
        <v>0</v>
      </c>
      <c r="J12" s="78">
        <v>0</v>
      </c>
      <c r="K12" s="79">
        <f t="shared" si="0"/>
        <v>584867</v>
      </c>
    </row>
    <row r="13" spans="1:11" x14ac:dyDescent="0.25">
      <c r="A13" s="23" t="s">
        <v>73</v>
      </c>
      <c r="B13" s="24" t="s">
        <v>0</v>
      </c>
      <c r="C13" s="77">
        <v>70083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445</v>
      </c>
      <c r="J13" s="78">
        <v>0</v>
      </c>
      <c r="K13" s="79">
        <f t="shared" si="0"/>
        <v>70528</v>
      </c>
    </row>
    <row r="14" spans="1:11" x14ac:dyDescent="0.25">
      <c r="A14" s="23" t="s">
        <v>491</v>
      </c>
      <c r="B14" s="24" t="s">
        <v>7</v>
      </c>
      <c r="C14" s="77">
        <v>33196</v>
      </c>
      <c r="D14" s="78">
        <v>0</v>
      </c>
      <c r="E14" s="78">
        <v>5515</v>
      </c>
      <c r="F14" s="78">
        <v>0</v>
      </c>
      <c r="G14" s="78">
        <v>0</v>
      </c>
      <c r="H14" s="78">
        <v>0</v>
      </c>
      <c r="I14" s="78">
        <v>0</v>
      </c>
      <c r="J14" s="78">
        <v>750</v>
      </c>
      <c r="K14" s="79">
        <f t="shared" si="0"/>
        <v>39461</v>
      </c>
    </row>
    <row r="15" spans="1:11" x14ac:dyDescent="0.25">
      <c r="A15" s="23" t="s">
        <v>74</v>
      </c>
      <c r="B15" s="24" t="s">
        <v>7</v>
      </c>
      <c r="C15" s="77">
        <v>424378</v>
      </c>
      <c r="D15" s="78">
        <v>0</v>
      </c>
      <c r="E15" s="78">
        <v>66618</v>
      </c>
      <c r="F15" s="78">
        <v>25553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516549</v>
      </c>
    </row>
    <row r="16" spans="1:11" x14ac:dyDescent="0.25">
      <c r="A16" s="23" t="s">
        <v>75</v>
      </c>
      <c r="B16" s="24" t="s">
        <v>8</v>
      </c>
      <c r="C16" s="77">
        <v>828560</v>
      </c>
      <c r="D16" s="78">
        <v>0</v>
      </c>
      <c r="E16" s="78">
        <v>210364</v>
      </c>
      <c r="F16" s="78">
        <v>53629</v>
      </c>
      <c r="G16" s="78">
        <v>0</v>
      </c>
      <c r="H16" s="78">
        <v>0</v>
      </c>
      <c r="I16" s="78">
        <v>10764</v>
      </c>
      <c r="J16" s="78">
        <v>0</v>
      </c>
      <c r="K16" s="79">
        <f t="shared" si="0"/>
        <v>1103317</v>
      </c>
    </row>
    <row r="17" spans="1:11" x14ac:dyDescent="0.25">
      <c r="A17" s="23" t="s">
        <v>76</v>
      </c>
      <c r="B17" s="24" t="s">
        <v>8</v>
      </c>
      <c r="C17" s="77">
        <v>1101937</v>
      </c>
      <c r="D17" s="78">
        <v>0</v>
      </c>
      <c r="E17" s="78">
        <v>0</v>
      </c>
      <c r="F17" s="78">
        <v>62603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1164540</v>
      </c>
    </row>
    <row r="18" spans="1:11" x14ac:dyDescent="0.25">
      <c r="A18" s="23" t="s">
        <v>77</v>
      </c>
      <c r="B18" s="24" t="s">
        <v>8</v>
      </c>
      <c r="C18" s="77">
        <v>21408</v>
      </c>
      <c r="D18" s="78">
        <v>0</v>
      </c>
      <c r="E18" s="78">
        <v>60688</v>
      </c>
      <c r="F18" s="78">
        <v>12256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94352</v>
      </c>
    </row>
    <row r="19" spans="1:11" x14ac:dyDescent="0.25">
      <c r="A19" s="23" t="s">
        <v>78</v>
      </c>
      <c r="B19" s="24" t="s">
        <v>8</v>
      </c>
      <c r="C19" s="77">
        <v>3198731</v>
      </c>
      <c r="D19" s="78">
        <v>0</v>
      </c>
      <c r="E19" s="78">
        <v>0</v>
      </c>
      <c r="F19" s="78">
        <v>233997</v>
      </c>
      <c r="G19" s="78">
        <v>0</v>
      </c>
      <c r="H19" s="78">
        <v>0</v>
      </c>
      <c r="I19" s="78">
        <v>29531</v>
      </c>
      <c r="J19" s="78">
        <v>0</v>
      </c>
      <c r="K19" s="79">
        <f t="shared" si="0"/>
        <v>3462259</v>
      </c>
    </row>
    <row r="20" spans="1:11" x14ac:dyDescent="0.25">
      <c r="A20" s="23" t="s">
        <v>79</v>
      </c>
      <c r="B20" s="24" t="s">
        <v>8</v>
      </c>
      <c r="C20" s="77">
        <v>2332026</v>
      </c>
      <c r="D20" s="78">
        <v>0</v>
      </c>
      <c r="E20" s="78">
        <v>0</v>
      </c>
      <c r="F20" s="78">
        <v>91631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2423657</v>
      </c>
    </row>
    <row r="21" spans="1:11" x14ac:dyDescent="0.25">
      <c r="A21" s="23" t="s">
        <v>80</v>
      </c>
      <c r="B21" s="24" t="s">
        <v>8</v>
      </c>
      <c r="C21" s="77">
        <v>339794</v>
      </c>
      <c r="D21" s="78">
        <v>0</v>
      </c>
      <c r="E21" s="78">
        <v>0</v>
      </c>
      <c r="F21" s="78">
        <v>9132</v>
      </c>
      <c r="G21" s="78">
        <v>0</v>
      </c>
      <c r="H21" s="78">
        <v>0</v>
      </c>
      <c r="I21" s="78">
        <v>1324</v>
      </c>
      <c r="J21" s="78">
        <v>0</v>
      </c>
      <c r="K21" s="79">
        <f t="shared" si="0"/>
        <v>350250</v>
      </c>
    </row>
    <row r="22" spans="1:11" x14ac:dyDescent="0.25">
      <c r="A22" s="23" t="s">
        <v>81</v>
      </c>
      <c r="B22" s="24" t="s">
        <v>8</v>
      </c>
      <c r="C22" s="77">
        <v>450839</v>
      </c>
      <c r="D22" s="78">
        <v>0</v>
      </c>
      <c r="E22" s="78">
        <v>0</v>
      </c>
      <c r="F22" s="78">
        <v>2642</v>
      </c>
      <c r="G22" s="78">
        <v>0</v>
      </c>
      <c r="H22" s="78">
        <v>8</v>
      </c>
      <c r="I22" s="78">
        <v>120</v>
      </c>
      <c r="J22" s="78">
        <v>0</v>
      </c>
      <c r="K22" s="79">
        <f t="shared" si="0"/>
        <v>453609</v>
      </c>
    </row>
    <row r="23" spans="1:11" x14ac:dyDescent="0.25">
      <c r="A23" s="23" t="s">
        <v>82</v>
      </c>
      <c r="B23" s="24" t="s">
        <v>9</v>
      </c>
      <c r="C23" s="77">
        <v>8219</v>
      </c>
      <c r="D23" s="78">
        <v>0</v>
      </c>
      <c r="E23" s="78">
        <v>0</v>
      </c>
      <c r="F23" s="78">
        <v>724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8943</v>
      </c>
    </row>
    <row r="24" spans="1:11" x14ac:dyDescent="0.25">
      <c r="A24" s="23" t="s">
        <v>83</v>
      </c>
      <c r="B24" s="24" t="s">
        <v>9</v>
      </c>
      <c r="C24" s="77">
        <v>22043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22043</v>
      </c>
    </row>
    <row r="25" spans="1:11" x14ac:dyDescent="0.25">
      <c r="A25" s="23" t="s">
        <v>84</v>
      </c>
      <c r="B25" s="24" t="s">
        <v>9</v>
      </c>
      <c r="C25" s="77">
        <v>8167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8167</v>
      </c>
    </row>
    <row r="26" spans="1:11" x14ac:dyDescent="0.25">
      <c r="A26" s="23" t="s">
        <v>85</v>
      </c>
      <c r="B26" s="24" t="s">
        <v>9</v>
      </c>
      <c r="C26" s="77">
        <v>545329</v>
      </c>
      <c r="D26" s="78">
        <v>0</v>
      </c>
      <c r="E26" s="78">
        <v>59111</v>
      </c>
      <c r="F26" s="78">
        <v>45369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649809</v>
      </c>
    </row>
    <row r="27" spans="1:11" x14ac:dyDescent="0.25">
      <c r="A27" s="23" t="s">
        <v>86</v>
      </c>
      <c r="B27" s="24" t="s">
        <v>10</v>
      </c>
      <c r="C27" s="77">
        <v>734174</v>
      </c>
      <c r="D27" s="78">
        <v>0</v>
      </c>
      <c r="E27" s="78">
        <v>0</v>
      </c>
      <c r="F27" s="78">
        <v>0</v>
      </c>
      <c r="G27" s="78">
        <v>0</v>
      </c>
      <c r="H27" s="78">
        <v>0</v>
      </c>
      <c r="I27" s="78">
        <v>24600</v>
      </c>
      <c r="J27" s="78">
        <v>0</v>
      </c>
      <c r="K27" s="79">
        <f t="shared" si="0"/>
        <v>758774</v>
      </c>
    </row>
    <row r="28" spans="1:11" x14ac:dyDescent="0.25">
      <c r="A28" s="23" t="s">
        <v>87</v>
      </c>
      <c r="B28" s="24" t="s">
        <v>10</v>
      </c>
      <c r="C28" s="77">
        <v>1197383</v>
      </c>
      <c r="D28" s="78">
        <v>0</v>
      </c>
      <c r="E28" s="78">
        <v>0</v>
      </c>
      <c r="F28" s="78">
        <v>32649</v>
      </c>
      <c r="G28" s="78">
        <v>0</v>
      </c>
      <c r="H28" s="78">
        <v>0</v>
      </c>
      <c r="I28" s="78">
        <v>11962</v>
      </c>
      <c r="J28" s="78">
        <v>0</v>
      </c>
      <c r="K28" s="79">
        <f t="shared" si="0"/>
        <v>1241994</v>
      </c>
    </row>
    <row r="29" spans="1:11" x14ac:dyDescent="0.25">
      <c r="A29" s="23" t="s">
        <v>88</v>
      </c>
      <c r="B29" s="24" t="s">
        <v>10</v>
      </c>
      <c r="C29" s="77">
        <v>1144195</v>
      </c>
      <c r="D29" s="78">
        <v>0</v>
      </c>
      <c r="E29" s="78">
        <v>0</v>
      </c>
      <c r="F29" s="78">
        <v>49260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1193455</v>
      </c>
    </row>
    <row r="30" spans="1:11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240487</v>
      </c>
      <c r="D31" s="78">
        <v>0</v>
      </c>
      <c r="E31" s="78">
        <v>53381</v>
      </c>
      <c r="F31" s="78">
        <v>4645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298513</v>
      </c>
    </row>
    <row r="32" spans="1:11" x14ac:dyDescent="0.25">
      <c r="A32" s="23" t="s">
        <v>90</v>
      </c>
      <c r="B32" s="24" t="s">
        <v>10</v>
      </c>
      <c r="C32" s="77">
        <v>348229</v>
      </c>
      <c r="D32" s="78">
        <v>0</v>
      </c>
      <c r="E32" s="78">
        <v>84753</v>
      </c>
      <c r="F32" s="78">
        <v>21468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454450</v>
      </c>
    </row>
    <row r="33" spans="1:11" x14ac:dyDescent="0.25">
      <c r="A33" s="23" t="s">
        <v>91</v>
      </c>
      <c r="B33" s="24" t="s">
        <v>10</v>
      </c>
      <c r="C33" s="77">
        <v>221787</v>
      </c>
      <c r="D33" s="78">
        <v>0</v>
      </c>
      <c r="E33" s="78">
        <v>0</v>
      </c>
      <c r="F33" s="78">
        <v>6578</v>
      </c>
      <c r="G33" s="78">
        <v>0</v>
      </c>
      <c r="H33" s="78">
        <v>0</v>
      </c>
      <c r="I33" s="78">
        <v>0</v>
      </c>
      <c r="J33" s="78">
        <v>0</v>
      </c>
      <c r="K33" s="79">
        <f t="shared" si="0"/>
        <v>228365</v>
      </c>
    </row>
    <row r="34" spans="1:11" x14ac:dyDescent="0.25">
      <c r="A34" s="23" t="s">
        <v>92</v>
      </c>
      <c r="B34" s="24" t="s">
        <v>10</v>
      </c>
      <c r="C34" s="77">
        <v>6047410</v>
      </c>
      <c r="D34" s="78">
        <v>0</v>
      </c>
      <c r="E34" s="78">
        <v>0</v>
      </c>
      <c r="F34" s="78">
        <v>283209</v>
      </c>
      <c r="G34" s="78">
        <v>0</v>
      </c>
      <c r="H34" s="78">
        <v>0</v>
      </c>
      <c r="I34" s="78">
        <v>58513</v>
      </c>
      <c r="J34" s="78">
        <v>0</v>
      </c>
      <c r="K34" s="79">
        <f t="shared" si="0"/>
        <v>6389132</v>
      </c>
    </row>
    <row r="35" spans="1:11" x14ac:dyDescent="0.25">
      <c r="A35" s="23" t="s">
        <v>93</v>
      </c>
      <c r="B35" s="24" t="s">
        <v>10</v>
      </c>
      <c r="C35" s="77">
        <v>200390</v>
      </c>
      <c r="D35" s="78">
        <v>0</v>
      </c>
      <c r="E35" s="78">
        <v>44626</v>
      </c>
      <c r="F35" s="78">
        <v>0</v>
      </c>
      <c r="G35" s="78">
        <v>0</v>
      </c>
      <c r="H35" s="78">
        <v>0</v>
      </c>
      <c r="I35" s="78">
        <v>14333</v>
      </c>
      <c r="J35" s="78">
        <v>0</v>
      </c>
      <c r="K35" s="79">
        <f t="shared" si="0"/>
        <v>259349</v>
      </c>
    </row>
    <row r="36" spans="1:11" x14ac:dyDescent="0.25">
      <c r="A36" s="23" t="s">
        <v>94</v>
      </c>
      <c r="B36" s="24" t="s">
        <v>10</v>
      </c>
      <c r="C36" s="77">
        <v>50622</v>
      </c>
      <c r="D36" s="78">
        <v>0</v>
      </c>
      <c r="E36" s="78">
        <v>7445</v>
      </c>
      <c r="F36" s="78">
        <v>771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58838</v>
      </c>
    </row>
    <row r="37" spans="1:11" x14ac:dyDescent="0.25">
      <c r="A37" s="23" t="s">
        <v>95</v>
      </c>
      <c r="B37" s="24" t="s">
        <v>10</v>
      </c>
      <c r="C37" s="77">
        <v>5523218</v>
      </c>
      <c r="D37" s="78">
        <v>0</v>
      </c>
      <c r="E37" s="78">
        <v>1129285</v>
      </c>
      <c r="F37" s="78">
        <v>80387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6732890</v>
      </c>
    </row>
    <row r="38" spans="1:11" x14ac:dyDescent="0.25">
      <c r="A38" s="23" t="s">
        <v>96</v>
      </c>
      <c r="B38" s="24" t="s">
        <v>10</v>
      </c>
      <c r="C38" s="77">
        <v>18143</v>
      </c>
      <c r="D38" s="78">
        <v>0</v>
      </c>
      <c r="E38" s="78">
        <v>15487</v>
      </c>
      <c r="F38" s="78">
        <v>5859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39489</v>
      </c>
    </row>
    <row r="39" spans="1:11" x14ac:dyDescent="0.25">
      <c r="A39" s="23" t="s">
        <v>97</v>
      </c>
      <c r="B39" s="24" t="s">
        <v>10</v>
      </c>
      <c r="C39" s="77">
        <v>1678356</v>
      </c>
      <c r="D39" s="78">
        <v>0</v>
      </c>
      <c r="E39" s="78">
        <v>0</v>
      </c>
      <c r="F39" s="78">
        <v>118775</v>
      </c>
      <c r="G39" s="78">
        <v>0</v>
      </c>
      <c r="H39" s="78">
        <v>0</v>
      </c>
      <c r="I39" s="78">
        <v>14680</v>
      </c>
      <c r="J39" s="78">
        <v>0</v>
      </c>
      <c r="K39" s="79">
        <f t="shared" si="0"/>
        <v>1811811</v>
      </c>
    </row>
    <row r="40" spans="1:11" x14ac:dyDescent="0.25">
      <c r="A40" s="23" t="s">
        <v>98</v>
      </c>
      <c r="B40" s="24" t="s">
        <v>10</v>
      </c>
      <c r="C40" s="77">
        <v>385612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11522</v>
      </c>
      <c r="J40" s="78">
        <v>0</v>
      </c>
      <c r="K40" s="79">
        <f t="shared" si="0"/>
        <v>397134</v>
      </c>
    </row>
    <row r="41" spans="1:11" x14ac:dyDescent="0.25">
      <c r="A41" s="23" t="s">
        <v>99</v>
      </c>
      <c r="B41" s="24" t="s">
        <v>10</v>
      </c>
      <c r="C41" s="77">
        <v>2669080</v>
      </c>
      <c r="D41" s="78">
        <v>0</v>
      </c>
      <c r="E41" s="78">
        <v>592454</v>
      </c>
      <c r="F41" s="78">
        <v>192907</v>
      </c>
      <c r="G41" s="78">
        <v>0</v>
      </c>
      <c r="H41" s="78">
        <v>0</v>
      </c>
      <c r="I41" s="78">
        <v>0</v>
      </c>
      <c r="J41" s="78">
        <v>1822196</v>
      </c>
      <c r="K41" s="79">
        <f t="shared" si="0"/>
        <v>5276637</v>
      </c>
    </row>
    <row r="42" spans="1:11" x14ac:dyDescent="0.25">
      <c r="A42" s="23" t="s">
        <v>100</v>
      </c>
      <c r="B42" s="24" t="s">
        <v>10</v>
      </c>
      <c r="C42" s="77">
        <v>1351280</v>
      </c>
      <c r="D42" s="78">
        <v>0</v>
      </c>
      <c r="E42" s="78">
        <v>0</v>
      </c>
      <c r="F42" s="78">
        <v>26315</v>
      </c>
      <c r="G42" s="78">
        <v>0</v>
      </c>
      <c r="H42" s="78">
        <v>0</v>
      </c>
      <c r="I42" s="78">
        <v>22313</v>
      </c>
      <c r="J42" s="78">
        <v>1156521</v>
      </c>
      <c r="K42" s="79">
        <f t="shared" si="0"/>
        <v>2556429</v>
      </c>
    </row>
    <row r="43" spans="1:11" x14ac:dyDescent="0.25">
      <c r="A43" s="23" t="s">
        <v>101</v>
      </c>
      <c r="B43" s="24" t="s">
        <v>11</v>
      </c>
      <c r="C43" s="77">
        <v>2915427</v>
      </c>
      <c r="D43" s="78">
        <v>0</v>
      </c>
      <c r="E43" s="78">
        <v>715381</v>
      </c>
      <c r="F43" s="78">
        <v>47323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3678131</v>
      </c>
    </row>
    <row r="44" spans="1:11" x14ac:dyDescent="0.25">
      <c r="A44" s="23" t="s">
        <v>102</v>
      </c>
      <c r="B44" s="24" t="s">
        <v>11</v>
      </c>
      <c r="C44" s="77">
        <v>1766902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28516</v>
      </c>
      <c r="K44" s="79">
        <f t="shared" si="0"/>
        <v>1795418</v>
      </c>
    </row>
    <row r="45" spans="1:11" x14ac:dyDescent="0.25">
      <c r="A45" s="23" t="s">
        <v>103</v>
      </c>
      <c r="B45" s="24" t="s">
        <v>11</v>
      </c>
      <c r="C45" s="77">
        <v>7589037</v>
      </c>
      <c r="D45" s="78">
        <v>0</v>
      </c>
      <c r="E45" s="78">
        <v>1794541</v>
      </c>
      <c r="F45" s="78">
        <v>0</v>
      </c>
      <c r="G45" s="78">
        <v>0</v>
      </c>
      <c r="H45" s="78">
        <v>0</v>
      </c>
      <c r="I45" s="78">
        <v>167833</v>
      </c>
      <c r="J45" s="78">
        <v>0</v>
      </c>
      <c r="K45" s="79">
        <f t="shared" si="0"/>
        <v>9551411</v>
      </c>
    </row>
    <row r="46" spans="1:11" x14ac:dyDescent="0.25">
      <c r="A46" s="23" t="s">
        <v>440</v>
      </c>
      <c r="B46" s="24" t="s">
        <v>11</v>
      </c>
      <c r="C46" s="77">
        <v>2284989</v>
      </c>
      <c r="D46" s="78">
        <v>0</v>
      </c>
      <c r="E46" s="78">
        <v>657655</v>
      </c>
      <c r="F46" s="78">
        <v>22387</v>
      </c>
      <c r="G46" s="78">
        <v>0</v>
      </c>
      <c r="H46" s="78">
        <v>0</v>
      </c>
      <c r="I46" s="78">
        <v>32812</v>
      </c>
      <c r="J46" s="78">
        <v>0</v>
      </c>
      <c r="K46" s="79">
        <f t="shared" si="0"/>
        <v>2997843</v>
      </c>
    </row>
    <row r="47" spans="1:11" x14ac:dyDescent="0.25">
      <c r="A47" s="23" t="s">
        <v>104</v>
      </c>
      <c r="B47" s="24" t="s">
        <v>11</v>
      </c>
      <c r="C47" s="77">
        <v>6577640</v>
      </c>
      <c r="D47" s="78">
        <v>0</v>
      </c>
      <c r="E47" s="78">
        <v>0</v>
      </c>
      <c r="F47" s="78">
        <v>172607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6750247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16252773</v>
      </c>
      <c r="D49" s="78">
        <v>0</v>
      </c>
      <c r="E49" s="78">
        <v>4462339</v>
      </c>
      <c r="F49" s="78">
        <v>499504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21214616</v>
      </c>
    </row>
    <row r="50" spans="1:11" x14ac:dyDescent="0.25">
      <c r="A50" s="23" t="s">
        <v>441</v>
      </c>
      <c r="B50" s="24" t="s">
        <v>11</v>
      </c>
      <c r="C50" s="77">
        <v>2787178</v>
      </c>
      <c r="D50" s="78">
        <v>0</v>
      </c>
      <c r="E50" s="78">
        <v>992953</v>
      </c>
      <c r="F50" s="78">
        <v>72994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3853125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9638728</v>
      </c>
      <c r="D52" s="78">
        <v>0</v>
      </c>
      <c r="E52" s="78">
        <v>2657147</v>
      </c>
      <c r="F52" s="78">
        <v>396566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12692441</v>
      </c>
    </row>
    <row r="53" spans="1:11" x14ac:dyDescent="0.25">
      <c r="A53" s="23" t="s">
        <v>109</v>
      </c>
      <c r="B53" s="24" t="s">
        <v>11</v>
      </c>
      <c r="C53" s="77">
        <v>1517648</v>
      </c>
      <c r="D53" s="78">
        <v>0</v>
      </c>
      <c r="E53" s="78">
        <v>413022</v>
      </c>
      <c r="F53" s="78">
        <v>45297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1975967</v>
      </c>
    </row>
    <row r="54" spans="1:11" x14ac:dyDescent="0.25">
      <c r="A54" s="68" t="s">
        <v>506</v>
      </c>
      <c r="B54" s="24" t="s">
        <v>11</v>
      </c>
      <c r="C54" s="77">
        <v>710943</v>
      </c>
      <c r="D54" s="78">
        <v>0</v>
      </c>
      <c r="E54" s="78">
        <v>275183</v>
      </c>
      <c r="F54" s="78">
        <v>20217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1006343</v>
      </c>
    </row>
    <row r="55" spans="1:11" x14ac:dyDescent="0.25">
      <c r="A55" s="23" t="s">
        <v>110</v>
      </c>
      <c r="B55" s="24" t="s">
        <v>11</v>
      </c>
      <c r="C55" s="77">
        <v>3139183</v>
      </c>
      <c r="D55" s="78">
        <v>0</v>
      </c>
      <c r="E55" s="78">
        <v>1612320</v>
      </c>
      <c r="F55" s="78">
        <v>0</v>
      </c>
      <c r="G55" s="78">
        <v>0</v>
      </c>
      <c r="H55" s="78">
        <v>0</v>
      </c>
      <c r="I55" s="78">
        <v>122859</v>
      </c>
      <c r="J55" s="78">
        <v>0</v>
      </c>
      <c r="K55" s="79">
        <f t="shared" si="0"/>
        <v>4874362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944078</v>
      </c>
      <c r="D57" s="78">
        <v>0</v>
      </c>
      <c r="E57" s="78">
        <v>477545</v>
      </c>
      <c r="F57" s="78">
        <v>2163</v>
      </c>
      <c r="G57" s="78">
        <v>0</v>
      </c>
      <c r="H57" s="78">
        <v>0</v>
      </c>
      <c r="I57" s="78">
        <v>41697</v>
      </c>
      <c r="J57" s="78">
        <v>0</v>
      </c>
      <c r="K57" s="79">
        <f t="shared" si="0"/>
        <v>1465483</v>
      </c>
    </row>
    <row r="58" spans="1:11" x14ac:dyDescent="0.25">
      <c r="A58" s="23" t="s">
        <v>113</v>
      </c>
      <c r="B58" s="24" t="s">
        <v>11</v>
      </c>
      <c r="C58" s="77">
        <v>2907772</v>
      </c>
      <c r="D58" s="78">
        <v>0</v>
      </c>
      <c r="E58" s="78">
        <v>976513</v>
      </c>
      <c r="F58" s="78">
        <v>0</v>
      </c>
      <c r="G58" s="78">
        <v>0</v>
      </c>
      <c r="H58" s="78">
        <v>0</v>
      </c>
      <c r="I58" s="78">
        <v>92380</v>
      </c>
      <c r="J58" s="78">
        <v>0</v>
      </c>
      <c r="K58" s="79">
        <f t="shared" si="0"/>
        <v>3976665</v>
      </c>
    </row>
    <row r="59" spans="1:11" x14ac:dyDescent="0.25">
      <c r="A59" s="23" t="s">
        <v>114</v>
      </c>
      <c r="B59" s="24" t="s">
        <v>11</v>
      </c>
      <c r="C59" s="77">
        <v>6470570</v>
      </c>
      <c r="D59" s="78">
        <v>0</v>
      </c>
      <c r="E59" s="78">
        <v>1106910</v>
      </c>
      <c r="F59" s="78">
        <v>190292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7767772</v>
      </c>
    </row>
    <row r="60" spans="1:11" x14ac:dyDescent="0.25">
      <c r="A60" s="23" t="s">
        <v>115</v>
      </c>
      <c r="B60" s="24" t="s">
        <v>11</v>
      </c>
      <c r="C60" s="77">
        <v>1646739</v>
      </c>
      <c r="D60" s="78">
        <v>0</v>
      </c>
      <c r="E60" s="78">
        <v>466981</v>
      </c>
      <c r="F60" s="78">
        <v>49075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2162795</v>
      </c>
    </row>
    <row r="61" spans="1:11" x14ac:dyDescent="0.25">
      <c r="A61" s="23" t="s">
        <v>116</v>
      </c>
      <c r="B61" s="24" t="s">
        <v>11</v>
      </c>
      <c r="C61" s="77">
        <v>2677832</v>
      </c>
      <c r="D61" s="78">
        <v>0</v>
      </c>
      <c r="E61" s="78">
        <v>903801</v>
      </c>
      <c r="F61" s="78">
        <v>20979</v>
      </c>
      <c r="G61" s="78">
        <v>0</v>
      </c>
      <c r="H61" s="78">
        <v>0</v>
      </c>
      <c r="I61" s="78">
        <v>73605</v>
      </c>
      <c r="J61" s="78">
        <v>0</v>
      </c>
      <c r="K61" s="79">
        <f t="shared" si="0"/>
        <v>3676217</v>
      </c>
    </row>
    <row r="62" spans="1:11" x14ac:dyDescent="0.25">
      <c r="A62" s="23" t="s">
        <v>117</v>
      </c>
      <c r="B62" s="24" t="s">
        <v>11</v>
      </c>
      <c r="C62" s="77">
        <v>1629998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1629998</v>
      </c>
    </row>
    <row r="63" spans="1:11" x14ac:dyDescent="0.25">
      <c r="A63" s="23" t="s">
        <v>118</v>
      </c>
      <c r="B63" s="24" t="s">
        <v>11</v>
      </c>
      <c r="C63" s="77">
        <v>609209</v>
      </c>
      <c r="D63" s="78">
        <v>0</v>
      </c>
      <c r="E63" s="78">
        <v>202154</v>
      </c>
      <c r="F63" s="78">
        <v>12556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823919</v>
      </c>
    </row>
    <row r="64" spans="1:11" x14ac:dyDescent="0.25">
      <c r="A64" s="23" t="s">
        <v>119</v>
      </c>
      <c r="B64" s="24" t="s">
        <v>11</v>
      </c>
      <c r="C64" s="77">
        <v>8788592</v>
      </c>
      <c r="D64" s="78">
        <v>0</v>
      </c>
      <c r="E64" s="78">
        <v>1829448</v>
      </c>
      <c r="F64" s="78">
        <v>150770</v>
      </c>
      <c r="G64" s="78">
        <v>0</v>
      </c>
      <c r="H64" s="78">
        <v>0</v>
      </c>
      <c r="I64" s="78">
        <v>63547</v>
      </c>
      <c r="J64" s="78">
        <v>0</v>
      </c>
      <c r="K64" s="79">
        <f t="shared" si="0"/>
        <v>10832357</v>
      </c>
    </row>
    <row r="65" spans="1:11" x14ac:dyDescent="0.25">
      <c r="A65" s="23" t="s">
        <v>120</v>
      </c>
      <c r="B65" s="24" t="s">
        <v>11</v>
      </c>
      <c r="C65" s="77">
        <v>6085785</v>
      </c>
      <c r="D65" s="78">
        <v>0</v>
      </c>
      <c r="E65" s="78">
        <v>0</v>
      </c>
      <c r="F65" s="78">
        <v>127041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6212826</v>
      </c>
    </row>
    <row r="66" spans="1:11" x14ac:dyDescent="0.25">
      <c r="A66" s="23" t="s">
        <v>121</v>
      </c>
      <c r="B66" s="24" t="s">
        <v>11</v>
      </c>
      <c r="C66" s="77">
        <v>8074816</v>
      </c>
      <c r="D66" s="78">
        <v>0</v>
      </c>
      <c r="E66" s="78">
        <v>1222252</v>
      </c>
      <c r="F66" s="78">
        <v>306696</v>
      </c>
      <c r="G66" s="78">
        <v>0</v>
      </c>
      <c r="H66" s="78">
        <v>37</v>
      </c>
      <c r="I66" s="78">
        <v>0</v>
      </c>
      <c r="J66" s="78">
        <v>0</v>
      </c>
      <c r="K66" s="79">
        <f t="shared" si="0"/>
        <v>9603801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654966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8184</v>
      </c>
      <c r="J68" s="78">
        <v>0</v>
      </c>
      <c r="K68" s="79">
        <f t="shared" si="0"/>
        <v>663150</v>
      </c>
    </row>
    <row r="69" spans="1:11" x14ac:dyDescent="0.25">
      <c r="A69" s="23" t="s">
        <v>124</v>
      </c>
      <c r="B69" s="24" t="s">
        <v>11</v>
      </c>
      <c r="C69" s="77">
        <v>5662601</v>
      </c>
      <c r="D69" s="78">
        <v>0</v>
      </c>
      <c r="E69" s="78">
        <v>1515812</v>
      </c>
      <c r="F69" s="78">
        <v>443932</v>
      </c>
      <c r="G69" s="78">
        <v>0</v>
      </c>
      <c r="H69" s="78">
        <v>0</v>
      </c>
      <c r="I69" s="78">
        <v>34380</v>
      </c>
      <c r="J69" s="78">
        <v>0</v>
      </c>
      <c r="K69" s="79">
        <f t="shared" ref="K69:K132" si="1">SUM(C69:J69)</f>
        <v>7656725</v>
      </c>
    </row>
    <row r="70" spans="1:11" x14ac:dyDescent="0.25">
      <c r="A70" s="23" t="s">
        <v>125</v>
      </c>
      <c r="B70" s="24" t="s">
        <v>11</v>
      </c>
      <c r="C70" s="77">
        <v>3185834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155713</v>
      </c>
      <c r="J70" s="78">
        <v>0</v>
      </c>
      <c r="K70" s="79">
        <f t="shared" si="1"/>
        <v>3341547</v>
      </c>
    </row>
    <row r="71" spans="1:11" x14ac:dyDescent="0.25">
      <c r="A71" s="68" t="s">
        <v>498</v>
      </c>
      <c r="B71" s="69" t="s">
        <v>11</v>
      </c>
      <c r="C71" s="77">
        <v>598003</v>
      </c>
      <c r="D71" s="78">
        <v>0</v>
      </c>
      <c r="E71" s="78">
        <v>153663</v>
      </c>
      <c r="F71" s="78">
        <v>0</v>
      </c>
      <c r="G71" s="78">
        <v>0</v>
      </c>
      <c r="H71" s="78">
        <v>0</v>
      </c>
      <c r="I71" s="78">
        <v>3983</v>
      </c>
      <c r="J71" s="78">
        <v>0</v>
      </c>
      <c r="K71" s="79">
        <f t="shared" si="1"/>
        <v>755649</v>
      </c>
    </row>
    <row r="72" spans="1:11" x14ac:dyDescent="0.25">
      <c r="A72" s="23" t="s">
        <v>126</v>
      </c>
      <c r="B72" s="24" t="s">
        <v>11</v>
      </c>
      <c r="C72" s="77">
        <v>4427926</v>
      </c>
      <c r="D72" s="78">
        <v>0</v>
      </c>
      <c r="E72" s="78">
        <v>0</v>
      </c>
      <c r="F72" s="78">
        <v>83523</v>
      </c>
      <c r="G72" s="78">
        <v>0</v>
      </c>
      <c r="H72" s="78">
        <v>0</v>
      </c>
      <c r="I72" s="78">
        <v>0</v>
      </c>
      <c r="J72" s="78">
        <v>9624052</v>
      </c>
      <c r="K72" s="79">
        <f t="shared" si="1"/>
        <v>14135501</v>
      </c>
    </row>
    <row r="73" spans="1:11" x14ac:dyDescent="0.25">
      <c r="A73" s="23" t="s">
        <v>127</v>
      </c>
      <c r="B73" s="24" t="s">
        <v>11</v>
      </c>
      <c r="C73" s="77">
        <v>865469</v>
      </c>
      <c r="D73" s="78">
        <v>0</v>
      </c>
      <c r="E73" s="78">
        <v>383787</v>
      </c>
      <c r="F73" s="78">
        <v>77214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1326470</v>
      </c>
    </row>
    <row r="74" spans="1:11" x14ac:dyDescent="0.25">
      <c r="A74" s="23" t="s">
        <v>128</v>
      </c>
      <c r="B74" s="24" t="s">
        <v>12</v>
      </c>
      <c r="C74" s="77">
        <v>45331</v>
      </c>
      <c r="D74" s="78">
        <v>0</v>
      </c>
      <c r="E74" s="78">
        <v>0</v>
      </c>
      <c r="F74" s="78">
        <v>1196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46527</v>
      </c>
    </row>
    <row r="75" spans="1:11" x14ac:dyDescent="0.25">
      <c r="A75" s="23" t="s">
        <v>129</v>
      </c>
      <c r="B75" s="24" t="s">
        <v>12</v>
      </c>
      <c r="C75" s="77">
        <v>192911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1076</v>
      </c>
      <c r="J75" s="78">
        <v>0</v>
      </c>
      <c r="K75" s="79">
        <f t="shared" si="1"/>
        <v>193987</v>
      </c>
    </row>
    <row r="76" spans="1:11" x14ac:dyDescent="0.25">
      <c r="A76" s="23" t="s">
        <v>130</v>
      </c>
      <c r="B76" s="24" t="s">
        <v>13</v>
      </c>
      <c r="C76" s="77">
        <v>1281050</v>
      </c>
      <c r="D76" s="78">
        <v>0</v>
      </c>
      <c r="E76" s="78">
        <v>559588</v>
      </c>
      <c r="F76" s="78">
        <v>0</v>
      </c>
      <c r="G76" s="78">
        <v>0</v>
      </c>
      <c r="H76" s="78">
        <v>0</v>
      </c>
      <c r="I76" s="78">
        <v>23965</v>
      </c>
      <c r="J76" s="78">
        <v>0</v>
      </c>
      <c r="K76" s="79">
        <f t="shared" si="1"/>
        <v>1864603</v>
      </c>
    </row>
    <row r="77" spans="1:11" x14ac:dyDescent="0.25">
      <c r="A77" s="23" t="s">
        <v>131</v>
      </c>
      <c r="B77" s="24" t="s">
        <v>14</v>
      </c>
      <c r="C77" s="77">
        <v>516014</v>
      </c>
      <c r="D77" s="78">
        <v>0</v>
      </c>
      <c r="E77" s="78">
        <v>0</v>
      </c>
      <c r="F77" s="78">
        <v>0</v>
      </c>
      <c r="G77" s="78">
        <v>0</v>
      </c>
      <c r="H77" s="78">
        <v>0</v>
      </c>
      <c r="I77" s="78">
        <v>26779</v>
      </c>
      <c r="J77" s="78">
        <v>0</v>
      </c>
      <c r="K77" s="79">
        <f t="shared" si="1"/>
        <v>542793</v>
      </c>
    </row>
    <row r="78" spans="1:11" x14ac:dyDescent="0.25">
      <c r="A78" s="23" t="s">
        <v>132</v>
      </c>
      <c r="B78" s="24" t="s">
        <v>14</v>
      </c>
      <c r="C78" s="77">
        <v>649084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19007</v>
      </c>
      <c r="J78" s="78">
        <v>0</v>
      </c>
      <c r="K78" s="79">
        <f t="shared" si="1"/>
        <v>668091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0</v>
      </c>
      <c r="E79" s="78">
        <v>100804</v>
      </c>
      <c r="F79" s="78">
        <v>0</v>
      </c>
      <c r="G79" s="78">
        <v>0</v>
      </c>
      <c r="H79" s="78">
        <v>0</v>
      </c>
      <c r="I79" s="78">
        <v>0</v>
      </c>
      <c r="J79" s="78">
        <v>71290</v>
      </c>
      <c r="K79" s="79">
        <f t="shared" si="1"/>
        <v>172094</v>
      </c>
    </row>
    <row r="80" spans="1:11" x14ac:dyDescent="0.25">
      <c r="A80" s="23" t="s">
        <v>134</v>
      </c>
      <c r="B80" s="24" t="s">
        <v>15</v>
      </c>
      <c r="C80" s="77">
        <v>93886</v>
      </c>
      <c r="D80" s="78">
        <v>0</v>
      </c>
      <c r="E80" s="78">
        <v>34487</v>
      </c>
      <c r="F80" s="78">
        <v>0</v>
      </c>
      <c r="G80" s="78">
        <v>0</v>
      </c>
      <c r="H80" s="78">
        <v>0</v>
      </c>
      <c r="I80" s="78">
        <v>0</v>
      </c>
      <c r="J80" s="78">
        <v>3445</v>
      </c>
      <c r="K80" s="79">
        <f t="shared" si="1"/>
        <v>131818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40470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40470</v>
      </c>
    </row>
    <row r="83" spans="1:11" x14ac:dyDescent="0.25">
      <c r="A83" s="23" t="s">
        <v>137</v>
      </c>
      <c r="B83" s="24" t="s">
        <v>16</v>
      </c>
      <c r="C83" s="77">
        <v>0</v>
      </c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8">
        <v>737</v>
      </c>
      <c r="J83" s="78">
        <v>27173</v>
      </c>
      <c r="K83" s="79">
        <f t="shared" si="1"/>
        <v>27910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2537330</v>
      </c>
      <c r="D85" s="78">
        <v>0</v>
      </c>
      <c r="E85" s="78">
        <v>0</v>
      </c>
      <c r="F85" s="78">
        <v>94827</v>
      </c>
      <c r="G85" s="78">
        <v>0</v>
      </c>
      <c r="H85" s="78">
        <v>0</v>
      </c>
      <c r="I85" s="78">
        <v>83449</v>
      </c>
      <c r="J85" s="78">
        <v>0</v>
      </c>
      <c r="K85" s="79">
        <f t="shared" si="1"/>
        <v>2715606</v>
      </c>
    </row>
    <row r="86" spans="1:11" x14ac:dyDescent="0.25">
      <c r="A86" s="23" t="s">
        <v>140</v>
      </c>
      <c r="B86" s="24" t="s">
        <v>17</v>
      </c>
      <c r="C86" s="77">
        <v>6090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705</v>
      </c>
      <c r="J86" s="78">
        <v>0</v>
      </c>
      <c r="K86" s="79">
        <f t="shared" si="1"/>
        <v>6795</v>
      </c>
    </row>
    <row r="87" spans="1:11" x14ac:dyDescent="0.25">
      <c r="A87" s="23" t="s">
        <v>141</v>
      </c>
      <c r="B87" s="24" t="s">
        <v>17</v>
      </c>
      <c r="C87" s="77">
        <v>1086614</v>
      </c>
      <c r="D87" s="78">
        <v>0</v>
      </c>
      <c r="E87" s="78">
        <v>0</v>
      </c>
      <c r="F87" s="78">
        <v>0</v>
      </c>
      <c r="G87" s="78">
        <v>0</v>
      </c>
      <c r="H87" s="78">
        <v>0</v>
      </c>
      <c r="I87" s="78">
        <v>1712</v>
      </c>
      <c r="J87" s="78">
        <v>0</v>
      </c>
      <c r="K87" s="79">
        <f t="shared" si="1"/>
        <v>1088326</v>
      </c>
    </row>
    <row r="88" spans="1:11" x14ac:dyDescent="0.25">
      <c r="A88" s="23" t="s">
        <v>142</v>
      </c>
      <c r="B88" s="24" t="s">
        <v>509</v>
      </c>
      <c r="C88" s="77">
        <v>320874</v>
      </c>
      <c r="D88" s="78">
        <v>0</v>
      </c>
      <c r="E88" s="78">
        <v>104644</v>
      </c>
      <c r="F88" s="78">
        <v>22958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448476</v>
      </c>
    </row>
    <row r="89" spans="1:11" x14ac:dyDescent="0.25">
      <c r="A89" s="23" t="s">
        <v>143</v>
      </c>
      <c r="B89" s="24" t="s">
        <v>18</v>
      </c>
      <c r="C89" s="77">
        <v>121214</v>
      </c>
      <c r="D89" s="78">
        <v>0</v>
      </c>
      <c r="E89" s="78">
        <v>30927</v>
      </c>
      <c r="F89" s="78">
        <v>7717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159858</v>
      </c>
    </row>
    <row r="90" spans="1:11" x14ac:dyDescent="0.25">
      <c r="A90" s="23" t="s">
        <v>144</v>
      </c>
      <c r="B90" s="24" t="s">
        <v>18</v>
      </c>
      <c r="C90" s="77">
        <v>17751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139</v>
      </c>
      <c r="J90" s="78">
        <v>0</v>
      </c>
      <c r="K90" s="79">
        <f t="shared" si="1"/>
        <v>17890</v>
      </c>
    </row>
    <row r="91" spans="1:11" x14ac:dyDescent="0.25">
      <c r="A91" s="23" t="s">
        <v>145</v>
      </c>
      <c r="B91" s="24" t="s">
        <v>19</v>
      </c>
      <c r="C91" s="77">
        <v>487585</v>
      </c>
      <c r="D91" s="78">
        <v>0</v>
      </c>
      <c r="E91" s="78">
        <v>0</v>
      </c>
      <c r="F91" s="78">
        <v>1316</v>
      </c>
      <c r="G91" s="78">
        <v>0</v>
      </c>
      <c r="H91" s="78">
        <v>33</v>
      </c>
      <c r="I91" s="78">
        <v>26746</v>
      </c>
      <c r="J91" s="78">
        <v>0</v>
      </c>
      <c r="K91" s="79">
        <f t="shared" si="1"/>
        <v>515680</v>
      </c>
    </row>
    <row r="92" spans="1:11" x14ac:dyDescent="0.25">
      <c r="A92" s="23" t="s">
        <v>146</v>
      </c>
      <c r="B92" s="24" t="s">
        <v>19</v>
      </c>
      <c r="C92" s="77">
        <v>125786</v>
      </c>
      <c r="D92" s="78">
        <v>0</v>
      </c>
      <c r="E92" s="78">
        <v>10107</v>
      </c>
      <c r="F92" s="78">
        <v>0</v>
      </c>
      <c r="G92" s="78">
        <v>0</v>
      </c>
      <c r="H92" s="78">
        <v>0</v>
      </c>
      <c r="I92" s="78">
        <v>6484</v>
      </c>
      <c r="J92" s="78">
        <v>0</v>
      </c>
      <c r="K92" s="79">
        <f t="shared" si="1"/>
        <v>142377</v>
      </c>
    </row>
    <row r="93" spans="1:11" x14ac:dyDescent="0.25">
      <c r="A93" s="23" t="s">
        <v>442</v>
      </c>
      <c r="B93" s="24" t="s">
        <v>19</v>
      </c>
      <c r="C93" s="77">
        <v>71920899</v>
      </c>
      <c r="D93" s="78">
        <v>0</v>
      </c>
      <c r="E93" s="78">
        <v>13204552</v>
      </c>
      <c r="F93" s="78">
        <v>622689</v>
      </c>
      <c r="G93" s="78">
        <v>0</v>
      </c>
      <c r="H93" s="78">
        <v>44741</v>
      </c>
      <c r="I93" s="78">
        <v>0</v>
      </c>
      <c r="J93" s="78">
        <v>2298188</v>
      </c>
      <c r="K93" s="79">
        <f t="shared" si="1"/>
        <v>88091069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0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0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5099161</v>
      </c>
      <c r="D97" s="78">
        <v>0</v>
      </c>
      <c r="E97" s="78">
        <v>920718</v>
      </c>
      <c r="F97" s="78">
        <v>629433</v>
      </c>
      <c r="G97" s="78">
        <v>0</v>
      </c>
      <c r="H97" s="78">
        <v>0</v>
      </c>
      <c r="I97" s="78">
        <v>0</v>
      </c>
      <c r="J97" s="78">
        <v>11616</v>
      </c>
      <c r="K97" s="79">
        <f t="shared" si="1"/>
        <v>6660928</v>
      </c>
    </row>
    <row r="98" spans="1:11" x14ac:dyDescent="0.25">
      <c r="A98" s="23" t="s">
        <v>151</v>
      </c>
      <c r="B98" s="24" t="s">
        <v>20</v>
      </c>
      <c r="C98" s="77">
        <v>25736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25736</v>
      </c>
    </row>
    <row r="99" spans="1:11" x14ac:dyDescent="0.25">
      <c r="A99" s="23" t="s">
        <v>152</v>
      </c>
      <c r="B99" s="24" t="s">
        <v>20</v>
      </c>
      <c r="C99" s="77">
        <v>194426</v>
      </c>
      <c r="D99" s="78">
        <v>0</v>
      </c>
      <c r="E99" s="78">
        <v>61276</v>
      </c>
      <c r="F99" s="78">
        <v>0</v>
      </c>
      <c r="G99" s="78">
        <v>0</v>
      </c>
      <c r="H99" s="78">
        <v>0</v>
      </c>
      <c r="I99" s="78">
        <v>16722</v>
      </c>
      <c r="J99" s="78">
        <v>0</v>
      </c>
      <c r="K99" s="79">
        <f t="shared" si="1"/>
        <v>272424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336540</v>
      </c>
      <c r="D102" s="78">
        <v>0</v>
      </c>
      <c r="E102" s="78">
        <v>149229</v>
      </c>
      <c r="F102" s="78">
        <v>19270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505039</v>
      </c>
    </row>
    <row r="103" spans="1:11" x14ac:dyDescent="0.25">
      <c r="A103" s="23" t="s">
        <v>156</v>
      </c>
      <c r="B103" s="24" t="s">
        <v>22</v>
      </c>
      <c r="C103" s="77">
        <v>94908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94908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50645</v>
      </c>
      <c r="K104" s="79">
        <f t="shared" si="1"/>
        <v>50645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11512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11512</v>
      </c>
    </row>
    <row r="107" spans="1:11" x14ac:dyDescent="0.25">
      <c r="A107" s="23" t="s">
        <v>160</v>
      </c>
      <c r="B107" s="24" t="s">
        <v>23</v>
      </c>
      <c r="C107" s="77">
        <v>39299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24870</v>
      </c>
      <c r="J107" s="78">
        <v>0</v>
      </c>
      <c r="K107" s="79">
        <f t="shared" si="1"/>
        <v>64169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80168</v>
      </c>
      <c r="K109" s="79">
        <f t="shared" si="1"/>
        <v>80168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7860</v>
      </c>
      <c r="J110" s="78">
        <v>0</v>
      </c>
      <c r="K110" s="79">
        <f t="shared" si="1"/>
        <v>7860</v>
      </c>
    </row>
    <row r="111" spans="1:11" x14ac:dyDescent="0.25">
      <c r="A111" s="23" t="s">
        <v>164</v>
      </c>
      <c r="B111" s="24" t="s">
        <v>24</v>
      </c>
      <c r="C111" s="77">
        <v>15330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1875</v>
      </c>
      <c r="J111" s="78">
        <v>0</v>
      </c>
      <c r="K111" s="79">
        <f t="shared" si="1"/>
        <v>17205</v>
      </c>
    </row>
    <row r="112" spans="1:11" x14ac:dyDescent="0.25">
      <c r="A112" s="23" t="s">
        <v>165</v>
      </c>
      <c r="B112" s="24" t="s">
        <v>24</v>
      </c>
      <c r="C112" s="77">
        <v>123559</v>
      </c>
      <c r="D112" s="78">
        <v>0</v>
      </c>
      <c r="E112" s="78">
        <v>25536</v>
      </c>
      <c r="F112" s="78">
        <v>5414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154509</v>
      </c>
    </row>
    <row r="113" spans="1:11" x14ac:dyDescent="0.25">
      <c r="A113" s="23" t="s">
        <v>166</v>
      </c>
      <c r="B113" s="24" t="s">
        <v>167</v>
      </c>
      <c r="C113" s="77">
        <v>54706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54706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228076</v>
      </c>
      <c r="D115" s="78">
        <v>0</v>
      </c>
      <c r="E115" s="78">
        <v>0</v>
      </c>
      <c r="F115" s="78">
        <v>68910</v>
      </c>
      <c r="G115" s="78">
        <v>0</v>
      </c>
      <c r="H115" s="78">
        <v>0</v>
      </c>
      <c r="I115" s="78">
        <v>247</v>
      </c>
      <c r="J115" s="78">
        <v>0</v>
      </c>
      <c r="K115" s="79">
        <f t="shared" si="1"/>
        <v>297233</v>
      </c>
    </row>
    <row r="116" spans="1:11" x14ac:dyDescent="0.25">
      <c r="A116" s="23" t="s">
        <v>169</v>
      </c>
      <c r="B116" s="24" t="s">
        <v>26</v>
      </c>
      <c r="C116" s="77">
        <v>170251</v>
      </c>
      <c r="D116" s="78">
        <v>0</v>
      </c>
      <c r="E116" s="78">
        <v>23251</v>
      </c>
      <c r="F116" s="78">
        <v>0</v>
      </c>
      <c r="G116" s="78">
        <v>0</v>
      </c>
      <c r="H116" s="78">
        <v>0</v>
      </c>
      <c r="I116" s="78">
        <v>900</v>
      </c>
      <c r="J116" s="78">
        <v>9568</v>
      </c>
      <c r="K116" s="79">
        <f t="shared" si="1"/>
        <v>203970</v>
      </c>
    </row>
    <row r="117" spans="1:11" x14ac:dyDescent="0.25">
      <c r="A117" s="23" t="s">
        <v>170</v>
      </c>
      <c r="B117" s="24" t="s">
        <v>27</v>
      </c>
      <c r="C117" s="77">
        <v>111393</v>
      </c>
      <c r="D117" s="78">
        <v>0</v>
      </c>
      <c r="E117" s="78">
        <v>0</v>
      </c>
      <c r="F117" s="78">
        <v>8659</v>
      </c>
      <c r="G117" s="78">
        <v>0</v>
      </c>
      <c r="H117" s="78">
        <v>0</v>
      </c>
      <c r="I117" s="78">
        <v>3178</v>
      </c>
      <c r="J117" s="78">
        <v>0</v>
      </c>
      <c r="K117" s="79">
        <f t="shared" si="1"/>
        <v>123230</v>
      </c>
    </row>
    <row r="118" spans="1:11" x14ac:dyDescent="0.25">
      <c r="A118" s="23" t="s">
        <v>171</v>
      </c>
      <c r="B118" s="24" t="s">
        <v>27</v>
      </c>
      <c r="C118" s="77">
        <v>54294</v>
      </c>
      <c r="D118" s="78">
        <v>0</v>
      </c>
      <c r="E118" s="78">
        <v>10297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64591</v>
      </c>
    </row>
    <row r="119" spans="1:11" x14ac:dyDescent="0.25">
      <c r="A119" s="23" t="s">
        <v>172</v>
      </c>
      <c r="B119" s="24" t="s">
        <v>27</v>
      </c>
      <c r="C119" s="77">
        <v>45674</v>
      </c>
      <c r="D119" s="78">
        <v>0</v>
      </c>
      <c r="E119" s="78">
        <v>0</v>
      </c>
      <c r="F119" s="78">
        <v>0</v>
      </c>
      <c r="G119" s="78">
        <v>0</v>
      </c>
      <c r="H119" s="78">
        <v>0</v>
      </c>
      <c r="I119" s="78">
        <v>4237</v>
      </c>
      <c r="J119" s="78">
        <v>0</v>
      </c>
      <c r="K119" s="79">
        <f t="shared" si="1"/>
        <v>49911</v>
      </c>
    </row>
    <row r="120" spans="1:11" x14ac:dyDescent="0.25">
      <c r="A120" s="23" t="s">
        <v>173</v>
      </c>
      <c r="B120" s="24" t="s">
        <v>28</v>
      </c>
      <c r="C120" s="77">
        <v>112975</v>
      </c>
      <c r="D120" s="78">
        <v>0</v>
      </c>
      <c r="E120" s="78">
        <v>20642</v>
      </c>
      <c r="F120" s="78">
        <v>0</v>
      </c>
      <c r="G120" s="78">
        <v>0</v>
      </c>
      <c r="H120" s="78">
        <v>0</v>
      </c>
      <c r="I120" s="78">
        <v>3630</v>
      </c>
      <c r="J120" s="78">
        <v>0</v>
      </c>
      <c r="K120" s="79">
        <f t="shared" si="1"/>
        <v>137247</v>
      </c>
    </row>
    <row r="121" spans="1:11" x14ac:dyDescent="0.25">
      <c r="A121" s="23" t="s">
        <v>174</v>
      </c>
      <c r="B121" s="24" t="s">
        <v>28</v>
      </c>
      <c r="C121" s="77">
        <v>303025</v>
      </c>
      <c r="D121" s="78">
        <v>0</v>
      </c>
      <c r="E121" s="78">
        <v>0</v>
      </c>
      <c r="F121" s="78">
        <v>0</v>
      </c>
      <c r="G121" s="78">
        <v>0</v>
      </c>
      <c r="H121" s="78">
        <v>0</v>
      </c>
      <c r="I121" s="78">
        <v>17291</v>
      </c>
      <c r="J121" s="78">
        <v>30</v>
      </c>
      <c r="K121" s="79">
        <f t="shared" si="1"/>
        <v>320346</v>
      </c>
    </row>
    <row r="122" spans="1:11" x14ac:dyDescent="0.25">
      <c r="A122" s="23" t="s">
        <v>175</v>
      </c>
      <c r="B122" s="24" t="s">
        <v>28</v>
      </c>
      <c r="C122" s="77">
        <v>55568</v>
      </c>
      <c r="D122" s="78">
        <v>0</v>
      </c>
      <c r="E122" s="78">
        <v>0</v>
      </c>
      <c r="F122" s="78">
        <v>0</v>
      </c>
      <c r="G122" s="78">
        <v>0</v>
      </c>
      <c r="H122" s="78">
        <v>0</v>
      </c>
      <c r="I122" s="78">
        <v>61959</v>
      </c>
      <c r="J122" s="78">
        <v>0</v>
      </c>
      <c r="K122" s="79">
        <f t="shared" si="1"/>
        <v>117527</v>
      </c>
    </row>
    <row r="123" spans="1:11" x14ac:dyDescent="0.25">
      <c r="A123" s="23" t="s">
        <v>176</v>
      </c>
      <c r="B123" s="24" t="s">
        <v>29</v>
      </c>
      <c r="C123" s="77">
        <v>549331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23186</v>
      </c>
      <c r="J123" s="78">
        <v>0</v>
      </c>
      <c r="K123" s="79">
        <f t="shared" si="1"/>
        <v>572517</v>
      </c>
    </row>
    <row r="124" spans="1:11" x14ac:dyDescent="0.25">
      <c r="A124" s="23" t="s">
        <v>504</v>
      </c>
      <c r="B124" s="24" t="s">
        <v>29</v>
      </c>
      <c r="C124" s="77">
        <v>170173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32605</v>
      </c>
      <c r="J124" s="78">
        <v>0</v>
      </c>
      <c r="K124" s="79">
        <f t="shared" si="1"/>
        <v>202778</v>
      </c>
    </row>
    <row r="125" spans="1:11" x14ac:dyDescent="0.25">
      <c r="A125" s="23" t="s">
        <v>177</v>
      </c>
      <c r="B125" s="24" t="s">
        <v>30</v>
      </c>
      <c r="C125" s="77">
        <v>717829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28912</v>
      </c>
      <c r="J125" s="78">
        <v>0</v>
      </c>
      <c r="K125" s="79">
        <f t="shared" si="1"/>
        <v>746741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571403</v>
      </c>
      <c r="D127" s="78">
        <v>0</v>
      </c>
      <c r="E127" s="78">
        <v>105758</v>
      </c>
      <c r="F127" s="78">
        <v>25542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702703</v>
      </c>
    </row>
    <row r="128" spans="1:11" x14ac:dyDescent="0.25">
      <c r="A128" s="23" t="s">
        <v>180</v>
      </c>
      <c r="B128" s="24" t="s">
        <v>31</v>
      </c>
      <c r="C128" s="77">
        <v>204401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10185</v>
      </c>
      <c r="J128" s="78">
        <v>0</v>
      </c>
      <c r="K128" s="79">
        <f t="shared" si="1"/>
        <v>214586</v>
      </c>
    </row>
    <row r="129" spans="1:11" x14ac:dyDescent="0.25">
      <c r="A129" s="23" t="s">
        <v>181</v>
      </c>
      <c r="B129" s="24" t="s">
        <v>31</v>
      </c>
      <c r="C129" s="77">
        <v>1034196</v>
      </c>
      <c r="D129" s="78">
        <v>0</v>
      </c>
      <c r="E129" s="78">
        <v>136156</v>
      </c>
      <c r="F129" s="78">
        <v>0</v>
      </c>
      <c r="G129" s="78">
        <v>0</v>
      </c>
      <c r="H129" s="78">
        <v>0</v>
      </c>
      <c r="I129" s="78">
        <v>56636</v>
      </c>
      <c r="J129" s="78">
        <v>0</v>
      </c>
      <c r="K129" s="79">
        <f t="shared" si="1"/>
        <v>1226988</v>
      </c>
    </row>
    <row r="130" spans="1:11" x14ac:dyDescent="0.25">
      <c r="A130" s="23" t="s">
        <v>182</v>
      </c>
      <c r="B130" s="24" t="s">
        <v>32</v>
      </c>
      <c r="C130" s="77">
        <v>3023814</v>
      </c>
      <c r="D130" s="78">
        <v>0</v>
      </c>
      <c r="E130" s="78">
        <v>491103</v>
      </c>
      <c r="F130" s="78">
        <v>22537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3537454</v>
      </c>
    </row>
    <row r="131" spans="1:11" x14ac:dyDescent="0.25">
      <c r="A131" s="23" t="s">
        <v>183</v>
      </c>
      <c r="B131" s="24" t="s">
        <v>32</v>
      </c>
      <c r="C131" s="77">
        <v>30983435</v>
      </c>
      <c r="D131" s="78">
        <v>0</v>
      </c>
      <c r="E131" s="78">
        <v>4686301</v>
      </c>
      <c r="F131" s="78">
        <v>1206759</v>
      </c>
      <c r="G131" s="78">
        <v>0</v>
      </c>
      <c r="H131" s="78">
        <v>12348</v>
      </c>
      <c r="I131" s="78">
        <v>0</v>
      </c>
      <c r="J131" s="78">
        <v>0</v>
      </c>
      <c r="K131" s="79">
        <f t="shared" si="1"/>
        <v>36888843</v>
      </c>
    </row>
    <row r="132" spans="1:11" x14ac:dyDescent="0.25">
      <c r="A132" s="23" t="s">
        <v>184</v>
      </c>
      <c r="B132" s="24" t="s">
        <v>32</v>
      </c>
      <c r="C132" s="77">
        <v>1984452</v>
      </c>
      <c r="D132" s="78">
        <v>0</v>
      </c>
      <c r="E132" s="78">
        <v>280923</v>
      </c>
      <c r="F132" s="78">
        <v>28899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si="1"/>
        <v>2294274</v>
      </c>
    </row>
    <row r="133" spans="1:11" x14ac:dyDescent="0.25">
      <c r="A133" s="23" t="s">
        <v>185</v>
      </c>
      <c r="B133" s="24" t="s">
        <v>33</v>
      </c>
      <c r="C133" s="77">
        <v>179942</v>
      </c>
      <c r="D133" s="78">
        <v>0</v>
      </c>
      <c r="E133" s="78">
        <v>35398</v>
      </c>
      <c r="F133" s="78">
        <v>0</v>
      </c>
      <c r="G133" s="78">
        <v>0</v>
      </c>
      <c r="H133" s="78">
        <v>0</v>
      </c>
      <c r="I133" s="78">
        <v>5936</v>
      </c>
      <c r="J133" s="78">
        <v>194220</v>
      </c>
      <c r="K133" s="79">
        <f t="shared" ref="K133:K196" si="2">SUM(C133:J133)</f>
        <v>415496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490</v>
      </c>
      <c r="K135" s="79">
        <f t="shared" si="2"/>
        <v>490</v>
      </c>
    </row>
    <row r="136" spans="1:11" x14ac:dyDescent="0.25">
      <c r="A136" s="23" t="s">
        <v>188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0</v>
      </c>
    </row>
    <row r="137" spans="1:11" x14ac:dyDescent="0.25">
      <c r="A137" s="23" t="s">
        <v>189</v>
      </c>
      <c r="B137" s="24" t="s">
        <v>33</v>
      </c>
      <c r="C137" s="77">
        <v>6590</v>
      </c>
      <c r="D137" s="78">
        <v>0</v>
      </c>
      <c r="E137" s="78">
        <v>0</v>
      </c>
      <c r="F137" s="78">
        <v>58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6648</v>
      </c>
    </row>
    <row r="138" spans="1:11" x14ac:dyDescent="0.25">
      <c r="A138" s="23" t="s">
        <v>190</v>
      </c>
      <c r="B138" s="24" t="s">
        <v>34</v>
      </c>
      <c r="C138" s="77">
        <v>188236</v>
      </c>
      <c r="D138" s="78">
        <v>0</v>
      </c>
      <c r="E138" s="78">
        <v>66368</v>
      </c>
      <c r="F138" s="78">
        <v>13693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268297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1276549</v>
      </c>
      <c r="D141" s="78">
        <v>0</v>
      </c>
      <c r="E141" s="78">
        <v>232007</v>
      </c>
      <c r="F141" s="78">
        <v>0</v>
      </c>
      <c r="G141" s="78">
        <v>0</v>
      </c>
      <c r="H141" s="78">
        <v>0</v>
      </c>
      <c r="I141" s="78">
        <v>19884</v>
      </c>
      <c r="J141" s="78">
        <v>863905</v>
      </c>
      <c r="K141" s="79">
        <f t="shared" si="2"/>
        <v>2392345</v>
      </c>
    </row>
    <row r="142" spans="1:11" x14ac:dyDescent="0.25">
      <c r="A142" s="23" t="s">
        <v>194</v>
      </c>
      <c r="B142" s="24" t="s">
        <v>34</v>
      </c>
      <c r="C142" s="77">
        <v>1688786</v>
      </c>
      <c r="D142" s="78">
        <v>0</v>
      </c>
      <c r="E142" s="78">
        <v>342032</v>
      </c>
      <c r="F142" s="78">
        <v>106885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2137703</v>
      </c>
    </row>
    <row r="143" spans="1:11" x14ac:dyDescent="0.25">
      <c r="A143" s="23" t="s">
        <v>195</v>
      </c>
      <c r="B143" s="24" t="s">
        <v>35</v>
      </c>
      <c r="C143" s="77">
        <v>21019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21019</v>
      </c>
    </row>
    <row r="144" spans="1:11" x14ac:dyDescent="0.25">
      <c r="A144" s="23" t="s">
        <v>196</v>
      </c>
      <c r="B144" s="24" t="s">
        <v>35</v>
      </c>
      <c r="C144" s="77">
        <v>2429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166</v>
      </c>
      <c r="J144" s="78">
        <v>0</v>
      </c>
      <c r="K144" s="79">
        <f t="shared" si="2"/>
        <v>2595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38814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38814</v>
      </c>
    </row>
    <row r="147" spans="1:11" x14ac:dyDescent="0.25">
      <c r="A147" s="23" t="s">
        <v>199</v>
      </c>
      <c r="B147" s="24" t="s">
        <v>35</v>
      </c>
      <c r="C147" s="77">
        <v>151725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8">
        <v>12210</v>
      </c>
      <c r="J147" s="78">
        <v>0</v>
      </c>
      <c r="K147" s="79">
        <f t="shared" si="2"/>
        <v>163935</v>
      </c>
    </row>
    <row r="148" spans="1:11" x14ac:dyDescent="0.25">
      <c r="A148" s="23" t="s">
        <v>200</v>
      </c>
      <c r="B148" s="24" t="s">
        <v>35</v>
      </c>
      <c r="C148" s="77">
        <v>53343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53343</v>
      </c>
    </row>
    <row r="149" spans="1:11" x14ac:dyDescent="0.25">
      <c r="A149" s="23" t="s">
        <v>201</v>
      </c>
      <c r="B149" s="24" t="s">
        <v>35</v>
      </c>
      <c r="C149" s="77">
        <v>45460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45460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25285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25285</v>
      </c>
    </row>
    <row r="152" spans="1:11" x14ac:dyDescent="0.25">
      <c r="A152" s="23" t="s">
        <v>204</v>
      </c>
      <c r="B152" s="24" t="s">
        <v>35</v>
      </c>
      <c r="C152" s="77">
        <v>522225</v>
      </c>
      <c r="D152" s="78">
        <v>0</v>
      </c>
      <c r="E152" s="78">
        <v>247662</v>
      </c>
      <c r="F152" s="78">
        <v>0</v>
      </c>
      <c r="G152" s="78">
        <v>0</v>
      </c>
      <c r="H152" s="78">
        <v>0</v>
      </c>
      <c r="I152" s="78">
        <v>0</v>
      </c>
      <c r="J152" s="78">
        <v>120766</v>
      </c>
      <c r="K152" s="79">
        <f t="shared" si="2"/>
        <v>890653</v>
      </c>
    </row>
    <row r="153" spans="1:11" x14ac:dyDescent="0.25">
      <c r="A153" s="23" t="s">
        <v>205</v>
      </c>
      <c r="B153" s="24" t="s">
        <v>35</v>
      </c>
      <c r="C153" s="77">
        <v>113263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2719</v>
      </c>
      <c r="J153" s="78">
        <v>0</v>
      </c>
      <c r="K153" s="79">
        <f t="shared" si="2"/>
        <v>115982</v>
      </c>
    </row>
    <row r="154" spans="1:11" x14ac:dyDescent="0.25">
      <c r="A154" s="23" t="s">
        <v>206</v>
      </c>
      <c r="B154" s="24" t="s">
        <v>36</v>
      </c>
      <c r="C154" s="77">
        <v>203532</v>
      </c>
      <c r="D154" s="78">
        <v>0</v>
      </c>
      <c r="E154" s="78">
        <v>0</v>
      </c>
      <c r="F154" s="78">
        <v>0</v>
      </c>
      <c r="G154" s="78">
        <v>0</v>
      </c>
      <c r="H154" s="78">
        <v>0</v>
      </c>
      <c r="I154" s="78">
        <v>20712</v>
      </c>
      <c r="J154" s="78">
        <v>0</v>
      </c>
      <c r="K154" s="79">
        <f t="shared" si="2"/>
        <v>224244</v>
      </c>
    </row>
    <row r="155" spans="1:11" x14ac:dyDescent="0.25">
      <c r="A155" s="23" t="s">
        <v>207</v>
      </c>
      <c r="B155" s="24" t="s">
        <v>37</v>
      </c>
      <c r="C155" s="77">
        <v>32921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8">
        <v>4904</v>
      </c>
      <c r="J155" s="78">
        <v>0</v>
      </c>
      <c r="K155" s="79">
        <f t="shared" si="2"/>
        <v>37825</v>
      </c>
    </row>
    <row r="156" spans="1:11" x14ac:dyDescent="0.25">
      <c r="A156" s="23" t="s">
        <v>208</v>
      </c>
      <c r="B156" s="24" t="s">
        <v>38</v>
      </c>
      <c r="C156" s="77">
        <v>110856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110856</v>
      </c>
    </row>
    <row r="157" spans="1:11" x14ac:dyDescent="0.25">
      <c r="A157" s="23" t="s">
        <v>209</v>
      </c>
      <c r="B157" s="24" t="s">
        <v>38</v>
      </c>
      <c r="C157" s="77">
        <v>2197178</v>
      </c>
      <c r="D157" s="78">
        <v>0</v>
      </c>
      <c r="E157" s="78">
        <v>215608</v>
      </c>
      <c r="F157" s="78">
        <v>155355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2568141</v>
      </c>
    </row>
    <row r="158" spans="1:11" x14ac:dyDescent="0.25">
      <c r="A158" s="23" t="s">
        <v>210</v>
      </c>
      <c r="B158" s="24" t="s">
        <v>38</v>
      </c>
      <c r="C158" s="77">
        <v>1343688</v>
      </c>
      <c r="D158" s="78">
        <v>0</v>
      </c>
      <c r="E158" s="78">
        <v>285055</v>
      </c>
      <c r="F158" s="78">
        <v>47572</v>
      </c>
      <c r="G158" s="78">
        <v>0</v>
      </c>
      <c r="H158" s="78">
        <v>0</v>
      </c>
      <c r="I158" s="78">
        <v>0</v>
      </c>
      <c r="J158" s="78">
        <v>0</v>
      </c>
      <c r="K158" s="79">
        <f t="shared" si="2"/>
        <v>1676315</v>
      </c>
    </row>
    <row r="159" spans="1:11" x14ac:dyDescent="0.25">
      <c r="A159" s="23" t="s">
        <v>211</v>
      </c>
      <c r="B159" s="24" t="s">
        <v>38</v>
      </c>
      <c r="C159" s="77">
        <v>300729</v>
      </c>
      <c r="D159" s="78">
        <v>0</v>
      </c>
      <c r="E159" s="78">
        <v>47455</v>
      </c>
      <c r="F159" s="78">
        <v>21447</v>
      </c>
      <c r="G159" s="78">
        <v>0</v>
      </c>
      <c r="H159" s="78">
        <v>0</v>
      </c>
      <c r="I159" s="78">
        <v>6565</v>
      </c>
      <c r="J159" s="78">
        <v>0</v>
      </c>
      <c r="K159" s="79">
        <f t="shared" si="2"/>
        <v>376196</v>
      </c>
    </row>
    <row r="160" spans="1:11" x14ac:dyDescent="0.25">
      <c r="A160" s="23" t="s">
        <v>212</v>
      </c>
      <c r="B160" s="24" t="s">
        <v>38</v>
      </c>
      <c r="C160" s="77">
        <v>479241</v>
      </c>
      <c r="D160" s="78">
        <v>0</v>
      </c>
      <c r="E160" s="78">
        <v>0</v>
      </c>
      <c r="F160" s="78">
        <v>15628</v>
      </c>
      <c r="G160" s="78">
        <v>0</v>
      </c>
      <c r="H160" s="78">
        <v>0</v>
      </c>
      <c r="I160" s="78">
        <v>16300</v>
      </c>
      <c r="J160" s="78">
        <v>0</v>
      </c>
      <c r="K160" s="79">
        <f t="shared" si="2"/>
        <v>511169</v>
      </c>
    </row>
    <row r="161" spans="1:11" x14ac:dyDescent="0.25">
      <c r="A161" s="23" t="s">
        <v>213</v>
      </c>
      <c r="B161" s="24" t="s">
        <v>38</v>
      </c>
      <c r="C161" s="77">
        <v>73947</v>
      </c>
      <c r="D161" s="78">
        <v>0</v>
      </c>
      <c r="E161" s="78">
        <v>25213</v>
      </c>
      <c r="F161" s="78">
        <v>0</v>
      </c>
      <c r="G161" s="78">
        <v>0</v>
      </c>
      <c r="H161" s="78">
        <v>0</v>
      </c>
      <c r="I161" s="78">
        <v>1990</v>
      </c>
      <c r="J161" s="78">
        <v>0</v>
      </c>
      <c r="K161" s="79">
        <f t="shared" si="2"/>
        <v>101150</v>
      </c>
    </row>
    <row r="162" spans="1:11" x14ac:dyDescent="0.25">
      <c r="A162" s="23" t="s">
        <v>214</v>
      </c>
      <c r="B162" s="24" t="s">
        <v>38</v>
      </c>
      <c r="C162" s="77">
        <v>874176</v>
      </c>
      <c r="D162" s="78">
        <v>0</v>
      </c>
      <c r="E162" s="78">
        <v>175551</v>
      </c>
      <c r="F162" s="78">
        <v>23360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1073087</v>
      </c>
    </row>
    <row r="163" spans="1:11" x14ac:dyDescent="0.25">
      <c r="A163" s="23" t="s">
        <v>215</v>
      </c>
      <c r="B163" s="24" t="s">
        <v>38</v>
      </c>
      <c r="C163" s="77">
        <v>3182188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3182188</v>
      </c>
    </row>
    <row r="164" spans="1:11" x14ac:dyDescent="0.25">
      <c r="A164" s="23" t="s">
        <v>216</v>
      </c>
      <c r="B164" s="24" t="s">
        <v>38</v>
      </c>
      <c r="C164" s="77">
        <v>134054</v>
      </c>
      <c r="D164" s="78">
        <v>0</v>
      </c>
      <c r="E164" s="78">
        <v>0</v>
      </c>
      <c r="F164" s="78">
        <v>3343</v>
      </c>
      <c r="G164" s="78">
        <v>0</v>
      </c>
      <c r="H164" s="78">
        <v>0</v>
      </c>
      <c r="I164" s="78">
        <v>0</v>
      </c>
      <c r="J164" s="78">
        <v>0</v>
      </c>
      <c r="K164" s="79">
        <f t="shared" si="2"/>
        <v>137397</v>
      </c>
    </row>
    <row r="165" spans="1:11" x14ac:dyDescent="0.25">
      <c r="A165" s="23" t="s">
        <v>217</v>
      </c>
      <c r="B165" s="24" t="s">
        <v>38</v>
      </c>
      <c r="C165" s="77">
        <v>414097</v>
      </c>
      <c r="D165" s="78">
        <v>0</v>
      </c>
      <c r="E165" s="78">
        <v>0</v>
      </c>
      <c r="F165" s="78">
        <v>18922</v>
      </c>
      <c r="G165" s="78">
        <v>0</v>
      </c>
      <c r="H165" s="78">
        <v>0</v>
      </c>
      <c r="I165" s="78">
        <v>609</v>
      </c>
      <c r="J165" s="78">
        <v>1623</v>
      </c>
      <c r="K165" s="79">
        <f t="shared" si="2"/>
        <v>435251</v>
      </c>
    </row>
    <row r="166" spans="1:11" x14ac:dyDescent="0.25">
      <c r="A166" s="23" t="s">
        <v>218</v>
      </c>
      <c r="B166" s="24" t="s">
        <v>38</v>
      </c>
      <c r="C166" s="77">
        <v>50669</v>
      </c>
      <c r="D166" s="78">
        <v>0</v>
      </c>
      <c r="E166" s="78">
        <v>0</v>
      </c>
      <c r="F166" s="78">
        <v>2146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52815</v>
      </c>
    </row>
    <row r="167" spans="1:11" x14ac:dyDescent="0.25">
      <c r="A167" s="23" t="s">
        <v>219</v>
      </c>
      <c r="B167" s="24" t="s">
        <v>38</v>
      </c>
      <c r="C167" s="77">
        <v>1248352</v>
      </c>
      <c r="D167" s="78">
        <v>0</v>
      </c>
      <c r="E167" s="78">
        <v>0</v>
      </c>
      <c r="F167" s="78">
        <v>41461</v>
      </c>
      <c r="G167" s="78">
        <v>0</v>
      </c>
      <c r="H167" s="78">
        <v>0</v>
      </c>
      <c r="I167" s="78">
        <v>37782</v>
      </c>
      <c r="J167" s="78">
        <v>0</v>
      </c>
      <c r="K167" s="79">
        <f t="shared" si="2"/>
        <v>1327595</v>
      </c>
    </row>
    <row r="168" spans="1:11" x14ac:dyDescent="0.25">
      <c r="A168" s="23" t="s">
        <v>220</v>
      </c>
      <c r="B168" s="24" t="s">
        <v>38</v>
      </c>
      <c r="C168" s="77">
        <v>907017</v>
      </c>
      <c r="D168" s="78">
        <v>0</v>
      </c>
      <c r="E168" s="78">
        <v>312777</v>
      </c>
      <c r="F168" s="78">
        <v>32422</v>
      </c>
      <c r="G168" s="78">
        <v>0</v>
      </c>
      <c r="H168" s="78">
        <v>0</v>
      </c>
      <c r="I168" s="78">
        <v>16104</v>
      </c>
      <c r="J168" s="78">
        <v>0</v>
      </c>
      <c r="K168" s="79">
        <f t="shared" si="2"/>
        <v>1268320</v>
      </c>
    </row>
    <row r="169" spans="1:11" x14ac:dyDescent="0.25">
      <c r="A169" s="23" t="s">
        <v>221</v>
      </c>
      <c r="B169" s="24" t="s">
        <v>38</v>
      </c>
      <c r="C169" s="77">
        <v>238266</v>
      </c>
      <c r="D169" s="78">
        <v>0</v>
      </c>
      <c r="E169" s="78">
        <v>32281</v>
      </c>
      <c r="F169" s="78">
        <v>18803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289350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4887532</v>
      </c>
      <c r="D172" s="78">
        <v>0</v>
      </c>
      <c r="E172" s="78">
        <v>1467116</v>
      </c>
      <c r="F172" s="78">
        <v>116277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6470925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11042000</v>
      </c>
      <c r="D175" s="78">
        <v>0</v>
      </c>
      <c r="E175" s="78">
        <v>1754000</v>
      </c>
      <c r="F175" s="78">
        <v>1112000</v>
      </c>
      <c r="G175" s="78">
        <v>0</v>
      </c>
      <c r="H175" s="78">
        <v>6000</v>
      </c>
      <c r="I175" s="78">
        <v>234000</v>
      </c>
      <c r="J175" s="78">
        <v>0</v>
      </c>
      <c r="K175" s="79">
        <f t="shared" si="2"/>
        <v>14148000</v>
      </c>
    </row>
    <row r="176" spans="1:11" x14ac:dyDescent="0.25">
      <c r="A176" s="23" t="s">
        <v>228</v>
      </c>
      <c r="B176" s="24" t="s">
        <v>40</v>
      </c>
      <c r="C176" s="77">
        <v>21340</v>
      </c>
      <c r="D176" s="78">
        <v>0</v>
      </c>
      <c r="E176" s="78">
        <v>5914</v>
      </c>
      <c r="F176" s="78">
        <v>0</v>
      </c>
      <c r="G176" s="78">
        <v>0</v>
      </c>
      <c r="H176" s="78">
        <v>0</v>
      </c>
      <c r="I176" s="78">
        <v>1889</v>
      </c>
      <c r="J176" s="78">
        <v>0</v>
      </c>
      <c r="K176" s="79">
        <f t="shared" si="2"/>
        <v>29143</v>
      </c>
    </row>
    <row r="177" spans="1:11" x14ac:dyDescent="0.25">
      <c r="A177" s="23" t="s">
        <v>229</v>
      </c>
      <c r="B177" s="24" t="s">
        <v>40</v>
      </c>
      <c r="C177" s="77">
        <v>0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0</v>
      </c>
    </row>
    <row r="178" spans="1:11" x14ac:dyDescent="0.25">
      <c r="A178" s="23" t="s">
        <v>230</v>
      </c>
      <c r="B178" s="24" t="s">
        <v>40</v>
      </c>
      <c r="C178" s="77">
        <v>266340</v>
      </c>
      <c r="D178" s="78">
        <v>0</v>
      </c>
      <c r="E178" s="78">
        <v>36521</v>
      </c>
      <c r="F178" s="78">
        <v>41266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344127</v>
      </c>
    </row>
    <row r="179" spans="1:11" x14ac:dyDescent="0.25">
      <c r="A179" s="23" t="s">
        <v>231</v>
      </c>
      <c r="B179" s="24" t="s">
        <v>40</v>
      </c>
      <c r="C179" s="77">
        <v>79603</v>
      </c>
      <c r="D179" s="78">
        <v>0</v>
      </c>
      <c r="E179" s="78">
        <v>0</v>
      </c>
      <c r="F179" s="78">
        <v>3208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82811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257956</v>
      </c>
      <c r="D181" s="78">
        <v>0</v>
      </c>
      <c r="E181" s="78">
        <v>27947</v>
      </c>
      <c r="F181" s="78">
        <v>30782</v>
      </c>
      <c r="G181" s="78">
        <v>0</v>
      </c>
      <c r="H181" s="78">
        <v>47</v>
      </c>
      <c r="I181" s="78">
        <v>7140</v>
      </c>
      <c r="J181" s="78">
        <v>0</v>
      </c>
      <c r="K181" s="79">
        <f t="shared" si="2"/>
        <v>323872</v>
      </c>
    </row>
    <row r="182" spans="1:11" x14ac:dyDescent="0.25">
      <c r="A182" s="23" t="s">
        <v>234</v>
      </c>
      <c r="B182" s="24" t="s">
        <v>40</v>
      </c>
      <c r="C182" s="77">
        <v>23900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23900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59114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59114</v>
      </c>
    </row>
    <row r="185" spans="1:11" x14ac:dyDescent="0.25">
      <c r="A185" s="23" t="s">
        <v>1</v>
      </c>
      <c r="B185" s="24" t="s">
        <v>2</v>
      </c>
      <c r="C185" s="77">
        <v>23165</v>
      </c>
      <c r="D185" s="78">
        <v>0</v>
      </c>
      <c r="E185" s="78">
        <v>5975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29140</v>
      </c>
    </row>
    <row r="186" spans="1:11" x14ac:dyDescent="0.25">
      <c r="A186" s="23" t="s">
        <v>2</v>
      </c>
      <c r="B186" s="24" t="s">
        <v>2</v>
      </c>
      <c r="C186" s="77">
        <v>244287</v>
      </c>
      <c r="D186" s="78">
        <v>0</v>
      </c>
      <c r="E186" s="78">
        <v>64339</v>
      </c>
      <c r="F186" s="78">
        <v>0</v>
      </c>
      <c r="G186" s="78">
        <v>0</v>
      </c>
      <c r="H186" s="78">
        <v>0</v>
      </c>
      <c r="I186" s="78">
        <v>5616</v>
      </c>
      <c r="J186" s="78">
        <v>0</v>
      </c>
      <c r="K186" s="79">
        <f t="shared" si="2"/>
        <v>314242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72580</v>
      </c>
      <c r="K187" s="79">
        <f t="shared" si="2"/>
        <v>72580</v>
      </c>
    </row>
    <row r="188" spans="1:11" x14ac:dyDescent="0.25">
      <c r="A188" s="23" t="s">
        <v>238</v>
      </c>
      <c r="B188" s="24" t="s">
        <v>42</v>
      </c>
      <c r="C188" s="77">
        <v>3129561</v>
      </c>
      <c r="D188" s="78">
        <v>0</v>
      </c>
      <c r="E188" s="78">
        <v>714734</v>
      </c>
      <c r="F188" s="78">
        <v>0</v>
      </c>
      <c r="G188" s="78">
        <v>0</v>
      </c>
      <c r="H188" s="78">
        <v>53724</v>
      </c>
      <c r="I188" s="78">
        <v>28733</v>
      </c>
      <c r="J188" s="78">
        <v>0</v>
      </c>
      <c r="K188" s="79">
        <f t="shared" si="2"/>
        <v>3926752</v>
      </c>
    </row>
    <row r="189" spans="1:11" x14ac:dyDescent="0.25">
      <c r="A189" s="23" t="s">
        <v>239</v>
      </c>
      <c r="B189" s="24" t="s">
        <v>42</v>
      </c>
      <c r="C189" s="77">
        <v>168835</v>
      </c>
      <c r="D189" s="78">
        <v>0</v>
      </c>
      <c r="E189" s="78">
        <v>40682</v>
      </c>
      <c r="F189" s="78">
        <v>1909</v>
      </c>
      <c r="G189" s="78">
        <v>0</v>
      </c>
      <c r="H189" s="78">
        <v>0</v>
      </c>
      <c r="I189" s="78">
        <v>1406</v>
      </c>
      <c r="J189" s="78">
        <v>212485</v>
      </c>
      <c r="K189" s="79">
        <f t="shared" si="2"/>
        <v>425317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220854</v>
      </c>
      <c r="K190" s="79">
        <f t="shared" si="2"/>
        <v>220854</v>
      </c>
    </row>
    <row r="191" spans="1:11" x14ac:dyDescent="0.25">
      <c r="A191" s="23" t="s">
        <v>241</v>
      </c>
      <c r="B191" s="24" t="s">
        <v>42</v>
      </c>
      <c r="C191" s="77">
        <v>877381</v>
      </c>
      <c r="D191" s="78">
        <v>0</v>
      </c>
      <c r="E191" s="78">
        <v>0</v>
      </c>
      <c r="F191" s="78">
        <v>14593</v>
      </c>
      <c r="G191" s="78">
        <v>0</v>
      </c>
      <c r="H191" s="78">
        <v>79</v>
      </c>
      <c r="I191" s="78">
        <v>17935</v>
      </c>
      <c r="J191" s="78">
        <v>0</v>
      </c>
      <c r="K191" s="79">
        <f t="shared" si="2"/>
        <v>909988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146170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146170</v>
      </c>
    </row>
    <row r="194" spans="1:11" x14ac:dyDescent="0.25">
      <c r="A194" s="23" t="s">
        <v>245</v>
      </c>
      <c r="B194" s="24" t="s">
        <v>43</v>
      </c>
      <c r="C194" s="77">
        <v>234822</v>
      </c>
      <c r="D194" s="78">
        <v>0</v>
      </c>
      <c r="E194" s="78">
        <v>0</v>
      </c>
      <c r="F194" s="78">
        <v>0</v>
      </c>
      <c r="G194" s="78">
        <v>0</v>
      </c>
      <c r="H194" s="78">
        <v>0</v>
      </c>
      <c r="I194" s="78">
        <v>18264</v>
      </c>
      <c r="J194" s="78">
        <v>0</v>
      </c>
      <c r="K194" s="79">
        <f t="shared" si="2"/>
        <v>253086</v>
      </c>
    </row>
    <row r="195" spans="1:11" x14ac:dyDescent="0.25">
      <c r="A195" s="23" t="s">
        <v>246</v>
      </c>
      <c r="B195" s="24" t="s">
        <v>43</v>
      </c>
      <c r="C195" s="77">
        <v>36229</v>
      </c>
      <c r="D195" s="78">
        <v>0</v>
      </c>
      <c r="E195" s="78">
        <v>3977</v>
      </c>
      <c r="F195" s="78">
        <v>0</v>
      </c>
      <c r="G195" s="78">
        <v>0</v>
      </c>
      <c r="H195" s="78">
        <v>0</v>
      </c>
      <c r="I195" s="78">
        <v>1030</v>
      </c>
      <c r="J195" s="78">
        <v>0</v>
      </c>
      <c r="K195" s="79">
        <f t="shared" si="2"/>
        <v>41236</v>
      </c>
    </row>
    <row r="196" spans="1:11" x14ac:dyDescent="0.25">
      <c r="A196" s="23" t="s">
        <v>247</v>
      </c>
      <c r="B196" s="24" t="s">
        <v>43</v>
      </c>
      <c r="C196" s="77">
        <v>7149961</v>
      </c>
      <c r="D196" s="78">
        <v>0</v>
      </c>
      <c r="E196" s="78">
        <v>0</v>
      </c>
      <c r="F196" s="78">
        <v>240729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si="2"/>
        <v>7390690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ref="K197:K260" si="3">SUM(C197:J197)</f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1734911</v>
      </c>
      <c r="D201" s="78">
        <v>0</v>
      </c>
      <c r="E201" s="78">
        <v>432377</v>
      </c>
      <c r="F201" s="78">
        <v>12798</v>
      </c>
      <c r="G201" s="78">
        <v>0</v>
      </c>
      <c r="H201" s="78">
        <v>0</v>
      </c>
      <c r="I201" s="78">
        <v>45843</v>
      </c>
      <c r="J201" s="78">
        <v>0</v>
      </c>
      <c r="K201" s="79">
        <f t="shared" si="3"/>
        <v>2225929</v>
      </c>
    </row>
    <row r="202" spans="1:11" x14ac:dyDescent="0.25">
      <c r="A202" s="23" t="s">
        <v>252</v>
      </c>
      <c r="B202" s="24" t="s">
        <v>45</v>
      </c>
      <c r="C202" s="77">
        <v>3923703</v>
      </c>
      <c r="D202" s="78">
        <v>0</v>
      </c>
      <c r="E202" s="78">
        <v>895043</v>
      </c>
      <c r="F202" s="78">
        <v>32731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4851477</v>
      </c>
    </row>
    <row r="203" spans="1:11" x14ac:dyDescent="0.25">
      <c r="A203" s="23" t="s">
        <v>443</v>
      </c>
      <c r="B203" s="24" t="s">
        <v>45</v>
      </c>
      <c r="C203" s="77">
        <v>680284</v>
      </c>
      <c r="D203" s="78">
        <v>0</v>
      </c>
      <c r="E203" s="78">
        <v>0</v>
      </c>
      <c r="F203" s="78">
        <v>8865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689149</v>
      </c>
    </row>
    <row r="204" spans="1:11" x14ac:dyDescent="0.25">
      <c r="A204" s="23" t="s">
        <v>253</v>
      </c>
      <c r="B204" s="24" t="s">
        <v>45</v>
      </c>
      <c r="C204" s="77">
        <v>369845</v>
      </c>
      <c r="D204" s="78">
        <v>0</v>
      </c>
      <c r="E204" s="78">
        <v>0</v>
      </c>
      <c r="F204" s="78">
        <v>20951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390796</v>
      </c>
    </row>
    <row r="205" spans="1:11" x14ac:dyDescent="0.25">
      <c r="A205" s="23" t="s">
        <v>254</v>
      </c>
      <c r="B205" s="24" t="s">
        <v>45</v>
      </c>
      <c r="C205" s="77">
        <v>111836</v>
      </c>
      <c r="D205" s="78">
        <v>0</v>
      </c>
      <c r="E205" s="78">
        <v>9007</v>
      </c>
      <c r="F205" s="78">
        <v>8946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129789</v>
      </c>
    </row>
    <row r="206" spans="1:11" x14ac:dyDescent="0.25">
      <c r="A206" s="23" t="s">
        <v>255</v>
      </c>
      <c r="B206" s="24" t="s">
        <v>45</v>
      </c>
      <c r="C206" s="77">
        <v>5365817</v>
      </c>
      <c r="D206" s="78">
        <v>0</v>
      </c>
      <c r="E206" s="78">
        <v>990556</v>
      </c>
      <c r="F206" s="78">
        <v>139597</v>
      </c>
      <c r="G206" s="78">
        <v>0</v>
      </c>
      <c r="H206" s="78">
        <v>1013</v>
      </c>
      <c r="I206" s="78">
        <v>0</v>
      </c>
      <c r="J206" s="78">
        <v>0</v>
      </c>
      <c r="K206" s="79">
        <f t="shared" si="3"/>
        <v>6496983</v>
      </c>
    </row>
    <row r="207" spans="1:11" x14ac:dyDescent="0.25">
      <c r="A207" s="68" t="s">
        <v>499</v>
      </c>
      <c r="B207" s="69" t="s">
        <v>45</v>
      </c>
      <c r="C207" s="77">
        <v>2155194</v>
      </c>
      <c r="D207" s="78">
        <v>0</v>
      </c>
      <c r="E207" s="78">
        <v>253314</v>
      </c>
      <c r="F207" s="78">
        <v>4395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2412903</v>
      </c>
    </row>
    <row r="208" spans="1:11" x14ac:dyDescent="0.25">
      <c r="A208" s="68" t="s">
        <v>494</v>
      </c>
      <c r="B208" s="69" t="s">
        <v>45</v>
      </c>
      <c r="C208" s="77">
        <v>5852712</v>
      </c>
      <c r="D208" s="78">
        <v>0</v>
      </c>
      <c r="E208" s="78">
        <v>703818</v>
      </c>
      <c r="F208" s="78">
        <v>44205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6600735</v>
      </c>
    </row>
    <row r="209" spans="1:11" x14ac:dyDescent="0.25">
      <c r="A209" s="23" t="s">
        <v>256</v>
      </c>
      <c r="B209" s="24" t="s">
        <v>45</v>
      </c>
      <c r="C209" s="77">
        <v>71081</v>
      </c>
      <c r="D209" s="78">
        <v>0</v>
      </c>
      <c r="E209" s="78">
        <v>0</v>
      </c>
      <c r="F209" s="78">
        <v>1344</v>
      </c>
      <c r="G209" s="78">
        <v>0</v>
      </c>
      <c r="H209" s="78">
        <v>0</v>
      </c>
      <c r="I209" s="78">
        <v>0</v>
      </c>
      <c r="J209" s="78">
        <v>96439</v>
      </c>
      <c r="K209" s="79">
        <f t="shared" si="3"/>
        <v>168864</v>
      </c>
    </row>
    <row r="210" spans="1:11" x14ac:dyDescent="0.25">
      <c r="A210" s="23" t="s">
        <v>257</v>
      </c>
      <c r="B210" s="24" t="s">
        <v>45</v>
      </c>
      <c r="C210" s="77">
        <v>596604</v>
      </c>
      <c r="D210" s="78">
        <v>0</v>
      </c>
      <c r="E210" s="78">
        <v>0</v>
      </c>
      <c r="F210" s="78">
        <v>0</v>
      </c>
      <c r="G210" s="78">
        <v>0</v>
      </c>
      <c r="H210" s="78">
        <v>0</v>
      </c>
      <c r="I210" s="78">
        <v>53483</v>
      </c>
      <c r="J210" s="78">
        <v>0</v>
      </c>
      <c r="K210" s="79">
        <f t="shared" si="3"/>
        <v>650087</v>
      </c>
    </row>
    <row r="211" spans="1:11" x14ac:dyDescent="0.25">
      <c r="A211" s="23" t="s">
        <v>258</v>
      </c>
      <c r="B211" s="24" t="s">
        <v>45</v>
      </c>
      <c r="C211" s="77">
        <v>0</v>
      </c>
      <c r="D211" s="78">
        <v>0</v>
      </c>
      <c r="E211" s="78">
        <v>37550</v>
      </c>
      <c r="F211" s="78">
        <v>5446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42996</v>
      </c>
    </row>
    <row r="212" spans="1:11" x14ac:dyDescent="0.25">
      <c r="A212" s="23" t="s">
        <v>259</v>
      </c>
      <c r="B212" s="24" t="s">
        <v>45</v>
      </c>
      <c r="C212" s="77">
        <v>10993230</v>
      </c>
      <c r="D212" s="78">
        <v>0</v>
      </c>
      <c r="E212" s="78">
        <v>0</v>
      </c>
      <c r="F212" s="78">
        <v>450336</v>
      </c>
      <c r="G212" s="78">
        <v>0</v>
      </c>
      <c r="H212" s="78">
        <v>0</v>
      </c>
      <c r="I212" s="78">
        <v>0</v>
      </c>
      <c r="J212" s="78">
        <v>0</v>
      </c>
      <c r="K212" s="79">
        <f t="shared" si="3"/>
        <v>11443566</v>
      </c>
    </row>
    <row r="213" spans="1:11" x14ac:dyDescent="0.25">
      <c r="A213" s="23" t="s">
        <v>260</v>
      </c>
      <c r="B213" s="24" t="s">
        <v>45</v>
      </c>
      <c r="C213" s="77">
        <v>1008600</v>
      </c>
      <c r="D213" s="78">
        <v>0</v>
      </c>
      <c r="E213" s="78">
        <v>162229</v>
      </c>
      <c r="F213" s="78">
        <v>17739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1188568</v>
      </c>
    </row>
    <row r="214" spans="1:11" x14ac:dyDescent="0.25">
      <c r="A214" s="23" t="s">
        <v>261</v>
      </c>
      <c r="B214" s="24" t="s">
        <v>45</v>
      </c>
      <c r="C214" s="77">
        <v>1165934</v>
      </c>
      <c r="D214" s="78">
        <v>0</v>
      </c>
      <c r="E214" s="78">
        <v>119194</v>
      </c>
      <c r="F214" s="78">
        <v>0</v>
      </c>
      <c r="G214" s="78">
        <v>0</v>
      </c>
      <c r="H214" s="78">
        <v>0</v>
      </c>
      <c r="I214" s="78">
        <v>235794</v>
      </c>
      <c r="J214" s="78">
        <v>0</v>
      </c>
      <c r="K214" s="79">
        <f t="shared" si="3"/>
        <v>1520922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1253484</v>
      </c>
      <c r="D216" s="78">
        <v>0</v>
      </c>
      <c r="E216" s="78">
        <v>340278</v>
      </c>
      <c r="F216" s="78">
        <v>111476</v>
      </c>
      <c r="G216" s="78">
        <v>0</v>
      </c>
      <c r="H216" s="78">
        <v>0</v>
      </c>
      <c r="I216" s="78">
        <v>0</v>
      </c>
      <c r="J216" s="78">
        <v>0</v>
      </c>
      <c r="K216" s="79">
        <f t="shared" si="3"/>
        <v>1705238</v>
      </c>
    </row>
    <row r="217" spans="1:11" x14ac:dyDescent="0.25">
      <c r="A217" s="23" t="s">
        <v>264</v>
      </c>
      <c r="B217" s="24" t="s">
        <v>45</v>
      </c>
      <c r="C217" s="77">
        <v>999631</v>
      </c>
      <c r="D217" s="78">
        <v>0</v>
      </c>
      <c r="E217" s="78">
        <v>0</v>
      </c>
      <c r="F217" s="78">
        <v>51978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1051609</v>
      </c>
    </row>
    <row r="218" spans="1:11" x14ac:dyDescent="0.25">
      <c r="A218" s="23" t="s">
        <v>444</v>
      </c>
      <c r="B218" s="24" t="s">
        <v>45</v>
      </c>
      <c r="C218" s="77">
        <v>26195243</v>
      </c>
      <c r="D218" s="78">
        <v>0</v>
      </c>
      <c r="E218" s="78">
        <v>4004020</v>
      </c>
      <c r="F218" s="78">
        <v>1473217</v>
      </c>
      <c r="G218" s="78">
        <v>0</v>
      </c>
      <c r="H218" s="78">
        <v>14545</v>
      </c>
      <c r="I218" s="78">
        <v>0</v>
      </c>
      <c r="J218" s="78">
        <v>422379</v>
      </c>
      <c r="K218" s="79">
        <f t="shared" si="3"/>
        <v>32109404</v>
      </c>
    </row>
    <row r="219" spans="1:11" x14ac:dyDescent="0.25">
      <c r="A219" s="23" t="s">
        <v>265</v>
      </c>
      <c r="B219" s="24" t="s">
        <v>45</v>
      </c>
      <c r="C219" s="77">
        <v>9002020</v>
      </c>
      <c r="D219" s="78">
        <v>0</v>
      </c>
      <c r="E219" s="78">
        <v>0</v>
      </c>
      <c r="F219" s="78">
        <v>499317</v>
      </c>
      <c r="G219" s="78">
        <v>0</v>
      </c>
      <c r="H219" s="78">
        <v>1624</v>
      </c>
      <c r="I219" s="78">
        <v>0</v>
      </c>
      <c r="J219" s="78">
        <v>706717</v>
      </c>
      <c r="K219" s="79">
        <f t="shared" si="3"/>
        <v>10209678</v>
      </c>
    </row>
    <row r="220" spans="1:11" x14ac:dyDescent="0.25">
      <c r="A220" s="68" t="s">
        <v>495</v>
      </c>
      <c r="B220" s="69" t="s">
        <v>45</v>
      </c>
      <c r="C220" s="77">
        <v>5458988</v>
      </c>
      <c r="D220" s="78">
        <v>0</v>
      </c>
      <c r="E220" s="78">
        <v>1033985</v>
      </c>
      <c r="F220" s="78">
        <v>216472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6709445</v>
      </c>
    </row>
    <row r="221" spans="1:11" x14ac:dyDescent="0.25">
      <c r="A221" s="23" t="s">
        <v>266</v>
      </c>
      <c r="B221" s="24" t="s">
        <v>45</v>
      </c>
      <c r="C221" s="77">
        <v>2450483</v>
      </c>
      <c r="D221" s="78">
        <v>0</v>
      </c>
      <c r="E221" s="78">
        <v>303084</v>
      </c>
      <c r="F221" s="78">
        <v>48537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2802104</v>
      </c>
    </row>
    <row r="222" spans="1:11" x14ac:dyDescent="0.25">
      <c r="A222" s="23" t="s">
        <v>267</v>
      </c>
      <c r="B222" s="24" t="s">
        <v>45</v>
      </c>
      <c r="C222" s="77">
        <v>737523</v>
      </c>
      <c r="D222" s="78">
        <v>0</v>
      </c>
      <c r="E222" s="78">
        <v>131485</v>
      </c>
      <c r="F222" s="78">
        <v>26419</v>
      </c>
      <c r="G222" s="78">
        <v>0</v>
      </c>
      <c r="H222" s="78">
        <v>0</v>
      </c>
      <c r="I222" s="78">
        <v>0</v>
      </c>
      <c r="J222" s="78">
        <v>0</v>
      </c>
      <c r="K222" s="79">
        <f t="shared" si="3"/>
        <v>895427</v>
      </c>
    </row>
    <row r="223" spans="1:11" x14ac:dyDescent="0.25">
      <c r="A223" s="23" t="s">
        <v>268</v>
      </c>
      <c r="B223" s="24" t="s">
        <v>45</v>
      </c>
      <c r="C223" s="77">
        <v>812000</v>
      </c>
      <c r="D223" s="78">
        <v>0</v>
      </c>
      <c r="E223" s="78">
        <v>144286</v>
      </c>
      <c r="F223" s="78">
        <v>41715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998001</v>
      </c>
    </row>
    <row r="224" spans="1:11" x14ac:dyDescent="0.25">
      <c r="A224" s="23" t="s">
        <v>269</v>
      </c>
      <c r="B224" s="24" t="s">
        <v>45</v>
      </c>
      <c r="C224" s="77">
        <v>416635</v>
      </c>
      <c r="D224" s="78">
        <v>0</v>
      </c>
      <c r="E224" s="78">
        <v>0</v>
      </c>
      <c r="F224" s="78">
        <v>0</v>
      </c>
      <c r="G224" s="78">
        <v>0</v>
      </c>
      <c r="H224" s="78">
        <v>18080</v>
      </c>
      <c r="I224" s="78">
        <v>0</v>
      </c>
      <c r="J224" s="78">
        <v>0</v>
      </c>
      <c r="K224" s="79">
        <f t="shared" si="3"/>
        <v>434715</v>
      </c>
    </row>
    <row r="225" spans="1:11" x14ac:dyDescent="0.25">
      <c r="A225" s="23" t="s">
        <v>270</v>
      </c>
      <c r="B225" s="24" t="s">
        <v>45</v>
      </c>
      <c r="C225" s="77">
        <v>2595995</v>
      </c>
      <c r="D225" s="78">
        <v>0</v>
      </c>
      <c r="E225" s="78">
        <v>0</v>
      </c>
      <c r="F225" s="78">
        <v>66337</v>
      </c>
      <c r="G225" s="78">
        <v>0</v>
      </c>
      <c r="H225" s="78">
        <v>1423</v>
      </c>
      <c r="I225" s="78">
        <v>0</v>
      </c>
      <c r="J225" s="78">
        <v>32702</v>
      </c>
      <c r="K225" s="79">
        <f t="shared" si="3"/>
        <v>2696457</v>
      </c>
    </row>
    <row r="226" spans="1:11" x14ac:dyDescent="0.25">
      <c r="A226" s="23" t="s">
        <v>271</v>
      </c>
      <c r="B226" s="24" t="s">
        <v>45</v>
      </c>
      <c r="C226" s="77">
        <v>2139800</v>
      </c>
      <c r="D226" s="78">
        <v>0</v>
      </c>
      <c r="E226" s="78">
        <v>534811</v>
      </c>
      <c r="F226" s="78">
        <v>57680</v>
      </c>
      <c r="G226" s="78">
        <v>0</v>
      </c>
      <c r="H226" s="78">
        <v>766</v>
      </c>
      <c r="I226" s="78">
        <v>17670</v>
      </c>
      <c r="J226" s="78">
        <v>0</v>
      </c>
      <c r="K226" s="79">
        <f t="shared" si="3"/>
        <v>2750727</v>
      </c>
    </row>
    <row r="227" spans="1:11" x14ac:dyDescent="0.25">
      <c r="A227" s="23" t="s">
        <v>272</v>
      </c>
      <c r="B227" s="24" t="s">
        <v>45</v>
      </c>
      <c r="C227" s="77">
        <v>1050358</v>
      </c>
      <c r="D227" s="78">
        <v>0</v>
      </c>
      <c r="E227" s="78">
        <v>0</v>
      </c>
      <c r="F227" s="78">
        <v>18335</v>
      </c>
      <c r="G227" s="78">
        <v>0</v>
      </c>
      <c r="H227" s="78">
        <v>0</v>
      </c>
      <c r="I227" s="78">
        <v>0</v>
      </c>
      <c r="J227" s="78">
        <v>31952</v>
      </c>
      <c r="K227" s="79">
        <f t="shared" si="3"/>
        <v>1100645</v>
      </c>
    </row>
    <row r="228" spans="1:11" x14ac:dyDescent="0.25">
      <c r="A228" s="23" t="s">
        <v>445</v>
      </c>
      <c r="B228" s="24" t="s">
        <v>45</v>
      </c>
      <c r="C228" s="77">
        <v>1795763</v>
      </c>
      <c r="D228" s="78">
        <v>0</v>
      </c>
      <c r="E228" s="78">
        <v>225874</v>
      </c>
      <c r="F228" s="78">
        <v>30380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2052017</v>
      </c>
    </row>
    <row r="229" spans="1:11" x14ac:dyDescent="0.25">
      <c r="A229" s="23" t="s">
        <v>273</v>
      </c>
      <c r="B229" s="24" t="s">
        <v>45</v>
      </c>
      <c r="C229" s="77">
        <v>1714422</v>
      </c>
      <c r="D229" s="78">
        <v>0</v>
      </c>
      <c r="E229" s="78">
        <v>179555</v>
      </c>
      <c r="F229" s="78">
        <v>43082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1937059</v>
      </c>
    </row>
    <row r="230" spans="1:11" x14ac:dyDescent="0.25">
      <c r="A230" s="23" t="s">
        <v>274</v>
      </c>
      <c r="B230" s="24" t="s">
        <v>45</v>
      </c>
      <c r="C230" s="77">
        <v>1136433</v>
      </c>
      <c r="D230" s="78">
        <v>0</v>
      </c>
      <c r="E230" s="78">
        <v>162949</v>
      </c>
      <c r="F230" s="78">
        <v>40977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1340359</v>
      </c>
    </row>
    <row r="231" spans="1:11" x14ac:dyDescent="0.25">
      <c r="A231" s="23" t="s">
        <v>275</v>
      </c>
      <c r="B231" s="24" t="s">
        <v>45</v>
      </c>
      <c r="C231" s="77">
        <v>2107901</v>
      </c>
      <c r="D231" s="78">
        <v>0</v>
      </c>
      <c r="E231" s="78">
        <v>762850</v>
      </c>
      <c r="F231" s="78">
        <v>18329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2889080</v>
      </c>
    </row>
    <row r="232" spans="1:11" x14ac:dyDescent="0.25">
      <c r="A232" s="23" t="s">
        <v>276</v>
      </c>
      <c r="B232" s="24" t="s">
        <v>45</v>
      </c>
      <c r="C232" s="77">
        <v>447280</v>
      </c>
      <c r="D232" s="78">
        <v>0</v>
      </c>
      <c r="E232" s="78">
        <v>0</v>
      </c>
      <c r="F232" s="78">
        <v>23070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470350</v>
      </c>
    </row>
    <row r="233" spans="1:11" x14ac:dyDescent="0.25">
      <c r="A233" s="23" t="s">
        <v>277</v>
      </c>
      <c r="B233" s="24" t="s">
        <v>45</v>
      </c>
      <c r="C233" s="77">
        <v>524283</v>
      </c>
      <c r="D233" s="78">
        <v>0</v>
      </c>
      <c r="E233" s="78">
        <v>81363</v>
      </c>
      <c r="F233" s="78">
        <v>0</v>
      </c>
      <c r="G233" s="78">
        <v>0</v>
      </c>
      <c r="H233" s="78">
        <v>0</v>
      </c>
      <c r="I233" s="78">
        <v>0</v>
      </c>
      <c r="J233" s="78">
        <v>22959</v>
      </c>
      <c r="K233" s="79">
        <f t="shared" si="3"/>
        <v>628605</v>
      </c>
    </row>
    <row r="234" spans="1:11" x14ac:dyDescent="0.25">
      <c r="A234" s="23" t="s">
        <v>278</v>
      </c>
      <c r="B234" s="24" t="s">
        <v>45</v>
      </c>
      <c r="C234" s="77">
        <v>200723</v>
      </c>
      <c r="D234" s="78">
        <v>0</v>
      </c>
      <c r="E234" s="78">
        <v>35847</v>
      </c>
      <c r="F234" s="78">
        <v>4308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240878</v>
      </c>
    </row>
    <row r="235" spans="1:11" x14ac:dyDescent="0.25">
      <c r="A235" s="23" t="s">
        <v>279</v>
      </c>
      <c r="B235" s="24" t="s">
        <v>45</v>
      </c>
      <c r="C235" s="77">
        <v>307160</v>
      </c>
      <c r="D235" s="78">
        <v>0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3516</v>
      </c>
      <c r="K235" s="79">
        <f t="shared" si="3"/>
        <v>310676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7370</v>
      </c>
      <c r="D241" s="78">
        <v>0</v>
      </c>
      <c r="E241" s="78">
        <v>0</v>
      </c>
      <c r="F241" s="78">
        <v>3248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10618</v>
      </c>
    </row>
    <row r="242" spans="1:11" x14ac:dyDescent="0.25">
      <c r="A242" s="23" t="s">
        <v>284</v>
      </c>
      <c r="B242" s="24" t="s">
        <v>47</v>
      </c>
      <c r="C242" s="77">
        <v>625754</v>
      </c>
      <c r="D242" s="78">
        <v>0</v>
      </c>
      <c r="E242" s="78">
        <v>248231</v>
      </c>
      <c r="F242" s="78">
        <v>89127</v>
      </c>
      <c r="G242" s="78">
        <v>0</v>
      </c>
      <c r="H242" s="78">
        <v>0</v>
      </c>
      <c r="I242" s="78">
        <v>0</v>
      </c>
      <c r="J242" s="78">
        <v>673944</v>
      </c>
      <c r="K242" s="79">
        <f t="shared" si="3"/>
        <v>1637056</v>
      </c>
    </row>
    <row r="243" spans="1:11" x14ac:dyDescent="0.25">
      <c r="A243" s="23" t="s">
        <v>285</v>
      </c>
      <c r="B243" s="24" t="s">
        <v>47</v>
      </c>
      <c r="C243" s="77">
        <v>64899</v>
      </c>
      <c r="D243" s="78">
        <v>0</v>
      </c>
      <c r="E243" s="78">
        <v>18595</v>
      </c>
      <c r="F243" s="78">
        <v>0</v>
      </c>
      <c r="G243" s="78">
        <v>0</v>
      </c>
      <c r="H243" s="78">
        <v>0</v>
      </c>
      <c r="I243" s="78">
        <v>1437</v>
      </c>
      <c r="J243" s="78">
        <v>0</v>
      </c>
      <c r="K243" s="79">
        <f t="shared" si="3"/>
        <v>84931</v>
      </c>
    </row>
    <row r="244" spans="1:11" x14ac:dyDescent="0.25">
      <c r="A244" s="23" t="s">
        <v>286</v>
      </c>
      <c r="B244" s="24" t="s">
        <v>48</v>
      </c>
      <c r="C244" s="77">
        <v>31148</v>
      </c>
      <c r="D244" s="78">
        <v>0</v>
      </c>
      <c r="E244" s="78">
        <v>8014</v>
      </c>
      <c r="F244" s="78">
        <v>2500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41662</v>
      </c>
    </row>
    <row r="245" spans="1:11" x14ac:dyDescent="0.25">
      <c r="A245" s="23" t="s">
        <v>287</v>
      </c>
      <c r="B245" s="24" t="s">
        <v>48</v>
      </c>
      <c r="C245" s="77">
        <v>1517629</v>
      </c>
      <c r="D245" s="78">
        <v>0</v>
      </c>
      <c r="E245" s="78">
        <v>141396</v>
      </c>
      <c r="F245" s="78">
        <v>116073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1775098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1845820</v>
      </c>
      <c r="D247" s="78">
        <v>0</v>
      </c>
      <c r="E247" s="78">
        <v>227640</v>
      </c>
      <c r="F247" s="78">
        <v>185170</v>
      </c>
      <c r="G247" s="78">
        <v>0</v>
      </c>
      <c r="H247" s="78">
        <v>0</v>
      </c>
      <c r="I247" s="78">
        <v>10593</v>
      </c>
      <c r="J247" s="78">
        <v>0</v>
      </c>
      <c r="K247" s="79">
        <f t="shared" si="3"/>
        <v>2269223</v>
      </c>
    </row>
    <row r="248" spans="1:11" x14ac:dyDescent="0.25">
      <c r="A248" s="23" t="s">
        <v>290</v>
      </c>
      <c r="B248" s="24" t="s">
        <v>48</v>
      </c>
      <c r="C248" s="77">
        <v>38908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38908</v>
      </c>
    </row>
    <row r="249" spans="1:11" x14ac:dyDescent="0.25">
      <c r="A249" s="23" t="s">
        <v>291</v>
      </c>
      <c r="B249" s="24" t="s">
        <v>48</v>
      </c>
      <c r="C249" s="77">
        <v>197576</v>
      </c>
      <c r="D249" s="78">
        <v>0</v>
      </c>
      <c r="E249" s="78">
        <v>59120</v>
      </c>
      <c r="F249" s="78">
        <v>31843</v>
      </c>
      <c r="G249" s="78">
        <v>0</v>
      </c>
      <c r="H249" s="78">
        <v>0</v>
      </c>
      <c r="I249" s="78">
        <v>0</v>
      </c>
      <c r="J249" s="78">
        <v>244070</v>
      </c>
      <c r="K249" s="79">
        <f t="shared" si="3"/>
        <v>532609</v>
      </c>
    </row>
    <row r="250" spans="1:11" x14ac:dyDescent="0.25">
      <c r="A250" s="23" t="s">
        <v>292</v>
      </c>
      <c r="B250" s="24" t="s">
        <v>48</v>
      </c>
      <c r="C250" s="77">
        <v>937145</v>
      </c>
      <c r="D250" s="78">
        <v>0</v>
      </c>
      <c r="E250" s="78">
        <v>250622</v>
      </c>
      <c r="F250" s="78">
        <v>111967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1299734</v>
      </c>
    </row>
    <row r="251" spans="1:11" x14ac:dyDescent="0.25">
      <c r="A251" s="23" t="s">
        <v>293</v>
      </c>
      <c r="B251" s="24" t="s">
        <v>48</v>
      </c>
      <c r="C251" s="77">
        <v>52656</v>
      </c>
      <c r="D251" s="78">
        <v>0</v>
      </c>
      <c r="E251" s="78">
        <v>11198</v>
      </c>
      <c r="F251" s="78">
        <v>7996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71850</v>
      </c>
    </row>
    <row r="252" spans="1:11" x14ac:dyDescent="0.25">
      <c r="A252" s="23" t="s">
        <v>294</v>
      </c>
      <c r="B252" s="24" t="s">
        <v>48</v>
      </c>
      <c r="C252" s="77">
        <v>174679</v>
      </c>
      <c r="D252" s="78">
        <v>0</v>
      </c>
      <c r="E252" s="78">
        <v>43158</v>
      </c>
      <c r="F252" s="78">
        <v>35544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253381</v>
      </c>
    </row>
    <row r="253" spans="1:11" x14ac:dyDescent="0.25">
      <c r="A253" s="23" t="s">
        <v>3</v>
      </c>
      <c r="B253" s="24" t="s">
        <v>3</v>
      </c>
      <c r="C253" s="77">
        <v>425421</v>
      </c>
      <c r="D253" s="78">
        <v>0</v>
      </c>
      <c r="E253" s="78">
        <v>0</v>
      </c>
      <c r="F253" s="78">
        <v>0</v>
      </c>
      <c r="G253" s="78">
        <v>0</v>
      </c>
      <c r="H253" s="78">
        <v>0</v>
      </c>
      <c r="I253" s="78">
        <v>28813</v>
      </c>
      <c r="J253" s="78">
        <v>0</v>
      </c>
      <c r="K253" s="79">
        <f t="shared" si="3"/>
        <v>454234</v>
      </c>
    </row>
    <row r="254" spans="1:11" x14ac:dyDescent="0.25">
      <c r="A254" s="23" t="s">
        <v>295</v>
      </c>
      <c r="B254" s="24" t="s">
        <v>49</v>
      </c>
      <c r="C254" s="77">
        <v>2416441</v>
      </c>
      <c r="D254" s="78">
        <v>0</v>
      </c>
      <c r="E254" s="78">
        <v>557774</v>
      </c>
      <c r="F254" s="78">
        <v>37060</v>
      </c>
      <c r="G254" s="78">
        <v>0</v>
      </c>
      <c r="H254" s="78">
        <v>0</v>
      </c>
      <c r="I254" s="78">
        <v>37162</v>
      </c>
      <c r="J254" s="78">
        <v>0</v>
      </c>
      <c r="K254" s="79">
        <f t="shared" si="3"/>
        <v>3048437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0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8">
        <v>0</v>
      </c>
      <c r="J256" s="78">
        <v>0</v>
      </c>
      <c r="K256" s="79">
        <f t="shared" si="3"/>
        <v>0</v>
      </c>
    </row>
    <row r="257" spans="1:11" x14ac:dyDescent="0.25">
      <c r="A257" s="23" t="s">
        <v>297</v>
      </c>
      <c r="B257" s="24" t="s">
        <v>49</v>
      </c>
      <c r="C257" s="77">
        <v>382144</v>
      </c>
      <c r="D257" s="78">
        <v>0</v>
      </c>
      <c r="E257" s="78">
        <v>89058</v>
      </c>
      <c r="F257" s="78">
        <v>2693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473895</v>
      </c>
    </row>
    <row r="258" spans="1:11" x14ac:dyDescent="0.25">
      <c r="A258" s="23" t="s">
        <v>298</v>
      </c>
      <c r="B258" s="24" t="s">
        <v>49</v>
      </c>
      <c r="C258" s="77">
        <v>332976</v>
      </c>
      <c r="D258" s="78">
        <v>0</v>
      </c>
      <c r="E258" s="78">
        <v>14690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347666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si="3"/>
        <v>0</v>
      </c>
    </row>
    <row r="260" spans="1:11" x14ac:dyDescent="0.25">
      <c r="A260" s="23" t="s">
        <v>300</v>
      </c>
      <c r="B260" s="24" t="s">
        <v>49</v>
      </c>
      <c r="C260" s="77">
        <v>2245265</v>
      </c>
      <c r="D260" s="78">
        <v>0</v>
      </c>
      <c r="E260" s="78">
        <v>0</v>
      </c>
      <c r="F260" s="78">
        <v>7317</v>
      </c>
      <c r="G260" s="78">
        <v>0</v>
      </c>
      <c r="H260" s="78">
        <v>654</v>
      </c>
      <c r="I260" s="78">
        <v>24672</v>
      </c>
      <c r="J260" s="78">
        <v>0</v>
      </c>
      <c r="K260" s="79">
        <f t="shared" si="3"/>
        <v>2277908</v>
      </c>
    </row>
    <row r="261" spans="1:11" x14ac:dyDescent="0.25">
      <c r="A261" s="23" t="s">
        <v>301</v>
      </c>
      <c r="B261" s="24" t="s">
        <v>49</v>
      </c>
      <c r="C261" s="77">
        <v>147810</v>
      </c>
      <c r="D261" s="78">
        <v>0</v>
      </c>
      <c r="E261" s="78">
        <v>49703</v>
      </c>
      <c r="F261" s="78">
        <v>0</v>
      </c>
      <c r="G261" s="78">
        <v>0</v>
      </c>
      <c r="H261" s="78">
        <v>0</v>
      </c>
      <c r="I261" s="78">
        <v>5499</v>
      </c>
      <c r="J261" s="78">
        <v>0</v>
      </c>
      <c r="K261" s="79">
        <f t="shared" ref="K261:K324" si="4">SUM(C261:J261)</f>
        <v>203012</v>
      </c>
    </row>
    <row r="262" spans="1:11" x14ac:dyDescent="0.25">
      <c r="A262" s="23" t="s">
        <v>302</v>
      </c>
      <c r="B262" s="24" t="s">
        <v>49</v>
      </c>
      <c r="C262" s="77">
        <v>2553667</v>
      </c>
      <c r="D262" s="78">
        <v>0</v>
      </c>
      <c r="E262" s="78">
        <v>475951</v>
      </c>
      <c r="F262" s="78">
        <v>0</v>
      </c>
      <c r="G262" s="78">
        <v>0</v>
      </c>
      <c r="H262" s="78">
        <v>0</v>
      </c>
      <c r="I262" s="78">
        <v>54740</v>
      </c>
      <c r="J262" s="78">
        <v>0</v>
      </c>
      <c r="K262" s="79">
        <f t="shared" si="4"/>
        <v>3084358</v>
      </c>
    </row>
    <row r="263" spans="1:11" x14ac:dyDescent="0.25">
      <c r="A263" s="23" t="s">
        <v>448</v>
      </c>
      <c r="B263" s="24" t="s">
        <v>49</v>
      </c>
      <c r="C263" s="77">
        <v>29816881</v>
      </c>
      <c r="D263" s="78">
        <v>0</v>
      </c>
      <c r="E263" s="78">
        <v>0</v>
      </c>
      <c r="F263" s="78">
        <v>684125</v>
      </c>
      <c r="G263" s="78">
        <v>0</v>
      </c>
      <c r="H263" s="78">
        <v>2334</v>
      </c>
      <c r="I263" s="78">
        <v>0</v>
      </c>
      <c r="J263" s="78">
        <v>0</v>
      </c>
      <c r="K263" s="79">
        <f t="shared" si="4"/>
        <v>30503340</v>
      </c>
    </row>
    <row r="264" spans="1:11" x14ac:dyDescent="0.25">
      <c r="A264" s="23" t="s">
        <v>303</v>
      </c>
      <c r="B264" s="24" t="s">
        <v>49</v>
      </c>
      <c r="C264" s="77">
        <v>280958</v>
      </c>
      <c r="D264" s="78">
        <v>0</v>
      </c>
      <c r="E264" s="78">
        <v>18545</v>
      </c>
      <c r="F264" s="78">
        <v>14427</v>
      </c>
      <c r="G264" s="78">
        <v>0</v>
      </c>
      <c r="H264" s="78">
        <v>0</v>
      </c>
      <c r="I264" s="78">
        <v>0</v>
      </c>
      <c r="J264" s="78">
        <v>70</v>
      </c>
      <c r="K264" s="79">
        <f t="shared" si="4"/>
        <v>314000</v>
      </c>
    </row>
    <row r="265" spans="1:11" x14ac:dyDescent="0.25">
      <c r="A265" s="23" t="s">
        <v>304</v>
      </c>
      <c r="B265" s="24" t="s">
        <v>49</v>
      </c>
      <c r="C265" s="77">
        <v>2640377</v>
      </c>
      <c r="D265" s="78">
        <v>0</v>
      </c>
      <c r="E265" s="78">
        <v>411017</v>
      </c>
      <c r="F265" s="78">
        <v>76717</v>
      </c>
      <c r="G265" s="78">
        <v>0</v>
      </c>
      <c r="H265" s="78">
        <v>0</v>
      </c>
      <c r="I265" s="78">
        <v>30439</v>
      </c>
      <c r="J265" s="78">
        <v>0</v>
      </c>
      <c r="K265" s="79">
        <f t="shared" si="4"/>
        <v>3158550</v>
      </c>
    </row>
    <row r="266" spans="1:11" x14ac:dyDescent="0.25">
      <c r="A266" s="23" t="s">
        <v>305</v>
      </c>
      <c r="B266" s="24" t="s">
        <v>49</v>
      </c>
      <c r="C266" s="77">
        <v>3525012</v>
      </c>
      <c r="D266" s="78">
        <v>0</v>
      </c>
      <c r="E266" s="78">
        <v>685770</v>
      </c>
      <c r="F266" s="78">
        <v>67126</v>
      </c>
      <c r="G266" s="78">
        <v>0</v>
      </c>
      <c r="H266" s="78">
        <v>1274</v>
      </c>
      <c r="I266" s="78">
        <v>50624</v>
      </c>
      <c r="J266" s="78">
        <v>0</v>
      </c>
      <c r="K266" s="79">
        <f t="shared" si="4"/>
        <v>4329806</v>
      </c>
    </row>
    <row r="267" spans="1:11" x14ac:dyDescent="0.25">
      <c r="A267" s="23" t="s">
        <v>449</v>
      </c>
      <c r="B267" s="24" t="s">
        <v>50</v>
      </c>
      <c r="C267" s="77">
        <v>2744000</v>
      </c>
      <c r="D267" s="78">
        <v>0</v>
      </c>
      <c r="E267" s="78">
        <v>241000</v>
      </c>
      <c r="F267" s="78">
        <v>73000</v>
      </c>
      <c r="G267" s="78">
        <v>0</v>
      </c>
      <c r="H267" s="78">
        <v>0</v>
      </c>
      <c r="I267" s="78">
        <v>82000</v>
      </c>
      <c r="J267" s="78">
        <v>0</v>
      </c>
      <c r="K267" s="79">
        <f t="shared" si="4"/>
        <v>3140000</v>
      </c>
    </row>
    <row r="268" spans="1:11" x14ac:dyDescent="0.25">
      <c r="A268" s="23" t="s">
        <v>484</v>
      </c>
      <c r="B268" s="24" t="s">
        <v>50</v>
      </c>
      <c r="C268" s="77">
        <v>1868378</v>
      </c>
      <c r="D268" s="78">
        <v>0</v>
      </c>
      <c r="E268" s="78">
        <v>0</v>
      </c>
      <c r="F268" s="78">
        <v>59784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1928162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769386</v>
      </c>
      <c r="D270" s="78">
        <v>0</v>
      </c>
      <c r="E270" s="78">
        <v>290650</v>
      </c>
      <c r="F270" s="78">
        <v>0</v>
      </c>
      <c r="G270" s="78">
        <v>0</v>
      </c>
      <c r="H270" s="78">
        <v>0</v>
      </c>
      <c r="I270" s="78">
        <v>23439</v>
      </c>
      <c r="J270" s="78">
        <v>0</v>
      </c>
      <c r="K270" s="79">
        <f t="shared" si="4"/>
        <v>1083475</v>
      </c>
    </row>
    <row r="271" spans="1:11" x14ac:dyDescent="0.25">
      <c r="A271" s="23" t="s">
        <v>308</v>
      </c>
      <c r="B271" s="24" t="s">
        <v>4</v>
      </c>
      <c r="C271" s="77">
        <v>11844844</v>
      </c>
      <c r="D271" s="78">
        <v>0</v>
      </c>
      <c r="E271" s="78">
        <v>1933996</v>
      </c>
      <c r="F271" s="78">
        <v>326425</v>
      </c>
      <c r="G271" s="78">
        <v>0</v>
      </c>
      <c r="H271" s="78">
        <v>0</v>
      </c>
      <c r="I271" s="78">
        <v>91093</v>
      </c>
      <c r="J271" s="78">
        <v>0</v>
      </c>
      <c r="K271" s="79">
        <f t="shared" si="4"/>
        <v>14196358</v>
      </c>
    </row>
    <row r="272" spans="1:11" x14ac:dyDescent="0.25">
      <c r="A272" s="23" t="s">
        <v>309</v>
      </c>
      <c r="B272" s="24" t="s">
        <v>4</v>
      </c>
      <c r="C272" s="77">
        <v>4680999</v>
      </c>
      <c r="D272" s="78">
        <v>0</v>
      </c>
      <c r="E272" s="78">
        <v>1044386</v>
      </c>
      <c r="F272" s="78">
        <v>127446</v>
      </c>
      <c r="G272" s="78">
        <v>0</v>
      </c>
      <c r="H272" s="78">
        <v>0</v>
      </c>
      <c r="I272" s="78">
        <v>0</v>
      </c>
      <c r="J272" s="78">
        <v>250999</v>
      </c>
      <c r="K272" s="79">
        <f t="shared" si="4"/>
        <v>6103830</v>
      </c>
    </row>
    <row r="273" spans="1:11" x14ac:dyDescent="0.25">
      <c r="A273" s="75" t="s">
        <v>518</v>
      </c>
      <c r="B273" s="24" t="s">
        <v>4</v>
      </c>
      <c r="C273" s="77">
        <v>11567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11567</v>
      </c>
    </row>
    <row r="274" spans="1:11" x14ac:dyDescent="0.25">
      <c r="A274" s="23" t="s">
        <v>310</v>
      </c>
      <c r="B274" s="24" t="s">
        <v>4</v>
      </c>
      <c r="C274" s="77">
        <v>4526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4526</v>
      </c>
    </row>
    <row r="275" spans="1:11" x14ac:dyDescent="0.25">
      <c r="A275" s="23" t="s">
        <v>311</v>
      </c>
      <c r="B275" s="24" t="s">
        <v>4</v>
      </c>
      <c r="C275" s="77">
        <v>4836012</v>
      </c>
      <c r="D275" s="78">
        <v>0</v>
      </c>
      <c r="E275" s="78">
        <v>0</v>
      </c>
      <c r="F275" s="78">
        <v>230097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5066109</v>
      </c>
    </row>
    <row r="276" spans="1:11" x14ac:dyDescent="0.25">
      <c r="A276" s="23" t="s">
        <v>312</v>
      </c>
      <c r="B276" s="24" t="s">
        <v>4</v>
      </c>
      <c r="C276" s="77">
        <v>15835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15835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1785411</v>
      </c>
      <c r="D278" s="78">
        <v>0</v>
      </c>
      <c r="E278" s="78">
        <v>413921</v>
      </c>
      <c r="F278" s="78">
        <v>46938</v>
      </c>
      <c r="G278" s="78">
        <v>0</v>
      </c>
      <c r="H278" s="78">
        <v>0</v>
      </c>
      <c r="I278" s="78">
        <v>22577</v>
      </c>
      <c r="J278" s="78">
        <v>0</v>
      </c>
      <c r="K278" s="79">
        <f t="shared" si="4"/>
        <v>2268847</v>
      </c>
    </row>
    <row r="279" spans="1:11" x14ac:dyDescent="0.25">
      <c r="A279" s="23" t="s">
        <v>450</v>
      </c>
      <c r="B279" s="24" t="s">
        <v>4</v>
      </c>
      <c r="C279" s="77">
        <v>137235</v>
      </c>
      <c r="D279" s="78">
        <v>0</v>
      </c>
      <c r="E279" s="78">
        <v>0</v>
      </c>
      <c r="F279" s="78">
        <v>45</v>
      </c>
      <c r="G279" s="78">
        <v>0</v>
      </c>
      <c r="H279" s="78">
        <v>0</v>
      </c>
      <c r="I279" s="78">
        <v>2206</v>
      </c>
      <c r="J279" s="78">
        <v>0</v>
      </c>
      <c r="K279" s="79">
        <f t="shared" si="4"/>
        <v>139486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424682</v>
      </c>
      <c r="D281" s="78">
        <v>0</v>
      </c>
      <c r="E281" s="78">
        <v>0</v>
      </c>
      <c r="F281" s="78">
        <v>5603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430285</v>
      </c>
    </row>
    <row r="282" spans="1:11" x14ac:dyDescent="0.25">
      <c r="A282" s="23" t="s">
        <v>317</v>
      </c>
      <c r="B282" s="24" t="s">
        <v>4</v>
      </c>
      <c r="C282" s="77">
        <v>115461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115461</v>
      </c>
    </row>
    <row r="283" spans="1:11" x14ac:dyDescent="0.25">
      <c r="A283" s="23" t="s">
        <v>318</v>
      </c>
      <c r="B283" s="24" t="s">
        <v>4</v>
      </c>
      <c r="C283" s="77">
        <v>330249</v>
      </c>
      <c r="D283" s="78">
        <v>0</v>
      </c>
      <c r="E283" s="78">
        <v>113556</v>
      </c>
      <c r="F283" s="78">
        <v>0</v>
      </c>
      <c r="G283" s="78">
        <v>0</v>
      </c>
      <c r="H283" s="78">
        <v>0</v>
      </c>
      <c r="I283" s="78">
        <v>20770</v>
      </c>
      <c r="J283" s="78">
        <v>0</v>
      </c>
      <c r="K283" s="79">
        <f t="shared" si="4"/>
        <v>464575</v>
      </c>
    </row>
    <row r="284" spans="1:11" x14ac:dyDescent="0.25">
      <c r="A284" s="23" t="s">
        <v>319</v>
      </c>
      <c r="B284" s="24" t="s">
        <v>4</v>
      </c>
      <c r="C284" s="77">
        <v>2684899</v>
      </c>
      <c r="D284" s="78">
        <v>0</v>
      </c>
      <c r="E284" s="78">
        <v>876212</v>
      </c>
      <c r="F284" s="78">
        <v>0</v>
      </c>
      <c r="G284" s="78">
        <v>0</v>
      </c>
      <c r="H284" s="78">
        <v>0</v>
      </c>
      <c r="I284" s="78">
        <v>117849</v>
      </c>
      <c r="J284" s="78">
        <v>0</v>
      </c>
      <c r="K284" s="79">
        <f t="shared" si="4"/>
        <v>3678960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613238</v>
      </c>
      <c r="D287" s="78">
        <v>0</v>
      </c>
      <c r="E287" s="78">
        <v>143612</v>
      </c>
      <c r="F287" s="78">
        <v>39813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796663</v>
      </c>
    </row>
    <row r="288" spans="1:11" x14ac:dyDescent="0.25">
      <c r="A288" s="75" t="s">
        <v>525</v>
      </c>
      <c r="B288" s="24" t="s">
        <v>4</v>
      </c>
      <c r="C288" s="77">
        <v>2637397</v>
      </c>
      <c r="D288" s="78">
        <v>0</v>
      </c>
      <c r="E288" s="78">
        <v>879891</v>
      </c>
      <c r="F288" s="78">
        <v>136102</v>
      </c>
      <c r="G288" s="78">
        <v>0</v>
      </c>
      <c r="H288" s="78">
        <v>0</v>
      </c>
      <c r="I288" s="78">
        <v>15476</v>
      </c>
      <c r="J288" s="78">
        <v>0</v>
      </c>
      <c r="K288" s="79">
        <f t="shared" si="4"/>
        <v>3668866</v>
      </c>
    </row>
    <row r="289" spans="1:11" x14ac:dyDescent="0.25">
      <c r="A289" s="23" t="s">
        <v>323</v>
      </c>
      <c r="B289" s="24" t="s">
        <v>4</v>
      </c>
      <c r="C289" s="77">
        <v>700642</v>
      </c>
      <c r="D289" s="78">
        <v>0</v>
      </c>
      <c r="E289" s="78">
        <v>235481</v>
      </c>
      <c r="F289" s="78">
        <v>50781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986904</v>
      </c>
    </row>
    <row r="290" spans="1:11" x14ac:dyDescent="0.25">
      <c r="A290" s="68" t="s">
        <v>496</v>
      </c>
      <c r="B290" s="69" t="s">
        <v>4</v>
      </c>
      <c r="C290" s="77">
        <v>203523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203523</v>
      </c>
    </row>
    <row r="291" spans="1:11" x14ac:dyDescent="0.25">
      <c r="A291" s="23" t="s">
        <v>324</v>
      </c>
      <c r="B291" s="24" t="s">
        <v>4</v>
      </c>
      <c r="C291" s="77">
        <v>184807</v>
      </c>
      <c r="D291" s="78">
        <v>0</v>
      </c>
      <c r="E291" s="78">
        <v>0</v>
      </c>
      <c r="F291" s="78">
        <v>1024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185831</v>
      </c>
    </row>
    <row r="292" spans="1:11" x14ac:dyDescent="0.25">
      <c r="A292" s="23" t="s">
        <v>325</v>
      </c>
      <c r="B292" s="24" t="s">
        <v>4</v>
      </c>
      <c r="C292" s="77">
        <v>128717</v>
      </c>
      <c r="D292" s="78">
        <v>0</v>
      </c>
      <c r="E292" s="78">
        <v>24577</v>
      </c>
      <c r="F292" s="78">
        <v>4447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157741</v>
      </c>
    </row>
    <row r="293" spans="1:11" x14ac:dyDescent="0.25">
      <c r="A293" s="23" t="s">
        <v>326</v>
      </c>
      <c r="B293" s="24" t="s">
        <v>4</v>
      </c>
      <c r="C293" s="77">
        <v>1017774</v>
      </c>
      <c r="D293" s="78">
        <v>0</v>
      </c>
      <c r="E293" s="78">
        <v>322771</v>
      </c>
      <c r="F293" s="78">
        <v>60037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1400582</v>
      </c>
    </row>
    <row r="294" spans="1:11" x14ac:dyDescent="0.25">
      <c r="A294" s="23" t="s">
        <v>327</v>
      </c>
      <c r="B294" s="24" t="s">
        <v>4</v>
      </c>
      <c r="C294" s="77">
        <v>204158</v>
      </c>
      <c r="D294" s="78">
        <v>0</v>
      </c>
      <c r="E294" s="78">
        <v>88148</v>
      </c>
      <c r="F294" s="78">
        <v>0</v>
      </c>
      <c r="G294" s="78">
        <v>0</v>
      </c>
      <c r="H294" s="78">
        <v>0</v>
      </c>
      <c r="I294" s="78">
        <v>7462</v>
      </c>
      <c r="J294" s="78">
        <v>0</v>
      </c>
      <c r="K294" s="79">
        <f t="shared" si="4"/>
        <v>299768</v>
      </c>
    </row>
    <row r="295" spans="1:11" x14ac:dyDescent="0.25">
      <c r="A295" s="23" t="s">
        <v>328</v>
      </c>
      <c r="B295" s="24" t="s">
        <v>4</v>
      </c>
      <c r="C295" s="77">
        <v>226651</v>
      </c>
      <c r="D295" s="78">
        <v>0</v>
      </c>
      <c r="E295" s="78">
        <v>61671</v>
      </c>
      <c r="F295" s="78">
        <v>0</v>
      </c>
      <c r="G295" s="78">
        <v>0</v>
      </c>
      <c r="H295" s="78">
        <v>0</v>
      </c>
      <c r="I295" s="78">
        <v>3075</v>
      </c>
      <c r="J295" s="78">
        <v>0</v>
      </c>
      <c r="K295" s="79">
        <f t="shared" si="4"/>
        <v>291397</v>
      </c>
    </row>
    <row r="296" spans="1:11" x14ac:dyDescent="0.25">
      <c r="A296" s="23" t="s">
        <v>4</v>
      </c>
      <c r="B296" s="24" t="s">
        <v>4</v>
      </c>
      <c r="C296" s="77">
        <v>2172820</v>
      </c>
      <c r="D296" s="78">
        <v>0</v>
      </c>
      <c r="E296" s="78">
        <v>1287922</v>
      </c>
      <c r="F296" s="78">
        <v>248209</v>
      </c>
      <c r="G296" s="78">
        <v>0</v>
      </c>
      <c r="H296" s="78">
        <v>0</v>
      </c>
      <c r="I296" s="78">
        <v>5186</v>
      </c>
      <c r="J296" s="78">
        <v>0</v>
      </c>
      <c r="K296" s="79">
        <f t="shared" si="4"/>
        <v>3714137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1049360</v>
      </c>
      <c r="D299" s="78">
        <v>0</v>
      </c>
      <c r="E299" s="78">
        <v>235374</v>
      </c>
      <c r="F299" s="78">
        <v>20318</v>
      </c>
      <c r="G299" s="78">
        <v>0</v>
      </c>
      <c r="H299" s="78">
        <v>0</v>
      </c>
      <c r="I299" s="78">
        <v>11825</v>
      </c>
      <c r="J299" s="78">
        <v>0</v>
      </c>
      <c r="K299" s="79">
        <f t="shared" si="4"/>
        <v>1316877</v>
      </c>
    </row>
    <row r="300" spans="1:11" x14ac:dyDescent="0.25">
      <c r="A300" s="23" t="s">
        <v>332</v>
      </c>
      <c r="B300" s="24" t="s">
        <v>4</v>
      </c>
      <c r="C300" s="77">
        <v>2397373</v>
      </c>
      <c r="D300" s="78">
        <v>0</v>
      </c>
      <c r="E300" s="78">
        <v>908365</v>
      </c>
      <c r="F300" s="78">
        <v>162243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3467981</v>
      </c>
    </row>
    <row r="301" spans="1:11" x14ac:dyDescent="0.25">
      <c r="A301" s="23" t="s">
        <v>333</v>
      </c>
      <c r="B301" s="24" t="s">
        <v>4</v>
      </c>
      <c r="C301" s="77">
        <v>2147928</v>
      </c>
      <c r="D301" s="78">
        <v>0</v>
      </c>
      <c r="E301" s="78">
        <v>468643</v>
      </c>
      <c r="F301" s="78">
        <v>112892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2729463</v>
      </c>
    </row>
    <row r="302" spans="1:11" x14ac:dyDescent="0.25">
      <c r="A302" s="23" t="s">
        <v>334</v>
      </c>
      <c r="B302" s="24" t="s">
        <v>4</v>
      </c>
      <c r="C302" s="77">
        <v>189758</v>
      </c>
      <c r="D302" s="78">
        <v>0</v>
      </c>
      <c r="E302" s="78">
        <v>0</v>
      </c>
      <c r="F302" s="78">
        <v>0</v>
      </c>
      <c r="G302" s="78">
        <v>0</v>
      </c>
      <c r="H302" s="78">
        <v>0</v>
      </c>
      <c r="I302" s="78">
        <v>1698</v>
      </c>
      <c r="J302" s="78">
        <v>0</v>
      </c>
      <c r="K302" s="79">
        <f t="shared" si="4"/>
        <v>191456</v>
      </c>
    </row>
    <row r="303" spans="1:11" x14ac:dyDescent="0.25">
      <c r="A303" s="23" t="s">
        <v>335</v>
      </c>
      <c r="B303" s="24" t="s">
        <v>4</v>
      </c>
      <c r="C303" s="77">
        <v>114819</v>
      </c>
      <c r="D303" s="78">
        <v>0</v>
      </c>
      <c r="E303" s="78">
        <v>35725</v>
      </c>
      <c r="F303" s="78">
        <v>8219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158763</v>
      </c>
    </row>
    <row r="304" spans="1:11" x14ac:dyDescent="0.25">
      <c r="A304" s="23" t="s">
        <v>336</v>
      </c>
      <c r="B304" s="24" t="s">
        <v>4</v>
      </c>
      <c r="C304" s="77">
        <v>434553</v>
      </c>
      <c r="D304" s="78">
        <v>0</v>
      </c>
      <c r="E304" s="78">
        <v>165249</v>
      </c>
      <c r="F304" s="78">
        <v>0</v>
      </c>
      <c r="G304" s="78">
        <v>0</v>
      </c>
      <c r="H304" s="78">
        <v>0</v>
      </c>
      <c r="I304" s="78">
        <v>32552</v>
      </c>
      <c r="J304" s="78">
        <v>0</v>
      </c>
      <c r="K304" s="79">
        <f t="shared" si="4"/>
        <v>632354</v>
      </c>
    </row>
    <row r="305" spans="1:11" x14ac:dyDescent="0.25">
      <c r="A305" s="23" t="s">
        <v>337</v>
      </c>
      <c r="B305" s="24" t="s">
        <v>4</v>
      </c>
      <c r="C305" s="77">
        <v>3700672</v>
      </c>
      <c r="D305" s="78">
        <v>0</v>
      </c>
      <c r="E305" s="78">
        <v>0</v>
      </c>
      <c r="F305" s="78">
        <v>163320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3863992</v>
      </c>
    </row>
    <row r="306" spans="1:11" x14ac:dyDescent="0.25">
      <c r="A306" s="23" t="s">
        <v>338</v>
      </c>
      <c r="B306" s="24" t="s">
        <v>4</v>
      </c>
      <c r="C306" s="77">
        <v>8304419</v>
      </c>
      <c r="D306" s="78">
        <v>0</v>
      </c>
      <c r="E306" s="78">
        <v>3361583</v>
      </c>
      <c r="F306" s="78">
        <v>423195</v>
      </c>
      <c r="G306" s="78">
        <v>0</v>
      </c>
      <c r="H306" s="78">
        <v>0</v>
      </c>
      <c r="I306" s="78">
        <v>59374</v>
      </c>
      <c r="J306" s="78">
        <v>0</v>
      </c>
      <c r="K306" s="79">
        <f t="shared" si="4"/>
        <v>12148571</v>
      </c>
    </row>
    <row r="307" spans="1:11" x14ac:dyDescent="0.25">
      <c r="A307" s="23" t="s">
        <v>339</v>
      </c>
      <c r="B307" s="24" t="s">
        <v>51</v>
      </c>
      <c r="C307" s="77">
        <v>540774</v>
      </c>
      <c r="D307" s="78">
        <v>0</v>
      </c>
      <c r="E307" s="78">
        <v>71177</v>
      </c>
      <c r="F307" s="78">
        <v>2125</v>
      </c>
      <c r="G307" s="78">
        <v>0</v>
      </c>
      <c r="H307" s="78">
        <v>0</v>
      </c>
      <c r="I307" s="78">
        <v>7927</v>
      </c>
      <c r="J307" s="78">
        <v>0</v>
      </c>
      <c r="K307" s="79">
        <f t="shared" si="4"/>
        <v>622003</v>
      </c>
    </row>
    <row r="308" spans="1:11" x14ac:dyDescent="0.25">
      <c r="A308" s="23" t="s">
        <v>340</v>
      </c>
      <c r="B308" s="24" t="s">
        <v>51</v>
      </c>
      <c r="C308" s="77">
        <v>1327867</v>
      </c>
      <c r="D308" s="78">
        <v>0</v>
      </c>
      <c r="E308" s="78">
        <v>0</v>
      </c>
      <c r="F308" s="78">
        <v>65591</v>
      </c>
      <c r="G308" s="78">
        <v>0</v>
      </c>
      <c r="H308" s="78">
        <v>0</v>
      </c>
      <c r="I308" s="78">
        <v>57084</v>
      </c>
      <c r="J308" s="78">
        <v>0</v>
      </c>
      <c r="K308" s="79">
        <f t="shared" si="4"/>
        <v>1450542</v>
      </c>
    </row>
    <row r="309" spans="1:11" x14ac:dyDescent="0.25">
      <c r="A309" s="23" t="s">
        <v>341</v>
      </c>
      <c r="B309" s="24" t="s">
        <v>51</v>
      </c>
      <c r="C309" s="77">
        <v>220625</v>
      </c>
      <c r="D309" s="78">
        <v>0</v>
      </c>
      <c r="E309" s="78">
        <v>0</v>
      </c>
      <c r="F309" s="78">
        <v>27370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247995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42111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42111</v>
      </c>
    </row>
    <row r="312" spans="1:11" x14ac:dyDescent="0.25">
      <c r="A312" s="23" t="s">
        <v>343</v>
      </c>
      <c r="B312" s="24" t="s">
        <v>51</v>
      </c>
      <c r="C312" s="77">
        <v>1435857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30527</v>
      </c>
      <c r="J312" s="78">
        <v>0</v>
      </c>
      <c r="K312" s="79">
        <f t="shared" si="4"/>
        <v>1466384</v>
      </c>
    </row>
    <row r="313" spans="1:11" x14ac:dyDescent="0.25">
      <c r="A313" s="23" t="s">
        <v>344</v>
      </c>
      <c r="B313" s="24" t="s">
        <v>52</v>
      </c>
      <c r="C313" s="77">
        <v>380691</v>
      </c>
      <c r="D313" s="78">
        <v>0</v>
      </c>
      <c r="E313" s="78">
        <v>0</v>
      </c>
      <c r="F313" s="78">
        <v>21020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401711</v>
      </c>
    </row>
    <row r="314" spans="1:11" x14ac:dyDescent="0.25">
      <c r="A314" s="23" t="s">
        <v>345</v>
      </c>
      <c r="B314" s="24" t="s">
        <v>52</v>
      </c>
      <c r="C314" s="77">
        <v>181570</v>
      </c>
      <c r="D314" s="78">
        <v>0</v>
      </c>
      <c r="E314" s="78">
        <v>36543</v>
      </c>
      <c r="F314" s="78">
        <v>6085</v>
      </c>
      <c r="G314" s="78">
        <v>0</v>
      </c>
      <c r="H314" s="78">
        <v>0</v>
      </c>
      <c r="I314" s="78">
        <v>1327</v>
      </c>
      <c r="J314" s="78">
        <v>0</v>
      </c>
      <c r="K314" s="79">
        <f t="shared" si="4"/>
        <v>225525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9946131</v>
      </c>
      <c r="D317" s="78">
        <v>0</v>
      </c>
      <c r="E317" s="78">
        <v>2607108</v>
      </c>
      <c r="F317" s="78">
        <v>557783</v>
      </c>
      <c r="G317" s="78">
        <v>0</v>
      </c>
      <c r="H317" s="78">
        <v>260</v>
      </c>
      <c r="I317" s="78">
        <v>117466</v>
      </c>
      <c r="J317" s="78">
        <v>0</v>
      </c>
      <c r="K317" s="79">
        <f t="shared" si="4"/>
        <v>13228748</v>
      </c>
    </row>
    <row r="318" spans="1:11" x14ac:dyDescent="0.25">
      <c r="A318" s="23" t="s">
        <v>349</v>
      </c>
      <c r="B318" s="24" t="s">
        <v>52</v>
      </c>
      <c r="C318" s="77">
        <v>2822718</v>
      </c>
      <c r="D318" s="78">
        <v>0</v>
      </c>
      <c r="E318" s="78">
        <v>0</v>
      </c>
      <c r="F318" s="78">
        <v>111676</v>
      </c>
      <c r="G318" s="78">
        <v>0</v>
      </c>
      <c r="H318" s="78">
        <v>-145</v>
      </c>
      <c r="I318" s="78">
        <v>13144</v>
      </c>
      <c r="J318" s="78">
        <v>0</v>
      </c>
      <c r="K318" s="79">
        <f t="shared" si="4"/>
        <v>2947393</v>
      </c>
    </row>
    <row r="319" spans="1:11" x14ac:dyDescent="0.25">
      <c r="A319" s="23" t="s">
        <v>350</v>
      </c>
      <c r="B319" s="24" t="s">
        <v>52</v>
      </c>
      <c r="C319" s="77">
        <v>861760</v>
      </c>
      <c r="D319" s="78">
        <v>0</v>
      </c>
      <c r="E319" s="78">
        <v>189533</v>
      </c>
      <c r="F319" s="78">
        <v>12973</v>
      </c>
      <c r="G319" s="78">
        <v>0</v>
      </c>
      <c r="H319" s="78">
        <v>0</v>
      </c>
      <c r="I319" s="78">
        <v>13481</v>
      </c>
      <c r="J319" s="78">
        <v>0</v>
      </c>
      <c r="K319" s="79">
        <f t="shared" si="4"/>
        <v>1077747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280536</v>
      </c>
      <c r="D321" s="78">
        <v>0</v>
      </c>
      <c r="E321" s="78">
        <v>63123</v>
      </c>
      <c r="F321" s="78">
        <v>14402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358061</v>
      </c>
    </row>
    <row r="322" spans="1:11" x14ac:dyDescent="0.25">
      <c r="A322" s="23" t="s">
        <v>353</v>
      </c>
      <c r="B322" s="24" t="s">
        <v>52</v>
      </c>
      <c r="C322" s="77">
        <v>168417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si="4"/>
        <v>168417</v>
      </c>
    </row>
    <row r="323" spans="1:11" x14ac:dyDescent="0.25">
      <c r="A323" s="23" t="s">
        <v>354</v>
      </c>
      <c r="B323" s="24" t="s">
        <v>52</v>
      </c>
      <c r="C323" s="77">
        <v>6427489</v>
      </c>
      <c r="D323" s="78">
        <v>0</v>
      </c>
      <c r="E323" s="78">
        <v>1064712</v>
      </c>
      <c r="F323" s="78">
        <v>167971</v>
      </c>
      <c r="G323" s="78">
        <v>0</v>
      </c>
      <c r="H323" s="78">
        <v>37</v>
      </c>
      <c r="I323" s="78">
        <v>72842</v>
      </c>
      <c r="J323" s="78">
        <v>0</v>
      </c>
      <c r="K323" s="79">
        <f t="shared" si="4"/>
        <v>7733051</v>
      </c>
    </row>
    <row r="324" spans="1:11" x14ac:dyDescent="0.25">
      <c r="A324" s="23" t="s">
        <v>355</v>
      </c>
      <c r="B324" s="24" t="s">
        <v>52</v>
      </c>
      <c r="C324" s="77">
        <v>564244</v>
      </c>
      <c r="D324" s="78">
        <v>0</v>
      </c>
      <c r="E324" s="78">
        <v>96803</v>
      </c>
      <c r="F324" s="78">
        <v>6103</v>
      </c>
      <c r="G324" s="78">
        <v>0</v>
      </c>
      <c r="H324" s="78">
        <v>0</v>
      </c>
      <c r="I324" s="78">
        <v>20440</v>
      </c>
      <c r="J324" s="78">
        <v>0</v>
      </c>
      <c r="K324" s="79">
        <f t="shared" si="4"/>
        <v>687590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ref="K325:K388" si="5">SUM(C325:J325)</f>
        <v>0</v>
      </c>
    </row>
    <row r="326" spans="1:11" x14ac:dyDescent="0.25">
      <c r="A326" s="23" t="s">
        <v>357</v>
      </c>
      <c r="B326" s="24" t="s">
        <v>52</v>
      </c>
      <c r="C326" s="77">
        <v>1346463</v>
      </c>
      <c r="D326" s="78">
        <v>0</v>
      </c>
      <c r="E326" s="78">
        <v>0</v>
      </c>
      <c r="F326" s="78">
        <v>49472</v>
      </c>
      <c r="G326" s="78">
        <v>0</v>
      </c>
      <c r="H326" s="78">
        <v>0</v>
      </c>
      <c r="I326" s="78">
        <v>42728</v>
      </c>
      <c r="J326" s="78">
        <v>0</v>
      </c>
      <c r="K326" s="79">
        <f t="shared" si="5"/>
        <v>1438663</v>
      </c>
    </row>
    <row r="327" spans="1:11" x14ac:dyDescent="0.25">
      <c r="A327" s="23" t="s">
        <v>358</v>
      </c>
      <c r="B327" s="24" t="s">
        <v>52</v>
      </c>
      <c r="C327" s="77">
        <v>4820268</v>
      </c>
      <c r="D327" s="78">
        <v>0</v>
      </c>
      <c r="E327" s="78">
        <v>977093</v>
      </c>
      <c r="F327" s="78">
        <v>32429</v>
      </c>
      <c r="G327" s="78">
        <v>0</v>
      </c>
      <c r="H327" s="78">
        <v>0</v>
      </c>
      <c r="I327" s="78">
        <v>69510</v>
      </c>
      <c r="J327" s="78">
        <v>0</v>
      </c>
      <c r="K327" s="79">
        <f t="shared" si="5"/>
        <v>5899300</v>
      </c>
    </row>
    <row r="328" spans="1:11" x14ac:dyDescent="0.25">
      <c r="A328" s="23" t="s">
        <v>359</v>
      </c>
      <c r="B328" s="24" t="s">
        <v>52</v>
      </c>
      <c r="C328" s="77">
        <v>103931</v>
      </c>
      <c r="D328" s="78">
        <v>0</v>
      </c>
      <c r="E328" s="78">
        <v>0</v>
      </c>
      <c r="F328" s="78">
        <v>2869</v>
      </c>
      <c r="G328" s="78">
        <v>0</v>
      </c>
      <c r="H328" s="78">
        <v>0</v>
      </c>
      <c r="I328" s="78">
        <v>0</v>
      </c>
      <c r="J328" s="78">
        <v>0</v>
      </c>
      <c r="K328" s="79">
        <f t="shared" si="5"/>
        <v>106800</v>
      </c>
    </row>
    <row r="329" spans="1:11" x14ac:dyDescent="0.25">
      <c r="A329" s="23" t="s">
        <v>360</v>
      </c>
      <c r="B329" s="24" t="s">
        <v>52</v>
      </c>
      <c r="C329" s="77">
        <v>209225</v>
      </c>
      <c r="D329" s="78">
        <v>0</v>
      </c>
      <c r="E329" s="78">
        <v>0</v>
      </c>
      <c r="F329" s="78">
        <v>3567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212792</v>
      </c>
    </row>
    <row r="330" spans="1:11" x14ac:dyDescent="0.25">
      <c r="A330" s="23" t="s">
        <v>361</v>
      </c>
      <c r="B330" s="24" t="s">
        <v>52</v>
      </c>
      <c r="C330" s="77">
        <v>1377150</v>
      </c>
      <c r="D330" s="78">
        <v>0</v>
      </c>
      <c r="E330" s="78">
        <v>0</v>
      </c>
      <c r="F330" s="78">
        <v>69403</v>
      </c>
      <c r="G330" s="78">
        <v>0</v>
      </c>
      <c r="H330" s="78">
        <v>0</v>
      </c>
      <c r="I330" s="78">
        <v>5655</v>
      </c>
      <c r="J330" s="78">
        <v>975170</v>
      </c>
      <c r="K330" s="79">
        <f t="shared" si="5"/>
        <v>2427378</v>
      </c>
    </row>
    <row r="331" spans="1:11" x14ac:dyDescent="0.25">
      <c r="A331" s="23" t="s">
        <v>5</v>
      </c>
      <c r="B331" s="24" t="s">
        <v>52</v>
      </c>
      <c r="C331" s="77">
        <v>1065545</v>
      </c>
      <c r="D331" s="78">
        <v>0</v>
      </c>
      <c r="E331" s="78">
        <v>0</v>
      </c>
      <c r="F331" s="78">
        <v>28920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1094465</v>
      </c>
    </row>
    <row r="332" spans="1:11" x14ac:dyDescent="0.25">
      <c r="A332" s="23" t="s">
        <v>362</v>
      </c>
      <c r="B332" s="24" t="s">
        <v>52</v>
      </c>
      <c r="C332" s="77">
        <v>496286</v>
      </c>
      <c r="D332" s="78">
        <v>0</v>
      </c>
      <c r="E332" s="78">
        <v>94313</v>
      </c>
      <c r="F332" s="78">
        <v>3647</v>
      </c>
      <c r="G332" s="78">
        <v>0</v>
      </c>
      <c r="H332" s="78">
        <v>0</v>
      </c>
      <c r="I332" s="78">
        <v>3106</v>
      </c>
      <c r="J332" s="78">
        <v>0</v>
      </c>
      <c r="K332" s="79">
        <f t="shared" si="5"/>
        <v>597352</v>
      </c>
    </row>
    <row r="333" spans="1:11" x14ac:dyDescent="0.25">
      <c r="A333" s="23" t="s">
        <v>489</v>
      </c>
      <c r="B333" s="24" t="s">
        <v>52</v>
      </c>
      <c r="C333" s="77">
        <v>1256642</v>
      </c>
      <c r="D333" s="78">
        <v>0</v>
      </c>
      <c r="E333" s="78">
        <v>237844</v>
      </c>
      <c r="F333" s="78">
        <v>47814</v>
      </c>
      <c r="G333" s="78">
        <v>0</v>
      </c>
      <c r="H333" s="78">
        <v>0</v>
      </c>
      <c r="I333" s="78">
        <v>0</v>
      </c>
      <c r="J333" s="78">
        <v>0</v>
      </c>
      <c r="K333" s="79">
        <f t="shared" si="5"/>
        <v>1542300</v>
      </c>
    </row>
    <row r="334" spans="1:11" x14ac:dyDescent="0.25">
      <c r="A334" s="23" t="s">
        <v>488</v>
      </c>
      <c r="B334" s="24" t="s">
        <v>52</v>
      </c>
      <c r="C334" s="77">
        <v>21112967</v>
      </c>
      <c r="D334" s="78">
        <v>0</v>
      </c>
      <c r="E334" s="78">
        <v>3574736</v>
      </c>
      <c r="F334" s="78">
        <v>546154</v>
      </c>
      <c r="G334" s="78">
        <v>0</v>
      </c>
      <c r="H334" s="78">
        <v>0</v>
      </c>
      <c r="I334" s="78">
        <v>166626</v>
      </c>
      <c r="J334" s="78">
        <v>0</v>
      </c>
      <c r="K334" s="79">
        <f t="shared" si="5"/>
        <v>25400483</v>
      </c>
    </row>
    <row r="335" spans="1:11" x14ac:dyDescent="0.25">
      <c r="A335" s="23" t="s">
        <v>363</v>
      </c>
      <c r="B335" s="24" t="s">
        <v>52</v>
      </c>
      <c r="C335" s="77">
        <v>1962501</v>
      </c>
      <c r="D335" s="78">
        <v>0</v>
      </c>
      <c r="E335" s="78">
        <v>424865</v>
      </c>
      <c r="F335" s="78">
        <v>94402</v>
      </c>
      <c r="G335" s="78">
        <v>0</v>
      </c>
      <c r="H335" s="78">
        <v>31</v>
      </c>
      <c r="I335" s="78">
        <v>34044</v>
      </c>
      <c r="J335" s="78">
        <v>0</v>
      </c>
      <c r="K335" s="79">
        <f t="shared" si="5"/>
        <v>2515843</v>
      </c>
    </row>
    <row r="336" spans="1:11" x14ac:dyDescent="0.25">
      <c r="A336" s="23" t="s">
        <v>364</v>
      </c>
      <c r="B336" s="24" t="s">
        <v>52</v>
      </c>
      <c r="C336" s="77">
        <v>806956</v>
      </c>
      <c r="D336" s="78">
        <v>0</v>
      </c>
      <c r="E336" s="78">
        <v>148249</v>
      </c>
      <c r="F336" s="78">
        <v>18792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973997</v>
      </c>
    </row>
    <row r="337" spans="1:11" x14ac:dyDescent="0.25">
      <c r="A337" s="23" t="s">
        <v>365</v>
      </c>
      <c r="B337" s="24" t="s">
        <v>53</v>
      </c>
      <c r="C337" s="77">
        <v>1592150</v>
      </c>
      <c r="D337" s="78">
        <v>0</v>
      </c>
      <c r="E337" s="78">
        <v>226215</v>
      </c>
      <c r="F337" s="78">
        <v>18512</v>
      </c>
      <c r="G337" s="78">
        <v>0</v>
      </c>
      <c r="H337" s="78">
        <v>0</v>
      </c>
      <c r="I337" s="78">
        <v>0</v>
      </c>
      <c r="J337" s="78">
        <v>0</v>
      </c>
      <c r="K337" s="79">
        <f t="shared" si="5"/>
        <v>1836877</v>
      </c>
    </row>
    <row r="338" spans="1:11" x14ac:dyDescent="0.25">
      <c r="A338" s="23" t="s">
        <v>366</v>
      </c>
      <c r="B338" s="24" t="s">
        <v>53</v>
      </c>
      <c r="C338" s="77">
        <v>1537319</v>
      </c>
      <c r="D338" s="78">
        <v>0</v>
      </c>
      <c r="E338" s="78">
        <v>232927</v>
      </c>
      <c r="F338" s="78">
        <v>12970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1783216</v>
      </c>
    </row>
    <row r="339" spans="1:11" x14ac:dyDescent="0.25">
      <c r="A339" s="23" t="s">
        <v>367</v>
      </c>
      <c r="B339" s="24" t="s">
        <v>53</v>
      </c>
      <c r="C339" s="77">
        <v>269453</v>
      </c>
      <c r="D339" s="78">
        <v>0</v>
      </c>
      <c r="E339" s="78">
        <v>39165</v>
      </c>
      <c r="F339" s="78">
        <v>0</v>
      </c>
      <c r="G339" s="78">
        <v>0</v>
      </c>
      <c r="H339" s="78">
        <v>0</v>
      </c>
      <c r="I339" s="78">
        <v>2139</v>
      </c>
      <c r="J339" s="78">
        <v>0</v>
      </c>
      <c r="K339" s="79">
        <f t="shared" si="5"/>
        <v>310757</v>
      </c>
    </row>
    <row r="340" spans="1:11" x14ac:dyDescent="0.25">
      <c r="A340" s="23" t="s">
        <v>368</v>
      </c>
      <c r="B340" s="24" t="s">
        <v>53</v>
      </c>
      <c r="C340" s="77">
        <v>230552</v>
      </c>
      <c r="D340" s="78">
        <v>0</v>
      </c>
      <c r="E340" s="78">
        <v>0</v>
      </c>
      <c r="F340" s="78">
        <v>0</v>
      </c>
      <c r="G340" s="78">
        <v>0</v>
      </c>
      <c r="H340" s="78">
        <v>0</v>
      </c>
      <c r="I340" s="78">
        <v>146</v>
      </c>
      <c r="J340" s="78">
        <v>0</v>
      </c>
      <c r="K340" s="79">
        <f t="shared" si="5"/>
        <v>230698</v>
      </c>
    </row>
    <row r="341" spans="1:11" x14ac:dyDescent="0.25">
      <c r="A341" s="23" t="s">
        <v>369</v>
      </c>
      <c r="B341" s="24" t="s">
        <v>53</v>
      </c>
      <c r="C341" s="77">
        <v>118104</v>
      </c>
      <c r="D341" s="78">
        <v>0</v>
      </c>
      <c r="E341" s="78">
        <v>0</v>
      </c>
      <c r="F341" s="78">
        <v>1302</v>
      </c>
      <c r="G341" s="78">
        <v>0</v>
      </c>
      <c r="H341" s="78">
        <v>0</v>
      </c>
      <c r="I341" s="78">
        <v>346</v>
      </c>
      <c r="J341" s="78">
        <v>0</v>
      </c>
      <c r="K341" s="79">
        <f t="shared" si="5"/>
        <v>119752</v>
      </c>
    </row>
    <row r="342" spans="1:11" x14ac:dyDescent="0.25">
      <c r="A342" s="23" t="s">
        <v>370</v>
      </c>
      <c r="B342" s="24" t="s">
        <v>53</v>
      </c>
      <c r="C342" s="77">
        <v>379857</v>
      </c>
      <c r="D342" s="78">
        <v>0</v>
      </c>
      <c r="E342" s="78">
        <v>44359</v>
      </c>
      <c r="F342" s="78">
        <v>23792</v>
      </c>
      <c r="G342" s="78">
        <v>0</v>
      </c>
      <c r="H342" s="78">
        <v>0</v>
      </c>
      <c r="I342" s="78">
        <v>1944</v>
      </c>
      <c r="J342" s="78">
        <v>0</v>
      </c>
      <c r="K342" s="79">
        <f t="shared" si="5"/>
        <v>449952</v>
      </c>
    </row>
    <row r="343" spans="1:11" x14ac:dyDescent="0.25">
      <c r="A343" s="23" t="s">
        <v>371</v>
      </c>
      <c r="B343" s="24" t="s">
        <v>53</v>
      </c>
      <c r="C343" s="77">
        <v>249053</v>
      </c>
      <c r="D343" s="78">
        <v>0</v>
      </c>
      <c r="E343" s="78">
        <v>0</v>
      </c>
      <c r="F343" s="78">
        <v>2674</v>
      </c>
      <c r="G343" s="78">
        <v>0</v>
      </c>
      <c r="H343" s="78">
        <v>0</v>
      </c>
      <c r="I343" s="78">
        <v>1746</v>
      </c>
      <c r="J343" s="78">
        <v>0</v>
      </c>
      <c r="K343" s="79">
        <f t="shared" si="5"/>
        <v>253473</v>
      </c>
    </row>
    <row r="344" spans="1:11" x14ac:dyDescent="0.25">
      <c r="A344" s="23" t="s">
        <v>372</v>
      </c>
      <c r="B344" s="24" t="s">
        <v>53</v>
      </c>
      <c r="C344" s="77">
        <v>1164631</v>
      </c>
      <c r="D344" s="78">
        <v>0</v>
      </c>
      <c r="E344" s="78">
        <v>255842</v>
      </c>
      <c r="F344" s="78">
        <v>3162</v>
      </c>
      <c r="G344" s="78">
        <v>0</v>
      </c>
      <c r="H344" s="78">
        <v>0</v>
      </c>
      <c r="I344" s="78">
        <v>13759</v>
      </c>
      <c r="J344" s="78">
        <v>0</v>
      </c>
      <c r="K344" s="79">
        <f t="shared" si="5"/>
        <v>1437394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304900</v>
      </c>
      <c r="D347" s="78">
        <v>0</v>
      </c>
      <c r="E347" s="78">
        <v>49798</v>
      </c>
      <c r="F347" s="78">
        <v>0</v>
      </c>
      <c r="G347" s="78">
        <v>0</v>
      </c>
      <c r="H347" s="78">
        <v>0</v>
      </c>
      <c r="I347" s="78">
        <v>4868</v>
      </c>
      <c r="J347" s="78">
        <v>0</v>
      </c>
      <c r="K347" s="79">
        <f t="shared" si="5"/>
        <v>359566</v>
      </c>
    </row>
    <row r="348" spans="1:11" x14ac:dyDescent="0.25">
      <c r="A348" s="23" t="s">
        <v>376</v>
      </c>
      <c r="B348" s="24" t="s">
        <v>53</v>
      </c>
      <c r="C348" s="77">
        <v>128371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128371</v>
      </c>
    </row>
    <row r="349" spans="1:11" x14ac:dyDescent="0.25">
      <c r="A349" s="23" t="s">
        <v>377</v>
      </c>
      <c r="B349" s="24" t="s">
        <v>53</v>
      </c>
      <c r="C349" s="77">
        <v>1292313</v>
      </c>
      <c r="D349" s="78">
        <v>0</v>
      </c>
      <c r="E349" s="78">
        <v>226370</v>
      </c>
      <c r="F349" s="78">
        <v>0</v>
      </c>
      <c r="G349" s="78">
        <v>0</v>
      </c>
      <c r="H349" s="78">
        <v>0</v>
      </c>
      <c r="I349" s="78">
        <v>16621</v>
      </c>
      <c r="J349" s="78">
        <v>0</v>
      </c>
      <c r="K349" s="79">
        <f t="shared" si="5"/>
        <v>1535304</v>
      </c>
    </row>
    <row r="350" spans="1:11" x14ac:dyDescent="0.25">
      <c r="A350" s="23" t="s">
        <v>378</v>
      </c>
      <c r="B350" s="24" t="s">
        <v>53</v>
      </c>
      <c r="C350" s="77">
        <v>7695514</v>
      </c>
      <c r="D350" s="78">
        <v>0</v>
      </c>
      <c r="E350" s="78">
        <v>1346417</v>
      </c>
      <c r="F350" s="78">
        <v>41001</v>
      </c>
      <c r="G350" s="78">
        <v>0</v>
      </c>
      <c r="H350" s="78">
        <v>0</v>
      </c>
      <c r="I350" s="78">
        <v>194289</v>
      </c>
      <c r="J350" s="78">
        <v>0</v>
      </c>
      <c r="K350" s="79">
        <f t="shared" si="5"/>
        <v>9277221</v>
      </c>
    </row>
    <row r="351" spans="1:11" x14ac:dyDescent="0.25">
      <c r="A351" s="23" t="s">
        <v>379</v>
      </c>
      <c r="B351" s="24" t="s">
        <v>53</v>
      </c>
      <c r="C351" s="77">
        <v>380505</v>
      </c>
      <c r="D351" s="78">
        <v>0</v>
      </c>
      <c r="E351" s="78">
        <v>54941</v>
      </c>
      <c r="F351" s="78">
        <v>0</v>
      </c>
      <c r="G351" s="78">
        <v>0</v>
      </c>
      <c r="H351" s="78">
        <v>0</v>
      </c>
      <c r="I351" s="78">
        <v>0</v>
      </c>
      <c r="J351" s="78">
        <v>8997</v>
      </c>
      <c r="K351" s="79">
        <f t="shared" si="5"/>
        <v>444443</v>
      </c>
    </row>
    <row r="352" spans="1:11" x14ac:dyDescent="0.25">
      <c r="A352" s="23" t="s">
        <v>380</v>
      </c>
      <c r="B352" s="24" t="s">
        <v>53</v>
      </c>
      <c r="C352" s="77">
        <v>86852</v>
      </c>
      <c r="D352" s="78">
        <v>0</v>
      </c>
      <c r="E352" s="78">
        <v>37196</v>
      </c>
      <c r="F352" s="78">
        <v>8995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133043</v>
      </c>
    </row>
    <row r="353" spans="1:11" x14ac:dyDescent="0.25">
      <c r="A353" s="23" t="s">
        <v>381</v>
      </c>
      <c r="B353" s="24" t="s">
        <v>53</v>
      </c>
      <c r="C353" s="77">
        <v>3024470</v>
      </c>
      <c r="D353" s="78">
        <v>0</v>
      </c>
      <c r="E353" s="78">
        <v>531573</v>
      </c>
      <c r="F353" s="78">
        <v>0</v>
      </c>
      <c r="G353" s="78">
        <v>0</v>
      </c>
      <c r="H353" s="78">
        <v>0</v>
      </c>
      <c r="I353" s="78">
        <v>0</v>
      </c>
      <c r="J353" s="78">
        <v>35909</v>
      </c>
      <c r="K353" s="79">
        <f t="shared" si="5"/>
        <v>3591952</v>
      </c>
    </row>
    <row r="354" spans="1:11" x14ac:dyDescent="0.25">
      <c r="A354" s="23" t="s">
        <v>382</v>
      </c>
      <c r="B354" s="24" t="s">
        <v>54</v>
      </c>
      <c r="C354" s="77">
        <v>107771</v>
      </c>
      <c r="D354" s="78">
        <v>0</v>
      </c>
      <c r="E354" s="78">
        <v>26344</v>
      </c>
      <c r="F354" s="78">
        <v>18578</v>
      </c>
      <c r="G354" s="78">
        <v>0</v>
      </c>
      <c r="H354" s="78">
        <v>0</v>
      </c>
      <c r="I354" s="78">
        <v>898</v>
      </c>
      <c r="J354" s="78">
        <v>0</v>
      </c>
      <c r="K354" s="79">
        <f t="shared" si="5"/>
        <v>153591</v>
      </c>
    </row>
    <row r="355" spans="1:11" x14ac:dyDescent="0.25">
      <c r="A355" s="23" t="s">
        <v>383</v>
      </c>
      <c r="B355" s="24" t="s">
        <v>54</v>
      </c>
      <c r="C355" s="77">
        <v>83462</v>
      </c>
      <c r="D355" s="78">
        <v>0</v>
      </c>
      <c r="E355" s="78">
        <v>0</v>
      </c>
      <c r="F355" s="78">
        <v>0</v>
      </c>
      <c r="G355" s="78">
        <v>0</v>
      </c>
      <c r="H355" s="78">
        <v>7841</v>
      </c>
      <c r="I355" s="78">
        <v>0</v>
      </c>
      <c r="J355" s="78">
        <v>0</v>
      </c>
      <c r="K355" s="79">
        <f t="shared" si="5"/>
        <v>91303</v>
      </c>
    </row>
    <row r="356" spans="1:11" x14ac:dyDescent="0.25">
      <c r="A356" s="23" t="s">
        <v>384</v>
      </c>
      <c r="B356" s="24" t="s">
        <v>54</v>
      </c>
      <c r="C356" s="77">
        <v>668075</v>
      </c>
      <c r="D356" s="78">
        <v>0</v>
      </c>
      <c r="E356" s="78">
        <v>84011</v>
      </c>
      <c r="F356" s="78">
        <v>108258</v>
      </c>
      <c r="G356" s="78">
        <v>0</v>
      </c>
      <c r="H356" s="78">
        <v>160</v>
      </c>
      <c r="I356" s="78">
        <v>1463</v>
      </c>
      <c r="J356" s="78">
        <v>0</v>
      </c>
      <c r="K356" s="79">
        <f t="shared" si="5"/>
        <v>861967</v>
      </c>
    </row>
    <row r="357" spans="1:11" x14ac:dyDescent="0.25">
      <c r="A357" s="23" t="s">
        <v>385</v>
      </c>
      <c r="B357" s="24" t="s">
        <v>54</v>
      </c>
      <c r="C357" s="77">
        <v>11726</v>
      </c>
      <c r="D357" s="78">
        <v>0</v>
      </c>
      <c r="E357" s="78">
        <v>3438</v>
      </c>
      <c r="F357" s="78">
        <v>1648</v>
      </c>
      <c r="G357" s="78">
        <v>0</v>
      </c>
      <c r="H357" s="78">
        <v>0</v>
      </c>
      <c r="I357" s="78">
        <v>966</v>
      </c>
      <c r="J357" s="78">
        <v>0</v>
      </c>
      <c r="K357" s="79">
        <f t="shared" si="5"/>
        <v>17778</v>
      </c>
    </row>
    <row r="358" spans="1:11" x14ac:dyDescent="0.25">
      <c r="A358" s="23" t="s">
        <v>386</v>
      </c>
      <c r="B358" s="24" t="s">
        <v>54</v>
      </c>
      <c r="C358" s="77">
        <v>57179</v>
      </c>
      <c r="D358" s="78">
        <v>0</v>
      </c>
      <c r="E358" s="78">
        <v>0</v>
      </c>
      <c r="F358" s="78">
        <v>6814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63993</v>
      </c>
    </row>
    <row r="359" spans="1:11" x14ac:dyDescent="0.25">
      <c r="A359" s="23" t="s">
        <v>388</v>
      </c>
      <c r="B359" s="24" t="s">
        <v>55</v>
      </c>
      <c r="C359" s="77">
        <v>265847</v>
      </c>
      <c r="D359" s="78">
        <v>0</v>
      </c>
      <c r="E359" s="78">
        <v>40351</v>
      </c>
      <c r="F359" s="78">
        <v>36332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342530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14663</v>
      </c>
      <c r="K360" s="79">
        <f t="shared" si="5"/>
        <v>14663</v>
      </c>
    </row>
    <row r="361" spans="1:11" x14ac:dyDescent="0.25">
      <c r="A361" s="23" t="s">
        <v>390</v>
      </c>
      <c r="B361" s="24" t="s">
        <v>55</v>
      </c>
      <c r="C361" s="77">
        <v>585741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585741</v>
      </c>
    </row>
    <row r="362" spans="1:11" x14ac:dyDescent="0.25">
      <c r="A362" s="23" t="s">
        <v>391</v>
      </c>
      <c r="B362" s="24" t="s">
        <v>6</v>
      </c>
      <c r="C362" s="77">
        <v>584193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584193</v>
      </c>
    </row>
    <row r="363" spans="1:11" x14ac:dyDescent="0.25">
      <c r="A363" s="23" t="s">
        <v>6</v>
      </c>
      <c r="B363" s="24" t="s">
        <v>6</v>
      </c>
      <c r="C363" s="77">
        <v>4575547</v>
      </c>
      <c r="D363" s="78">
        <v>0</v>
      </c>
      <c r="E363" s="78">
        <v>1307071</v>
      </c>
      <c r="F363" s="78">
        <v>115169</v>
      </c>
      <c r="G363" s="78">
        <v>0</v>
      </c>
      <c r="H363" s="78">
        <v>114</v>
      </c>
      <c r="I363" s="78">
        <v>35117</v>
      </c>
      <c r="J363" s="78">
        <v>0</v>
      </c>
      <c r="K363" s="79">
        <f t="shared" si="5"/>
        <v>6033018</v>
      </c>
    </row>
    <row r="364" spans="1:11" x14ac:dyDescent="0.25">
      <c r="A364" s="23" t="s">
        <v>392</v>
      </c>
      <c r="B364" s="24" t="s">
        <v>6</v>
      </c>
      <c r="C364" s="77">
        <v>1750415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8">
        <v>59256</v>
      </c>
      <c r="J364" s="78">
        <v>0</v>
      </c>
      <c r="K364" s="79">
        <f t="shared" si="5"/>
        <v>1809671</v>
      </c>
    </row>
    <row r="365" spans="1:11" x14ac:dyDescent="0.25">
      <c r="A365" s="23" t="s">
        <v>393</v>
      </c>
      <c r="B365" s="24" t="s">
        <v>5</v>
      </c>
      <c r="C365" s="77">
        <v>3289114</v>
      </c>
      <c r="D365" s="78">
        <v>0</v>
      </c>
      <c r="E365" s="78">
        <v>292481</v>
      </c>
      <c r="F365" s="78">
        <v>27377</v>
      </c>
      <c r="G365" s="78">
        <v>0</v>
      </c>
      <c r="H365" s="78">
        <v>0</v>
      </c>
      <c r="I365" s="78">
        <v>26193</v>
      </c>
      <c r="J365" s="78">
        <v>0</v>
      </c>
      <c r="K365" s="79">
        <f t="shared" si="5"/>
        <v>3635165</v>
      </c>
    </row>
    <row r="366" spans="1:11" x14ac:dyDescent="0.25">
      <c r="A366" s="23" t="s">
        <v>394</v>
      </c>
      <c r="B366" s="24" t="s">
        <v>5</v>
      </c>
      <c r="C366" s="77">
        <v>1929886</v>
      </c>
      <c r="D366" s="78">
        <v>0</v>
      </c>
      <c r="E366" s="78">
        <v>253800</v>
      </c>
      <c r="F366" s="78">
        <v>0</v>
      </c>
      <c r="G366" s="78">
        <v>0</v>
      </c>
      <c r="H366" s="78">
        <v>0</v>
      </c>
      <c r="I366" s="78">
        <v>98598</v>
      </c>
      <c r="J366" s="78">
        <v>0</v>
      </c>
      <c r="K366" s="79">
        <f t="shared" si="5"/>
        <v>2282284</v>
      </c>
    </row>
    <row r="367" spans="1:11" x14ac:dyDescent="0.25">
      <c r="A367" s="23" t="s">
        <v>395</v>
      </c>
      <c r="B367" s="24" t="s">
        <v>5</v>
      </c>
      <c r="C367" s="77">
        <v>1956131</v>
      </c>
      <c r="D367" s="78">
        <v>0</v>
      </c>
      <c r="E367" s="78">
        <v>0</v>
      </c>
      <c r="F367" s="78">
        <v>0</v>
      </c>
      <c r="G367" s="78">
        <v>0</v>
      </c>
      <c r="H367" s="78">
        <v>0</v>
      </c>
      <c r="I367" s="78">
        <v>45535</v>
      </c>
      <c r="J367" s="78">
        <v>0</v>
      </c>
      <c r="K367" s="79">
        <f t="shared" si="5"/>
        <v>2001666</v>
      </c>
    </row>
    <row r="368" spans="1:11" x14ac:dyDescent="0.25">
      <c r="A368" s="23" t="s">
        <v>396</v>
      </c>
      <c r="B368" s="24" t="s">
        <v>5</v>
      </c>
      <c r="C368" s="77">
        <v>1240610</v>
      </c>
      <c r="D368" s="78">
        <v>0</v>
      </c>
      <c r="E368" s="78">
        <v>156474</v>
      </c>
      <c r="F368" s="78">
        <v>82953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1480037</v>
      </c>
    </row>
    <row r="369" spans="1:11" x14ac:dyDescent="0.25">
      <c r="A369" s="23" t="s">
        <v>397</v>
      </c>
      <c r="B369" s="24" t="s">
        <v>5</v>
      </c>
      <c r="C369" s="77">
        <v>2382520</v>
      </c>
      <c r="D369" s="78">
        <v>0</v>
      </c>
      <c r="E369" s="78">
        <v>529806</v>
      </c>
      <c r="F369" s="78">
        <v>0</v>
      </c>
      <c r="G369" s="78">
        <v>0</v>
      </c>
      <c r="H369" s="78">
        <v>0</v>
      </c>
      <c r="I369" s="78">
        <v>50364</v>
      </c>
      <c r="J369" s="78">
        <v>0</v>
      </c>
      <c r="K369" s="79">
        <f t="shared" si="5"/>
        <v>2962690</v>
      </c>
    </row>
    <row r="370" spans="1:11" x14ac:dyDescent="0.25">
      <c r="A370" s="23" t="s">
        <v>398</v>
      </c>
      <c r="B370" s="24" t="s">
        <v>5</v>
      </c>
      <c r="C370" s="77">
        <v>3573523</v>
      </c>
      <c r="D370" s="78">
        <v>0</v>
      </c>
      <c r="E370" s="78">
        <v>503387</v>
      </c>
      <c r="F370" s="78">
        <v>0</v>
      </c>
      <c r="G370" s="78">
        <v>0</v>
      </c>
      <c r="H370" s="78">
        <v>0</v>
      </c>
      <c r="I370" s="78">
        <v>196108</v>
      </c>
      <c r="J370" s="78">
        <v>0</v>
      </c>
      <c r="K370" s="79">
        <f t="shared" si="5"/>
        <v>4273018</v>
      </c>
    </row>
    <row r="371" spans="1:11" x14ac:dyDescent="0.25">
      <c r="A371" s="23" t="s">
        <v>399</v>
      </c>
      <c r="B371" s="24" t="s">
        <v>5</v>
      </c>
      <c r="C371" s="77">
        <v>2196504</v>
      </c>
      <c r="D371" s="78">
        <v>0</v>
      </c>
      <c r="E371" s="78">
        <v>325522</v>
      </c>
      <c r="F371" s="78">
        <v>43256</v>
      </c>
      <c r="G371" s="78">
        <v>0</v>
      </c>
      <c r="H371" s="78">
        <v>0</v>
      </c>
      <c r="I371" s="78">
        <v>20181</v>
      </c>
      <c r="J371" s="78">
        <v>0</v>
      </c>
      <c r="K371" s="79">
        <f t="shared" si="5"/>
        <v>2585463</v>
      </c>
    </row>
    <row r="372" spans="1:11" x14ac:dyDescent="0.25">
      <c r="A372" s="23" t="s">
        <v>387</v>
      </c>
      <c r="B372" s="24" t="s">
        <v>492</v>
      </c>
      <c r="C372" s="77">
        <v>32963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32963</v>
      </c>
    </row>
    <row r="373" spans="1:11" x14ac:dyDescent="0.25">
      <c r="A373" s="23" t="s">
        <v>482</v>
      </c>
      <c r="B373" s="24" t="s">
        <v>492</v>
      </c>
      <c r="C373" s="77">
        <v>980395</v>
      </c>
      <c r="D373" s="78">
        <v>0</v>
      </c>
      <c r="E373" s="78">
        <v>0</v>
      </c>
      <c r="F373" s="78">
        <v>62194</v>
      </c>
      <c r="G373" s="78">
        <v>0</v>
      </c>
      <c r="H373" s="78">
        <v>0</v>
      </c>
      <c r="I373" s="78">
        <v>0</v>
      </c>
      <c r="J373" s="78">
        <v>0</v>
      </c>
      <c r="K373" s="79">
        <f t="shared" si="5"/>
        <v>1042589</v>
      </c>
    </row>
    <row r="374" spans="1:11" x14ac:dyDescent="0.25">
      <c r="A374" s="23" t="s">
        <v>483</v>
      </c>
      <c r="B374" s="24" t="s">
        <v>492</v>
      </c>
      <c r="C374" s="77">
        <v>495779</v>
      </c>
      <c r="D374" s="78">
        <v>0</v>
      </c>
      <c r="E374" s="78">
        <v>0</v>
      </c>
      <c r="F374" s="78">
        <v>860</v>
      </c>
      <c r="G374" s="78">
        <v>0</v>
      </c>
      <c r="H374" s="78">
        <v>0</v>
      </c>
      <c r="I374" s="78">
        <v>26242</v>
      </c>
      <c r="J374" s="78">
        <v>0</v>
      </c>
      <c r="K374" s="79">
        <f t="shared" si="5"/>
        <v>522881</v>
      </c>
    </row>
    <row r="375" spans="1:11" x14ac:dyDescent="0.25">
      <c r="A375" s="23" t="s">
        <v>451</v>
      </c>
      <c r="B375" s="24" t="s">
        <v>490</v>
      </c>
      <c r="C375" s="77">
        <v>2418688</v>
      </c>
      <c r="D375" s="78">
        <v>0</v>
      </c>
      <c r="E375" s="78">
        <v>472539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2891227</v>
      </c>
    </row>
    <row r="376" spans="1:11" x14ac:dyDescent="0.25">
      <c r="A376" s="23" t="s">
        <v>481</v>
      </c>
      <c r="B376" s="24" t="s">
        <v>490</v>
      </c>
      <c r="C376" s="77">
        <v>8634159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8634159</v>
      </c>
    </row>
    <row r="377" spans="1:11" x14ac:dyDescent="0.25">
      <c r="A377" s="23" t="s">
        <v>486</v>
      </c>
      <c r="B377" s="24" t="s">
        <v>490</v>
      </c>
      <c r="C377" s="77">
        <v>59855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59855</v>
      </c>
    </row>
    <row r="378" spans="1:11" x14ac:dyDescent="0.25">
      <c r="A378" s="23" t="s">
        <v>400</v>
      </c>
      <c r="B378" s="24" t="s">
        <v>56</v>
      </c>
      <c r="C378" s="77">
        <v>152190</v>
      </c>
      <c r="D378" s="78">
        <v>0</v>
      </c>
      <c r="E378" s="78">
        <v>0</v>
      </c>
      <c r="F378" s="78">
        <v>23816</v>
      </c>
      <c r="G378" s="78">
        <v>0</v>
      </c>
      <c r="H378" s="78">
        <v>0</v>
      </c>
      <c r="I378" s="78">
        <v>0</v>
      </c>
      <c r="J378" s="78">
        <v>184704</v>
      </c>
      <c r="K378" s="79">
        <f t="shared" si="5"/>
        <v>360710</v>
      </c>
    </row>
    <row r="379" spans="1:11" x14ac:dyDescent="0.25">
      <c r="A379" s="23" t="s">
        <v>401</v>
      </c>
      <c r="B379" s="24" t="s">
        <v>56</v>
      </c>
      <c r="C379" s="77">
        <v>48209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8">
        <v>11378</v>
      </c>
      <c r="J379" s="78">
        <v>3891</v>
      </c>
      <c r="K379" s="79">
        <f t="shared" si="5"/>
        <v>63478</v>
      </c>
    </row>
    <row r="380" spans="1:11" x14ac:dyDescent="0.25">
      <c r="A380" s="23" t="s">
        <v>402</v>
      </c>
      <c r="B380" s="24" t="s">
        <v>56</v>
      </c>
      <c r="C380" s="77">
        <v>41771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1652</v>
      </c>
      <c r="J380" s="78">
        <v>0</v>
      </c>
      <c r="K380" s="79">
        <f t="shared" si="5"/>
        <v>43423</v>
      </c>
    </row>
    <row r="381" spans="1:11" x14ac:dyDescent="0.25">
      <c r="A381" s="23" t="s">
        <v>403</v>
      </c>
      <c r="B381" s="24" t="s">
        <v>56</v>
      </c>
      <c r="C381" s="77">
        <v>42830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593</v>
      </c>
      <c r="J381" s="78">
        <v>0</v>
      </c>
      <c r="K381" s="79">
        <f t="shared" si="5"/>
        <v>43423</v>
      </c>
    </row>
    <row r="382" spans="1:11" x14ac:dyDescent="0.25">
      <c r="A382" s="23" t="s">
        <v>404</v>
      </c>
      <c r="B382" s="24" t="s">
        <v>56</v>
      </c>
      <c r="C382" s="77">
        <v>244366</v>
      </c>
      <c r="D382" s="78">
        <v>0</v>
      </c>
      <c r="E382" s="78">
        <v>194937</v>
      </c>
      <c r="F382" s="78">
        <v>22098</v>
      </c>
      <c r="G382" s="78">
        <v>0</v>
      </c>
      <c r="H382" s="78">
        <v>0</v>
      </c>
      <c r="I382" s="78">
        <v>0</v>
      </c>
      <c r="J382" s="78">
        <v>0</v>
      </c>
      <c r="K382" s="79">
        <f t="shared" si="5"/>
        <v>461401</v>
      </c>
    </row>
    <row r="383" spans="1:11" x14ac:dyDescent="0.25">
      <c r="A383" s="23" t="s">
        <v>405</v>
      </c>
      <c r="B383" s="24" t="s">
        <v>57</v>
      </c>
      <c r="C383" s="77">
        <v>64739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9346</v>
      </c>
      <c r="J383" s="78">
        <v>0</v>
      </c>
      <c r="K383" s="79">
        <f t="shared" si="5"/>
        <v>74085</v>
      </c>
    </row>
    <row r="384" spans="1:11" x14ac:dyDescent="0.25">
      <c r="A384" s="23" t="s">
        <v>406</v>
      </c>
      <c r="B384" s="24" t="s">
        <v>57</v>
      </c>
      <c r="C384" s="77">
        <v>542308</v>
      </c>
      <c r="D384" s="78">
        <v>0</v>
      </c>
      <c r="E384" s="78">
        <v>221126</v>
      </c>
      <c r="F384" s="78">
        <v>0</v>
      </c>
      <c r="G384" s="78">
        <v>0</v>
      </c>
      <c r="H384" s="78">
        <v>0</v>
      </c>
      <c r="I384" s="78">
        <v>31187</v>
      </c>
      <c r="J384" s="78">
        <v>0</v>
      </c>
      <c r="K384" s="79">
        <f t="shared" si="5"/>
        <v>794621</v>
      </c>
    </row>
    <row r="385" spans="1:11" x14ac:dyDescent="0.25">
      <c r="A385" s="23" t="s">
        <v>407</v>
      </c>
      <c r="B385" s="24" t="s">
        <v>58</v>
      </c>
      <c r="C385" s="77">
        <v>674045</v>
      </c>
      <c r="D385" s="78">
        <v>0</v>
      </c>
      <c r="E385" s="78">
        <v>33819</v>
      </c>
      <c r="F385" s="78">
        <v>89628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797492</v>
      </c>
    </row>
    <row r="386" spans="1:11" x14ac:dyDescent="0.25">
      <c r="A386" s="23" t="s">
        <v>408</v>
      </c>
      <c r="B386" s="24" t="s">
        <v>59</v>
      </c>
      <c r="C386" s="77">
        <v>31541</v>
      </c>
      <c r="D386" s="78">
        <v>0</v>
      </c>
      <c r="E386" s="78">
        <v>0</v>
      </c>
      <c r="F386" s="78">
        <v>0</v>
      </c>
      <c r="G386" s="78">
        <v>0</v>
      </c>
      <c r="H386" s="78">
        <v>0</v>
      </c>
      <c r="I386" s="78">
        <v>4766</v>
      </c>
      <c r="J386" s="78">
        <v>0</v>
      </c>
      <c r="K386" s="79">
        <f t="shared" si="5"/>
        <v>36307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5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5"/>
        <v>0</v>
      </c>
    </row>
    <row r="389" spans="1:11" x14ac:dyDescent="0.25">
      <c r="A389" s="23" t="s">
        <v>411</v>
      </c>
      <c r="B389" s="24" t="s">
        <v>60</v>
      </c>
      <c r="C389" s="77">
        <v>5387030</v>
      </c>
      <c r="D389" s="78">
        <v>0</v>
      </c>
      <c r="E389" s="78">
        <v>1135898</v>
      </c>
      <c r="F389" s="78">
        <v>181231</v>
      </c>
      <c r="G389" s="78">
        <v>0</v>
      </c>
      <c r="H389" s="78">
        <v>0</v>
      </c>
      <c r="I389" s="78">
        <v>50952</v>
      </c>
      <c r="J389" s="78">
        <v>0</v>
      </c>
      <c r="K389" s="79">
        <f t="shared" ref="K389:K415" si="6">SUM(C389:J389)</f>
        <v>6755111</v>
      </c>
    </row>
    <row r="390" spans="1:11" x14ac:dyDescent="0.25">
      <c r="A390" s="23" t="s">
        <v>412</v>
      </c>
      <c r="B390" s="24" t="s">
        <v>60</v>
      </c>
      <c r="C390" s="77">
        <v>410000</v>
      </c>
      <c r="D390" s="78">
        <v>0</v>
      </c>
      <c r="E390" s="78">
        <v>0</v>
      </c>
      <c r="F390" s="78">
        <v>8000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418000</v>
      </c>
    </row>
    <row r="391" spans="1:11" x14ac:dyDescent="0.25">
      <c r="A391" s="23" t="s">
        <v>452</v>
      </c>
      <c r="B391" s="24" t="s">
        <v>60</v>
      </c>
      <c r="C391" s="77">
        <v>1313872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44750</v>
      </c>
      <c r="J391" s="78">
        <v>0</v>
      </c>
      <c r="K391" s="79">
        <f t="shared" si="6"/>
        <v>1358622</v>
      </c>
    </row>
    <row r="392" spans="1:11" x14ac:dyDescent="0.25">
      <c r="A392" s="23" t="s">
        <v>453</v>
      </c>
      <c r="B392" s="24" t="s">
        <v>60</v>
      </c>
      <c r="C392" s="77">
        <v>2607528</v>
      </c>
      <c r="D392" s="78">
        <v>0</v>
      </c>
      <c r="E392" s="78">
        <v>516747</v>
      </c>
      <c r="F392" s="78">
        <v>159149</v>
      </c>
      <c r="G392" s="78">
        <v>0</v>
      </c>
      <c r="H392" s="78">
        <v>0</v>
      </c>
      <c r="I392" s="78">
        <v>41643</v>
      </c>
      <c r="J392" s="78">
        <v>0</v>
      </c>
      <c r="K392" s="79">
        <f t="shared" si="6"/>
        <v>3325067</v>
      </c>
    </row>
    <row r="393" spans="1:11" x14ac:dyDescent="0.25">
      <c r="A393" s="23" t="s">
        <v>413</v>
      </c>
      <c r="B393" s="24" t="s">
        <v>60</v>
      </c>
      <c r="C393" s="77">
        <v>4324002</v>
      </c>
      <c r="D393" s="78">
        <v>0</v>
      </c>
      <c r="E393" s="78">
        <v>0</v>
      </c>
      <c r="F393" s="78">
        <v>110971</v>
      </c>
      <c r="G393" s="78">
        <v>0</v>
      </c>
      <c r="H393" s="78">
        <v>0</v>
      </c>
      <c r="I393" s="78">
        <v>0</v>
      </c>
      <c r="J393" s="78">
        <v>3121809</v>
      </c>
      <c r="K393" s="79">
        <f t="shared" si="6"/>
        <v>7556782</v>
      </c>
    </row>
    <row r="394" spans="1:11" x14ac:dyDescent="0.25">
      <c r="A394" s="23" t="s">
        <v>414</v>
      </c>
      <c r="B394" s="24" t="s">
        <v>60</v>
      </c>
      <c r="C394" s="77">
        <v>1076748</v>
      </c>
      <c r="D394" s="78">
        <v>0</v>
      </c>
      <c r="E394" s="78">
        <v>265887</v>
      </c>
      <c r="F394" s="78">
        <v>42774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1385409</v>
      </c>
    </row>
    <row r="395" spans="1:11" x14ac:dyDescent="0.25">
      <c r="A395" s="23" t="s">
        <v>415</v>
      </c>
      <c r="B395" s="24" t="s">
        <v>60</v>
      </c>
      <c r="C395" s="77">
        <v>847841</v>
      </c>
      <c r="D395" s="78">
        <v>0</v>
      </c>
      <c r="E395" s="78">
        <v>237989</v>
      </c>
      <c r="F395" s="78">
        <v>30730</v>
      </c>
      <c r="G395" s="78">
        <v>0</v>
      </c>
      <c r="H395" s="78">
        <v>0</v>
      </c>
      <c r="I395" s="78">
        <v>17631</v>
      </c>
      <c r="J395" s="78">
        <v>0</v>
      </c>
      <c r="K395" s="79">
        <f t="shared" si="6"/>
        <v>1134191</v>
      </c>
    </row>
    <row r="396" spans="1:11" x14ac:dyDescent="0.25">
      <c r="A396" s="23" t="s">
        <v>416</v>
      </c>
      <c r="B396" s="24" t="s">
        <v>60</v>
      </c>
      <c r="C396" s="77">
        <v>168684</v>
      </c>
      <c r="D396" s="78">
        <v>0</v>
      </c>
      <c r="E396" s="78">
        <v>0</v>
      </c>
      <c r="F396" s="78">
        <v>2740</v>
      </c>
      <c r="G396" s="78">
        <v>0</v>
      </c>
      <c r="H396" s="78">
        <v>0</v>
      </c>
      <c r="I396" s="78">
        <v>3527</v>
      </c>
      <c r="J396" s="78">
        <v>0</v>
      </c>
      <c r="K396" s="79">
        <f t="shared" si="6"/>
        <v>174951</v>
      </c>
    </row>
    <row r="397" spans="1:11" x14ac:dyDescent="0.25">
      <c r="A397" s="23" t="s">
        <v>417</v>
      </c>
      <c r="B397" s="24" t="s">
        <v>60</v>
      </c>
      <c r="C397" s="77">
        <v>1710658</v>
      </c>
      <c r="D397" s="78">
        <v>0</v>
      </c>
      <c r="E397" s="78">
        <v>0</v>
      </c>
      <c r="F397" s="78">
        <v>73627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1784285</v>
      </c>
    </row>
    <row r="398" spans="1:11" x14ac:dyDescent="0.25">
      <c r="A398" s="23" t="s">
        <v>418</v>
      </c>
      <c r="B398" s="24" t="s">
        <v>60</v>
      </c>
      <c r="C398" s="77">
        <v>66165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8">
        <v>1340</v>
      </c>
      <c r="J398" s="78">
        <v>0</v>
      </c>
      <c r="K398" s="79">
        <f t="shared" si="6"/>
        <v>67505</v>
      </c>
    </row>
    <row r="399" spans="1:11" x14ac:dyDescent="0.25">
      <c r="A399" s="23" t="s">
        <v>419</v>
      </c>
      <c r="B399" s="24" t="s">
        <v>60</v>
      </c>
      <c r="C399" s="77">
        <v>927054</v>
      </c>
      <c r="D399" s="78">
        <v>0</v>
      </c>
      <c r="E399" s="78">
        <v>0</v>
      </c>
      <c r="F399" s="78">
        <v>57484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984538</v>
      </c>
    </row>
    <row r="400" spans="1:11" x14ac:dyDescent="0.25">
      <c r="A400" s="23" t="s">
        <v>420</v>
      </c>
      <c r="B400" s="24" t="s">
        <v>60</v>
      </c>
      <c r="C400" s="77">
        <v>3184000</v>
      </c>
      <c r="D400" s="78">
        <v>0</v>
      </c>
      <c r="E400" s="78">
        <v>0</v>
      </c>
      <c r="F400" s="78">
        <v>15000</v>
      </c>
      <c r="G400" s="78">
        <v>0</v>
      </c>
      <c r="H400" s="78">
        <v>0</v>
      </c>
      <c r="I400" s="78">
        <v>102000</v>
      </c>
      <c r="J400" s="78">
        <v>0</v>
      </c>
      <c r="K400" s="79">
        <f t="shared" si="6"/>
        <v>3301000</v>
      </c>
    </row>
    <row r="401" spans="1:11" x14ac:dyDescent="0.25">
      <c r="A401" s="23" t="s">
        <v>421</v>
      </c>
      <c r="B401" s="24" t="s">
        <v>60</v>
      </c>
      <c r="C401" s="77">
        <v>42348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42348</v>
      </c>
    </row>
    <row r="402" spans="1:11" x14ac:dyDescent="0.25">
      <c r="A402" s="23" t="s">
        <v>422</v>
      </c>
      <c r="B402" s="24" t="s">
        <v>60</v>
      </c>
      <c r="C402" s="77">
        <v>288628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10555</v>
      </c>
      <c r="J402" s="78">
        <v>0</v>
      </c>
      <c r="K402" s="79">
        <f t="shared" si="6"/>
        <v>299183</v>
      </c>
    </row>
    <row r="403" spans="1:11" x14ac:dyDescent="0.25">
      <c r="A403" s="23" t="s">
        <v>423</v>
      </c>
      <c r="B403" s="24" t="s">
        <v>60</v>
      </c>
      <c r="C403" s="77">
        <v>3401701</v>
      </c>
      <c r="D403" s="78">
        <v>0</v>
      </c>
      <c r="E403" s="78">
        <v>867872</v>
      </c>
      <c r="F403" s="78">
        <v>118366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4387939</v>
      </c>
    </row>
    <row r="404" spans="1:11" x14ac:dyDescent="0.25">
      <c r="A404" s="23" t="s">
        <v>424</v>
      </c>
      <c r="B404" s="24" t="s">
        <v>60</v>
      </c>
      <c r="C404" s="77">
        <v>763292</v>
      </c>
      <c r="D404" s="78">
        <v>0</v>
      </c>
      <c r="E404" s="78">
        <v>212575</v>
      </c>
      <c r="F404" s="78">
        <v>13431</v>
      </c>
      <c r="G404" s="78">
        <v>0</v>
      </c>
      <c r="H404" s="78">
        <v>2766</v>
      </c>
      <c r="I404" s="78">
        <v>15751</v>
      </c>
      <c r="J404" s="78">
        <v>0</v>
      </c>
      <c r="K404" s="79">
        <f t="shared" si="6"/>
        <v>1007815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377</v>
      </c>
      <c r="J405" s="78">
        <v>19969</v>
      </c>
      <c r="K405" s="79">
        <f t="shared" si="6"/>
        <v>20346</v>
      </c>
    </row>
    <row r="406" spans="1:11" x14ac:dyDescent="0.25">
      <c r="A406" s="23" t="s">
        <v>487</v>
      </c>
      <c r="B406" s="24" t="s">
        <v>61</v>
      </c>
      <c r="C406" s="77">
        <v>29380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29380</v>
      </c>
    </row>
    <row r="407" spans="1:11" x14ac:dyDescent="0.25">
      <c r="A407" s="23" t="s">
        <v>426</v>
      </c>
      <c r="B407" s="24" t="s">
        <v>62</v>
      </c>
      <c r="C407" s="77">
        <v>502715</v>
      </c>
      <c r="D407" s="78">
        <v>0</v>
      </c>
      <c r="E407" s="78">
        <v>191982</v>
      </c>
      <c r="F407" s="78">
        <v>16992</v>
      </c>
      <c r="G407" s="78">
        <v>0</v>
      </c>
      <c r="H407" s="78">
        <v>0</v>
      </c>
      <c r="I407" s="78">
        <v>0</v>
      </c>
      <c r="J407" s="78">
        <v>290742</v>
      </c>
      <c r="K407" s="79">
        <f t="shared" si="6"/>
        <v>1002431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15764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9">
        <f t="shared" si="6"/>
        <v>15764</v>
      </c>
    </row>
    <row r="410" spans="1:11" x14ac:dyDescent="0.25">
      <c r="A410" s="23" t="s">
        <v>429</v>
      </c>
      <c r="B410" s="24" t="s">
        <v>63</v>
      </c>
      <c r="C410" s="77">
        <v>12008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12008</v>
      </c>
    </row>
    <row r="411" spans="1:11" x14ac:dyDescent="0.25">
      <c r="A411" s="23" t="s">
        <v>430</v>
      </c>
      <c r="B411" s="24" t="s">
        <v>63</v>
      </c>
      <c r="C411" s="77">
        <v>248241</v>
      </c>
      <c r="D411" s="78">
        <v>0</v>
      </c>
      <c r="E411" s="78">
        <v>45916</v>
      </c>
      <c r="F411" s="78">
        <v>21040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315197</v>
      </c>
    </row>
    <row r="412" spans="1:11" x14ac:dyDescent="0.25">
      <c r="A412" s="23" t="s">
        <v>431</v>
      </c>
      <c r="B412" s="24" t="s">
        <v>63</v>
      </c>
      <c r="C412" s="77">
        <v>36600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36600</v>
      </c>
    </row>
    <row r="413" spans="1:11" x14ac:dyDescent="0.25">
      <c r="A413" s="23" t="s">
        <v>432</v>
      </c>
      <c r="B413" s="24" t="s">
        <v>63</v>
      </c>
      <c r="C413" s="77">
        <v>39623</v>
      </c>
      <c r="D413" s="78">
        <v>0</v>
      </c>
      <c r="E413" s="78">
        <v>0</v>
      </c>
      <c r="F413" s="78">
        <v>628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40251</v>
      </c>
    </row>
    <row r="414" spans="1:11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0</v>
      </c>
    </row>
    <row r="415" spans="1:11" x14ac:dyDescent="0.25">
      <c r="A415" s="59" t="s">
        <v>468</v>
      </c>
      <c r="B415" s="61"/>
      <c r="C415" s="52">
        <f t="shared" ref="C415:J415" si="7">SUM(C5:C414)</f>
        <v>671200686</v>
      </c>
      <c r="D415" s="52">
        <f t="shared" si="7"/>
        <v>0</v>
      </c>
      <c r="E415" s="52">
        <f t="shared" si="7"/>
        <v>102324185</v>
      </c>
      <c r="F415" s="52">
        <f t="shared" si="7"/>
        <v>20463203</v>
      </c>
      <c r="G415" s="52">
        <f t="shared" si="7"/>
        <v>0</v>
      </c>
      <c r="H415" s="52">
        <f t="shared" si="7"/>
        <v>565700</v>
      </c>
      <c r="I415" s="52">
        <f t="shared" si="7"/>
        <v>4935205</v>
      </c>
      <c r="J415" s="52">
        <f t="shared" si="7"/>
        <v>30555069</v>
      </c>
      <c r="K415" s="53">
        <f t="shared" si="6"/>
        <v>830044048</v>
      </c>
    </row>
    <row r="416" spans="1:11" x14ac:dyDescent="0.25">
      <c r="A416" s="60" t="s">
        <v>436</v>
      </c>
      <c r="B416" s="73"/>
      <c r="C416" s="54">
        <f>(C415/$K415)</f>
        <v>0.80863261126595054</v>
      </c>
      <c r="D416" s="54">
        <f t="shared" ref="D416:K416" si="8">(D415/$K415)</f>
        <v>0</v>
      </c>
      <c r="E416" s="54">
        <f t="shared" si="8"/>
        <v>0.12327560838072536</v>
      </c>
      <c r="F416" s="54">
        <f t="shared" si="8"/>
        <v>2.465315310591806E-2</v>
      </c>
      <c r="G416" s="54">
        <f t="shared" si="8"/>
        <v>0</v>
      </c>
      <c r="H416" s="54">
        <f t="shared" si="8"/>
        <v>6.8153009634014025E-4</v>
      </c>
      <c r="I416" s="54">
        <f>(I415/$K415)</f>
        <v>5.9457145821254056E-3</v>
      </c>
      <c r="J416" s="54">
        <f t="shared" si="8"/>
        <v>3.6811382568940489E-2</v>
      </c>
      <c r="K416" s="55">
        <f t="shared" si="8"/>
        <v>1</v>
      </c>
    </row>
    <row r="417" spans="1:11" x14ac:dyDescent="0.25">
      <c r="A417" s="60" t="s">
        <v>469</v>
      </c>
      <c r="B417" s="61"/>
      <c r="C417" s="57">
        <f t="shared" ref="C417:K417" si="9">COUNTIF(C5:C414,"&gt;0")</f>
        <v>335</v>
      </c>
      <c r="D417" s="57">
        <f t="shared" si="9"/>
        <v>0</v>
      </c>
      <c r="E417" s="57">
        <f t="shared" si="9"/>
        <v>184</v>
      </c>
      <c r="F417" s="57">
        <f t="shared" si="9"/>
        <v>204</v>
      </c>
      <c r="G417" s="57">
        <f t="shared" si="9"/>
        <v>0</v>
      </c>
      <c r="H417" s="57">
        <f t="shared" si="9"/>
        <v>27</v>
      </c>
      <c r="I417" s="57">
        <f t="shared" si="9"/>
        <v>155</v>
      </c>
      <c r="J417" s="57">
        <f t="shared" si="9"/>
        <v>44</v>
      </c>
      <c r="K417" s="64">
        <f t="shared" si="9"/>
        <v>348</v>
      </c>
    </row>
    <row r="418" spans="1:11" x14ac:dyDescent="0.25">
      <c r="A418" s="37"/>
      <c r="B418" s="28"/>
      <c r="C418" s="25"/>
      <c r="D418" s="25"/>
      <c r="E418" s="25"/>
      <c r="F418" s="25"/>
      <c r="G418" s="25"/>
      <c r="H418" s="25"/>
      <c r="I418" s="25"/>
      <c r="J418" s="25"/>
      <c r="K418" s="74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508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72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959321</v>
      </c>
      <c r="K5" s="36">
        <f t="shared" ref="K5:K67" si="0">SUM(C5:J5)</f>
        <v>959321</v>
      </c>
    </row>
    <row r="6" spans="1:11" x14ac:dyDescent="0.25">
      <c r="A6" s="23" t="s">
        <v>67</v>
      </c>
      <c r="B6" s="24" t="s">
        <v>0</v>
      </c>
      <c r="C6" s="77">
        <v>79149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8">
        <v>5513</v>
      </c>
      <c r="J6" s="78">
        <v>0</v>
      </c>
      <c r="K6" s="79">
        <f t="shared" si="0"/>
        <v>84662</v>
      </c>
    </row>
    <row r="7" spans="1:11" x14ac:dyDescent="0.25">
      <c r="A7" s="23" t="s">
        <v>68</v>
      </c>
      <c r="B7" s="24" t="s">
        <v>0</v>
      </c>
      <c r="C7" s="77">
        <v>8458312</v>
      </c>
      <c r="D7" s="78">
        <v>5415879</v>
      </c>
      <c r="E7" s="78">
        <v>1337567</v>
      </c>
      <c r="F7" s="78">
        <v>765292</v>
      </c>
      <c r="G7" s="78">
        <v>0</v>
      </c>
      <c r="H7" s="78">
        <v>625</v>
      </c>
      <c r="I7" s="78">
        <v>79030</v>
      </c>
      <c r="J7" s="78">
        <v>98999</v>
      </c>
      <c r="K7" s="79">
        <f t="shared" si="0"/>
        <v>16155704</v>
      </c>
    </row>
    <row r="8" spans="1:11" x14ac:dyDescent="0.25">
      <c r="A8" s="23" t="s">
        <v>69</v>
      </c>
      <c r="B8" s="24" t="s">
        <v>0</v>
      </c>
      <c r="C8" s="77">
        <v>89629</v>
      </c>
      <c r="D8" s="78">
        <v>0</v>
      </c>
      <c r="E8" s="78">
        <v>11980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101609</v>
      </c>
    </row>
    <row r="9" spans="1:11" x14ac:dyDescent="0.25">
      <c r="A9" s="23" t="s">
        <v>70</v>
      </c>
      <c r="B9" s="24" t="s">
        <v>0</v>
      </c>
      <c r="C9" s="77">
        <v>308365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23813</v>
      </c>
      <c r="J9" s="78">
        <v>0</v>
      </c>
      <c r="K9" s="79">
        <f t="shared" si="0"/>
        <v>332178</v>
      </c>
    </row>
    <row r="10" spans="1:11" x14ac:dyDescent="0.25">
      <c r="A10" s="23" t="s">
        <v>505</v>
      </c>
      <c r="B10" s="24" t="s">
        <v>0</v>
      </c>
      <c r="C10" s="77">
        <v>9605</v>
      </c>
      <c r="D10" s="78">
        <v>7327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108</v>
      </c>
      <c r="K10" s="79">
        <f t="shared" si="0"/>
        <v>17040</v>
      </c>
    </row>
    <row r="11" spans="1:11" x14ac:dyDescent="0.25">
      <c r="A11" s="23" t="s">
        <v>71</v>
      </c>
      <c r="B11" s="24" t="s">
        <v>0</v>
      </c>
      <c r="C11" s="77">
        <v>44938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1633</v>
      </c>
      <c r="J11" s="78">
        <v>0</v>
      </c>
      <c r="K11" s="79">
        <f t="shared" si="0"/>
        <v>46571</v>
      </c>
    </row>
    <row r="12" spans="1:11" x14ac:dyDescent="0.25">
      <c r="A12" s="23" t="s">
        <v>72</v>
      </c>
      <c r="B12" s="24" t="s">
        <v>0</v>
      </c>
      <c r="C12" s="77">
        <v>203549</v>
      </c>
      <c r="D12" s="78">
        <v>153239</v>
      </c>
      <c r="E12" s="78">
        <v>0</v>
      </c>
      <c r="F12" s="78">
        <v>0</v>
      </c>
      <c r="G12" s="78">
        <v>0</v>
      </c>
      <c r="H12" s="78">
        <v>422635</v>
      </c>
      <c r="I12" s="78">
        <v>0</v>
      </c>
      <c r="J12" s="78">
        <v>0</v>
      </c>
      <c r="K12" s="79">
        <f t="shared" si="0"/>
        <v>779423</v>
      </c>
    </row>
    <row r="13" spans="1:11" x14ac:dyDescent="0.25">
      <c r="A13" s="23" t="s">
        <v>73</v>
      </c>
      <c r="B13" s="24" t="s">
        <v>0</v>
      </c>
      <c r="C13" s="77">
        <v>59504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491</v>
      </c>
      <c r="J13" s="78">
        <v>0</v>
      </c>
      <c r="K13" s="79">
        <f t="shared" si="0"/>
        <v>59995</v>
      </c>
    </row>
    <row r="14" spans="1:11" x14ac:dyDescent="0.25">
      <c r="A14" s="23" t="s">
        <v>491</v>
      </c>
      <c r="B14" s="24" t="s">
        <v>7</v>
      </c>
      <c r="C14" s="77">
        <v>32249</v>
      </c>
      <c r="D14" s="78">
        <v>0</v>
      </c>
      <c r="E14" s="78">
        <v>5527</v>
      </c>
      <c r="F14" s="78">
        <v>0</v>
      </c>
      <c r="G14" s="78">
        <v>0</v>
      </c>
      <c r="H14" s="78">
        <v>0</v>
      </c>
      <c r="I14" s="78">
        <v>0</v>
      </c>
      <c r="J14" s="78">
        <v>750</v>
      </c>
      <c r="K14" s="79">
        <f t="shared" si="0"/>
        <v>38526</v>
      </c>
    </row>
    <row r="15" spans="1:11" x14ac:dyDescent="0.25">
      <c r="A15" s="23" t="s">
        <v>74</v>
      </c>
      <c r="B15" s="24" t="s">
        <v>7</v>
      </c>
      <c r="C15" s="77">
        <v>426387</v>
      </c>
      <c r="D15" s="78">
        <v>269432</v>
      </c>
      <c r="E15" s="78">
        <v>69403</v>
      </c>
      <c r="F15" s="78">
        <v>2010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767232</v>
      </c>
    </row>
    <row r="16" spans="1:11" x14ac:dyDescent="0.25">
      <c r="A16" s="23" t="s">
        <v>75</v>
      </c>
      <c r="B16" s="24" t="s">
        <v>8</v>
      </c>
      <c r="C16" s="77">
        <v>842364</v>
      </c>
      <c r="D16" s="78">
        <v>0</v>
      </c>
      <c r="E16" s="78">
        <v>200988</v>
      </c>
      <c r="F16" s="78">
        <v>56808</v>
      </c>
      <c r="G16" s="78">
        <v>0</v>
      </c>
      <c r="H16" s="78">
        <v>0</v>
      </c>
      <c r="I16" s="78">
        <v>10417</v>
      </c>
      <c r="J16" s="78">
        <v>0</v>
      </c>
      <c r="K16" s="79">
        <f t="shared" si="0"/>
        <v>1110577</v>
      </c>
    </row>
    <row r="17" spans="1:11" x14ac:dyDescent="0.25">
      <c r="A17" s="23" t="s">
        <v>76</v>
      </c>
      <c r="B17" s="24" t="s">
        <v>8</v>
      </c>
      <c r="C17" s="77">
        <v>1074572</v>
      </c>
      <c r="D17" s="78">
        <v>0</v>
      </c>
      <c r="E17" s="78">
        <v>0</v>
      </c>
      <c r="F17" s="78">
        <v>61985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1136557</v>
      </c>
    </row>
    <row r="18" spans="1:11" x14ac:dyDescent="0.25">
      <c r="A18" s="23" t="s">
        <v>77</v>
      </c>
      <c r="B18" s="24" t="s">
        <v>8</v>
      </c>
      <c r="C18" s="77">
        <v>19948</v>
      </c>
      <c r="D18" s="78">
        <v>0</v>
      </c>
      <c r="E18" s="78">
        <v>59857</v>
      </c>
      <c r="F18" s="78">
        <v>13861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93666</v>
      </c>
    </row>
    <row r="19" spans="1:11" x14ac:dyDescent="0.25">
      <c r="A19" s="23" t="s">
        <v>78</v>
      </c>
      <c r="B19" s="24" t="s">
        <v>8</v>
      </c>
      <c r="C19" s="77">
        <v>3041802</v>
      </c>
      <c r="D19" s="78">
        <v>0</v>
      </c>
      <c r="E19" s="78">
        <v>0</v>
      </c>
      <c r="F19" s="78">
        <v>241149</v>
      </c>
      <c r="G19" s="78">
        <v>0</v>
      </c>
      <c r="H19" s="78">
        <v>0</v>
      </c>
      <c r="I19" s="78">
        <v>26962</v>
      </c>
      <c r="J19" s="78">
        <v>0</v>
      </c>
      <c r="K19" s="79">
        <f t="shared" si="0"/>
        <v>3309913</v>
      </c>
    </row>
    <row r="20" spans="1:11" x14ac:dyDescent="0.25">
      <c r="A20" s="23" t="s">
        <v>79</v>
      </c>
      <c r="B20" s="24" t="s">
        <v>8</v>
      </c>
      <c r="C20" s="77">
        <v>2299134</v>
      </c>
      <c r="D20" s="78">
        <v>0</v>
      </c>
      <c r="E20" s="78">
        <v>0</v>
      </c>
      <c r="F20" s="78">
        <v>99008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2398142</v>
      </c>
    </row>
    <row r="21" spans="1:11" x14ac:dyDescent="0.25">
      <c r="A21" s="23" t="s">
        <v>80</v>
      </c>
      <c r="B21" s="24" t="s">
        <v>8</v>
      </c>
      <c r="C21" s="77">
        <v>347789</v>
      </c>
      <c r="D21" s="78">
        <v>0</v>
      </c>
      <c r="E21" s="78">
        <v>0</v>
      </c>
      <c r="F21" s="78">
        <v>11647</v>
      </c>
      <c r="G21" s="78">
        <v>0</v>
      </c>
      <c r="H21" s="78">
        <v>0</v>
      </c>
      <c r="I21" s="78">
        <v>1250</v>
      </c>
      <c r="J21" s="78">
        <v>0</v>
      </c>
      <c r="K21" s="79">
        <f t="shared" si="0"/>
        <v>360686</v>
      </c>
    </row>
    <row r="22" spans="1:11" x14ac:dyDescent="0.25">
      <c r="A22" s="23" t="s">
        <v>81</v>
      </c>
      <c r="B22" s="24" t="s">
        <v>8</v>
      </c>
      <c r="C22" s="77">
        <v>454303</v>
      </c>
      <c r="D22" s="78">
        <v>0</v>
      </c>
      <c r="E22" s="78">
        <v>0</v>
      </c>
      <c r="F22" s="78">
        <v>3998</v>
      </c>
      <c r="G22" s="78">
        <v>0</v>
      </c>
      <c r="H22" s="78">
        <v>44</v>
      </c>
      <c r="I22" s="78">
        <v>4566</v>
      </c>
      <c r="J22" s="78">
        <v>0</v>
      </c>
      <c r="K22" s="79">
        <f t="shared" si="0"/>
        <v>462911</v>
      </c>
    </row>
    <row r="23" spans="1:11" x14ac:dyDescent="0.25">
      <c r="A23" s="23" t="s">
        <v>82</v>
      </c>
      <c r="B23" s="24" t="s">
        <v>9</v>
      </c>
      <c r="C23" s="77">
        <v>9815</v>
      </c>
      <c r="D23" s="78">
        <v>8862</v>
      </c>
      <c r="E23" s="78">
        <v>0</v>
      </c>
      <c r="F23" s="78">
        <v>744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19421</v>
      </c>
    </row>
    <row r="24" spans="1:11" x14ac:dyDescent="0.25">
      <c r="A24" s="23" t="s">
        <v>83</v>
      </c>
      <c r="B24" s="24" t="s">
        <v>9</v>
      </c>
      <c r="C24" s="77">
        <v>26508</v>
      </c>
      <c r="D24" s="78">
        <v>1622</v>
      </c>
      <c r="E24" s="78">
        <v>0</v>
      </c>
      <c r="F24" s="78">
        <v>1036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29166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13278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13278</v>
      </c>
    </row>
    <row r="26" spans="1:11" x14ac:dyDescent="0.25">
      <c r="A26" s="23" t="s">
        <v>85</v>
      </c>
      <c r="B26" s="24" t="s">
        <v>9</v>
      </c>
      <c r="C26" s="77">
        <v>566589</v>
      </c>
      <c r="D26" s="78">
        <v>0</v>
      </c>
      <c r="E26" s="78">
        <v>54818</v>
      </c>
      <c r="F26" s="78">
        <v>48004</v>
      </c>
      <c r="G26" s="78">
        <v>0</v>
      </c>
      <c r="H26" s="78">
        <v>0</v>
      </c>
      <c r="I26" s="78">
        <v>0</v>
      </c>
      <c r="J26" s="78">
        <v>10097</v>
      </c>
      <c r="K26" s="79">
        <f t="shared" si="0"/>
        <v>679508</v>
      </c>
    </row>
    <row r="27" spans="1:11" x14ac:dyDescent="0.25">
      <c r="A27" s="23" t="s">
        <v>86</v>
      </c>
      <c r="B27" s="24" t="s">
        <v>10</v>
      </c>
      <c r="C27" s="77">
        <v>759112</v>
      </c>
      <c r="D27" s="78">
        <v>0</v>
      </c>
      <c r="E27" s="78">
        <v>0</v>
      </c>
      <c r="F27" s="78">
        <v>0</v>
      </c>
      <c r="G27" s="78">
        <v>0</v>
      </c>
      <c r="H27" s="78">
        <v>0</v>
      </c>
      <c r="I27" s="78">
        <v>31110</v>
      </c>
      <c r="J27" s="78">
        <v>0</v>
      </c>
      <c r="K27" s="79">
        <f t="shared" si="0"/>
        <v>790222</v>
      </c>
    </row>
    <row r="28" spans="1:11" x14ac:dyDescent="0.25">
      <c r="A28" s="23" t="s">
        <v>87</v>
      </c>
      <c r="B28" s="24" t="s">
        <v>10</v>
      </c>
      <c r="C28" s="77">
        <v>1207944</v>
      </c>
      <c r="D28" s="78">
        <v>0</v>
      </c>
      <c r="E28" s="78">
        <v>0</v>
      </c>
      <c r="F28" s="78">
        <v>34533</v>
      </c>
      <c r="G28" s="78">
        <v>0</v>
      </c>
      <c r="H28" s="78">
        <v>0</v>
      </c>
      <c r="I28" s="78">
        <v>17003</v>
      </c>
      <c r="J28" s="78">
        <v>0</v>
      </c>
      <c r="K28" s="79">
        <f t="shared" si="0"/>
        <v>1259480</v>
      </c>
    </row>
    <row r="29" spans="1:11" x14ac:dyDescent="0.25">
      <c r="A29" s="23" t="s">
        <v>88</v>
      </c>
      <c r="B29" s="24" t="s">
        <v>10</v>
      </c>
      <c r="C29" s="77">
        <v>1167941</v>
      </c>
      <c r="D29" s="78">
        <v>763533</v>
      </c>
      <c r="E29" s="78">
        <v>0</v>
      </c>
      <c r="F29" s="78">
        <v>45807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1977281</v>
      </c>
    </row>
    <row r="30" spans="1:11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246176</v>
      </c>
      <c r="D31" s="78">
        <v>0</v>
      </c>
      <c r="E31" s="78">
        <v>48893</v>
      </c>
      <c r="F31" s="78">
        <v>8223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303292</v>
      </c>
    </row>
    <row r="32" spans="1:11" x14ac:dyDescent="0.25">
      <c r="A32" s="23" t="s">
        <v>90</v>
      </c>
      <c r="B32" s="24" t="s">
        <v>10</v>
      </c>
      <c r="C32" s="77">
        <v>353378</v>
      </c>
      <c r="D32" s="78">
        <v>0</v>
      </c>
      <c r="E32" s="78">
        <v>76519</v>
      </c>
      <c r="F32" s="78">
        <v>23446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453343</v>
      </c>
    </row>
    <row r="33" spans="1:11" x14ac:dyDescent="0.25">
      <c r="A33" s="23" t="s">
        <v>91</v>
      </c>
      <c r="B33" s="24" t="s">
        <v>10</v>
      </c>
      <c r="C33" s="77">
        <v>225148</v>
      </c>
      <c r="D33" s="78">
        <v>0</v>
      </c>
      <c r="E33" s="78">
        <v>0</v>
      </c>
      <c r="F33" s="78">
        <v>10198</v>
      </c>
      <c r="G33" s="78">
        <v>0</v>
      </c>
      <c r="H33" s="78">
        <v>0</v>
      </c>
      <c r="I33" s="78">
        <v>0</v>
      </c>
      <c r="J33" s="78">
        <v>0</v>
      </c>
      <c r="K33" s="79">
        <f t="shared" si="0"/>
        <v>235346</v>
      </c>
    </row>
    <row r="34" spans="1:11" x14ac:dyDescent="0.25">
      <c r="A34" s="23" t="s">
        <v>92</v>
      </c>
      <c r="B34" s="24" t="s">
        <v>10</v>
      </c>
      <c r="C34" s="77">
        <v>6010459</v>
      </c>
      <c r="D34" s="78">
        <v>0</v>
      </c>
      <c r="E34" s="78">
        <v>0</v>
      </c>
      <c r="F34" s="78">
        <v>289408</v>
      </c>
      <c r="G34" s="78">
        <v>0</v>
      </c>
      <c r="H34" s="78">
        <v>0</v>
      </c>
      <c r="I34" s="78">
        <v>76803</v>
      </c>
      <c r="J34" s="78">
        <v>0</v>
      </c>
      <c r="K34" s="79">
        <f t="shared" si="0"/>
        <v>6376670</v>
      </c>
    </row>
    <row r="35" spans="1:11" x14ac:dyDescent="0.25">
      <c r="A35" s="23" t="s">
        <v>93</v>
      </c>
      <c r="B35" s="24" t="s">
        <v>10</v>
      </c>
      <c r="C35" s="77">
        <v>206394</v>
      </c>
      <c r="D35" s="78">
        <v>0</v>
      </c>
      <c r="E35" s="78">
        <v>45381</v>
      </c>
      <c r="F35" s="78">
        <v>0</v>
      </c>
      <c r="G35" s="78">
        <v>0</v>
      </c>
      <c r="H35" s="78">
        <v>0</v>
      </c>
      <c r="I35" s="78">
        <v>6310</v>
      </c>
      <c r="J35" s="78">
        <v>0</v>
      </c>
      <c r="K35" s="79">
        <f t="shared" si="0"/>
        <v>258085</v>
      </c>
    </row>
    <row r="36" spans="1:11" x14ac:dyDescent="0.25">
      <c r="A36" s="23" t="s">
        <v>94</v>
      </c>
      <c r="B36" s="24" t="s">
        <v>10</v>
      </c>
      <c r="C36" s="77">
        <v>53014</v>
      </c>
      <c r="D36" s="78">
        <v>0</v>
      </c>
      <c r="E36" s="78">
        <v>5723</v>
      </c>
      <c r="F36" s="78">
        <v>1064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59801</v>
      </c>
    </row>
    <row r="37" spans="1:11" x14ac:dyDescent="0.25">
      <c r="A37" s="23" t="s">
        <v>95</v>
      </c>
      <c r="B37" s="24" t="s">
        <v>10</v>
      </c>
      <c r="C37" s="77">
        <v>5691766</v>
      </c>
      <c r="D37" s="78">
        <v>0</v>
      </c>
      <c r="E37" s="78">
        <v>1059474</v>
      </c>
      <c r="F37" s="78">
        <v>96210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6847450</v>
      </c>
    </row>
    <row r="38" spans="1:11" x14ac:dyDescent="0.25">
      <c r="A38" s="23" t="s">
        <v>96</v>
      </c>
      <c r="B38" s="24" t="s">
        <v>10</v>
      </c>
      <c r="C38" s="77">
        <v>18181</v>
      </c>
      <c r="D38" s="78">
        <v>0</v>
      </c>
      <c r="E38" s="78">
        <v>13642</v>
      </c>
      <c r="F38" s="78">
        <v>5857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37680</v>
      </c>
    </row>
    <row r="39" spans="1:11" x14ac:dyDescent="0.25">
      <c r="A39" s="23" t="s">
        <v>97</v>
      </c>
      <c r="B39" s="24" t="s">
        <v>10</v>
      </c>
      <c r="C39" s="77">
        <v>1703889</v>
      </c>
      <c r="D39" s="78">
        <v>0</v>
      </c>
      <c r="E39" s="78">
        <v>0</v>
      </c>
      <c r="F39" s="78">
        <v>121859</v>
      </c>
      <c r="G39" s="78">
        <v>0</v>
      </c>
      <c r="H39" s="78">
        <v>0</v>
      </c>
      <c r="I39" s="78">
        <v>22583</v>
      </c>
      <c r="J39" s="78">
        <v>0</v>
      </c>
      <c r="K39" s="79">
        <f t="shared" si="0"/>
        <v>1848331</v>
      </c>
    </row>
    <row r="40" spans="1:11" x14ac:dyDescent="0.25">
      <c r="A40" s="23" t="s">
        <v>98</v>
      </c>
      <c r="B40" s="24" t="s">
        <v>10</v>
      </c>
      <c r="C40" s="77">
        <v>391748</v>
      </c>
      <c r="D40" s="78">
        <v>0</v>
      </c>
      <c r="E40" s="78">
        <v>0</v>
      </c>
      <c r="F40" s="78">
        <v>13698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405446</v>
      </c>
    </row>
    <row r="41" spans="1:11" x14ac:dyDescent="0.25">
      <c r="A41" s="23" t="s">
        <v>99</v>
      </c>
      <c r="B41" s="24" t="s">
        <v>10</v>
      </c>
      <c r="C41" s="77">
        <v>2698635</v>
      </c>
      <c r="D41" s="78">
        <v>0</v>
      </c>
      <c r="E41" s="78">
        <v>536545</v>
      </c>
      <c r="F41" s="78">
        <v>218283</v>
      </c>
      <c r="G41" s="78">
        <v>0</v>
      </c>
      <c r="H41" s="78">
        <v>0</v>
      </c>
      <c r="I41" s="78">
        <v>0</v>
      </c>
      <c r="J41" s="78">
        <v>1942248</v>
      </c>
      <c r="K41" s="79">
        <f t="shared" si="0"/>
        <v>5395711</v>
      </c>
    </row>
    <row r="42" spans="1:11" x14ac:dyDescent="0.25">
      <c r="A42" s="23" t="s">
        <v>100</v>
      </c>
      <c r="B42" s="24" t="s">
        <v>10</v>
      </c>
      <c r="C42" s="77">
        <v>1329283</v>
      </c>
      <c r="D42" s="78">
        <v>890151</v>
      </c>
      <c r="E42" s="78">
        <v>0</v>
      </c>
      <c r="F42" s="78">
        <v>36818</v>
      </c>
      <c r="G42" s="78">
        <v>0</v>
      </c>
      <c r="H42" s="78">
        <v>0</v>
      </c>
      <c r="I42" s="78">
        <v>7715</v>
      </c>
      <c r="J42" s="78">
        <v>343066</v>
      </c>
      <c r="K42" s="79">
        <f t="shared" si="0"/>
        <v>2607033</v>
      </c>
    </row>
    <row r="43" spans="1:11" x14ac:dyDescent="0.25">
      <c r="A43" s="23" t="s">
        <v>101</v>
      </c>
      <c r="B43" s="24" t="s">
        <v>11</v>
      </c>
      <c r="C43" s="77">
        <v>2939420</v>
      </c>
      <c r="D43" s="78">
        <v>0</v>
      </c>
      <c r="E43" s="78">
        <v>629814</v>
      </c>
      <c r="F43" s="78">
        <v>36142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3605376</v>
      </c>
    </row>
    <row r="44" spans="1:11" x14ac:dyDescent="0.25">
      <c r="A44" s="23" t="s">
        <v>102</v>
      </c>
      <c r="B44" s="24" t="s">
        <v>11</v>
      </c>
      <c r="C44" s="77">
        <v>1768837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26866</v>
      </c>
      <c r="K44" s="79">
        <f t="shared" si="0"/>
        <v>1795703</v>
      </c>
    </row>
    <row r="45" spans="1:11" x14ac:dyDescent="0.25">
      <c r="A45" s="23" t="s">
        <v>103</v>
      </c>
      <c r="B45" s="24" t="s">
        <v>11</v>
      </c>
      <c r="C45" s="77">
        <v>7690085</v>
      </c>
      <c r="D45" s="78">
        <v>6129225</v>
      </c>
      <c r="E45" s="78">
        <v>1639695</v>
      </c>
      <c r="F45" s="78">
        <v>0</v>
      </c>
      <c r="G45" s="78">
        <v>59577</v>
      </c>
      <c r="H45" s="78">
        <v>0</v>
      </c>
      <c r="I45" s="78">
        <v>144841</v>
      </c>
      <c r="J45" s="78">
        <v>0</v>
      </c>
      <c r="K45" s="79">
        <f t="shared" si="0"/>
        <v>15663423</v>
      </c>
    </row>
    <row r="46" spans="1:11" x14ac:dyDescent="0.25">
      <c r="A46" s="23" t="s">
        <v>440</v>
      </c>
      <c r="B46" s="24" t="s">
        <v>11</v>
      </c>
      <c r="C46" s="77">
        <v>2251162</v>
      </c>
      <c r="D46" s="78">
        <v>0</v>
      </c>
      <c r="E46" s="78">
        <v>597256</v>
      </c>
      <c r="F46" s="78">
        <v>16265</v>
      </c>
      <c r="G46" s="78">
        <v>0</v>
      </c>
      <c r="H46" s="78">
        <v>0</v>
      </c>
      <c r="I46" s="78">
        <v>26371</v>
      </c>
      <c r="J46" s="78">
        <v>0</v>
      </c>
      <c r="K46" s="79">
        <f t="shared" si="0"/>
        <v>2891054</v>
      </c>
    </row>
    <row r="47" spans="1:11" x14ac:dyDescent="0.25">
      <c r="A47" s="23" t="s">
        <v>104</v>
      </c>
      <c r="B47" s="24" t="s">
        <v>11</v>
      </c>
      <c r="C47" s="77">
        <v>6587206</v>
      </c>
      <c r="D47" s="78">
        <v>0</v>
      </c>
      <c r="E47" s="78">
        <v>0</v>
      </c>
      <c r="F47" s="78">
        <v>171194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6758400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16089695</v>
      </c>
      <c r="D49" s="78">
        <v>13754980</v>
      </c>
      <c r="E49" s="78">
        <v>4372129</v>
      </c>
      <c r="F49" s="78">
        <v>537515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34754319</v>
      </c>
    </row>
    <row r="50" spans="1:11" x14ac:dyDescent="0.25">
      <c r="A50" s="23" t="s">
        <v>441</v>
      </c>
      <c r="B50" s="24" t="s">
        <v>11</v>
      </c>
      <c r="C50" s="77">
        <v>2700471</v>
      </c>
      <c r="D50" s="78">
        <v>0</v>
      </c>
      <c r="E50" s="78">
        <v>1014674</v>
      </c>
      <c r="F50" s="78">
        <v>68435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3783580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9543254</v>
      </c>
      <c r="D52" s="78">
        <v>0</v>
      </c>
      <c r="E52" s="78">
        <v>2287198</v>
      </c>
      <c r="F52" s="78">
        <v>381425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12211877</v>
      </c>
    </row>
    <row r="53" spans="1:11" x14ac:dyDescent="0.25">
      <c r="A53" s="23" t="s">
        <v>109</v>
      </c>
      <c r="B53" s="24" t="s">
        <v>11</v>
      </c>
      <c r="C53" s="77">
        <v>1502365</v>
      </c>
      <c r="D53" s="78">
        <v>0</v>
      </c>
      <c r="E53" s="78">
        <v>407319</v>
      </c>
      <c r="F53" s="78">
        <v>38856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1948540</v>
      </c>
    </row>
    <row r="54" spans="1:11" x14ac:dyDescent="0.25">
      <c r="A54" s="68" t="s">
        <v>506</v>
      </c>
      <c r="B54" s="24" t="s">
        <v>11</v>
      </c>
      <c r="C54" s="77">
        <v>711954</v>
      </c>
      <c r="D54" s="78">
        <v>365657</v>
      </c>
      <c r="E54" s="78">
        <v>298440</v>
      </c>
      <c r="F54" s="78">
        <v>22070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1398121</v>
      </c>
    </row>
    <row r="55" spans="1:11" x14ac:dyDescent="0.25">
      <c r="A55" s="23" t="s">
        <v>110</v>
      </c>
      <c r="B55" s="24" t="s">
        <v>11</v>
      </c>
      <c r="C55" s="77">
        <v>3175869</v>
      </c>
      <c r="D55" s="78">
        <v>2886251</v>
      </c>
      <c r="E55" s="78">
        <v>1524799</v>
      </c>
      <c r="F55" s="78">
        <v>0</v>
      </c>
      <c r="G55" s="78">
        <v>0</v>
      </c>
      <c r="H55" s="78">
        <v>0</v>
      </c>
      <c r="I55" s="78">
        <v>122726</v>
      </c>
      <c r="J55" s="78">
        <v>0</v>
      </c>
      <c r="K55" s="79">
        <f t="shared" si="0"/>
        <v>7709645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946372</v>
      </c>
      <c r="D57" s="78">
        <v>0</v>
      </c>
      <c r="E57" s="78">
        <v>415687</v>
      </c>
      <c r="F57" s="78">
        <v>2729</v>
      </c>
      <c r="G57" s="78">
        <v>0</v>
      </c>
      <c r="H57" s="78">
        <v>0</v>
      </c>
      <c r="I57" s="78">
        <v>35820</v>
      </c>
      <c r="J57" s="78">
        <v>0</v>
      </c>
      <c r="K57" s="79">
        <f t="shared" si="0"/>
        <v>1400608</v>
      </c>
    </row>
    <row r="58" spans="1:11" x14ac:dyDescent="0.25">
      <c r="A58" s="23" t="s">
        <v>113</v>
      </c>
      <c r="B58" s="24" t="s">
        <v>11</v>
      </c>
      <c r="C58" s="77">
        <v>2914470</v>
      </c>
      <c r="D58" s="78">
        <v>0</v>
      </c>
      <c r="E58" s="78">
        <v>917813</v>
      </c>
      <c r="F58" s="78">
        <v>0</v>
      </c>
      <c r="G58" s="78">
        <v>0</v>
      </c>
      <c r="H58" s="78">
        <v>0</v>
      </c>
      <c r="I58" s="78">
        <v>91463</v>
      </c>
      <c r="J58" s="78">
        <v>0</v>
      </c>
      <c r="K58" s="79">
        <f t="shared" si="0"/>
        <v>3923746</v>
      </c>
    </row>
    <row r="59" spans="1:11" x14ac:dyDescent="0.25">
      <c r="A59" s="23" t="s">
        <v>114</v>
      </c>
      <c r="B59" s="24" t="s">
        <v>11</v>
      </c>
      <c r="C59" s="77">
        <v>6391527</v>
      </c>
      <c r="D59" s="78">
        <v>0</v>
      </c>
      <c r="E59" s="78">
        <v>1119558</v>
      </c>
      <c r="F59" s="78">
        <v>178760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7689845</v>
      </c>
    </row>
    <row r="60" spans="1:11" x14ac:dyDescent="0.25">
      <c r="A60" s="23" t="s">
        <v>115</v>
      </c>
      <c r="B60" s="24" t="s">
        <v>11</v>
      </c>
      <c r="C60" s="77">
        <v>1637310</v>
      </c>
      <c r="D60" s="78">
        <v>0</v>
      </c>
      <c r="E60" s="78">
        <v>479776</v>
      </c>
      <c r="F60" s="78">
        <v>43713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2160799</v>
      </c>
    </row>
    <row r="61" spans="1:11" x14ac:dyDescent="0.25">
      <c r="A61" s="23" t="s">
        <v>116</v>
      </c>
      <c r="B61" s="24" t="s">
        <v>11</v>
      </c>
      <c r="C61" s="77">
        <v>2676988</v>
      </c>
      <c r="D61" s="78">
        <v>0</v>
      </c>
      <c r="E61" s="78">
        <v>813075</v>
      </c>
      <c r="F61" s="78">
        <v>23455</v>
      </c>
      <c r="G61" s="78">
        <v>0</v>
      </c>
      <c r="H61" s="78">
        <v>0</v>
      </c>
      <c r="I61" s="78">
        <v>63133</v>
      </c>
      <c r="J61" s="78">
        <v>0</v>
      </c>
      <c r="K61" s="79">
        <f t="shared" si="0"/>
        <v>3576651</v>
      </c>
    </row>
    <row r="62" spans="1:11" x14ac:dyDescent="0.25">
      <c r="A62" s="23" t="s">
        <v>117</v>
      </c>
      <c r="B62" s="24" t="s">
        <v>11</v>
      </c>
      <c r="C62" s="77">
        <v>1644287</v>
      </c>
      <c r="D62" s="78">
        <v>1190066</v>
      </c>
      <c r="E62" s="78">
        <v>0</v>
      </c>
      <c r="F62" s="78">
        <v>0</v>
      </c>
      <c r="G62" s="78">
        <v>14646</v>
      </c>
      <c r="H62" s="78">
        <v>0</v>
      </c>
      <c r="I62" s="78">
        <v>0</v>
      </c>
      <c r="J62" s="78">
        <v>0</v>
      </c>
      <c r="K62" s="79">
        <f t="shared" si="0"/>
        <v>2848999</v>
      </c>
    </row>
    <row r="63" spans="1:11" x14ac:dyDescent="0.25">
      <c r="A63" s="23" t="s">
        <v>118</v>
      </c>
      <c r="B63" s="24" t="s">
        <v>11</v>
      </c>
      <c r="C63" s="77">
        <v>595073</v>
      </c>
      <c r="D63" s="78">
        <v>0</v>
      </c>
      <c r="E63" s="78">
        <v>183493</v>
      </c>
      <c r="F63" s="78">
        <v>9136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787702</v>
      </c>
    </row>
    <row r="64" spans="1:11" x14ac:dyDescent="0.25">
      <c r="A64" s="23" t="s">
        <v>119</v>
      </c>
      <c r="B64" s="24" t="s">
        <v>11</v>
      </c>
      <c r="C64" s="77">
        <v>8840661</v>
      </c>
      <c r="D64" s="78">
        <v>0</v>
      </c>
      <c r="E64" s="78">
        <v>1640208</v>
      </c>
      <c r="F64" s="78">
        <v>158832</v>
      </c>
      <c r="G64" s="78">
        <v>0</v>
      </c>
      <c r="H64" s="78">
        <v>0</v>
      </c>
      <c r="I64" s="78">
        <v>70583</v>
      </c>
      <c r="J64" s="78">
        <v>0</v>
      </c>
      <c r="K64" s="79">
        <f t="shared" si="0"/>
        <v>10710284</v>
      </c>
    </row>
    <row r="65" spans="1:11" x14ac:dyDescent="0.25">
      <c r="A65" s="23" t="s">
        <v>120</v>
      </c>
      <c r="B65" s="24" t="s">
        <v>11</v>
      </c>
      <c r="C65" s="77">
        <v>6119327</v>
      </c>
      <c r="D65" s="78">
        <v>0</v>
      </c>
      <c r="E65" s="78">
        <v>0</v>
      </c>
      <c r="F65" s="78">
        <v>133332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6252659</v>
      </c>
    </row>
    <row r="66" spans="1:11" x14ac:dyDescent="0.25">
      <c r="A66" s="23" t="s">
        <v>121</v>
      </c>
      <c r="B66" s="24" t="s">
        <v>11</v>
      </c>
      <c r="C66" s="77">
        <v>8040324</v>
      </c>
      <c r="D66" s="78">
        <v>0</v>
      </c>
      <c r="E66" s="78">
        <v>1053942</v>
      </c>
      <c r="F66" s="78">
        <v>271720</v>
      </c>
      <c r="G66" s="78">
        <v>0</v>
      </c>
      <c r="H66" s="78">
        <v>91</v>
      </c>
      <c r="I66" s="78">
        <v>0</v>
      </c>
      <c r="J66" s="78">
        <v>0</v>
      </c>
      <c r="K66" s="79">
        <f t="shared" si="0"/>
        <v>9366077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652854</v>
      </c>
      <c r="D68" s="78">
        <v>0</v>
      </c>
      <c r="E68" s="78">
        <v>0</v>
      </c>
      <c r="F68" s="78">
        <v>7030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659884</v>
      </c>
    </row>
    <row r="69" spans="1:11" x14ac:dyDescent="0.25">
      <c r="A69" s="23" t="s">
        <v>124</v>
      </c>
      <c r="B69" s="24" t="s">
        <v>11</v>
      </c>
      <c r="C69" s="77">
        <v>5666076</v>
      </c>
      <c r="D69" s="78">
        <v>0</v>
      </c>
      <c r="E69" s="78">
        <v>1523796</v>
      </c>
      <c r="F69" s="78">
        <v>453494</v>
      </c>
      <c r="G69" s="78">
        <v>0</v>
      </c>
      <c r="H69" s="78">
        <v>0</v>
      </c>
      <c r="I69" s="78">
        <v>45080</v>
      </c>
      <c r="J69" s="78">
        <v>0</v>
      </c>
      <c r="K69" s="79">
        <f t="shared" si="1"/>
        <v>7688446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140557</v>
      </c>
      <c r="J70" s="78">
        <v>0</v>
      </c>
      <c r="K70" s="79">
        <f t="shared" si="1"/>
        <v>140557</v>
      </c>
    </row>
    <row r="71" spans="1:11" x14ac:dyDescent="0.25">
      <c r="A71" s="68" t="s">
        <v>498</v>
      </c>
      <c r="B71" s="69" t="s">
        <v>11</v>
      </c>
      <c r="C71" s="77">
        <v>585131</v>
      </c>
      <c r="D71" s="78">
        <v>0</v>
      </c>
      <c r="E71" s="78">
        <v>149685</v>
      </c>
      <c r="F71" s="78">
        <v>0</v>
      </c>
      <c r="G71" s="78">
        <v>0</v>
      </c>
      <c r="H71" s="78">
        <v>0</v>
      </c>
      <c r="I71" s="78">
        <v>694</v>
      </c>
      <c r="J71" s="78">
        <v>0</v>
      </c>
      <c r="K71" s="79">
        <f t="shared" si="1"/>
        <v>735510</v>
      </c>
    </row>
    <row r="72" spans="1:11" x14ac:dyDescent="0.25">
      <c r="A72" s="23" t="s">
        <v>126</v>
      </c>
      <c r="B72" s="24" t="s">
        <v>11</v>
      </c>
      <c r="C72" s="77">
        <v>4515072</v>
      </c>
      <c r="D72" s="78">
        <v>0</v>
      </c>
      <c r="E72" s="78">
        <v>0</v>
      </c>
      <c r="F72" s="78">
        <v>78953</v>
      </c>
      <c r="G72" s="78">
        <v>8957383</v>
      </c>
      <c r="H72" s="78">
        <v>0</v>
      </c>
      <c r="I72" s="78">
        <v>0</v>
      </c>
      <c r="J72" s="78">
        <v>0</v>
      </c>
      <c r="K72" s="79">
        <f t="shared" si="1"/>
        <v>13551408</v>
      </c>
    </row>
    <row r="73" spans="1:11" x14ac:dyDescent="0.25">
      <c r="A73" s="23" t="s">
        <v>127</v>
      </c>
      <c r="B73" s="24" t="s">
        <v>11</v>
      </c>
      <c r="C73" s="77">
        <v>861322</v>
      </c>
      <c r="D73" s="78">
        <v>0</v>
      </c>
      <c r="E73" s="78">
        <v>352439</v>
      </c>
      <c r="F73" s="78">
        <v>63958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1277719</v>
      </c>
    </row>
    <row r="74" spans="1:11" x14ac:dyDescent="0.25">
      <c r="A74" s="23" t="s">
        <v>128</v>
      </c>
      <c r="B74" s="24" t="s">
        <v>12</v>
      </c>
      <c r="C74" s="77">
        <v>32614</v>
      </c>
      <c r="D74" s="78">
        <v>0</v>
      </c>
      <c r="E74" s="78">
        <v>0</v>
      </c>
      <c r="F74" s="78">
        <v>963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33577</v>
      </c>
    </row>
    <row r="75" spans="1:11" x14ac:dyDescent="0.25">
      <c r="A75" s="23" t="s">
        <v>129</v>
      </c>
      <c r="B75" s="24" t="s">
        <v>12</v>
      </c>
      <c r="C75" s="77">
        <v>199470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957</v>
      </c>
      <c r="J75" s="78">
        <v>0</v>
      </c>
      <c r="K75" s="79">
        <f t="shared" si="1"/>
        <v>200427</v>
      </c>
    </row>
    <row r="76" spans="1:11" x14ac:dyDescent="0.25">
      <c r="A76" s="23" t="s">
        <v>130</v>
      </c>
      <c r="B76" s="24" t="s">
        <v>13</v>
      </c>
      <c r="C76" s="77">
        <v>1308911</v>
      </c>
      <c r="D76" s="78">
        <v>0</v>
      </c>
      <c r="E76" s="78">
        <v>488620</v>
      </c>
      <c r="F76" s="78">
        <v>0</v>
      </c>
      <c r="G76" s="78">
        <v>0</v>
      </c>
      <c r="H76" s="78">
        <v>0</v>
      </c>
      <c r="I76" s="78">
        <v>38212</v>
      </c>
      <c r="J76" s="78">
        <v>0</v>
      </c>
      <c r="K76" s="79">
        <f t="shared" si="1"/>
        <v>1835743</v>
      </c>
    </row>
    <row r="77" spans="1:11" x14ac:dyDescent="0.25">
      <c r="A77" s="23" t="s">
        <v>131</v>
      </c>
      <c r="B77" s="24" t="s">
        <v>14</v>
      </c>
      <c r="C77" s="77">
        <v>536256</v>
      </c>
      <c r="D77" s="78">
        <v>251075</v>
      </c>
      <c r="E77" s="78">
        <v>0</v>
      </c>
      <c r="F77" s="78">
        <v>26019</v>
      </c>
      <c r="G77" s="78">
        <v>0</v>
      </c>
      <c r="H77" s="78">
        <v>0</v>
      </c>
      <c r="I77" s="78">
        <v>0</v>
      </c>
      <c r="J77" s="78">
        <v>0</v>
      </c>
      <c r="K77" s="79">
        <f t="shared" si="1"/>
        <v>813350</v>
      </c>
    </row>
    <row r="78" spans="1:11" x14ac:dyDescent="0.25">
      <c r="A78" s="23" t="s">
        <v>132</v>
      </c>
      <c r="B78" s="24" t="s">
        <v>14</v>
      </c>
      <c r="C78" s="77">
        <v>680862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19373</v>
      </c>
      <c r="J78" s="78">
        <v>0</v>
      </c>
      <c r="K78" s="79">
        <f t="shared" si="1"/>
        <v>700235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0</v>
      </c>
      <c r="E79" s="78">
        <v>82735</v>
      </c>
      <c r="F79" s="78">
        <v>0</v>
      </c>
      <c r="G79" s="78">
        <v>0</v>
      </c>
      <c r="H79" s="78">
        <v>0</v>
      </c>
      <c r="I79" s="78">
        <v>0</v>
      </c>
      <c r="J79" s="78">
        <v>69606</v>
      </c>
      <c r="K79" s="79">
        <f t="shared" si="1"/>
        <v>152341</v>
      </c>
    </row>
    <row r="80" spans="1:11" x14ac:dyDescent="0.25">
      <c r="A80" s="23" t="s">
        <v>134</v>
      </c>
      <c r="B80" s="24" t="s">
        <v>15</v>
      </c>
      <c r="C80" s="77">
        <v>73172</v>
      </c>
      <c r="D80" s="78">
        <v>51771</v>
      </c>
      <c r="E80" s="78">
        <v>15491</v>
      </c>
      <c r="F80" s="78">
        <v>0</v>
      </c>
      <c r="G80" s="78">
        <v>0</v>
      </c>
      <c r="H80" s="78">
        <v>0</v>
      </c>
      <c r="I80" s="78">
        <v>0</v>
      </c>
      <c r="J80" s="78">
        <v>2832</v>
      </c>
      <c r="K80" s="79">
        <f t="shared" si="1"/>
        <v>143266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30948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30948</v>
      </c>
    </row>
    <row r="83" spans="1:11" x14ac:dyDescent="0.25">
      <c r="A83" s="23" t="s">
        <v>137</v>
      </c>
      <c r="B83" s="24" t="s">
        <v>16</v>
      </c>
      <c r="C83" s="77">
        <v>0</v>
      </c>
      <c r="D83" s="78">
        <v>23331</v>
      </c>
      <c r="E83" s="78">
        <v>0</v>
      </c>
      <c r="F83" s="78">
        <v>0</v>
      </c>
      <c r="G83" s="78">
        <v>1771</v>
      </c>
      <c r="H83" s="78">
        <v>0</v>
      </c>
      <c r="I83" s="78">
        <v>732</v>
      </c>
      <c r="J83" s="78">
        <v>0</v>
      </c>
      <c r="K83" s="79">
        <f t="shared" si="1"/>
        <v>25834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2538471</v>
      </c>
      <c r="D85" s="78">
        <v>0</v>
      </c>
      <c r="E85" s="78">
        <v>0</v>
      </c>
      <c r="F85" s="78">
        <v>72970</v>
      </c>
      <c r="G85" s="78">
        <v>0</v>
      </c>
      <c r="H85" s="78">
        <v>0</v>
      </c>
      <c r="I85" s="78">
        <v>128891</v>
      </c>
      <c r="J85" s="78">
        <v>0</v>
      </c>
      <c r="K85" s="79">
        <f t="shared" si="1"/>
        <v>2740332</v>
      </c>
    </row>
    <row r="86" spans="1:11" x14ac:dyDescent="0.25">
      <c r="A86" s="23" t="s">
        <v>140</v>
      </c>
      <c r="B86" s="24" t="s">
        <v>17</v>
      </c>
      <c r="C86" s="77">
        <v>4621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482</v>
      </c>
      <c r="J86" s="78">
        <v>0</v>
      </c>
      <c r="K86" s="79">
        <f t="shared" si="1"/>
        <v>5103</v>
      </c>
    </row>
    <row r="87" spans="1:11" x14ac:dyDescent="0.25">
      <c r="A87" s="23" t="s">
        <v>141</v>
      </c>
      <c r="B87" s="24" t="s">
        <v>17</v>
      </c>
      <c r="C87" s="77">
        <v>1068131</v>
      </c>
      <c r="D87" s="78">
        <v>746131</v>
      </c>
      <c r="E87" s="78">
        <v>0</v>
      </c>
      <c r="F87" s="78">
        <v>0</v>
      </c>
      <c r="G87" s="78">
        <v>0</v>
      </c>
      <c r="H87" s="78">
        <v>0</v>
      </c>
      <c r="I87" s="78">
        <v>1017</v>
      </c>
      <c r="J87" s="78">
        <v>0</v>
      </c>
      <c r="K87" s="79">
        <f t="shared" si="1"/>
        <v>1815279</v>
      </c>
    </row>
    <row r="88" spans="1:11" x14ac:dyDescent="0.25">
      <c r="A88" s="23" t="s">
        <v>142</v>
      </c>
      <c r="B88" s="24" t="s">
        <v>509</v>
      </c>
      <c r="C88" s="77">
        <v>322958</v>
      </c>
      <c r="D88" s="78">
        <v>0</v>
      </c>
      <c r="E88" s="78">
        <v>89260</v>
      </c>
      <c r="F88" s="78">
        <v>25126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437344</v>
      </c>
    </row>
    <row r="89" spans="1:11" x14ac:dyDescent="0.25">
      <c r="A89" s="23" t="s">
        <v>143</v>
      </c>
      <c r="B89" s="24" t="s">
        <v>18</v>
      </c>
      <c r="C89" s="77">
        <v>128020</v>
      </c>
      <c r="D89" s="78">
        <v>0</v>
      </c>
      <c r="E89" s="78">
        <v>24224</v>
      </c>
      <c r="F89" s="78">
        <v>12028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164272</v>
      </c>
    </row>
    <row r="90" spans="1:11" x14ac:dyDescent="0.25">
      <c r="A90" s="23" t="s">
        <v>144</v>
      </c>
      <c r="B90" s="24" t="s">
        <v>18</v>
      </c>
      <c r="C90" s="77">
        <v>18017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193</v>
      </c>
      <c r="J90" s="78">
        <v>0</v>
      </c>
      <c r="K90" s="79">
        <f t="shared" si="1"/>
        <v>18210</v>
      </c>
    </row>
    <row r="91" spans="1:11" x14ac:dyDescent="0.25">
      <c r="A91" s="23" t="s">
        <v>145</v>
      </c>
      <c r="B91" s="24" t="s">
        <v>19</v>
      </c>
      <c r="C91" s="77">
        <v>486475</v>
      </c>
      <c r="D91" s="78">
        <v>0</v>
      </c>
      <c r="E91" s="78">
        <v>0</v>
      </c>
      <c r="F91" s="78">
        <v>1610</v>
      </c>
      <c r="G91" s="78">
        <v>0</v>
      </c>
      <c r="H91" s="78">
        <v>34</v>
      </c>
      <c r="I91" s="78">
        <v>24549</v>
      </c>
      <c r="J91" s="78">
        <v>0</v>
      </c>
      <c r="K91" s="79">
        <f t="shared" si="1"/>
        <v>512668</v>
      </c>
    </row>
    <row r="92" spans="1:11" x14ac:dyDescent="0.25">
      <c r="A92" s="23" t="s">
        <v>146</v>
      </c>
      <c r="B92" s="24" t="s">
        <v>19</v>
      </c>
      <c r="C92" s="77">
        <v>106759</v>
      </c>
      <c r="D92" s="78">
        <v>71618</v>
      </c>
      <c r="E92" s="78">
        <v>10337</v>
      </c>
      <c r="F92" s="78">
        <v>0</v>
      </c>
      <c r="G92" s="78">
        <v>0</v>
      </c>
      <c r="H92" s="78">
        <v>0</v>
      </c>
      <c r="I92" s="78">
        <v>6839</v>
      </c>
      <c r="J92" s="78">
        <v>0</v>
      </c>
      <c r="K92" s="79">
        <f t="shared" si="1"/>
        <v>195553</v>
      </c>
    </row>
    <row r="93" spans="1:11" x14ac:dyDescent="0.25">
      <c r="A93" s="23" t="s">
        <v>442</v>
      </c>
      <c r="B93" s="24" t="s">
        <v>19</v>
      </c>
      <c r="C93" s="77">
        <v>69336843</v>
      </c>
      <c r="D93" s="78">
        <v>0</v>
      </c>
      <c r="E93" s="78">
        <v>11032244</v>
      </c>
      <c r="F93" s="78">
        <v>677343</v>
      </c>
      <c r="G93" s="78">
        <v>0</v>
      </c>
      <c r="H93" s="78">
        <v>24181</v>
      </c>
      <c r="I93" s="78">
        <v>0</v>
      </c>
      <c r="J93" s="78">
        <v>2329795</v>
      </c>
      <c r="K93" s="79">
        <f t="shared" si="1"/>
        <v>83400406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0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0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5039536</v>
      </c>
      <c r="D97" s="78">
        <v>0</v>
      </c>
      <c r="E97" s="78">
        <v>782661</v>
      </c>
      <c r="F97" s="78">
        <v>665178</v>
      </c>
      <c r="G97" s="78">
        <v>0</v>
      </c>
      <c r="H97" s="78">
        <v>0</v>
      </c>
      <c r="I97" s="78">
        <v>0</v>
      </c>
      <c r="J97" s="78">
        <v>11333</v>
      </c>
      <c r="K97" s="79">
        <f t="shared" si="1"/>
        <v>6498708</v>
      </c>
    </row>
    <row r="98" spans="1:11" x14ac:dyDescent="0.25">
      <c r="A98" s="23" t="s">
        <v>151</v>
      </c>
      <c r="B98" s="24" t="s">
        <v>20</v>
      </c>
      <c r="C98" s="77">
        <v>27122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27122</v>
      </c>
    </row>
    <row r="99" spans="1:11" x14ac:dyDescent="0.25">
      <c r="A99" s="23" t="s">
        <v>152</v>
      </c>
      <c r="B99" s="24" t="s">
        <v>20</v>
      </c>
      <c r="C99" s="77">
        <v>192068</v>
      </c>
      <c r="D99" s="78">
        <v>0</v>
      </c>
      <c r="E99" s="78">
        <v>61654</v>
      </c>
      <c r="F99" s="78">
        <v>0</v>
      </c>
      <c r="G99" s="78">
        <v>0</v>
      </c>
      <c r="H99" s="78">
        <v>0</v>
      </c>
      <c r="I99" s="78">
        <v>22455</v>
      </c>
      <c r="J99" s="78">
        <v>0</v>
      </c>
      <c r="K99" s="79">
        <f t="shared" si="1"/>
        <v>276177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344316</v>
      </c>
      <c r="D102" s="78">
        <v>250997</v>
      </c>
      <c r="E102" s="78">
        <v>131438</v>
      </c>
      <c r="F102" s="78">
        <v>21588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748339</v>
      </c>
    </row>
    <row r="103" spans="1:11" x14ac:dyDescent="0.25">
      <c r="A103" s="23" t="s">
        <v>156</v>
      </c>
      <c r="B103" s="24" t="s">
        <v>22</v>
      </c>
      <c r="C103" s="77">
        <v>94760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94760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68471</v>
      </c>
      <c r="K104" s="79">
        <f t="shared" si="1"/>
        <v>68471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11308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11308</v>
      </c>
    </row>
    <row r="107" spans="1:11" x14ac:dyDescent="0.25">
      <c r="A107" s="23" t="s">
        <v>160</v>
      </c>
      <c r="B107" s="24" t="s">
        <v>23</v>
      </c>
      <c r="C107" s="77">
        <v>73822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28351</v>
      </c>
      <c r="J107" s="78">
        <v>0</v>
      </c>
      <c r="K107" s="79">
        <f t="shared" si="1"/>
        <v>102173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73152</v>
      </c>
      <c r="K109" s="79">
        <f t="shared" si="1"/>
        <v>73152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9295</v>
      </c>
      <c r="J110" s="78">
        <v>0</v>
      </c>
      <c r="K110" s="79">
        <f t="shared" si="1"/>
        <v>9295</v>
      </c>
    </row>
    <row r="111" spans="1:11" x14ac:dyDescent="0.25">
      <c r="A111" s="23" t="s">
        <v>164</v>
      </c>
      <c r="B111" s="24" t="s">
        <v>24</v>
      </c>
      <c r="C111" s="77">
        <v>16696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2090</v>
      </c>
      <c r="J111" s="78">
        <v>0</v>
      </c>
      <c r="K111" s="79">
        <f t="shared" si="1"/>
        <v>18786</v>
      </c>
    </row>
    <row r="112" spans="1:11" x14ac:dyDescent="0.25">
      <c r="A112" s="23" t="s">
        <v>165</v>
      </c>
      <c r="B112" s="24" t="s">
        <v>24</v>
      </c>
      <c r="C112" s="77">
        <v>134531</v>
      </c>
      <c r="D112" s="78">
        <v>0</v>
      </c>
      <c r="E112" s="78">
        <v>25747</v>
      </c>
      <c r="F112" s="78">
        <v>5364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165642</v>
      </c>
    </row>
    <row r="113" spans="1:11" x14ac:dyDescent="0.25">
      <c r="A113" s="23" t="s">
        <v>166</v>
      </c>
      <c r="B113" s="24" t="s">
        <v>167</v>
      </c>
      <c r="C113" s="77">
        <v>59255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59255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216098</v>
      </c>
      <c r="D115" s="78">
        <v>214445</v>
      </c>
      <c r="E115" s="78">
        <v>0</v>
      </c>
      <c r="F115" s="78">
        <v>70857</v>
      </c>
      <c r="G115" s="78">
        <v>0</v>
      </c>
      <c r="H115" s="78">
        <v>0</v>
      </c>
      <c r="I115" s="78">
        <v>268</v>
      </c>
      <c r="J115" s="78">
        <v>0</v>
      </c>
      <c r="K115" s="79">
        <f t="shared" si="1"/>
        <v>501668</v>
      </c>
    </row>
    <row r="116" spans="1:11" x14ac:dyDescent="0.25">
      <c r="A116" s="23" t="s">
        <v>169</v>
      </c>
      <c r="B116" s="24" t="s">
        <v>26</v>
      </c>
      <c r="C116" s="77">
        <v>174162</v>
      </c>
      <c r="D116" s="78">
        <v>0</v>
      </c>
      <c r="E116" s="78">
        <v>24246</v>
      </c>
      <c r="F116" s="78">
        <v>10670</v>
      </c>
      <c r="G116" s="78">
        <v>0</v>
      </c>
      <c r="H116" s="78">
        <v>0</v>
      </c>
      <c r="I116" s="78">
        <v>1029</v>
      </c>
      <c r="J116" s="78">
        <v>0</v>
      </c>
      <c r="K116" s="79">
        <f t="shared" si="1"/>
        <v>210107</v>
      </c>
    </row>
    <row r="117" spans="1:11" x14ac:dyDescent="0.25">
      <c r="A117" s="23" t="s">
        <v>170</v>
      </c>
      <c r="B117" s="24" t="s">
        <v>27</v>
      </c>
      <c r="C117" s="77">
        <v>73990</v>
      </c>
      <c r="D117" s="78">
        <v>0</v>
      </c>
      <c r="E117" s="78">
        <v>0</v>
      </c>
      <c r="F117" s="78">
        <v>9307</v>
      </c>
      <c r="G117" s="78">
        <v>0</v>
      </c>
      <c r="H117" s="78">
        <v>0</v>
      </c>
      <c r="I117" s="78">
        <v>3216</v>
      </c>
      <c r="J117" s="78">
        <v>0</v>
      </c>
      <c r="K117" s="79">
        <f t="shared" si="1"/>
        <v>86513</v>
      </c>
    </row>
    <row r="118" spans="1:11" x14ac:dyDescent="0.25">
      <c r="A118" s="23" t="s">
        <v>171</v>
      </c>
      <c r="B118" s="24" t="s">
        <v>27</v>
      </c>
      <c r="C118" s="77">
        <v>56034</v>
      </c>
      <c r="D118" s="78">
        <v>0</v>
      </c>
      <c r="E118" s="78">
        <v>8938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64972</v>
      </c>
    </row>
    <row r="119" spans="1:11" x14ac:dyDescent="0.25">
      <c r="A119" s="23" t="s">
        <v>172</v>
      </c>
      <c r="B119" s="24" t="s">
        <v>27</v>
      </c>
      <c r="C119" s="77">
        <v>48572</v>
      </c>
      <c r="D119" s="78">
        <v>0</v>
      </c>
      <c r="E119" s="78">
        <v>0</v>
      </c>
      <c r="F119" s="78">
        <v>0</v>
      </c>
      <c r="G119" s="78">
        <v>0</v>
      </c>
      <c r="H119" s="78">
        <v>0</v>
      </c>
      <c r="I119" s="78">
        <v>3568</v>
      </c>
      <c r="J119" s="78">
        <v>0</v>
      </c>
      <c r="K119" s="79">
        <f t="shared" si="1"/>
        <v>52140</v>
      </c>
    </row>
    <row r="120" spans="1:11" x14ac:dyDescent="0.25">
      <c r="A120" s="23" t="s">
        <v>173</v>
      </c>
      <c r="B120" s="24" t="s">
        <v>28</v>
      </c>
      <c r="C120" s="77">
        <v>109965</v>
      </c>
      <c r="D120" s="78">
        <v>22981</v>
      </c>
      <c r="E120" s="78">
        <v>19434</v>
      </c>
      <c r="F120" s="78">
        <v>0</v>
      </c>
      <c r="G120" s="78">
        <v>0</v>
      </c>
      <c r="H120" s="78">
        <v>0</v>
      </c>
      <c r="I120" s="78">
        <v>4127</v>
      </c>
      <c r="J120" s="78">
        <v>0</v>
      </c>
      <c r="K120" s="79">
        <f t="shared" si="1"/>
        <v>156507</v>
      </c>
    </row>
    <row r="121" spans="1:11" x14ac:dyDescent="0.25">
      <c r="A121" s="23" t="s">
        <v>174</v>
      </c>
      <c r="B121" s="24" t="s">
        <v>28</v>
      </c>
      <c r="C121" s="77">
        <v>283360</v>
      </c>
      <c r="D121" s="78">
        <v>0</v>
      </c>
      <c r="E121" s="78">
        <v>0</v>
      </c>
      <c r="F121" s="78">
        <v>0</v>
      </c>
      <c r="G121" s="78">
        <v>0</v>
      </c>
      <c r="H121" s="78">
        <v>0</v>
      </c>
      <c r="I121" s="78">
        <v>19299</v>
      </c>
      <c r="J121" s="78">
        <v>45</v>
      </c>
      <c r="K121" s="79">
        <f t="shared" si="1"/>
        <v>302704</v>
      </c>
    </row>
    <row r="122" spans="1:11" x14ac:dyDescent="0.25">
      <c r="A122" s="23" t="s">
        <v>175</v>
      </c>
      <c r="B122" s="24" t="s">
        <v>28</v>
      </c>
      <c r="C122" s="77">
        <v>53532</v>
      </c>
      <c r="D122" s="78">
        <v>9283</v>
      </c>
      <c r="E122" s="78">
        <v>0</v>
      </c>
      <c r="F122" s="78">
        <v>0</v>
      </c>
      <c r="G122" s="78">
        <v>0</v>
      </c>
      <c r="H122" s="78">
        <v>0</v>
      </c>
      <c r="I122" s="78">
        <v>43566</v>
      </c>
      <c r="J122" s="78">
        <v>0</v>
      </c>
      <c r="K122" s="79">
        <f t="shared" si="1"/>
        <v>106381</v>
      </c>
    </row>
    <row r="123" spans="1:11" x14ac:dyDescent="0.25">
      <c r="A123" s="23" t="s">
        <v>176</v>
      </c>
      <c r="B123" s="24" t="s">
        <v>29</v>
      </c>
      <c r="C123" s="77">
        <v>566515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20579</v>
      </c>
      <c r="J123" s="78">
        <v>0</v>
      </c>
      <c r="K123" s="79">
        <f t="shared" si="1"/>
        <v>587094</v>
      </c>
    </row>
    <row r="124" spans="1:11" x14ac:dyDescent="0.25">
      <c r="A124" s="23" t="s">
        <v>504</v>
      </c>
      <c r="B124" s="24" t="s">
        <v>29</v>
      </c>
      <c r="C124" s="77">
        <v>171043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6407</v>
      </c>
      <c r="J124" s="78">
        <v>0</v>
      </c>
      <c r="K124" s="79">
        <f t="shared" si="1"/>
        <v>177450</v>
      </c>
    </row>
    <row r="125" spans="1:11" x14ac:dyDescent="0.25">
      <c r="A125" s="23" t="s">
        <v>177</v>
      </c>
      <c r="B125" s="24" t="s">
        <v>30</v>
      </c>
      <c r="C125" s="77">
        <v>783186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36790</v>
      </c>
      <c r="J125" s="78">
        <v>0</v>
      </c>
      <c r="K125" s="79">
        <f t="shared" si="1"/>
        <v>819976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620399</v>
      </c>
      <c r="D127" s="78">
        <v>0</v>
      </c>
      <c r="E127" s="78">
        <v>104037</v>
      </c>
      <c r="F127" s="78">
        <v>34732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759168</v>
      </c>
    </row>
    <row r="128" spans="1:11" x14ac:dyDescent="0.25">
      <c r="A128" s="23" t="s">
        <v>180</v>
      </c>
      <c r="B128" s="24" t="s">
        <v>31</v>
      </c>
      <c r="C128" s="77">
        <v>217411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10695</v>
      </c>
      <c r="J128" s="78">
        <v>0</v>
      </c>
      <c r="K128" s="79">
        <f t="shared" si="1"/>
        <v>228106</v>
      </c>
    </row>
    <row r="129" spans="1:11" x14ac:dyDescent="0.25">
      <c r="A129" s="23" t="s">
        <v>181</v>
      </c>
      <c r="B129" s="24" t="s">
        <v>31</v>
      </c>
      <c r="C129" s="77">
        <v>1091650</v>
      </c>
      <c r="D129" s="78">
        <v>0</v>
      </c>
      <c r="E129" s="78">
        <v>134283</v>
      </c>
      <c r="F129" s="78">
        <v>0</v>
      </c>
      <c r="G129" s="78">
        <v>0</v>
      </c>
      <c r="H129" s="78">
        <v>0</v>
      </c>
      <c r="I129" s="78">
        <v>23716</v>
      </c>
      <c r="J129" s="78">
        <v>0</v>
      </c>
      <c r="K129" s="79">
        <f t="shared" si="1"/>
        <v>1249649</v>
      </c>
    </row>
    <row r="130" spans="1:11" x14ac:dyDescent="0.25">
      <c r="A130" s="23" t="s">
        <v>182</v>
      </c>
      <c r="B130" s="24" t="s">
        <v>32</v>
      </c>
      <c r="C130" s="77">
        <v>3119806</v>
      </c>
      <c r="D130" s="78">
        <v>0</v>
      </c>
      <c r="E130" s="78">
        <v>456083</v>
      </c>
      <c r="F130" s="78">
        <v>24772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3600661</v>
      </c>
    </row>
    <row r="131" spans="1:11" x14ac:dyDescent="0.25">
      <c r="A131" s="23" t="s">
        <v>183</v>
      </c>
      <c r="B131" s="24" t="s">
        <v>32</v>
      </c>
      <c r="C131" s="77">
        <v>32569274</v>
      </c>
      <c r="D131" s="78">
        <v>0</v>
      </c>
      <c r="E131" s="78">
        <v>3816552</v>
      </c>
      <c r="F131" s="78">
        <v>1212043</v>
      </c>
      <c r="G131" s="78">
        <v>0</v>
      </c>
      <c r="H131" s="78">
        <v>18436</v>
      </c>
      <c r="I131" s="78">
        <v>0</v>
      </c>
      <c r="J131" s="78">
        <v>0</v>
      </c>
      <c r="K131" s="79">
        <f t="shared" si="1"/>
        <v>37616305</v>
      </c>
    </row>
    <row r="132" spans="1:11" x14ac:dyDescent="0.25">
      <c r="A132" s="23" t="s">
        <v>184</v>
      </c>
      <c r="B132" s="24" t="s">
        <v>32</v>
      </c>
      <c r="C132" s="77">
        <v>2117542</v>
      </c>
      <c r="D132" s="78">
        <v>0</v>
      </c>
      <c r="E132" s="78">
        <v>255870</v>
      </c>
      <c r="F132" s="78">
        <v>31278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2404690</v>
      </c>
    </row>
    <row r="133" spans="1:11" x14ac:dyDescent="0.25">
      <c r="A133" s="23" t="s">
        <v>185</v>
      </c>
      <c r="B133" s="24" t="s">
        <v>33</v>
      </c>
      <c r="C133" s="77">
        <v>182209</v>
      </c>
      <c r="D133" s="78">
        <v>202835</v>
      </c>
      <c r="E133" s="78">
        <v>33823</v>
      </c>
      <c r="F133" s="78">
        <v>0</v>
      </c>
      <c r="G133" s="78">
        <v>0</v>
      </c>
      <c r="H133" s="78">
        <v>0</v>
      </c>
      <c r="I133" s="78">
        <v>5879</v>
      </c>
      <c r="J133" s="78">
        <v>0</v>
      </c>
      <c r="K133" s="79">
        <f t="shared" si="2"/>
        <v>424746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6998</v>
      </c>
      <c r="G135" s="78">
        <v>0</v>
      </c>
      <c r="H135" s="78">
        <v>560</v>
      </c>
      <c r="I135" s="78">
        <v>0</v>
      </c>
      <c r="J135" s="78">
        <v>94</v>
      </c>
      <c r="K135" s="79">
        <f t="shared" si="2"/>
        <v>7652</v>
      </c>
    </row>
    <row r="136" spans="1:11" x14ac:dyDescent="0.25">
      <c r="A136" s="23" t="s">
        <v>188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0</v>
      </c>
    </row>
    <row r="137" spans="1:11" x14ac:dyDescent="0.25">
      <c r="A137" s="23" t="s">
        <v>189</v>
      </c>
      <c r="B137" s="24" t="s">
        <v>33</v>
      </c>
      <c r="C137" s="77">
        <v>5943</v>
      </c>
      <c r="D137" s="78">
        <v>0</v>
      </c>
      <c r="E137" s="78">
        <v>0</v>
      </c>
      <c r="F137" s="78">
        <v>31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5974</v>
      </c>
    </row>
    <row r="138" spans="1:11" x14ac:dyDescent="0.25">
      <c r="A138" s="23" t="s">
        <v>190</v>
      </c>
      <c r="B138" s="24" t="s">
        <v>34</v>
      </c>
      <c r="C138" s="77">
        <v>181696</v>
      </c>
      <c r="D138" s="78">
        <v>0</v>
      </c>
      <c r="E138" s="78">
        <v>64313</v>
      </c>
      <c r="F138" s="78">
        <v>11064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257073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1305187</v>
      </c>
      <c r="D141" s="78">
        <v>0</v>
      </c>
      <c r="E141" s="78">
        <v>222524</v>
      </c>
      <c r="F141" s="78">
        <v>0</v>
      </c>
      <c r="G141" s="78">
        <v>0</v>
      </c>
      <c r="H141" s="78">
        <v>0</v>
      </c>
      <c r="I141" s="78">
        <v>22098</v>
      </c>
      <c r="J141" s="78">
        <v>887241</v>
      </c>
      <c r="K141" s="79">
        <f t="shared" si="2"/>
        <v>2437050</v>
      </c>
    </row>
    <row r="142" spans="1:11" x14ac:dyDescent="0.25">
      <c r="A142" s="23" t="s">
        <v>194</v>
      </c>
      <c r="B142" s="24" t="s">
        <v>34</v>
      </c>
      <c r="C142" s="77">
        <v>1758675</v>
      </c>
      <c r="D142" s="78">
        <v>0</v>
      </c>
      <c r="E142" s="78">
        <v>356187</v>
      </c>
      <c r="F142" s="78">
        <v>111309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2226171</v>
      </c>
    </row>
    <row r="143" spans="1:11" x14ac:dyDescent="0.25">
      <c r="A143" s="23" t="s">
        <v>195</v>
      </c>
      <c r="B143" s="24" t="s">
        <v>35</v>
      </c>
      <c r="C143" s="77">
        <v>24287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24287</v>
      </c>
    </row>
    <row r="144" spans="1:11" x14ac:dyDescent="0.25">
      <c r="A144" s="23" t="s">
        <v>196</v>
      </c>
      <c r="B144" s="24" t="s">
        <v>35</v>
      </c>
      <c r="C144" s="77">
        <v>2429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166</v>
      </c>
      <c r="J144" s="78">
        <v>0</v>
      </c>
      <c r="K144" s="79">
        <f t="shared" si="2"/>
        <v>2595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42643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42643</v>
      </c>
    </row>
    <row r="147" spans="1:11" x14ac:dyDescent="0.25">
      <c r="A147" s="23" t="s">
        <v>199</v>
      </c>
      <c r="B147" s="24" t="s">
        <v>35</v>
      </c>
      <c r="C147" s="77">
        <v>155458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8">
        <v>13677</v>
      </c>
      <c r="J147" s="78">
        <v>0</v>
      </c>
      <c r="K147" s="79">
        <f t="shared" si="2"/>
        <v>169135</v>
      </c>
    </row>
    <row r="148" spans="1:11" x14ac:dyDescent="0.25">
      <c r="A148" s="23" t="s">
        <v>200</v>
      </c>
      <c r="B148" s="24" t="s">
        <v>35</v>
      </c>
      <c r="C148" s="77">
        <v>54438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54438</v>
      </c>
    </row>
    <row r="149" spans="1:11" x14ac:dyDescent="0.25">
      <c r="A149" s="23" t="s">
        <v>201</v>
      </c>
      <c r="B149" s="24" t="s">
        <v>35</v>
      </c>
      <c r="C149" s="77">
        <v>42958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42958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27138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27138</v>
      </c>
    </row>
    <row r="152" spans="1:11" x14ac:dyDescent="0.25">
      <c r="A152" s="23" t="s">
        <v>204</v>
      </c>
      <c r="B152" s="24" t="s">
        <v>35</v>
      </c>
      <c r="C152" s="77">
        <v>524394</v>
      </c>
      <c r="D152" s="78">
        <v>0</v>
      </c>
      <c r="E152" s="78">
        <v>233263</v>
      </c>
      <c r="F152" s="78">
        <v>0</v>
      </c>
      <c r="G152" s="78">
        <v>0</v>
      </c>
      <c r="H152" s="78">
        <v>0</v>
      </c>
      <c r="I152" s="78">
        <v>0</v>
      </c>
      <c r="J152" s="78">
        <v>118729</v>
      </c>
      <c r="K152" s="79">
        <f t="shared" si="2"/>
        <v>876386</v>
      </c>
    </row>
    <row r="153" spans="1:11" x14ac:dyDescent="0.25">
      <c r="A153" s="23" t="s">
        <v>205</v>
      </c>
      <c r="B153" s="24" t="s">
        <v>35</v>
      </c>
      <c r="C153" s="77">
        <v>120402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3367</v>
      </c>
      <c r="J153" s="78">
        <v>0</v>
      </c>
      <c r="K153" s="79">
        <f t="shared" si="2"/>
        <v>123769</v>
      </c>
    </row>
    <row r="154" spans="1:11" x14ac:dyDescent="0.25">
      <c r="A154" s="23" t="s">
        <v>206</v>
      </c>
      <c r="B154" s="24" t="s">
        <v>36</v>
      </c>
      <c r="C154" s="77">
        <v>240703</v>
      </c>
      <c r="D154" s="78">
        <v>0</v>
      </c>
      <c r="E154" s="78">
        <v>0</v>
      </c>
      <c r="F154" s="78">
        <v>0</v>
      </c>
      <c r="G154" s="78">
        <v>0</v>
      </c>
      <c r="H154" s="78">
        <v>0</v>
      </c>
      <c r="I154" s="78">
        <v>24050</v>
      </c>
      <c r="J154" s="78">
        <v>0</v>
      </c>
      <c r="K154" s="79">
        <f t="shared" si="2"/>
        <v>264753</v>
      </c>
    </row>
    <row r="155" spans="1:11" x14ac:dyDescent="0.25">
      <c r="A155" s="23" t="s">
        <v>207</v>
      </c>
      <c r="B155" s="24" t="s">
        <v>37</v>
      </c>
      <c r="C155" s="77">
        <v>37149</v>
      </c>
      <c r="D155" s="78">
        <v>0</v>
      </c>
      <c r="E155" s="78">
        <v>0</v>
      </c>
      <c r="F155" s="78">
        <v>4756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41905</v>
      </c>
    </row>
    <row r="156" spans="1:11" x14ac:dyDescent="0.25">
      <c r="A156" s="23" t="s">
        <v>208</v>
      </c>
      <c r="B156" s="24" t="s">
        <v>38</v>
      </c>
      <c r="C156" s="77">
        <v>115625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115625</v>
      </c>
    </row>
    <row r="157" spans="1:11" x14ac:dyDescent="0.25">
      <c r="A157" s="23" t="s">
        <v>209</v>
      </c>
      <c r="B157" s="24" t="s">
        <v>38</v>
      </c>
      <c r="C157" s="77">
        <v>2232203</v>
      </c>
      <c r="D157" s="78">
        <v>0</v>
      </c>
      <c r="E157" s="78">
        <v>189569</v>
      </c>
      <c r="F157" s="78">
        <v>136509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2558281</v>
      </c>
    </row>
    <row r="158" spans="1:11" x14ac:dyDescent="0.25">
      <c r="A158" s="23" t="s">
        <v>210</v>
      </c>
      <c r="B158" s="24" t="s">
        <v>38</v>
      </c>
      <c r="C158" s="77">
        <v>1431847</v>
      </c>
      <c r="D158" s="78">
        <v>0</v>
      </c>
      <c r="E158" s="78">
        <v>263610</v>
      </c>
      <c r="F158" s="78">
        <v>50925</v>
      </c>
      <c r="G158" s="78">
        <v>0</v>
      </c>
      <c r="H158" s="78">
        <v>0</v>
      </c>
      <c r="I158" s="78">
        <v>0</v>
      </c>
      <c r="J158" s="78">
        <v>0</v>
      </c>
      <c r="K158" s="79">
        <f t="shared" si="2"/>
        <v>1746382</v>
      </c>
    </row>
    <row r="159" spans="1:11" x14ac:dyDescent="0.25">
      <c r="A159" s="23" t="s">
        <v>211</v>
      </c>
      <c r="B159" s="24" t="s">
        <v>38</v>
      </c>
      <c r="C159" s="77">
        <v>300196</v>
      </c>
      <c r="D159" s="78">
        <v>0</v>
      </c>
      <c r="E159" s="78">
        <v>43917</v>
      </c>
      <c r="F159" s="78">
        <v>27762</v>
      </c>
      <c r="G159" s="78">
        <v>0</v>
      </c>
      <c r="H159" s="78">
        <v>0</v>
      </c>
      <c r="I159" s="78">
        <v>5978</v>
      </c>
      <c r="J159" s="78">
        <v>0</v>
      </c>
      <c r="K159" s="79">
        <f t="shared" si="2"/>
        <v>377853</v>
      </c>
    </row>
    <row r="160" spans="1:11" x14ac:dyDescent="0.25">
      <c r="A160" s="23" t="s">
        <v>212</v>
      </c>
      <c r="B160" s="24" t="s">
        <v>38</v>
      </c>
      <c r="C160" s="77">
        <v>492499</v>
      </c>
      <c r="D160" s="78">
        <v>0</v>
      </c>
      <c r="E160" s="78">
        <v>0</v>
      </c>
      <c r="F160" s="78">
        <v>13490</v>
      </c>
      <c r="G160" s="78">
        <v>0</v>
      </c>
      <c r="H160" s="78">
        <v>0</v>
      </c>
      <c r="I160" s="78">
        <v>18796</v>
      </c>
      <c r="J160" s="78">
        <v>0</v>
      </c>
      <c r="K160" s="79">
        <f t="shared" si="2"/>
        <v>524785</v>
      </c>
    </row>
    <row r="161" spans="1:11" x14ac:dyDescent="0.25">
      <c r="A161" s="23" t="s">
        <v>213</v>
      </c>
      <c r="B161" s="24" t="s">
        <v>38</v>
      </c>
      <c r="C161" s="77">
        <v>80611</v>
      </c>
      <c r="D161" s="78">
        <v>0</v>
      </c>
      <c r="E161" s="78">
        <v>23595</v>
      </c>
      <c r="F161" s="78">
        <v>0</v>
      </c>
      <c r="G161" s="78">
        <v>0</v>
      </c>
      <c r="H161" s="78">
        <v>0</v>
      </c>
      <c r="I161" s="78">
        <v>2085</v>
      </c>
      <c r="J161" s="78">
        <v>0</v>
      </c>
      <c r="K161" s="79">
        <f t="shared" si="2"/>
        <v>106291</v>
      </c>
    </row>
    <row r="162" spans="1:11" x14ac:dyDescent="0.25">
      <c r="A162" s="23" t="s">
        <v>214</v>
      </c>
      <c r="B162" s="24" t="s">
        <v>38</v>
      </c>
      <c r="C162" s="77">
        <v>935571</v>
      </c>
      <c r="D162" s="78">
        <v>0</v>
      </c>
      <c r="E162" s="78">
        <v>159963</v>
      </c>
      <c r="F162" s="78">
        <v>12126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1107660</v>
      </c>
    </row>
    <row r="163" spans="1:11" x14ac:dyDescent="0.25">
      <c r="A163" s="23" t="s">
        <v>215</v>
      </c>
      <c r="B163" s="24" t="s">
        <v>38</v>
      </c>
      <c r="C163" s="77">
        <v>3214820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3214820</v>
      </c>
    </row>
    <row r="164" spans="1:11" x14ac:dyDescent="0.25">
      <c r="A164" s="23" t="s">
        <v>216</v>
      </c>
      <c r="B164" s="24" t="s">
        <v>38</v>
      </c>
      <c r="C164" s="77">
        <v>134398</v>
      </c>
      <c r="D164" s="78">
        <v>0</v>
      </c>
      <c r="E164" s="78">
        <v>0</v>
      </c>
      <c r="F164" s="78">
        <v>3101</v>
      </c>
      <c r="G164" s="78">
        <v>0</v>
      </c>
      <c r="H164" s="78">
        <v>0</v>
      </c>
      <c r="I164" s="78">
        <v>8</v>
      </c>
      <c r="J164" s="78">
        <v>0</v>
      </c>
      <c r="K164" s="79">
        <f t="shared" si="2"/>
        <v>137507</v>
      </c>
    </row>
    <row r="165" spans="1:11" x14ac:dyDescent="0.25">
      <c r="A165" s="23" t="s">
        <v>217</v>
      </c>
      <c r="B165" s="24" t="s">
        <v>38</v>
      </c>
      <c r="C165" s="77">
        <v>417886</v>
      </c>
      <c r="D165" s="78">
        <v>330800</v>
      </c>
      <c r="E165" s="78">
        <v>0</v>
      </c>
      <c r="F165" s="78">
        <v>20649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769335</v>
      </c>
    </row>
    <row r="166" spans="1:11" x14ac:dyDescent="0.25">
      <c r="A166" s="23" t="s">
        <v>218</v>
      </c>
      <c r="B166" s="24" t="s">
        <v>38</v>
      </c>
      <c r="C166" s="77">
        <v>50606</v>
      </c>
      <c r="D166" s="78">
        <v>0</v>
      </c>
      <c r="E166" s="78">
        <v>0</v>
      </c>
      <c r="F166" s="78">
        <v>1456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52062</v>
      </c>
    </row>
    <row r="167" spans="1:11" x14ac:dyDescent="0.25">
      <c r="A167" s="23" t="s">
        <v>219</v>
      </c>
      <c r="B167" s="24" t="s">
        <v>38</v>
      </c>
      <c r="C167" s="77">
        <v>1253910</v>
      </c>
      <c r="D167" s="78">
        <v>0</v>
      </c>
      <c r="E167" s="78">
        <v>0</v>
      </c>
      <c r="F167" s="78">
        <v>44110</v>
      </c>
      <c r="G167" s="78">
        <v>0</v>
      </c>
      <c r="H167" s="78">
        <v>0</v>
      </c>
      <c r="I167" s="78">
        <v>36217</v>
      </c>
      <c r="J167" s="78">
        <v>0</v>
      </c>
      <c r="K167" s="79">
        <f t="shared" si="2"/>
        <v>1334237</v>
      </c>
    </row>
    <row r="168" spans="1:11" x14ac:dyDescent="0.25">
      <c r="A168" s="23" t="s">
        <v>220</v>
      </c>
      <c r="B168" s="24" t="s">
        <v>38</v>
      </c>
      <c r="C168" s="77">
        <v>931102</v>
      </c>
      <c r="D168" s="78">
        <v>0</v>
      </c>
      <c r="E168" s="78">
        <v>272384</v>
      </c>
      <c r="F168" s="78">
        <v>32517</v>
      </c>
      <c r="G168" s="78">
        <v>0</v>
      </c>
      <c r="H168" s="78">
        <v>0</v>
      </c>
      <c r="I168" s="78">
        <v>15659</v>
      </c>
      <c r="J168" s="78">
        <v>0</v>
      </c>
      <c r="K168" s="79">
        <f t="shared" si="2"/>
        <v>1251662</v>
      </c>
    </row>
    <row r="169" spans="1:11" x14ac:dyDescent="0.25">
      <c r="A169" s="23" t="s">
        <v>221</v>
      </c>
      <c r="B169" s="24" t="s">
        <v>38</v>
      </c>
      <c r="C169" s="77">
        <v>0</v>
      </c>
      <c r="D169" s="78">
        <v>0</v>
      </c>
      <c r="E169" s="78">
        <v>0</v>
      </c>
      <c r="F169" s="78">
        <v>0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0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4870988</v>
      </c>
      <c r="D172" s="78">
        <v>0</v>
      </c>
      <c r="E172" s="78">
        <v>1348938</v>
      </c>
      <c r="F172" s="78">
        <v>117984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6337910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10968000</v>
      </c>
      <c r="D175" s="78">
        <v>0</v>
      </c>
      <c r="E175" s="78">
        <v>1460000</v>
      </c>
      <c r="F175" s="78">
        <v>1119000</v>
      </c>
      <c r="G175" s="78">
        <v>0</v>
      </c>
      <c r="H175" s="78">
        <v>18000</v>
      </c>
      <c r="I175" s="78">
        <v>256000</v>
      </c>
      <c r="J175" s="78">
        <v>0</v>
      </c>
      <c r="K175" s="79">
        <f t="shared" si="2"/>
        <v>13821000</v>
      </c>
    </row>
    <row r="176" spans="1:11" x14ac:dyDescent="0.25">
      <c r="A176" s="23" t="s">
        <v>228</v>
      </c>
      <c r="B176" s="24" t="s">
        <v>40</v>
      </c>
      <c r="C176" s="77">
        <v>23574</v>
      </c>
      <c r="D176" s="78">
        <v>0</v>
      </c>
      <c r="E176" s="78">
        <v>6500</v>
      </c>
      <c r="F176" s="78">
        <v>0</v>
      </c>
      <c r="G176" s="78">
        <v>0</v>
      </c>
      <c r="H176" s="78">
        <v>0</v>
      </c>
      <c r="I176" s="78">
        <v>3166</v>
      </c>
      <c r="J176" s="78">
        <v>0</v>
      </c>
      <c r="K176" s="79">
        <f t="shared" si="2"/>
        <v>33240</v>
      </c>
    </row>
    <row r="177" spans="1:11" x14ac:dyDescent="0.25">
      <c r="A177" s="23" t="s">
        <v>229</v>
      </c>
      <c r="B177" s="24" t="s">
        <v>40</v>
      </c>
      <c r="C177" s="77">
        <v>0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0</v>
      </c>
    </row>
    <row r="178" spans="1:11" x14ac:dyDescent="0.25">
      <c r="A178" s="23" t="s">
        <v>230</v>
      </c>
      <c r="B178" s="24" t="s">
        <v>40</v>
      </c>
      <c r="C178" s="77">
        <v>281686</v>
      </c>
      <c r="D178" s="78">
        <v>0</v>
      </c>
      <c r="E178" s="78">
        <v>30324</v>
      </c>
      <c r="F178" s="78">
        <v>39331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351341</v>
      </c>
    </row>
    <row r="179" spans="1:11" x14ac:dyDescent="0.25">
      <c r="A179" s="23" t="s">
        <v>231</v>
      </c>
      <c r="B179" s="24" t="s">
        <v>40</v>
      </c>
      <c r="C179" s="77">
        <v>88055</v>
      </c>
      <c r="D179" s="78">
        <v>0</v>
      </c>
      <c r="E179" s="78">
        <v>0</v>
      </c>
      <c r="F179" s="78">
        <v>3443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91498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267323</v>
      </c>
      <c r="D181" s="78">
        <v>0</v>
      </c>
      <c r="E181" s="78">
        <v>27331</v>
      </c>
      <c r="F181" s="78">
        <v>31106</v>
      </c>
      <c r="G181" s="78">
        <v>0</v>
      </c>
      <c r="H181" s="78">
        <v>0</v>
      </c>
      <c r="I181" s="78">
        <v>2646</v>
      </c>
      <c r="J181" s="78">
        <v>0</v>
      </c>
      <c r="K181" s="79">
        <f t="shared" si="2"/>
        <v>328406</v>
      </c>
    </row>
    <row r="182" spans="1:11" x14ac:dyDescent="0.25">
      <c r="A182" s="23" t="s">
        <v>234</v>
      </c>
      <c r="B182" s="24" t="s">
        <v>40</v>
      </c>
      <c r="C182" s="77">
        <v>26660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26660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61610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61610</v>
      </c>
    </row>
    <row r="185" spans="1:11" x14ac:dyDescent="0.25">
      <c r="A185" s="23" t="s">
        <v>1</v>
      </c>
      <c r="B185" s="24" t="s">
        <v>2</v>
      </c>
      <c r="C185" s="77">
        <v>25263</v>
      </c>
      <c r="D185" s="78">
        <v>0</v>
      </c>
      <c r="E185" s="78">
        <v>5502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30765</v>
      </c>
    </row>
    <row r="186" spans="1:11" x14ac:dyDescent="0.25">
      <c r="A186" s="23" t="s">
        <v>2</v>
      </c>
      <c r="B186" s="24" t="s">
        <v>2</v>
      </c>
      <c r="C186" s="77">
        <v>269293</v>
      </c>
      <c r="D186" s="78">
        <v>223832</v>
      </c>
      <c r="E186" s="78">
        <v>51836</v>
      </c>
      <c r="F186" s="78">
        <v>0</v>
      </c>
      <c r="G186" s="78">
        <v>0</v>
      </c>
      <c r="H186" s="78">
        <v>0</v>
      </c>
      <c r="I186" s="78">
        <v>6308</v>
      </c>
      <c r="J186" s="78">
        <v>0</v>
      </c>
      <c r="K186" s="79">
        <f t="shared" si="2"/>
        <v>551269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71138</v>
      </c>
      <c r="K187" s="79">
        <f t="shared" si="2"/>
        <v>71138</v>
      </c>
    </row>
    <row r="188" spans="1:11" x14ac:dyDescent="0.25">
      <c r="A188" s="23" t="s">
        <v>238</v>
      </c>
      <c r="B188" s="24" t="s">
        <v>42</v>
      </c>
      <c r="C188" s="77">
        <v>3115903</v>
      </c>
      <c r="D188" s="78">
        <v>0</v>
      </c>
      <c r="E188" s="78">
        <v>662264</v>
      </c>
      <c r="F188" s="78">
        <v>0</v>
      </c>
      <c r="G188" s="78">
        <v>0</v>
      </c>
      <c r="H188" s="78">
        <v>57380</v>
      </c>
      <c r="I188" s="78">
        <v>29175</v>
      </c>
      <c r="J188" s="78">
        <v>0</v>
      </c>
      <c r="K188" s="79">
        <f t="shared" si="2"/>
        <v>3864722</v>
      </c>
    </row>
    <row r="189" spans="1:11" x14ac:dyDescent="0.25">
      <c r="A189" s="23" t="s">
        <v>239</v>
      </c>
      <c r="B189" s="24" t="s">
        <v>42</v>
      </c>
      <c r="C189" s="77">
        <v>165690</v>
      </c>
      <c r="D189" s="78">
        <v>0</v>
      </c>
      <c r="E189" s="78">
        <v>36842</v>
      </c>
      <c r="F189" s="78">
        <v>1430</v>
      </c>
      <c r="G189" s="78">
        <v>0</v>
      </c>
      <c r="H189" s="78">
        <v>0</v>
      </c>
      <c r="I189" s="78">
        <v>827</v>
      </c>
      <c r="J189" s="78">
        <v>209161</v>
      </c>
      <c r="K189" s="79">
        <f t="shared" si="2"/>
        <v>413950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219012</v>
      </c>
      <c r="K190" s="79">
        <f t="shared" si="2"/>
        <v>219012</v>
      </c>
    </row>
    <row r="191" spans="1:11" x14ac:dyDescent="0.25">
      <c r="A191" s="23" t="s">
        <v>241</v>
      </c>
      <c r="B191" s="24" t="s">
        <v>42</v>
      </c>
      <c r="C191" s="77">
        <v>886900</v>
      </c>
      <c r="D191" s="78">
        <v>0</v>
      </c>
      <c r="E191" s="78">
        <v>0</v>
      </c>
      <c r="F191" s="78">
        <v>0</v>
      </c>
      <c r="G191" s="78">
        <v>0</v>
      </c>
      <c r="H191" s="78">
        <v>47</v>
      </c>
      <c r="I191" s="78">
        <v>16876</v>
      </c>
      <c r="J191" s="78">
        <v>0</v>
      </c>
      <c r="K191" s="79">
        <f t="shared" si="2"/>
        <v>903823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148962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148962</v>
      </c>
    </row>
    <row r="194" spans="1:11" x14ac:dyDescent="0.25">
      <c r="A194" s="23" t="s">
        <v>245</v>
      </c>
      <c r="B194" s="24" t="s">
        <v>43</v>
      </c>
      <c r="C194" s="77">
        <v>252176</v>
      </c>
      <c r="D194" s="78">
        <v>0</v>
      </c>
      <c r="E194" s="78">
        <v>0</v>
      </c>
      <c r="F194" s="78">
        <v>0</v>
      </c>
      <c r="G194" s="78">
        <v>0</v>
      </c>
      <c r="H194" s="78">
        <v>0</v>
      </c>
      <c r="I194" s="78">
        <v>13626</v>
      </c>
      <c r="J194" s="78">
        <v>0</v>
      </c>
      <c r="K194" s="79">
        <f t="shared" si="2"/>
        <v>265802</v>
      </c>
    </row>
    <row r="195" spans="1:11" x14ac:dyDescent="0.25">
      <c r="A195" s="23" t="s">
        <v>246</v>
      </c>
      <c r="B195" s="24" t="s">
        <v>43</v>
      </c>
      <c r="C195" s="77">
        <v>34259</v>
      </c>
      <c r="D195" s="78">
        <v>0</v>
      </c>
      <c r="E195" s="78">
        <v>3556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37815</v>
      </c>
    </row>
    <row r="196" spans="1:11" x14ac:dyDescent="0.25">
      <c r="A196" s="23" t="s">
        <v>247</v>
      </c>
      <c r="B196" s="24" t="s">
        <v>43</v>
      </c>
      <c r="C196" s="77">
        <v>9376714</v>
      </c>
      <c r="D196" s="78">
        <v>0</v>
      </c>
      <c r="E196" s="78">
        <v>0</v>
      </c>
      <c r="F196" s="78">
        <v>267996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9644710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48</v>
      </c>
      <c r="H197" s="78">
        <v>0</v>
      </c>
      <c r="I197" s="78">
        <v>0</v>
      </c>
      <c r="J197" s="78">
        <v>0</v>
      </c>
      <c r="K197" s="79">
        <f t="shared" si="3"/>
        <v>48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1684561</v>
      </c>
      <c r="D201" s="78">
        <v>0</v>
      </c>
      <c r="E201" s="78">
        <v>398534</v>
      </c>
      <c r="F201" s="78">
        <v>10252</v>
      </c>
      <c r="G201" s="78">
        <v>0</v>
      </c>
      <c r="H201" s="78">
        <v>0</v>
      </c>
      <c r="I201" s="78">
        <v>41249</v>
      </c>
      <c r="J201" s="78">
        <v>0</v>
      </c>
      <c r="K201" s="79">
        <f t="shared" si="3"/>
        <v>2134596</v>
      </c>
    </row>
    <row r="202" spans="1:11" x14ac:dyDescent="0.25">
      <c r="A202" s="23" t="s">
        <v>252</v>
      </c>
      <c r="B202" s="24" t="s">
        <v>45</v>
      </c>
      <c r="C202" s="77">
        <v>3885934</v>
      </c>
      <c r="D202" s="78">
        <v>0</v>
      </c>
      <c r="E202" s="78">
        <v>843039</v>
      </c>
      <c r="F202" s="78">
        <v>39517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4768490</v>
      </c>
    </row>
    <row r="203" spans="1:11" x14ac:dyDescent="0.25">
      <c r="A203" s="23" t="s">
        <v>443</v>
      </c>
      <c r="B203" s="24" t="s">
        <v>45</v>
      </c>
      <c r="C203" s="77">
        <v>630356</v>
      </c>
      <c r="D203" s="78">
        <v>0</v>
      </c>
      <c r="E203" s="78">
        <v>0</v>
      </c>
      <c r="F203" s="78">
        <v>10583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640939</v>
      </c>
    </row>
    <row r="204" spans="1:11" x14ac:dyDescent="0.25">
      <c r="A204" s="23" t="s">
        <v>253</v>
      </c>
      <c r="B204" s="24" t="s">
        <v>45</v>
      </c>
      <c r="C204" s="77">
        <v>366402</v>
      </c>
      <c r="D204" s="78">
        <v>0</v>
      </c>
      <c r="E204" s="78">
        <v>0</v>
      </c>
      <c r="F204" s="78">
        <v>20997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387399</v>
      </c>
    </row>
    <row r="205" spans="1:11" x14ac:dyDescent="0.25">
      <c r="A205" s="23" t="s">
        <v>254</v>
      </c>
      <c r="B205" s="24" t="s">
        <v>45</v>
      </c>
      <c r="C205" s="77">
        <v>0</v>
      </c>
      <c r="D205" s="78">
        <v>255360</v>
      </c>
      <c r="E205" s="78">
        <v>0</v>
      </c>
      <c r="F205" s="78">
        <v>0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255360</v>
      </c>
    </row>
    <row r="206" spans="1:11" x14ac:dyDescent="0.25">
      <c r="A206" s="23" t="s">
        <v>255</v>
      </c>
      <c r="B206" s="24" t="s">
        <v>45</v>
      </c>
      <c r="C206" s="77">
        <v>5351951</v>
      </c>
      <c r="D206" s="78">
        <v>4812602</v>
      </c>
      <c r="E206" s="78">
        <v>930350</v>
      </c>
      <c r="F206" s="78">
        <v>123990</v>
      </c>
      <c r="G206" s="78">
        <v>0</v>
      </c>
      <c r="H206" s="78">
        <v>968</v>
      </c>
      <c r="I206" s="78">
        <v>0</v>
      </c>
      <c r="J206" s="78">
        <v>0</v>
      </c>
      <c r="K206" s="79">
        <f t="shared" si="3"/>
        <v>11219861</v>
      </c>
    </row>
    <row r="207" spans="1:11" x14ac:dyDescent="0.25">
      <c r="A207" s="68" t="s">
        <v>499</v>
      </c>
      <c r="B207" s="69" t="s">
        <v>45</v>
      </c>
      <c r="C207" s="77">
        <v>2136783</v>
      </c>
      <c r="D207" s="78">
        <v>0</v>
      </c>
      <c r="E207" s="78">
        <v>240536</v>
      </c>
      <c r="F207" s="78">
        <v>1986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2379305</v>
      </c>
    </row>
    <row r="208" spans="1:11" x14ac:dyDescent="0.25">
      <c r="A208" s="68" t="s">
        <v>494</v>
      </c>
      <c r="B208" s="69" t="s">
        <v>45</v>
      </c>
      <c r="C208" s="77">
        <v>5771287</v>
      </c>
      <c r="D208" s="78">
        <v>5205814</v>
      </c>
      <c r="E208" s="78">
        <v>4410523</v>
      </c>
      <c r="F208" s="78">
        <v>22665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15410289</v>
      </c>
    </row>
    <row r="209" spans="1:11" x14ac:dyDescent="0.25">
      <c r="A209" s="23" t="s">
        <v>256</v>
      </c>
      <c r="B209" s="24" t="s">
        <v>45</v>
      </c>
      <c r="C209" s="77">
        <v>71448</v>
      </c>
      <c r="D209" s="78">
        <v>96892</v>
      </c>
      <c r="E209" s="78">
        <v>0</v>
      </c>
      <c r="F209" s="78">
        <v>1891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170231</v>
      </c>
    </row>
    <row r="210" spans="1:11" x14ac:dyDescent="0.25">
      <c r="A210" s="23" t="s">
        <v>257</v>
      </c>
      <c r="B210" s="24" t="s">
        <v>45</v>
      </c>
      <c r="C210" s="77">
        <v>583757</v>
      </c>
      <c r="D210" s="78">
        <v>320014</v>
      </c>
      <c r="E210" s="78">
        <v>0</v>
      </c>
      <c r="F210" s="78">
        <v>0</v>
      </c>
      <c r="G210" s="78">
        <v>0</v>
      </c>
      <c r="H210" s="78">
        <v>0</v>
      </c>
      <c r="I210" s="78">
        <v>45348</v>
      </c>
      <c r="J210" s="78">
        <v>0</v>
      </c>
      <c r="K210" s="79">
        <f t="shared" si="3"/>
        <v>949119</v>
      </c>
    </row>
    <row r="211" spans="1:11" x14ac:dyDescent="0.25">
      <c r="A211" s="23" t="s">
        <v>258</v>
      </c>
      <c r="B211" s="24" t="s">
        <v>45</v>
      </c>
      <c r="C211" s="77">
        <v>104107</v>
      </c>
      <c r="D211" s="78">
        <v>27918</v>
      </c>
      <c r="E211" s="78">
        <v>0</v>
      </c>
      <c r="F211" s="78">
        <v>5109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137134</v>
      </c>
    </row>
    <row r="212" spans="1:11" x14ac:dyDescent="0.25">
      <c r="A212" s="23" t="s">
        <v>259</v>
      </c>
      <c r="B212" s="24" t="s">
        <v>45</v>
      </c>
      <c r="C212" s="77">
        <v>10654776</v>
      </c>
      <c r="D212" s="78">
        <v>9630899</v>
      </c>
      <c r="E212" s="78">
        <v>5122742</v>
      </c>
      <c r="F212" s="78">
        <v>456676</v>
      </c>
      <c r="G212" s="78">
        <v>0</v>
      </c>
      <c r="H212" s="78">
        <v>0</v>
      </c>
      <c r="I212" s="78">
        <v>0</v>
      </c>
      <c r="J212" s="78">
        <v>0</v>
      </c>
      <c r="K212" s="79">
        <f t="shared" si="3"/>
        <v>25865093</v>
      </c>
    </row>
    <row r="213" spans="1:11" x14ac:dyDescent="0.25">
      <c r="A213" s="23" t="s">
        <v>260</v>
      </c>
      <c r="B213" s="24" t="s">
        <v>45</v>
      </c>
      <c r="C213" s="77">
        <v>1022858</v>
      </c>
      <c r="D213" s="78">
        <v>834877</v>
      </c>
      <c r="E213" s="78">
        <v>156211</v>
      </c>
      <c r="F213" s="78">
        <v>12289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2026235</v>
      </c>
    </row>
    <row r="214" spans="1:11" x14ac:dyDescent="0.25">
      <c r="A214" s="23" t="s">
        <v>261</v>
      </c>
      <c r="B214" s="24" t="s">
        <v>45</v>
      </c>
      <c r="C214" s="77">
        <v>1216444</v>
      </c>
      <c r="D214" s="78">
        <v>0</v>
      </c>
      <c r="E214" s="78">
        <v>123247</v>
      </c>
      <c r="F214" s="78">
        <v>0</v>
      </c>
      <c r="G214" s="78">
        <v>0</v>
      </c>
      <c r="H214" s="78">
        <v>0</v>
      </c>
      <c r="I214" s="78">
        <v>244798</v>
      </c>
      <c r="J214" s="78">
        <v>0</v>
      </c>
      <c r="K214" s="79">
        <f t="shared" si="3"/>
        <v>1584489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1247644</v>
      </c>
      <c r="D216" s="78">
        <v>0</v>
      </c>
      <c r="E216" s="78">
        <v>311639</v>
      </c>
      <c r="F216" s="78">
        <v>95749</v>
      </c>
      <c r="G216" s="78">
        <v>0</v>
      </c>
      <c r="H216" s="78">
        <v>0</v>
      </c>
      <c r="I216" s="78">
        <v>0</v>
      </c>
      <c r="J216" s="78">
        <v>0</v>
      </c>
      <c r="K216" s="79">
        <f t="shared" si="3"/>
        <v>1655032</v>
      </c>
    </row>
    <row r="217" spans="1:11" x14ac:dyDescent="0.25">
      <c r="A217" s="23" t="s">
        <v>264</v>
      </c>
      <c r="B217" s="24" t="s">
        <v>45</v>
      </c>
      <c r="C217" s="77">
        <v>964572</v>
      </c>
      <c r="D217" s="78">
        <v>0</v>
      </c>
      <c r="E217" s="78">
        <v>0</v>
      </c>
      <c r="F217" s="78">
        <v>28205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992777</v>
      </c>
    </row>
    <row r="218" spans="1:11" x14ac:dyDescent="0.25">
      <c r="A218" s="23" t="s">
        <v>444</v>
      </c>
      <c r="B218" s="24" t="s">
        <v>45</v>
      </c>
      <c r="C218" s="77">
        <v>25047038</v>
      </c>
      <c r="D218" s="78">
        <v>0</v>
      </c>
      <c r="E218" s="78">
        <v>3808416</v>
      </c>
      <c r="F218" s="78">
        <v>1163418</v>
      </c>
      <c r="G218" s="78">
        <v>417407</v>
      </c>
      <c r="H218" s="78">
        <v>12919</v>
      </c>
      <c r="I218" s="78">
        <v>0</v>
      </c>
      <c r="J218" s="78">
        <v>0</v>
      </c>
      <c r="K218" s="79">
        <f t="shared" si="3"/>
        <v>30449198</v>
      </c>
    </row>
    <row r="219" spans="1:11" x14ac:dyDescent="0.25">
      <c r="A219" s="23" t="s">
        <v>265</v>
      </c>
      <c r="B219" s="24" t="s">
        <v>45</v>
      </c>
      <c r="C219" s="77">
        <v>8870443</v>
      </c>
      <c r="D219" s="78">
        <v>597246</v>
      </c>
      <c r="E219" s="78">
        <v>0</v>
      </c>
      <c r="F219" s="78">
        <v>505370</v>
      </c>
      <c r="G219" s="78">
        <v>0</v>
      </c>
      <c r="H219" s="78">
        <v>2214</v>
      </c>
      <c r="I219" s="78">
        <v>0</v>
      </c>
      <c r="J219" s="78">
        <v>0</v>
      </c>
      <c r="K219" s="79">
        <f t="shared" si="3"/>
        <v>9975273</v>
      </c>
    </row>
    <row r="220" spans="1:11" x14ac:dyDescent="0.25">
      <c r="A220" s="68" t="s">
        <v>495</v>
      </c>
      <c r="B220" s="69" t="s">
        <v>45</v>
      </c>
      <c r="C220" s="77">
        <v>5473141</v>
      </c>
      <c r="D220" s="78">
        <v>0</v>
      </c>
      <c r="E220" s="78">
        <v>968843</v>
      </c>
      <c r="F220" s="78">
        <v>204342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6646326</v>
      </c>
    </row>
    <row r="221" spans="1:11" x14ac:dyDescent="0.25">
      <c r="A221" s="23" t="s">
        <v>266</v>
      </c>
      <c r="B221" s="24" t="s">
        <v>45</v>
      </c>
      <c r="C221" s="77">
        <v>2403604</v>
      </c>
      <c r="D221" s="78">
        <v>0</v>
      </c>
      <c r="E221" s="78">
        <v>276563</v>
      </c>
      <c r="F221" s="78">
        <v>50222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2730389</v>
      </c>
    </row>
    <row r="222" spans="1:11" x14ac:dyDescent="0.25">
      <c r="A222" s="23" t="s">
        <v>267</v>
      </c>
      <c r="B222" s="24" t="s">
        <v>45</v>
      </c>
      <c r="C222" s="77">
        <v>727475</v>
      </c>
      <c r="D222" s="78">
        <v>0</v>
      </c>
      <c r="E222" s="78">
        <v>141799</v>
      </c>
      <c r="F222" s="78">
        <v>0</v>
      </c>
      <c r="G222" s="78">
        <v>0</v>
      </c>
      <c r="H222" s="78">
        <v>0</v>
      </c>
      <c r="I222" s="78">
        <v>0</v>
      </c>
      <c r="J222" s="78">
        <v>0</v>
      </c>
      <c r="K222" s="79">
        <f t="shared" si="3"/>
        <v>869274</v>
      </c>
    </row>
    <row r="223" spans="1:11" x14ac:dyDescent="0.25">
      <c r="A223" s="23" t="s">
        <v>268</v>
      </c>
      <c r="B223" s="24" t="s">
        <v>45</v>
      </c>
      <c r="C223" s="77">
        <v>833756</v>
      </c>
      <c r="D223" s="78">
        <v>0</v>
      </c>
      <c r="E223" s="78">
        <v>138618</v>
      </c>
      <c r="F223" s="78">
        <v>41220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1013594</v>
      </c>
    </row>
    <row r="224" spans="1:11" x14ac:dyDescent="0.25">
      <c r="A224" s="23" t="s">
        <v>269</v>
      </c>
      <c r="B224" s="24" t="s">
        <v>45</v>
      </c>
      <c r="C224" s="77">
        <v>416635</v>
      </c>
      <c r="D224" s="78">
        <v>0</v>
      </c>
      <c r="E224" s="78">
        <v>0</v>
      </c>
      <c r="F224" s="78">
        <v>0</v>
      </c>
      <c r="G224" s="78">
        <v>0</v>
      </c>
      <c r="H224" s="78">
        <v>18080</v>
      </c>
      <c r="I224" s="78">
        <v>0</v>
      </c>
      <c r="J224" s="78">
        <v>0</v>
      </c>
      <c r="K224" s="79">
        <f t="shared" si="3"/>
        <v>434715</v>
      </c>
    </row>
    <row r="225" spans="1:11" x14ac:dyDescent="0.25">
      <c r="A225" s="23" t="s">
        <v>270</v>
      </c>
      <c r="B225" s="24" t="s">
        <v>45</v>
      </c>
      <c r="C225" s="77">
        <v>2552041</v>
      </c>
      <c r="D225" s="78">
        <v>0</v>
      </c>
      <c r="E225" s="78">
        <v>0</v>
      </c>
      <c r="F225" s="78">
        <v>57772</v>
      </c>
      <c r="G225" s="78">
        <v>0</v>
      </c>
      <c r="H225" s="78">
        <v>1229</v>
      </c>
      <c r="I225" s="78">
        <v>0</v>
      </c>
      <c r="J225" s="78">
        <v>33236</v>
      </c>
      <c r="K225" s="79">
        <f t="shared" si="3"/>
        <v>2644278</v>
      </c>
    </row>
    <row r="226" spans="1:11" x14ac:dyDescent="0.25">
      <c r="A226" s="23" t="s">
        <v>271</v>
      </c>
      <c r="B226" s="24" t="s">
        <v>45</v>
      </c>
      <c r="C226" s="77">
        <v>2102783</v>
      </c>
      <c r="D226" s="78">
        <v>0</v>
      </c>
      <c r="E226" s="78">
        <v>497502</v>
      </c>
      <c r="F226" s="78">
        <v>62508</v>
      </c>
      <c r="G226" s="78">
        <v>0</v>
      </c>
      <c r="H226" s="78">
        <v>737</v>
      </c>
      <c r="I226" s="78">
        <v>16601</v>
      </c>
      <c r="J226" s="78">
        <v>0</v>
      </c>
      <c r="K226" s="79">
        <f t="shared" si="3"/>
        <v>2680131</v>
      </c>
    </row>
    <row r="227" spans="1:11" x14ac:dyDescent="0.25">
      <c r="A227" s="23" t="s">
        <v>272</v>
      </c>
      <c r="B227" s="24" t="s">
        <v>45</v>
      </c>
      <c r="C227" s="77">
        <v>832380</v>
      </c>
      <c r="D227" s="78">
        <v>654141</v>
      </c>
      <c r="E227" s="78">
        <v>0</v>
      </c>
      <c r="F227" s="78">
        <v>18090</v>
      </c>
      <c r="G227" s="78">
        <v>0</v>
      </c>
      <c r="H227" s="78">
        <v>0</v>
      </c>
      <c r="I227" s="78">
        <v>0</v>
      </c>
      <c r="J227" s="78">
        <v>19715</v>
      </c>
      <c r="K227" s="79">
        <f t="shared" si="3"/>
        <v>1524326</v>
      </c>
    </row>
    <row r="228" spans="1:11" x14ac:dyDescent="0.25">
      <c r="A228" s="23" t="s">
        <v>445</v>
      </c>
      <c r="B228" s="24" t="s">
        <v>45</v>
      </c>
      <c r="C228" s="77">
        <v>1811204</v>
      </c>
      <c r="D228" s="78">
        <v>0</v>
      </c>
      <c r="E228" s="78">
        <v>213565</v>
      </c>
      <c r="F228" s="78">
        <v>34127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2058896</v>
      </c>
    </row>
    <row r="229" spans="1:11" x14ac:dyDescent="0.25">
      <c r="A229" s="23" t="s">
        <v>273</v>
      </c>
      <c r="B229" s="24" t="s">
        <v>45</v>
      </c>
      <c r="C229" s="77">
        <v>0</v>
      </c>
      <c r="D229" s="78">
        <v>1728692</v>
      </c>
      <c r="E229" s="78">
        <v>161036</v>
      </c>
      <c r="F229" s="78">
        <v>42810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1932538</v>
      </c>
    </row>
    <row r="230" spans="1:11" x14ac:dyDescent="0.25">
      <c r="A230" s="23" t="s">
        <v>274</v>
      </c>
      <c r="B230" s="24" t="s">
        <v>45</v>
      </c>
      <c r="C230" s="77">
        <v>1111694</v>
      </c>
      <c r="D230" s="78">
        <v>0</v>
      </c>
      <c r="E230" s="78">
        <v>173620</v>
      </c>
      <c r="F230" s="78">
        <v>49520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1334834</v>
      </c>
    </row>
    <row r="231" spans="1:11" x14ac:dyDescent="0.25">
      <c r="A231" s="23" t="s">
        <v>275</v>
      </c>
      <c r="B231" s="24" t="s">
        <v>45</v>
      </c>
      <c r="C231" s="77">
        <v>2062927</v>
      </c>
      <c r="D231" s="78">
        <v>1124777</v>
      </c>
      <c r="E231" s="78">
        <v>666246</v>
      </c>
      <c r="F231" s="78">
        <v>24901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3878851</v>
      </c>
    </row>
    <row r="232" spans="1:11" x14ac:dyDescent="0.25">
      <c r="A232" s="23" t="s">
        <v>276</v>
      </c>
      <c r="B232" s="24" t="s">
        <v>45</v>
      </c>
      <c r="C232" s="77">
        <v>439018</v>
      </c>
      <c r="D232" s="78">
        <v>0</v>
      </c>
      <c r="E232" s="78">
        <v>0</v>
      </c>
      <c r="F232" s="78">
        <v>24729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463747</v>
      </c>
    </row>
    <row r="233" spans="1:11" x14ac:dyDescent="0.25">
      <c r="A233" s="23" t="s">
        <v>277</v>
      </c>
      <c r="B233" s="24" t="s">
        <v>45</v>
      </c>
      <c r="C233" s="77">
        <v>0</v>
      </c>
      <c r="D233" s="78">
        <v>0</v>
      </c>
      <c r="E233" s="78">
        <v>83025</v>
      </c>
      <c r="F233" s="78">
        <v>515979</v>
      </c>
      <c r="G233" s="78">
        <v>0</v>
      </c>
      <c r="H233" s="78">
        <v>0</v>
      </c>
      <c r="I233" s="78">
        <v>0</v>
      </c>
      <c r="J233" s="78">
        <v>15131</v>
      </c>
      <c r="K233" s="79">
        <f t="shared" si="3"/>
        <v>614135</v>
      </c>
    </row>
    <row r="234" spans="1:11" x14ac:dyDescent="0.25">
      <c r="A234" s="23" t="s">
        <v>278</v>
      </c>
      <c r="B234" s="24" t="s">
        <v>45</v>
      </c>
      <c r="C234" s="77">
        <v>201654</v>
      </c>
      <c r="D234" s="78">
        <v>0</v>
      </c>
      <c r="E234" s="78">
        <v>29739</v>
      </c>
      <c r="F234" s="78">
        <v>3952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235345</v>
      </c>
    </row>
    <row r="235" spans="1:11" x14ac:dyDescent="0.25">
      <c r="A235" s="23" t="s">
        <v>279</v>
      </c>
      <c r="B235" s="24" t="s">
        <v>45</v>
      </c>
      <c r="C235" s="77">
        <v>303300</v>
      </c>
      <c r="D235" s="78">
        <v>266861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3285</v>
      </c>
      <c r="K235" s="79">
        <f t="shared" si="3"/>
        <v>573446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357613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357613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5332</v>
      </c>
      <c r="D241" s="78">
        <v>61009</v>
      </c>
      <c r="E241" s="78">
        <v>0</v>
      </c>
      <c r="F241" s="78">
        <v>6887</v>
      </c>
      <c r="G241" s="78">
        <v>0</v>
      </c>
      <c r="H241" s="78">
        <v>16728</v>
      </c>
      <c r="I241" s="78">
        <v>101995</v>
      </c>
      <c r="J241" s="78">
        <v>0</v>
      </c>
      <c r="K241" s="79">
        <f t="shared" si="3"/>
        <v>191951</v>
      </c>
    </row>
    <row r="242" spans="1:11" x14ac:dyDescent="0.25">
      <c r="A242" s="23" t="s">
        <v>284</v>
      </c>
      <c r="B242" s="24" t="s">
        <v>47</v>
      </c>
      <c r="C242" s="77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0</v>
      </c>
    </row>
    <row r="243" spans="1:11" x14ac:dyDescent="0.25">
      <c r="A243" s="23" t="s">
        <v>285</v>
      </c>
      <c r="B243" s="24" t="s">
        <v>47</v>
      </c>
      <c r="C243" s="77">
        <v>67683</v>
      </c>
      <c r="D243" s="78">
        <v>0</v>
      </c>
      <c r="E243" s="78">
        <v>13854</v>
      </c>
      <c r="F243" s="78">
        <v>0</v>
      </c>
      <c r="G243" s="78">
        <v>0</v>
      </c>
      <c r="H243" s="78">
        <v>0</v>
      </c>
      <c r="I243" s="78">
        <v>2694</v>
      </c>
      <c r="J243" s="78">
        <v>0</v>
      </c>
      <c r="K243" s="79">
        <f t="shared" si="3"/>
        <v>84231</v>
      </c>
    </row>
    <row r="244" spans="1:11" x14ac:dyDescent="0.25">
      <c r="A244" s="23" t="s">
        <v>286</v>
      </c>
      <c r="B244" s="24" t="s">
        <v>48</v>
      </c>
      <c r="C244" s="77">
        <v>31245</v>
      </c>
      <c r="D244" s="78">
        <v>0</v>
      </c>
      <c r="E244" s="78">
        <v>7893</v>
      </c>
      <c r="F244" s="78">
        <v>2736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41874</v>
      </c>
    </row>
    <row r="245" spans="1:11" x14ac:dyDescent="0.25">
      <c r="A245" s="23" t="s">
        <v>287</v>
      </c>
      <c r="B245" s="24" t="s">
        <v>48</v>
      </c>
      <c r="C245" s="77">
        <v>1466245</v>
      </c>
      <c r="D245" s="78">
        <v>0</v>
      </c>
      <c r="E245" s="78">
        <v>124059</v>
      </c>
      <c r="F245" s="78">
        <v>105262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1695566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1804128</v>
      </c>
      <c r="D247" s="78">
        <v>0</v>
      </c>
      <c r="E247" s="78">
        <v>201805</v>
      </c>
      <c r="F247" s="78">
        <v>202330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2208263</v>
      </c>
    </row>
    <row r="248" spans="1:11" x14ac:dyDescent="0.25">
      <c r="A248" s="23" t="s">
        <v>290</v>
      </c>
      <c r="B248" s="24" t="s">
        <v>48</v>
      </c>
      <c r="C248" s="77">
        <v>21243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21243</v>
      </c>
    </row>
    <row r="249" spans="1:11" x14ac:dyDescent="0.25">
      <c r="A249" s="23" t="s">
        <v>291</v>
      </c>
      <c r="B249" s="24" t="s">
        <v>48</v>
      </c>
      <c r="C249" s="77">
        <v>197664</v>
      </c>
      <c r="D249" s="78">
        <v>251154</v>
      </c>
      <c r="E249" s="78">
        <v>67180</v>
      </c>
      <c r="F249" s="78">
        <v>33837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549835</v>
      </c>
    </row>
    <row r="250" spans="1:11" x14ac:dyDescent="0.25">
      <c r="A250" s="23" t="s">
        <v>292</v>
      </c>
      <c r="B250" s="24" t="s">
        <v>48</v>
      </c>
      <c r="C250" s="77">
        <v>915814</v>
      </c>
      <c r="D250" s="78">
        <v>0</v>
      </c>
      <c r="E250" s="78">
        <v>211941</v>
      </c>
      <c r="F250" s="78">
        <v>115698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1243453</v>
      </c>
    </row>
    <row r="251" spans="1:11" x14ac:dyDescent="0.25">
      <c r="A251" s="23" t="s">
        <v>293</v>
      </c>
      <c r="B251" s="24" t="s">
        <v>48</v>
      </c>
      <c r="C251" s="77">
        <v>51978</v>
      </c>
      <c r="D251" s="78">
        <v>0</v>
      </c>
      <c r="E251" s="78">
        <v>11125</v>
      </c>
      <c r="F251" s="78">
        <v>8635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71738</v>
      </c>
    </row>
    <row r="252" spans="1:11" x14ac:dyDescent="0.25">
      <c r="A252" s="23" t="s">
        <v>294</v>
      </c>
      <c r="B252" s="24" t="s">
        <v>48</v>
      </c>
      <c r="C252" s="77">
        <v>174570</v>
      </c>
      <c r="D252" s="78">
        <v>0</v>
      </c>
      <c r="E252" s="78">
        <v>46341</v>
      </c>
      <c r="F252" s="78">
        <v>37758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258669</v>
      </c>
    </row>
    <row r="253" spans="1:11" x14ac:dyDescent="0.25">
      <c r="A253" s="23" t="s">
        <v>3</v>
      </c>
      <c r="B253" s="24" t="s">
        <v>3</v>
      </c>
      <c r="C253" s="77">
        <v>436918</v>
      </c>
      <c r="D253" s="78">
        <v>0</v>
      </c>
      <c r="E253" s="78">
        <v>0</v>
      </c>
      <c r="F253" s="78">
        <v>0</v>
      </c>
      <c r="G253" s="78">
        <v>0</v>
      </c>
      <c r="H253" s="78">
        <v>0</v>
      </c>
      <c r="I253" s="78">
        <v>25127</v>
      </c>
      <c r="J253" s="78">
        <v>0</v>
      </c>
      <c r="K253" s="79">
        <f t="shared" si="3"/>
        <v>462045</v>
      </c>
    </row>
    <row r="254" spans="1:11" x14ac:dyDescent="0.25">
      <c r="A254" s="23" t="s">
        <v>295</v>
      </c>
      <c r="B254" s="24" t="s">
        <v>49</v>
      </c>
      <c r="C254" s="77">
        <v>2485810</v>
      </c>
      <c r="D254" s="78">
        <v>0</v>
      </c>
      <c r="E254" s="78">
        <v>490050</v>
      </c>
      <c r="F254" s="78">
        <v>33611</v>
      </c>
      <c r="G254" s="78">
        <v>0</v>
      </c>
      <c r="H254" s="78">
        <v>0</v>
      </c>
      <c r="I254" s="78">
        <v>34367</v>
      </c>
      <c r="J254" s="78">
        <v>0</v>
      </c>
      <c r="K254" s="79">
        <f t="shared" si="3"/>
        <v>3043838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148837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8">
        <v>0</v>
      </c>
      <c r="J256" s="78">
        <v>0</v>
      </c>
      <c r="K256" s="79">
        <f t="shared" si="3"/>
        <v>148837</v>
      </c>
    </row>
    <row r="257" spans="1:11" x14ac:dyDescent="0.25">
      <c r="A257" s="23" t="s">
        <v>297</v>
      </c>
      <c r="B257" s="24" t="s">
        <v>49</v>
      </c>
      <c r="C257" s="77">
        <v>398184</v>
      </c>
      <c r="D257" s="78">
        <v>98384</v>
      </c>
      <c r="E257" s="78">
        <v>84129</v>
      </c>
      <c r="F257" s="78">
        <v>6976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587673</v>
      </c>
    </row>
    <row r="258" spans="1:11" x14ac:dyDescent="0.25">
      <c r="A258" s="23" t="s">
        <v>298</v>
      </c>
      <c r="B258" s="24" t="s">
        <v>49</v>
      </c>
      <c r="C258" s="77">
        <v>345239</v>
      </c>
      <c r="D258" s="78">
        <v>0</v>
      </c>
      <c r="E258" s="78">
        <v>12677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357916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2378189</v>
      </c>
      <c r="D260" s="78">
        <v>0</v>
      </c>
      <c r="E260" s="78">
        <v>0</v>
      </c>
      <c r="F260" s="78">
        <v>9199</v>
      </c>
      <c r="G260" s="78">
        <v>0</v>
      </c>
      <c r="H260" s="78">
        <v>876</v>
      </c>
      <c r="I260" s="78">
        <v>26530</v>
      </c>
      <c r="J260" s="78">
        <v>0</v>
      </c>
      <c r="K260" s="79">
        <f t="shared" si="4"/>
        <v>2414794</v>
      </c>
    </row>
    <row r="261" spans="1:11" x14ac:dyDescent="0.25">
      <c r="A261" s="23" t="s">
        <v>301</v>
      </c>
      <c r="B261" s="24" t="s">
        <v>49</v>
      </c>
      <c r="C261" s="77">
        <v>172536</v>
      </c>
      <c r="D261" s="78">
        <v>0</v>
      </c>
      <c r="E261" s="78">
        <v>41646</v>
      </c>
      <c r="F261" s="78">
        <v>0</v>
      </c>
      <c r="G261" s="78">
        <v>0</v>
      </c>
      <c r="H261" s="78">
        <v>0</v>
      </c>
      <c r="I261" s="78">
        <v>3729</v>
      </c>
      <c r="J261" s="78">
        <v>0</v>
      </c>
      <c r="K261" s="79">
        <f t="shared" si="4"/>
        <v>217911</v>
      </c>
    </row>
    <row r="262" spans="1:11" x14ac:dyDescent="0.25">
      <c r="A262" s="23" t="s">
        <v>302</v>
      </c>
      <c r="B262" s="24" t="s">
        <v>49</v>
      </c>
      <c r="C262" s="77">
        <v>2670345</v>
      </c>
      <c r="D262" s="78">
        <v>0</v>
      </c>
      <c r="E262" s="78">
        <v>435707</v>
      </c>
      <c r="F262" s="78">
        <v>0</v>
      </c>
      <c r="G262" s="78">
        <v>0</v>
      </c>
      <c r="H262" s="78">
        <v>0</v>
      </c>
      <c r="I262" s="78">
        <v>51902</v>
      </c>
      <c r="J262" s="78">
        <v>0</v>
      </c>
      <c r="K262" s="79">
        <f t="shared" si="4"/>
        <v>3157954</v>
      </c>
    </row>
    <row r="263" spans="1:11" x14ac:dyDescent="0.25">
      <c r="A263" s="23" t="s">
        <v>448</v>
      </c>
      <c r="B263" s="24" t="s">
        <v>49</v>
      </c>
      <c r="C263" s="77">
        <v>30130307</v>
      </c>
      <c r="D263" s="78">
        <v>15954382</v>
      </c>
      <c r="E263" s="78">
        <v>0</v>
      </c>
      <c r="F263" s="78">
        <v>752655</v>
      </c>
      <c r="G263" s="78">
        <v>0</v>
      </c>
      <c r="H263" s="78">
        <v>3015</v>
      </c>
      <c r="I263" s="78">
        <v>0</v>
      </c>
      <c r="J263" s="78">
        <v>0</v>
      </c>
      <c r="K263" s="79">
        <f t="shared" si="4"/>
        <v>46840359</v>
      </c>
    </row>
    <row r="264" spans="1:11" x14ac:dyDescent="0.25">
      <c r="A264" s="23" t="s">
        <v>303</v>
      </c>
      <c r="B264" s="24" t="s">
        <v>49</v>
      </c>
      <c r="C264" s="77">
        <v>291280</v>
      </c>
      <c r="D264" s="78">
        <v>0</v>
      </c>
      <c r="E264" s="78">
        <v>13403</v>
      </c>
      <c r="F264" s="78">
        <v>11869</v>
      </c>
      <c r="G264" s="78">
        <v>0</v>
      </c>
      <c r="H264" s="78">
        <v>0</v>
      </c>
      <c r="I264" s="78">
        <v>0</v>
      </c>
      <c r="J264" s="78">
        <v>0</v>
      </c>
      <c r="K264" s="79">
        <f t="shared" si="4"/>
        <v>316552</v>
      </c>
    </row>
    <row r="265" spans="1:11" x14ac:dyDescent="0.25">
      <c r="A265" s="23" t="s">
        <v>304</v>
      </c>
      <c r="B265" s="24" t="s">
        <v>49</v>
      </c>
      <c r="C265" s="77">
        <v>2803332</v>
      </c>
      <c r="D265" s="78">
        <v>0</v>
      </c>
      <c r="E265" s="78">
        <v>357566</v>
      </c>
      <c r="F265" s="78">
        <v>59160</v>
      </c>
      <c r="G265" s="78">
        <v>0</v>
      </c>
      <c r="H265" s="78">
        <v>0</v>
      </c>
      <c r="I265" s="78">
        <v>34497</v>
      </c>
      <c r="J265" s="78">
        <v>0</v>
      </c>
      <c r="K265" s="79">
        <f t="shared" si="4"/>
        <v>3254555</v>
      </c>
    </row>
    <row r="266" spans="1:11" x14ac:dyDescent="0.25">
      <c r="A266" s="23" t="s">
        <v>305</v>
      </c>
      <c r="B266" s="24" t="s">
        <v>49</v>
      </c>
      <c r="C266" s="77">
        <v>3695914</v>
      </c>
      <c r="D266" s="78">
        <v>0</v>
      </c>
      <c r="E266" s="78">
        <v>621292</v>
      </c>
      <c r="F266" s="78">
        <v>77857</v>
      </c>
      <c r="G266" s="78">
        <v>0</v>
      </c>
      <c r="H266" s="78">
        <v>1615</v>
      </c>
      <c r="I266" s="78">
        <v>43440</v>
      </c>
      <c r="J266" s="78">
        <v>0</v>
      </c>
      <c r="K266" s="79">
        <f t="shared" si="4"/>
        <v>4440118</v>
      </c>
    </row>
    <row r="267" spans="1:11" x14ac:dyDescent="0.25">
      <c r="A267" s="23" t="s">
        <v>449</v>
      </c>
      <c r="B267" s="24" t="s">
        <v>50</v>
      </c>
      <c r="C267" s="77">
        <v>3207000</v>
      </c>
      <c r="D267" s="78">
        <v>2790000</v>
      </c>
      <c r="E267" s="78">
        <v>277000</v>
      </c>
      <c r="F267" s="78">
        <v>76000</v>
      </c>
      <c r="G267" s="78">
        <v>0</v>
      </c>
      <c r="H267" s="78">
        <v>0</v>
      </c>
      <c r="I267" s="78">
        <v>90000</v>
      </c>
      <c r="J267" s="78">
        <v>0</v>
      </c>
      <c r="K267" s="79">
        <f t="shared" si="4"/>
        <v>6440000</v>
      </c>
    </row>
    <row r="268" spans="1:11" x14ac:dyDescent="0.25">
      <c r="A268" s="23" t="s">
        <v>484</v>
      </c>
      <c r="B268" s="24" t="s">
        <v>50</v>
      </c>
      <c r="C268" s="77">
        <v>1886169</v>
      </c>
      <c r="D268" s="78">
        <v>0</v>
      </c>
      <c r="E268" s="78">
        <v>0</v>
      </c>
      <c r="F268" s="78">
        <v>57946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1944115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778405</v>
      </c>
      <c r="D270" s="78">
        <v>0</v>
      </c>
      <c r="E270" s="78">
        <v>278763</v>
      </c>
      <c r="F270" s="78">
        <v>0</v>
      </c>
      <c r="G270" s="78">
        <v>0</v>
      </c>
      <c r="H270" s="78">
        <v>0</v>
      </c>
      <c r="I270" s="78">
        <v>9416</v>
      </c>
      <c r="J270" s="78">
        <v>0</v>
      </c>
      <c r="K270" s="79">
        <f t="shared" si="4"/>
        <v>1066584</v>
      </c>
    </row>
    <row r="271" spans="1:11" x14ac:dyDescent="0.25">
      <c r="A271" s="23" t="s">
        <v>308</v>
      </c>
      <c r="B271" s="24" t="s">
        <v>4</v>
      </c>
      <c r="C271" s="77">
        <v>11983938</v>
      </c>
      <c r="D271" s="78">
        <v>6865906</v>
      </c>
      <c r="E271" s="78">
        <v>1691033</v>
      </c>
      <c r="F271" s="78">
        <v>303098</v>
      </c>
      <c r="G271" s="78">
        <v>0</v>
      </c>
      <c r="H271" s="78">
        <v>0</v>
      </c>
      <c r="I271" s="78">
        <v>124171</v>
      </c>
      <c r="J271" s="78">
        <v>0</v>
      </c>
      <c r="K271" s="79">
        <f t="shared" si="4"/>
        <v>20968146</v>
      </c>
    </row>
    <row r="272" spans="1:11" x14ac:dyDescent="0.25">
      <c r="A272" s="23" t="s">
        <v>309</v>
      </c>
      <c r="B272" s="24" t="s">
        <v>4</v>
      </c>
      <c r="C272" s="77">
        <v>4694042</v>
      </c>
      <c r="D272" s="78">
        <v>0</v>
      </c>
      <c r="E272" s="78">
        <v>1000440</v>
      </c>
      <c r="F272" s="78">
        <v>124685</v>
      </c>
      <c r="G272" s="78">
        <v>0</v>
      </c>
      <c r="H272" s="78">
        <v>0</v>
      </c>
      <c r="I272" s="78">
        <v>0</v>
      </c>
      <c r="J272" s="78">
        <v>63366</v>
      </c>
      <c r="K272" s="79">
        <f t="shared" si="4"/>
        <v>5882533</v>
      </c>
    </row>
    <row r="273" spans="1:11" x14ac:dyDescent="0.25">
      <c r="A273" s="75" t="s">
        <v>518</v>
      </c>
      <c r="B273" s="24" t="s">
        <v>4</v>
      </c>
      <c r="C273" s="77">
        <v>11146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11146</v>
      </c>
    </row>
    <row r="274" spans="1:11" x14ac:dyDescent="0.25">
      <c r="A274" s="23" t="s">
        <v>310</v>
      </c>
      <c r="B274" s="24" t="s">
        <v>4</v>
      </c>
      <c r="C274" s="77">
        <v>4625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4625</v>
      </c>
    </row>
    <row r="275" spans="1:11" x14ac:dyDescent="0.25">
      <c r="A275" s="23" t="s">
        <v>311</v>
      </c>
      <c r="B275" s="24" t="s">
        <v>4</v>
      </c>
      <c r="C275" s="77">
        <v>4840836</v>
      </c>
      <c r="D275" s="78">
        <v>3959125</v>
      </c>
      <c r="E275" s="78">
        <v>0</v>
      </c>
      <c r="F275" s="78">
        <v>238182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9038143</v>
      </c>
    </row>
    <row r="276" spans="1:11" x14ac:dyDescent="0.25">
      <c r="A276" s="23" t="s">
        <v>312</v>
      </c>
      <c r="B276" s="24" t="s">
        <v>4</v>
      </c>
      <c r="C276" s="77">
        <v>16538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16538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1780946</v>
      </c>
      <c r="D278" s="78">
        <v>0</v>
      </c>
      <c r="E278" s="78">
        <v>390959</v>
      </c>
      <c r="F278" s="78">
        <v>51700</v>
      </c>
      <c r="G278" s="78">
        <v>0</v>
      </c>
      <c r="H278" s="78">
        <v>0</v>
      </c>
      <c r="I278" s="78">
        <v>21191</v>
      </c>
      <c r="J278" s="78">
        <v>0</v>
      </c>
      <c r="K278" s="79">
        <f t="shared" si="4"/>
        <v>2244796</v>
      </c>
    </row>
    <row r="279" spans="1:11" x14ac:dyDescent="0.25">
      <c r="A279" s="23" t="s">
        <v>450</v>
      </c>
      <c r="B279" s="24" t="s">
        <v>4</v>
      </c>
      <c r="C279" s="77">
        <v>66319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489</v>
      </c>
      <c r="J279" s="78">
        <v>0</v>
      </c>
      <c r="K279" s="79">
        <f t="shared" si="4"/>
        <v>66808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438391</v>
      </c>
      <c r="D281" s="78">
        <v>315658</v>
      </c>
      <c r="E281" s="78">
        <v>0</v>
      </c>
      <c r="F281" s="78">
        <v>21215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775264</v>
      </c>
    </row>
    <row r="282" spans="1:11" x14ac:dyDescent="0.25">
      <c r="A282" s="23" t="s">
        <v>317</v>
      </c>
      <c r="B282" s="24" t="s">
        <v>4</v>
      </c>
      <c r="C282" s="77">
        <v>117726</v>
      </c>
      <c r="D282" s="78">
        <v>133009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250735</v>
      </c>
    </row>
    <row r="283" spans="1:11" x14ac:dyDescent="0.25">
      <c r="A283" s="23" t="s">
        <v>318</v>
      </c>
      <c r="B283" s="24" t="s">
        <v>4</v>
      </c>
      <c r="C283" s="77">
        <v>294178</v>
      </c>
      <c r="D283" s="78">
        <v>0</v>
      </c>
      <c r="E283" s="78">
        <v>48252</v>
      </c>
      <c r="F283" s="78">
        <v>0</v>
      </c>
      <c r="G283" s="78">
        <v>0</v>
      </c>
      <c r="H283" s="78">
        <v>0</v>
      </c>
      <c r="I283" s="78">
        <v>18714</v>
      </c>
      <c r="J283" s="78">
        <v>0</v>
      </c>
      <c r="K283" s="79">
        <f t="shared" si="4"/>
        <v>361144</v>
      </c>
    </row>
    <row r="284" spans="1:11" x14ac:dyDescent="0.25">
      <c r="A284" s="23" t="s">
        <v>319</v>
      </c>
      <c r="B284" s="24" t="s">
        <v>4</v>
      </c>
      <c r="C284" s="77">
        <v>2688946</v>
      </c>
      <c r="D284" s="78">
        <v>0</v>
      </c>
      <c r="E284" s="78">
        <v>804272</v>
      </c>
      <c r="F284" s="78">
        <v>0</v>
      </c>
      <c r="G284" s="78">
        <v>0</v>
      </c>
      <c r="H284" s="78">
        <v>0</v>
      </c>
      <c r="I284" s="78">
        <v>119191</v>
      </c>
      <c r="J284" s="78">
        <v>0</v>
      </c>
      <c r="K284" s="79">
        <f t="shared" si="4"/>
        <v>3612409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173964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173964</v>
      </c>
    </row>
    <row r="287" spans="1:11" x14ac:dyDescent="0.25">
      <c r="A287" s="23" t="s">
        <v>322</v>
      </c>
      <c r="B287" s="24" t="s">
        <v>4</v>
      </c>
      <c r="C287" s="77">
        <v>607096</v>
      </c>
      <c r="D287" s="78">
        <v>0</v>
      </c>
      <c r="E287" s="78">
        <v>138113</v>
      </c>
      <c r="F287" s="78">
        <v>26175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771384</v>
      </c>
    </row>
    <row r="288" spans="1:11" x14ac:dyDescent="0.25">
      <c r="A288" s="75" t="s">
        <v>525</v>
      </c>
      <c r="B288" s="24" t="s">
        <v>4</v>
      </c>
      <c r="C288" s="77">
        <v>2453258</v>
      </c>
      <c r="D288" s="78">
        <v>1335740</v>
      </c>
      <c r="E288" s="78">
        <v>825920</v>
      </c>
      <c r="F288" s="78">
        <v>135205</v>
      </c>
      <c r="G288" s="78">
        <v>0</v>
      </c>
      <c r="H288" s="78">
        <v>0</v>
      </c>
      <c r="I288" s="78">
        <v>33093</v>
      </c>
      <c r="J288" s="78">
        <v>0</v>
      </c>
      <c r="K288" s="79">
        <f t="shared" si="4"/>
        <v>4783216</v>
      </c>
    </row>
    <row r="289" spans="1:11" x14ac:dyDescent="0.25">
      <c r="A289" s="23" t="s">
        <v>323</v>
      </c>
      <c r="B289" s="24" t="s">
        <v>4</v>
      </c>
      <c r="C289" s="77">
        <v>711388</v>
      </c>
      <c r="D289" s="78">
        <v>0</v>
      </c>
      <c r="E289" s="78">
        <v>237519</v>
      </c>
      <c r="F289" s="78">
        <v>46089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994996</v>
      </c>
    </row>
    <row r="290" spans="1:11" x14ac:dyDescent="0.25">
      <c r="A290" s="68" t="s">
        <v>496</v>
      </c>
      <c r="B290" s="69" t="s">
        <v>4</v>
      </c>
      <c r="C290" s="77">
        <v>209777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209777</v>
      </c>
    </row>
    <row r="291" spans="1:11" x14ac:dyDescent="0.25">
      <c r="A291" s="23" t="s">
        <v>324</v>
      </c>
      <c r="B291" s="24" t="s">
        <v>4</v>
      </c>
      <c r="C291" s="77">
        <v>182001</v>
      </c>
      <c r="D291" s="78">
        <v>0</v>
      </c>
      <c r="E291" s="78">
        <v>0</v>
      </c>
      <c r="F291" s="78">
        <v>2662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184663</v>
      </c>
    </row>
    <row r="292" spans="1:11" x14ac:dyDescent="0.25">
      <c r="A292" s="23" t="s">
        <v>325</v>
      </c>
      <c r="B292" s="24" t="s">
        <v>4</v>
      </c>
      <c r="C292" s="77">
        <v>130490</v>
      </c>
      <c r="D292" s="78">
        <v>0</v>
      </c>
      <c r="E292" s="78">
        <v>28170</v>
      </c>
      <c r="F292" s="78">
        <v>6441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165101</v>
      </c>
    </row>
    <row r="293" spans="1:11" x14ac:dyDescent="0.25">
      <c r="A293" s="23" t="s">
        <v>326</v>
      </c>
      <c r="B293" s="24" t="s">
        <v>4</v>
      </c>
      <c r="C293" s="77">
        <v>1034593</v>
      </c>
      <c r="D293" s="78">
        <v>852013</v>
      </c>
      <c r="E293" s="78">
        <v>303882</v>
      </c>
      <c r="F293" s="78">
        <v>70887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2261375</v>
      </c>
    </row>
    <row r="294" spans="1:11" x14ac:dyDescent="0.25">
      <c r="A294" s="23" t="s">
        <v>327</v>
      </c>
      <c r="B294" s="24" t="s">
        <v>4</v>
      </c>
      <c r="C294" s="77">
        <v>206888</v>
      </c>
      <c r="D294" s="78">
        <v>0</v>
      </c>
      <c r="E294" s="78">
        <v>81201</v>
      </c>
      <c r="F294" s="78">
        <v>0</v>
      </c>
      <c r="G294" s="78">
        <v>0</v>
      </c>
      <c r="H294" s="78">
        <v>0</v>
      </c>
      <c r="I294" s="78">
        <v>8649</v>
      </c>
      <c r="J294" s="78">
        <v>0</v>
      </c>
      <c r="K294" s="79">
        <f t="shared" si="4"/>
        <v>296738</v>
      </c>
    </row>
    <row r="295" spans="1:11" x14ac:dyDescent="0.25">
      <c r="A295" s="23" t="s">
        <v>328</v>
      </c>
      <c r="B295" s="24" t="s">
        <v>4</v>
      </c>
      <c r="C295" s="77">
        <v>229144</v>
      </c>
      <c r="D295" s="78">
        <v>166299</v>
      </c>
      <c r="E295" s="78">
        <v>77691</v>
      </c>
      <c r="F295" s="78">
        <v>0</v>
      </c>
      <c r="G295" s="78">
        <v>0</v>
      </c>
      <c r="H295" s="78">
        <v>0</v>
      </c>
      <c r="I295" s="78">
        <v>2700</v>
      </c>
      <c r="J295" s="78">
        <v>0</v>
      </c>
      <c r="K295" s="79">
        <f t="shared" si="4"/>
        <v>475834</v>
      </c>
    </row>
    <row r="296" spans="1:11" x14ac:dyDescent="0.25">
      <c r="A296" s="23" t="s">
        <v>4</v>
      </c>
      <c r="B296" s="24" t="s">
        <v>4</v>
      </c>
      <c r="C296" s="77">
        <v>2187115</v>
      </c>
      <c r="D296" s="78">
        <v>1217202</v>
      </c>
      <c r="E296" s="78">
        <v>1254645</v>
      </c>
      <c r="F296" s="78">
        <v>265560</v>
      </c>
      <c r="G296" s="78">
        <v>0</v>
      </c>
      <c r="H296" s="78">
        <v>0</v>
      </c>
      <c r="I296" s="78">
        <v>6683</v>
      </c>
      <c r="J296" s="78">
        <v>0</v>
      </c>
      <c r="K296" s="79">
        <f t="shared" si="4"/>
        <v>4931205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1087582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1087582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995546</v>
      </c>
      <c r="D299" s="78">
        <v>0</v>
      </c>
      <c r="E299" s="78">
        <v>220161</v>
      </c>
      <c r="F299" s="78">
        <v>20037</v>
      </c>
      <c r="G299" s="78">
        <v>0</v>
      </c>
      <c r="H299" s="78">
        <v>0</v>
      </c>
      <c r="I299" s="78">
        <v>8797</v>
      </c>
      <c r="J299" s="78">
        <v>0</v>
      </c>
      <c r="K299" s="79">
        <f t="shared" si="4"/>
        <v>1244541</v>
      </c>
    </row>
    <row r="300" spans="1:11" x14ac:dyDescent="0.25">
      <c r="A300" s="23" t="s">
        <v>332</v>
      </c>
      <c r="B300" s="24" t="s">
        <v>4</v>
      </c>
      <c r="C300" s="77">
        <v>2397755</v>
      </c>
      <c r="D300" s="78">
        <v>0</v>
      </c>
      <c r="E300" s="78">
        <v>924289</v>
      </c>
      <c r="F300" s="78">
        <v>164490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3486534</v>
      </c>
    </row>
    <row r="301" spans="1:11" x14ac:dyDescent="0.25">
      <c r="A301" s="23" t="s">
        <v>333</v>
      </c>
      <c r="B301" s="24" t="s">
        <v>4</v>
      </c>
      <c r="C301" s="77">
        <v>2167701</v>
      </c>
      <c r="D301" s="78">
        <v>0</v>
      </c>
      <c r="E301" s="78">
        <v>446498</v>
      </c>
      <c r="F301" s="78">
        <v>115105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2729304</v>
      </c>
    </row>
    <row r="302" spans="1:11" x14ac:dyDescent="0.25">
      <c r="A302" s="23" t="s">
        <v>334</v>
      </c>
      <c r="B302" s="24" t="s">
        <v>4</v>
      </c>
      <c r="C302" s="77">
        <v>210579</v>
      </c>
      <c r="D302" s="78">
        <v>168940</v>
      </c>
      <c r="E302" s="78">
        <v>0</v>
      </c>
      <c r="F302" s="78">
        <v>5095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384614</v>
      </c>
    </row>
    <row r="303" spans="1:11" x14ac:dyDescent="0.25">
      <c r="A303" s="23" t="s">
        <v>335</v>
      </c>
      <c r="B303" s="24" t="s">
        <v>4</v>
      </c>
      <c r="C303" s="77">
        <v>88560</v>
      </c>
      <c r="D303" s="78">
        <v>0</v>
      </c>
      <c r="E303" s="78">
        <v>33268</v>
      </c>
      <c r="F303" s="78">
        <v>5643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127471</v>
      </c>
    </row>
    <row r="304" spans="1:11" x14ac:dyDescent="0.25">
      <c r="A304" s="23" t="s">
        <v>336</v>
      </c>
      <c r="B304" s="24" t="s">
        <v>4</v>
      </c>
      <c r="C304" s="77">
        <v>444370</v>
      </c>
      <c r="D304" s="78">
        <v>0</v>
      </c>
      <c r="E304" s="78">
        <v>158408</v>
      </c>
      <c r="F304" s="78">
        <v>0</v>
      </c>
      <c r="G304" s="78">
        <v>0</v>
      </c>
      <c r="H304" s="78">
        <v>0</v>
      </c>
      <c r="I304" s="78">
        <v>26234</v>
      </c>
      <c r="J304" s="78">
        <v>0</v>
      </c>
      <c r="K304" s="79">
        <f t="shared" si="4"/>
        <v>629012</v>
      </c>
    </row>
    <row r="305" spans="1:11" x14ac:dyDescent="0.25">
      <c r="A305" s="23" t="s">
        <v>337</v>
      </c>
      <c r="B305" s="24" t="s">
        <v>4</v>
      </c>
      <c r="C305" s="77">
        <v>3612989</v>
      </c>
      <c r="D305" s="78">
        <v>0</v>
      </c>
      <c r="E305" s="78">
        <v>0</v>
      </c>
      <c r="F305" s="78">
        <v>179090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3792079</v>
      </c>
    </row>
    <row r="306" spans="1:11" x14ac:dyDescent="0.25">
      <c r="A306" s="23" t="s">
        <v>338</v>
      </c>
      <c r="B306" s="24" t="s">
        <v>4</v>
      </c>
      <c r="C306" s="77">
        <v>8289796</v>
      </c>
      <c r="D306" s="78">
        <v>0</v>
      </c>
      <c r="E306" s="78">
        <v>3062584</v>
      </c>
      <c r="F306" s="78">
        <v>429381</v>
      </c>
      <c r="G306" s="78">
        <v>0</v>
      </c>
      <c r="H306" s="78">
        <v>0</v>
      </c>
      <c r="I306" s="78">
        <v>78860</v>
      </c>
      <c r="J306" s="78">
        <v>0</v>
      </c>
      <c r="K306" s="79">
        <f t="shared" si="4"/>
        <v>11860621</v>
      </c>
    </row>
    <row r="307" spans="1:11" x14ac:dyDescent="0.25">
      <c r="A307" s="23" t="s">
        <v>339</v>
      </c>
      <c r="B307" s="24" t="s">
        <v>51</v>
      </c>
      <c r="C307" s="77">
        <v>572324</v>
      </c>
      <c r="D307" s="78">
        <v>0</v>
      </c>
      <c r="E307" s="78">
        <v>70754</v>
      </c>
      <c r="F307" s="78">
        <v>2736</v>
      </c>
      <c r="G307" s="78">
        <v>0</v>
      </c>
      <c r="H307" s="78">
        <v>0</v>
      </c>
      <c r="I307" s="78">
        <v>11615</v>
      </c>
      <c r="J307" s="78">
        <v>0</v>
      </c>
      <c r="K307" s="79">
        <f t="shared" si="4"/>
        <v>657429</v>
      </c>
    </row>
    <row r="308" spans="1:11" x14ac:dyDescent="0.25">
      <c r="A308" s="23" t="s">
        <v>340</v>
      </c>
      <c r="B308" s="24" t="s">
        <v>51</v>
      </c>
      <c r="C308" s="77">
        <v>1432186</v>
      </c>
      <c r="D308" s="78">
        <v>0</v>
      </c>
      <c r="E308" s="78">
        <v>0</v>
      </c>
      <c r="F308" s="78">
        <v>60247</v>
      </c>
      <c r="G308" s="78">
        <v>0</v>
      </c>
      <c r="H308" s="78">
        <v>0</v>
      </c>
      <c r="I308" s="78">
        <v>55184</v>
      </c>
      <c r="J308" s="78">
        <v>0</v>
      </c>
      <c r="K308" s="79">
        <f t="shared" si="4"/>
        <v>1547617</v>
      </c>
    </row>
    <row r="309" spans="1:11" x14ac:dyDescent="0.25">
      <c r="A309" s="23" t="s">
        <v>341</v>
      </c>
      <c r="B309" s="24" t="s">
        <v>51</v>
      </c>
      <c r="C309" s="77">
        <v>0</v>
      </c>
      <c r="D309" s="78">
        <v>0</v>
      </c>
      <c r="E309" s="78">
        <v>0</v>
      </c>
      <c r="F309" s="78">
        <v>26140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26140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39942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39942</v>
      </c>
    </row>
    <row r="312" spans="1:11" x14ac:dyDescent="0.25">
      <c r="A312" s="23" t="s">
        <v>343</v>
      </c>
      <c r="B312" s="24" t="s">
        <v>51</v>
      </c>
      <c r="C312" s="77">
        <v>1515999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28902</v>
      </c>
      <c r="J312" s="78">
        <v>0</v>
      </c>
      <c r="K312" s="79">
        <f t="shared" si="4"/>
        <v>1544901</v>
      </c>
    </row>
    <row r="313" spans="1:11" x14ac:dyDescent="0.25">
      <c r="A313" s="23" t="s">
        <v>344</v>
      </c>
      <c r="B313" s="24" t="s">
        <v>52</v>
      </c>
      <c r="C313" s="77">
        <v>414623</v>
      </c>
      <c r="D313" s="78">
        <v>0</v>
      </c>
      <c r="E313" s="78">
        <v>0</v>
      </c>
      <c r="F313" s="78">
        <v>21769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436392</v>
      </c>
    </row>
    <row r="314" spans="1:11" x14ac:dyDescent="0.25">
      <c r="A314" s="23" t="s">
        <v>345</v>
      </c>
      <c r="B314" s="24" t="s">
        <v>52</v>
      </c>
      <c r="C314" s="77">
        <v>193984</v>
      </c>
      <c r="D314" s="78">
        <v>0</v>
      </c>
      <c r="E314" s="78">
        <v>33719</v>
      </c>
      <c r="F314" s="78">
        <v>6935</v>
      </c>
      <c r="G314" s="78">
        <v>0</v>
      </c>
      <c r="H314" s="78">
        <v>0</v>
      </c>
      <c r="I314" s="78">
        <v>1561</v>
      </c>
      <c r="J314" s="78">
        <v>0</v>
      </c>
      <c r="K314" s="79">
        <f t="shared" si="4"/>
        <v>236199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10550107</v>
      </c>
      <c r="D317" s="78">
        <v>0</v>
      </c>
      <c r="E317" s="78">
        <v>2369210</v>
      </c>
      <c r="F317" s="78">
        <v>533683</v>
      </c>
      <c r="G317" s="78">
        <v>0</v>
      </c>
      <c r="H317" s="78">
        <v>147</v>
      </c>
      <c r="I317" s="78">
        <v>120400</v>
      </c>
      <c r="J317" s="78">
        <v>0</v>
      </c>
      <c r="K317" s="79">
        <f t="shared" si="4"/>
        <v>13573547</v>
      </c>
    </row>
    <row r="318" spans="1:11" x14ac:dyDescent="0.25">
      <c r="A318" s="23" t="s">
        <v>349</v>
      </c>
      <c r="B318" s="24" t="s">
        <v>52</v>
      </c>
      <c r="C318" s="77">
        <v>3069542</v>
      </c>
      <c r="D318" s="78">
        <v>0</v>
      </c>
      <c r="E318" s="78">
        <v>0</v>
      </c>
      <c r="F318" s="78">
        <v>103298</v>
      </c>
      <c r="G318" s="78">
        <v>0</v>
      </c>
      <c r="H318" s="78">
        <v>14</v>
      </c>
      <c r="I318" s="78">
        <v>17078</v>
      </c>
      <c r="J318" s="78">
        <v>0</v>
      </c>
      <c r="K318" s="79">
        <f t="shared" si="4"/>
        <v>3189932</v>
      </c>
    </row>
    <row r="319" spans="1:11" x14ac:dyDescent="0.25">
      <c r="A319" s="23" t="s">
        <v>350</v>
      </c>
      <c r="B319" s="24" t="s">
        <v>52</v>
      </c>
      <c r="C319" s="77">
        <v>913198</v>
      </c>
      <c r="D319" s="78">
        <v>0</v>
      </c>
      <c r="E319" s="78">
        <v>185509</v>
      </c>
      <c r="F319" s="78">
        <v>14961</v>
      </c>
      <c r="G319" s="78">
        <v>0</v>
      </c>
      <c r="H319" s="78">
        <v>0</v>
      </c>
      <c r="I319" s="78">
        <v>17199</v>
      </c>
      <c r="J319" s="78">
        <v>0</v>
      </c>
      <c r="K319" s="79">
        <f t="shared" si="4"/>
        <v>1130867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290804</v>
      </c>
      <c r="D321" s="78">
        <v>0</v>
      </c>
      <c r="E321" s="78">
        <v>58725</v>
      </c>
      <c r="F321" s="78">
        <v>12958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362487</v>
      </c>
    </row>
    <row r="322" spans="1:11" x14ac:dyDescent="0.25">
      <c r="A322" s="23" t="s">
        <v>353</v>
      </c>
      <c r="B322" s="24" t="s">
        <v>52</v>
      </c>
      <c r="C322" s="77">
        <v>174954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174954</v>
      </c>
    </row>
    <row r="323" spans="1:11" x14ac:dyDescent="0.25">
      <c r="A323" s="23" t="s">
        <v>354</v>
      </c>
      <c r="B323" s="24" t="s">
        <v>52</v>
      </c>
      <c r="C323" s="77">
        <v>6859799</v>
      </c>
      <c r="D323" s="78">
        <v>0</v>
      </c>
      <c r="E323" s="78">
        <v>1036304</v>
      </c>
      <c r="F323" s="78">
        <v>165496</v>
      </c>
      <c r="G323" s="78">
        <v>0</v>
      </c>
      <c r="H323" s="78">
        <v>27</v>
      </c>
      <c r="I323" s="78">
        <v>77445</v>
      </c>
      <c r="J323" s="78">
        <v>0</v>
      </c>
      <c r="K323" s="79">
        <f t="shared" si="5"/>
        <v>8139071</v>
      </c>
    </row>
    <row r="324" spans="1:11" x14ac:dyDescent="0.25">
      <c r="A324" s="23" t="s">
        <v>355</v>
      </c>
      <c r="B324" s="24" t="s">
        <v>52</v>
      </c>
      <c r="C324" s="77">
        <v>603339</v>
      </c>
      <c r="D324" s="78">
        <v>0</v>
      </c>
      <c r="E324" s="78">
        <v>96015</v>
      </c>
      <c r="F324" s="78">
        <v>7595</v>
      </c>
      <c r="G324" s="78">
        <v>0</v>
      </c>
      <c r="H324" s="78">
        <v>0</v>
      </c>
      <c r="I324" s="78">
        <v>23957</v>
      </c>
      <c r="J324" s="78">
        <v>0</v>
      </c>
      <c r="K324" s="79">
        <f t="shared" si="5"/>
        <v>730906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1384771</v>
      </c>
      <c r="D326" s="78">
        <v>0</v>
      </c>
      <c r="E326" s="78">
        <v>0</v>
      </c>
      <c r="F326" s="78">
        <v>47660</v>
      </c>
      <c r="G326" s="78">
        <v>0</v>
      </c>
      <c r="H326" s="78">
        <v>0</v>
      </c>
      <c r="I326" s="78">
        <v>40367</v>
      </c>
      <c r="J326" s="78">
        <v>0</v>
      </c>
      <c r="K326" s="79">
        <f t="shared" si="5"/>
        <v>1472798</v>
      </c>
    </row>
    <row r="327" spans="1:11" x14ac:dyDescent="0.25">
      <c r="A327" s="23" t="s">
        <v>358</v>
      </c>
      <c r="B327" s="24" t="s">
        <v>52</v>
      </c>
      <c r="C327" s="77">
        <v>5106163</v>
      </c>
      <c r="D327" s="78">
        <v>2337515</v>
      </c>
      <c r="E327" s="78">
        <v>944089</v>
      </c>
      <c r="F327" s="78">
        <v>33075</v>
      </c>
      <c r="G327" s="78">
        <v>0</v>
      </c>
      <c r="H327" s="78">
        <v>0</v>
      </c>
      <c r="I327" s="78">
        <v>75513</v>
      </c>
      <c r="J327" s="78">
        <v>0</v>
      </c>
      <c r="K327" s="79">
        <f t="shared" si="5"/>
        <v>8496355</v>
      </c>
    </row>
    <row r="328" spans="1:11" x14ac:dyDescent="0.25">
      <c r="A328" s="23" t="s">
        <v>359</v>
      </c>
      <c r="B328" s="24" t="s">
        <v>52</v>
      </c>
      <c r="C328" s="77">
        <v>110724</v>
      </c>
      <c r="D328" s="78">
        <v>0</v>
      </c>
      <c r="E328" s="78">
        <v>0</v>
      </c>
      <c r="F328" s="78">
        <v>2946</v>
      </c>
      <c r="G328" s="78">
        <v>0</v>
      </c>
      <c r="H328" s="78">
        <v>0</v>
      </c>
      <c r="I328" s="78">
        <v>0</v>
      </c>
      <c r="J328" s="78">
        <v>0</v>
      </c>
      <c r="K328" s="79">
        <f t="shared" si="5"/>
        <v>113670</v>
      </c>
    </row>
    <row r="329" spans="1:11" x14ac:dyDescent="0.25">
      <c r="A329" s="23" t="s">
        <v>360</v>
      </c>
      <c r="B329" s="24" t="s">
        <v>52</v>
      </c>
      <c r="C329" s="77">
        <v>227018</v>
      </c>
      <c r="D329" s="78">
        <v>0</v>
      </c>
      <c r="E329" s="78">
        <v>0</v>
      </c>
      <c r="F329" s="78">
        <v>4604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231622</v>
      </c>
    </row>
    <row r="330" spans="1:11" x14ac:dyDescent="0.25">
      <c r="A330" s="23" t="s">
        <v>361</v>
      </c>
      <c r="B330" s="24" t="s">
        <v>52</v>
      </c>
      <c r="C330" s="77">
        <v>1501797</v>
      </c>
      <c r="D330" s="78">
        <v>1029974</v>
      </c>
      <c r="E330" s="78">
        <v>0</v>
      </c>
      <c r="F330" s="78">
        <v>86482</v>
      </c>
      <c r="G330" s="78">
        <v>0</v>
      </c>
      <c r="H330" s="78">
        <v>0</v>
      </c>
      <c r="I330" s="78">
        <v>6648</v>
      </c>
      <c r="J330" s="78">
        <v>0</v>
      </c>
      <c r="K330" s="79">
        <f t="shared" si="5"/>
        <v>2624901</v>
      </c>
    </row>
    <row r="331" spans="1:11" x14ac:dyDescent="0.25">
      <c r="A331" s="23" t="s">
        <v>5</v>
      </c>
      <c r="B331" s="24" t="s">
        <v>52</v>
      </c>
      <c r="C331" s="77">
        <v>1137362</v>
      </c>
      <c r="D331" s="78">
        <v>0</v>
      </c>
      <c r="E331" s="78">
        <v>0</v>
      </c>
      <c r="F331" s="78">
        <v>31011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1168373</v>
      </c>
    </row>
    <row r="332" spans="1:11" x14ac:dyDescent="0.25">
      <c r="A332" s="23" t="s">
        <v>362</v>
      </c>
      <c r="B332" s="24" t="s">
        <v>52</v>
      </c>
      <c r="C332" s="77">
        <v>513981</v>
      </c>
      <c r="D332" s="78">
        <v>0</v>
      </c>
      <c r="E332" s="78">
        <v>87447</v>
      </c>
      <c r="F332" s="78">
        <v>3160</v>
      </c>
      <c r="G332" s="78">
        <v>0</v>
      </c>
      <c r="H332" s="78">
        <v>0</v>
      </c>
      <c r="I332" s="78">
        <v>2017</v>
      </c>
      <c r="J332" s="78">
        <v>0</v>
      </c>
      <c r="K332" s="79">
        <f t="shared" si="5"/>
        <v>606605</v>
      </c>
    </row>
    <row r="333" spans="1:11" x14ac:dyDescent="0.25">
      <c r="A333" s="23" t="s">
        <v>489</v>
      </c>
      <c r="B333" s="24" t="s">
        <v>52</v>
      </c>
      <c r="C333" s="77">
        <v>1336815</v>
      </c>
      <c r="D333" s="78">
        <v>602344</v>
      </c>
      <c r="E333" s="78">
        <v>245870</v>
      </c>
      <c r="F333" s="78">
        <v>53013</v>
      </c>
      <c r="G333" s="78">
        <v>0</v>
      </c>
      <c r="H333" s="78">
        <v>0</v>
      </c>
      <c r="I333" s="78">
        <v>0</v>
      </c>
      <c r="J333" s="78">
        <v>0</v>
      </c>
      <c r="K333" s="79">
        <f t="shared" si="5"/>
        <v>2238042</v>
      </c>
    </row>
    <row r="334" spans="1:11" x14ac:dyDescent="0.25">
      <c r="A334" s="23" t="s">
        <v>488</v>
      </c>
      <c r="B334" s="24" t="s">
        <v>52</v>
      </c>
      <c r="C334" s="77">
        <v>22432711</v>
      </c>
      <c r="D334" s="78">
        <v>13099351</v>
      </c>
      <c r="E334" s="78">
        <v>3443292</v>
      </c>
      <c r="F334" s="78">
        <v>591452</v>
      </c>
      <c r="G334" s="78">
        <v>0</v>
      </c>
      <c r="H334" s="78">
        <v>3161</v>
      </c>
      <c r="I334" s="78">
        <v>141553</v>
      </c>
      <c r="J334" s="78">
        <v>0</v>
      </c>
      <c r="K334" s="79">
        <f t="shared" si="5"/>
        <v>39711520</v>
      </c>
    </row>
    <row r="335" spans="1:11" x14ac:dyDescent="0.25">
      <c r="A335" s="23" t="s">
        <v>363</v>
      </c>
      <c r="B335" s="24" t="s">
        <v>52</v>
      </c>
      <c r="C335" s="77">
        <v>2111156</v>
      </c>
      <c r="D335" s="78">
        <v>0</v>
      </c>
      <c r="E335" s="78">
        <v>380218</v>
      </c>
      <c r="F335" s="78">
        <v>91620</v>
      </c>
      <c r="G335" s="78">
        <v>0</v>
      </c>
      <c r="H335" s="78">
        <v>25</v>
      </c>
      <c r="I335" s="78">
        <v>38941</v>
      </c>
      <c r="J335" s="78">
        <v>0</v>
      </c>
      <c r="K335" s="79">
        <f t="shared" si="5"/>
        <v>2621960</v>
      </c>
    </row>
    <row r="336" spans="1:11" x14ac:dyDescent="0.25">
      <c r="A336" s="23" t="s">
        <v>364</v>
      </c>
      <c r="B336" s="24" t="s">
        <v>52</v>
      </c>
      <c r="C336" s="77">
        <v>846007</v>
      </c>
      <c r="D336" s="78">
        <v>0</v>
      </c>
      <c r="E336" s="78">
        <v>143303</v>
      </c>
      <c r="F336" s="78">
        <v>19096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1008406</v>
      </c>
    </row>
    <row r="337" spans="1:11" x14ac:dyDescent="0.25">
      <c r="A337" s="23" t="s">
        <v>365</v>
      </c>
      <c r="B337" s="24" t="s">
        <v>53</v>
      </c>
      <c r="C337" s="77">
        <v>1652178</v>
      </c>
      <c r="D337" s="78">
        <v>643861</v>
      </c>
      <c r="E337" s="78">
        <v>189432</v>
      </c>
      <c r="F337" s="78">
        <v>22380</v>
      </c>
      <c r="G337" s="78">
        <v>0</v>
      </c>
      <c r="H337" s="78">
        <v>0</v>
      </c>
      <c r="I337" s="78">
        <v>0</v>
      </c>
      <c r="J337" s="78">
        <v>0</v>
      </c>
      <c r="K337" s="79">
        <f t="shared" si="5"/>
        <v>2507851</v>
      </c>
    </row>
    <row r="338" spans="1:11" x14ac:dyDescent="0.25">
      <c r="A338" s="23" t="s">
        <v>366</v>
      </c>
      <c r="B338" s="24" t="s">
        <v>53</v>
      </c>
      <c r="C338" s="77">
        <v>1540203</v>
      </c>
      <c r="D338" s="78">
        <v>0</v>
      </c>
      <c r="E338" s="78">
        <v>216541</v>
      </c>
      <c r="F338" s="78">
        <v>15705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1772449</v>
      </c>
    </row>
    <row r="339" spans="1:11" x14ac:dyDescent="0.25">
      <c r="A339" s="23" t="s">
        <v>367</v>
      </c>
      <c r="B339" s="24" t="s">
        <v>53</v>
      </c>
      <c r="C339" s="77">
        <v>286542</v>
      </c>
      <c r="D339" s="78">
        <v>0</v>
      </c>
      <c r="E339" s="78">
        <v>33812</v>
      </c>
      <c r="F339" s="78">
        <v>0</v>
      </c>
      <c r="G339" s="78">
        <v>0</v>
      </c>
      <c r="H339" s="78">
        <v>0</v>
      </c>
      <c r="I339" s="78">
        <v>4550</v>
      </c>
      <c r="J339" s="78">
        <v>0</v>
      </c>
      <c r="K339" s="79">
        <f t="shared" si="5"/>
        <v>324904</v>
      </c>
    </row>
    <row r="340" spans="1:11" x14ac:dyDescent="0.25">
      <c r="A340" s="23" t="s">
        <v>368</v>
      </c>
      <c r="B340" s="24" t="s">
        <v>53</v>
      </c>
      <c r="C340" s="77">
        <v>245980</v>
      </c>
      <c r="D340" s="78">
        <v>0</v>
      </c>
      <c r="E340" s="78">
        <v>0</v>
      </c>
      <c r="F340" s="78">
        <v>11</v>
      </c>
      <c r="G340" s="78">
        <v>0</v>
      </c>
      <c r="H340" s="78">
        <v>0</v>
      </c>
      <c r="I340" s="78">
        <v>779</v>
      </c>
      <c r="J340" s="78">
        <v>0</v>
      </c>
      <c r="K340" s="79">
        <f t="shared" si="5"/>
        <v>246770</v>
      </c>
    </row>
    <row r="341" spans="1:11" x14ac:dyDescent="0.25">
      <c r="A341" s="23" t="s">
        <v>369</v>
      </c>
      <c r="B341" s="24" t="s">
        <v>53</v>
      </c>
      <c r="C341" s="77">
        <v>122402</v>
      </c>
      <c r="D341" s="78">
        <v>0</v>
      </c>
      <c r="E341" s="78">
        <v>0</v>
      </c>
      <c r="F341" s="78">
        <v>1784</v>
      </c>
      <c r="G341" s="78">
        <v>0</v>
      </c>
      <c r="H341" s="78">
        <v>0</v>
      </c>
      <c r="I341" s="78">
        <v>0</v>
      </c>
      <c r="J341" s="78">
        <v>0</v>
      </c>
      <c r="K341" s="79">
        <f t="shared" si="5"/>
        <v>124186</v>
      </c>
    </row>
    <row r="342" spans="1:11" x14ac:dyDescent="0.25">
      <c r="A342" s="23" t="s">
        <v>370</v>
      </c>
      <c r="B342" s="24" t="s">
        <v>53</v>
      </c>
      <c r="C342" s="77">
        <v>615094</v>
      </c>
      <c r="D342" s="78">
        <v>156797</v>
      </c>
      <c r="E342" s="78">
        <v>43652</v>
      </c>
      <c r="F342" s="78">
        <v>29498</v>
      </c>
      <c r="G342" s="78">
        <v>0</v>
      </c>
      <c r="H342" s="78">
        <v>0</v>
      </c>
      <c r="I342" s="78">
        <v>1866</v>
      </c>
      <c r="J342" s="78">
        <v>0</v>
      </c>
      <c r="K342" s="79">
        <f t="shared" si="5"/>
        <v>846907</v>
      </c>
    </row>
    <row r="343" spans="1:11" x14ac:dyDescent="0.25">
      <c r="A343" s="23" t="s">
        <v>371</v>
      </c>
      <c r="B343" s="24" t="s">
        <v>53</v>
      </c>
      <c r="C343" s="77">
        <v>296640</v>
      </c>
      <c r="D343" s="78">
        <v>0</v>
      </c>
      <c r="E343" s="78">
        <v>0</v>
      </c>
      <c r="F343" s="78">
        <v>2951</v>
      </c>
      <c r="G343" s="78">
        <v>0</v>
      </c>
      <c r="H343" s="78">
        <v>1071</v>
      </c>
      <c r="I343" s="78">
        <v>2430</v>
      </c>
      <c r="J343" s="78">
        <v>0</v>
      </c>
      <c r="K343" s="79">
        <f t="shared" si="5"/>
        <v>303092</v>
      </c>
    </row>
    <row r="344" spans="1:11" x14ac:dyDescent="0.25">
      <c r="A344" s="23" t="s">
        <v>372</v>
      </c>
      <c r="B344" s="24" t="s">
        <v>53</v>
      </c>
      <c r="C344" s="77">
        <v>1230949</v>
      </c>
      <c r="D344" s="78">
        <v>0</v>
      </c>
      <c r="E344" s="78">
        <v>223274</v>
      </c>
      <c r="F344" s="78">
        <v>1654</v>
      </c>
      <c r="G344" s="78">
        <v>0</v>
      </c>
      <c r="H344" s="78">
        <v>0</v>
      </c>
      <c r="I344" s="78">
        <v>15565</v>
      </c>
      <c r="J344" s="78">
        <v>0</v>
      </c>
      <c r="K344" s="79">
        <f t="shared" si="5"/>
        <v>1471442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324124</v>
      </c>
      <c r="D347" s="78">
        <v>153249</v>
      </c>
      <c r="E347" s="78">
        <v>46673</v>
      </c>
      <c r="F347" s="78">
        <v>0</v>
      </c>
      <c r="G347" s="78">
        <v>0</v>
      </c>
      <c r="H347" s="78">
        <v>0</v>
      </c>
      <c r="I347" s="78">
        <v>4363</v>
      </c>
      <c r="J347" s="78">
        <v>0</v>
      </c>
      <c r="K347" s="79">
        <f t="shared" si="5"/>
        <v>528409</v>
      </c>
    </row>
    <row r="348" spans="1:11" x14ac:dyDescent="0.25">
      <c r="A348" s="23" t="s">
        <v>376</v>
      </c>
      <c r="B348" s="24" t="s">
        <v>53</v>
      </c>
      <c r="C348" s="77">
        <v>103094</v>
      </c>
      <c r="D348" s="78">
        <v>0</v>
      </c>
      <c r="E348" s="78">
        <v>0</v>
      </c>
      <c r="F348" s="78">
        <v>766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103860</v>
      </c>
    </row>
    <row r="349" spans="1:11" x14ac:dyDescent="0.25">
      <c r="A349" s="23" t="s">
        <v>377</v>
      </c>
      <c r="B349" s="24" t="s">
        <v>53</v>
      </c>
      <c r="C349" s="77">
        <v>1345444</v>
      </c>
      <c r="D349" s="78">
        <v>0</v>
      </c>
      <c r="E349" s="78">
        <v>219319</v>
      </c>
      <c r="F349" s="78">
        <v>0</v>
      </c>
      <c r="G349" s="78">
        <v>0</v>
      </c>
      <c r="H349" s="78">
        <v>0</v>
      </c>
      <c r="I349" s="78">
        <v>15149</v>
      </c>
      <c r="J349" s="78">
        <v>0</v>
      </c>
      <c r="K349" s="79">
        <f t="shared" si="5"/>
        <v>1579912</v>
      </c>
    </row>
    <row r="350" spans="1:11" x14ac:dyDescent="0.25">
      <c r="A350" s="23" t="s">
        <v>378</v>
      </c>
      <c r="B350" s="24" t="s">
        <v>53</v>
      </c>
      <c r="C350" s="77">
        <v>7706494</v>
      </c>
      <c r="D350" s="78">
        <v>5836480</v>
      </c>
      <c r="E350" s="78">
        <v>1172269</v>
      </c>
      <c r="F350" s="78">
        <v>35383</v>
      </c>
      <c r="G350" s="78">
        <v>0</v>
      </c>
      <c r="H350" s="78">
        <v>0</v>
      </c>
      <c r="I350" s="78">
        <v>228749</v>
      </c>
      <c r="J350" s="78">
        <v>0</v>
      </c>
      <c r="K350" s="79">
        <f t="shared" si="5"/>
        <v>14979375</v>
      </c>
    </row>
    <row r="351" spans="1:11" x14ac:dyDescent="0.25">
      <c r="A351" s="23" t="s">
        <v>379</v>
      </c>
      <c r="B351" s="24" t="s">
        <v>53</v>
      </c>
      <c r="C351" s="77">
        <v>418899</v>
      </c>
      <c r="D351" s="78">
        <v>0</v>
      </c>
      <c r="E351" s="78">
        <v>54597</v>
      </c>
      <c r="F351" s="78">
        <v>0</v>
      </c>
      <c r="G351" s="78">
        <v>0</v>
      </c>
      <c r="H351" s="78">
        <v>0</v>
      </c>
      <c r="I351" s="78">
        <v>0</v>
      </c>
      <c r="J351" s="78">
        <v>11159</v>
      </c>
      <c r="K351" s="79">
        <f t="shared" si="5"/>
        <v>484655</v>
      </c>
    </row>
    <row r="352" spans="1:11" x14ac:dyDescent="0.25">
      <c r="A352" s="23" t="s">
        <v>380</v>
      </c>
      <c r="B352" s="24" t="s">
        <v>53</v>
      </c>
      <c r="C352" s="77">
        <v>95148</v>
      </c>
      <c r="D352" s="78">
        <v>0</v>
      </c>
      <c r="E352" s="78">
        <v>28776</v>
      </c>
      <c r="F352" s="78">
        <v>5237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129161</v>
      </c>
    </row>
    <row r="353" spans="1:11" x14ac:dyDescent="0.25">
      <c r="A353" s="23" t="s">
        <v>381</v>
      </c>
      <c r="B353" s="24" t="s">
        <v>53</v>
      </c>
      <c r="C353" s="77">
        <v>3225015</v>
      </c>
      <c r="D353" s="78">
        <v>1937636</v>
      </c>
      <c r="E353" s="78">
        <v>480680</v>
      </c>
      <c r="F353" s="78">
        <v>0</v>
      </c>
      <c r="G353" s="78">
        <v>0</v>
      </c>
      <c r="H353" s="78">
        <v>47656</v>
      </c>
      <c r="I353" s="78">
        <v>0</v>
      </c>
      <c r="J353" s="78">
        <v>0</v>
      </c>
      <c r="K353" s="79">
        <f t="shared" si="5"/>
        <v>5690987</v>
      </c>
    </row>
    <row r="354" spans="1:11" x14ac:dyDescent="0.25">
      <c r="A354" s="23" t="s">
        <v>382</v>
      </c>
      <c r="B354" s="24" t="s">
        <v>54</v>
      </c>
      <c r="C354" s="77">
        <v>107556</v>
      </c>
      <c r="D354" s="78">
        <v>71412</v>
      </c>
      <c r="E354" s="78">
        <v>26771</v>
      </c>
      <c r="F354" s="78">
        <v>21894</v>
      </c>
      <c r="G354" s="78">
        <v>0</v>
      </c>
      <c r="H354" s="78">
        <v>0</v>
      </c>
      <c r="I354" s="78">
        <v>882</v>
      </c>
      <c r="J354" s="78">
        <v>0</v>
      </c>
      <c r="K354" s="79">
        <f t="shared" si="5"/>
        <v>228515</v>
      </c>
    </row>
    <row r="355" spans="1:11" x14ac:dyDescent="0.25">
      <c r="A355" s="23" t="s">
        <v>383</v>
      </c>
      <c r="B355" s="24" t="s">
        <v>54</v>
      </c>
      <c r="C355" s="77">
        <v>88699</v>
      </c>
      <c r="D355" s="78">
        <v>0</v>
      </c>
      <c r="E355" s="78">
        <v>0</v>
      </c>
      <c r="F355" s="78">
        <v>0</v>
      </c>
      <c r="G355" s="78">
        <v>0</v>
      </c>
      <c r="H355" s="78">
        <v>7903</v>
      </c>
      <c r="I355" s="78">
        <v>0</v>
      </c>
      <c r="J355" s="78">
        <v>0</v>
      </c>
      <c r="K355" s="79">
        <f t="shared" si="5"/>
        <v>96602</v>
      </c>
    </row>
    <row r="356" spans="1:11" x14ac:dyDescent="0.25">
      <c r="A356" s="23" t="s">
        <v>384</v>
      </c>
      <c r="B356" s="24" t="s">
        <v>54</v>
      </c>
      <c r="C356" s="77">
        <v>1533060</v>
      </c>
      <c r="D356" s="78">
        <v>0</v>
      </c>
      <c r="E356" s="78">
        <v>112245</v>
      </c>
      <c r="F356" s="78">
        <v>117402</v>
      </c>
      <c r="G356" s="78">
        <v>0</v>
      </c>
      <c r="H356" s="78">
        <v>97</v>
      </c>
      <c r="I356" s="78">
        <v>3788</v>
      </c>
      <c r="J356" s="78">
        <v>0</v>
      </c>
      <c r="K356" s="79">
        <f t="shared" si="5"/>
        <v>1766592</v>
      </c>
    </row>
    <row r="357" spans="1:11" x14ac:dyDescent="0.25">
      <c r="A357" s="23" t="s">
        <v>385</v>
      </c>
      <c r="B357" s="24" t="s">
        <v>54</v>
      </c>
      <c r="C357" s="77">
        <v>11184</v>
      </c>
      <c r="D357" s="78">
        <v>0</v>
      </c>
      <c r="E357" s="78">
        <v>3507</v>
      </c>
      <c r="F357" s="78">
        <v>1741</v>
      </c>
      <c r="G357" s="78">
        <v>0</v>
      </c>
      <c r="H357" s="78">
        <v>0</v>
      </c>
      <c r="I357" s="78">
        <v>1011</v>
      </c>
      <c r="J357" s="78">
        <v>0</v>
      </c>
      <c r="K357" s="79">
        <f t="shared" si="5"/>
        <v>17443</v>
      </c>
    </row>
    <row r="358" spans="1:11" x14ac:dyDescent="0.25">
      <c r="A358" s="23" t="s">
        <v>386</v>
      </c>
      <c r="B358" s="24" t="s">
        <v>54</v>
      </c>
      <c r="C358" s="77">
        <v>57544</v>
      </c>
      <c r="D358" s="78">
        <v>0</v>
      </c>
      <c r="E358" s="78">
        <v>0</v>
      </c>
      <c r="F358" s="78">
        <v>7660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65204</v>
      </c>
    </row>
    <row r="359" spans="1:11" x14ac:dyDescent="0.25">
      <c r="A359" s="23" t="s">
        <v>388</v>
      </c>
      <c r="B359" s="24" t="s">
        <v>55</v>
      </c>
      <c r="C359" s="77">
        <v>245884</v>
      </c>
      <c r="D359" s="78">
        <v>0</v>
      </c>
      <c r="E359" s="78">
        <v>35198</v>
      </c>
      <c r="F359" s="78">
        <v>38534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319616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14852</v>
      </c>
      <c r="K360" s="79">
        <f t="shared" si="5"/>
        <v>14852</v>
      </c>
    </row>
    <row r="361" spans="1:11" x14ac:dyDescent="0.25">
      <c r="A361" s="23" t="s">
        <v>390</v>
      </c>
      <c r="B361" s="24" t="s">
        <v>55</v>
      </c>
      <c r="C361" s="77">
        <v>531778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531778</v>
      </c>
    </row>
    <row r="362" spans="1:11" x14ac:dyDescent="0.25">
      <c r="A362" s="23" t="s">
        <v>391</v>
      </c>
      <c r="B362" s="24" t="s">
        <v>6</v>
      </c>
      <c r="C362" s="77">
        <v>580486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580486</v>
      </c>
    </row>
    <row r="363" spans="1:11" x14ac:dyDescent="0.25">
      <c r="A363" s="23" t="s">
        <v>6</v>
      </c>
      <c r="B363" s="24" t="s">
        <v>6</v>
      </c>
      <c r="C363" s="77">
        <v>4536335</v>
      </c>
      <c r="D363" s="78">
        <v>0</v>
      </c>
      <c r="E363" s="78">
        <v>1212221</v>
      </c>
      <c r="F363" s="78">
        <v>128043</v>
      </c>
      <c r="G363" s="78">
        <v>0</v>
      </c>
      <c r="H363" s="78">
        <v>380</v>
      </c>
      <c r="I363" s="78">
        <v>43616</v>
      </c>
      <c r="J363" s="78">
        <v>0</v>
      </c>
      <c r="K363" s="79">
        <f t="shared" si="5"/>
        <v>5920595</v>
      </c>
    </row>
    <row r="364" spans="1:11" x14ac:dyDescent="0.25">
      <c r="A364" s="23" t="s">
        <v>392</v>
      </c>
      <c r="B364" s="24" t="s">
        <v>6</v>
      </c>
      <c r="C364" s="77">
        <v>1910683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8">
        <v>69013</v>
      </c>
      <c r="J364" s="78">
        <v>0</v>
      </c>
      <c r="K364" s="79">
        <f t="shared" si="5"/>
        <v>1979696</v>
      </c>
    </row>
    <row r="365" spans="1:11" x14ac:dyDescent="0.25">
      <c r="A365" s="23" t="s">
        <v>393</v>
      </c>
      <c r="B365" s="24" t="s">
        <v>5</v>
      </c>
      <c r="C365" s="77">
        <v>3489898</v>
      </c>
      <c r="D365" s="78">
        <v>0</v>
      </c>
      <c r="E365" s="78">
        <v>282293</v>
      </c>
      <c r="F365" s="78">
        <v>28374</v>
      </c>
      <c r="G365" s="78">
        <v>0</v>
      </c>
      <c r="H365" s="78">
        <v>0</v>
      </c>
      <c r="I365" s="78">
        <v>30845</v>
      </c>
      <c r="J365" s="78">
        <v>0</v>
      </c>
      <c r="K365" s="79">
        <f t="shared" si="5"/>
        <v>3831410</v>
      </c>
    </row>
    <row r="366" spans="1:11" x14ac:dyDescent="0.25">
      <c r="A366" s="23" t="s">
        <v>394</v>
      </c>
      <c r="B366" s="24" t="s">
        <v>5</v>
      </c>
      <c r="C366" s="77">
        <v>2080495</v>
      </c>
      <c r="D366" s="78">
        <v>0</v>
      </c>
      <c r="E366" s="78">
        <v>239657</v>
      </c>
      <c r="F366" s="78">
        <v>0</v>
      </c>
      <c r="G366" s="78">
        <v>0</v>
      </c>
      <c r="H366" s="78">
        <v>0</v>
      </c>
      <c r="I366" s="78">
        <v>65322</v>
      </c>
      <c r="J366" s="78">
        <v>0</v>
      </c>
      <c r="K366" s="79">
        <f t="shared" si="5"/>
        <v>2385474</v>
      </c>
    </row>
    <row r="367" spans="1:11" x14ac:dyDescent="0.25">
      <c r="A367" s="23" t="s">
        <v>395</v>
      </c>
      <c r="B367" s="24" t="s">
        <v>5</v>
      </c>
      <c r="C367" s="77">
        <v>2036420</v>
      </c>
      <c r="D367" s="78">
        <v>2238195</v>
      </c>
      <c r="E367" s="78">
        <v>0</v>
      </c>
      <c r="F367" s="78">
        <v>0</v>
      </c>
      <c r="G367" s="78">
        <v>0</v>
      </c>
      <c r="H367" s="78">
        <v>0</v>
      </c>
      <c r="I367" s="78">
        <v>45090</v>
      </c>
      <c r="J367" s="78">
        <v>0</v>
      </c>
      <c r="K367" s="79">
        <f t="shared" si="5"/>
        <v>4319705</v>
      </c>
    </row>
    <row r="368" spans="1:11" x14ac:dyDescent="0.25">
      <c r="A368" s="23" t="s">
        <v>396</v>
      </c>
      <c r="B368" s="24" t="s">
        <v>5</v>
      </c>
      <c r="C368" s="77">
        <v>1299810</v>
      </c>
      <c r="D368" s="78">
        <v>0</v>
      </c>
      <c r="E368" s="78">
        <v>137927</v>
      </c>
      <c r="F368" s="78">
        <v>86091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1523828</v>
      </c>
    </row>
    <row r="369" spans="1:11" x14ac:dyDescent="0.25">
      <c r="A369" s="23" t="s">
        <v>397</v>
      </c>
      <c r="B369" s="24" t="s">
        <v>5</v>
      </c>
      <c r="C369" s="77">
        <v>2557794</v>
      </c>
      <c r="D369" s="78">
        <v>0</v>
      </c>
      <c r="E369" s="78">
        <v>435875</v>
      </c>
      <c r="F369" s="78">
        <v>0</v>
      </c>
      <c r="G369" s="78">
        <v>0</v>
      </c>
      <c r="H369" s="78">
        <v>0</v>
      </c>
      <c r="I369" s="78">
        <v>51187</v>
      </c>
      <c r="J369" s="78">
        <v>0</v>
      </c>
      <c r="K369" s="79">
        <f t="shared" si="5"/>
        <v>3044856</v>
      </c>
    </row>
    <row r="370" spans="1:11" x14ac:dyDescent="0.25">
      <c r="A370" s="23" t="s">
        <v>398</v>
      </c>
      <c r="B370" s="24" t="s">
        <v>5</v>
      </c>
      <c r="C370" s="77">
        <v>3576967</v>
      </c>
      <c r="D370" s="78">
        <v>0</v>
      </c>
      <c r="E370" s="78">
        <v>510530</v>
      </c>
      <c r="F370" s="78">
        <v>158708</v>
      </c>
      <c r="G370" s="78">
        <v>0</v>
      </c>
      <c r="H370" s="78">
        <v>0</v>
      </c>
      <c r="I370" s="78">
        <v>57910</v>
      </c>
      <c r="J370" s="78">
        <v>0</v>
      </c>
      <c r="K370" s="79">
        <f t="shared" si="5"/>
        <v>4304115</v>
      </c>
    </row>
    <row r="371" spans="1:11" x14ac:dyDescent="0.25">
      <c r="A371" s="23" t="s">
        <v>399</v>
      </c>
      <c r="B371" s="24" t="s">
        <v>5</v>
      </c>
      <c r="C371" s="77">
        <v>2469621</v>
      </c>
      <c r="D371" s="78">
        <v>0</v>
      </c>
      <c r="E371" s="78">
        <v>305510</v>
      </c>
      <c r="F371" s="78">
        <v>36595</v>
      </c>
      <c r="G371" s="78">
        <v>0</v>
      </c>
      <c r="H371" s="78">
        <v>0</v>
      </c>
      <c r="I371" s="78">
        <v>20678</v>
      </c>
      <c r="J371" s="78">
        <v>0</v>
      </c>
      <c r="K371" s="79">
        <f t="shared" si="5"/>
        <v>2832404</v>
      </c>
    </row>
    <row r="372" spans="1:11" x14ac:dyDescent="0.25">
      <c r="A372" s="23" t="s">
        <v>387</v>
      </c>
      <c r="B372" s="24" t="s">
        <v>492</v>
      </c>
      <c r="C372" s="77">
        <v>31299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31299</v>
      </c>
    </row>
    <row r="373" spans="1:11" x14ac:dyDescent="0.25">
      <c r="A373" s="23" t="s">
        <v>482</v>
      </c>
      <c r="B373" s="24" t="s">
        <v>492</v>
      </c>
      <c r="C373" s="77">
        <v>894452</v>
      </c>
      <c r="D373" s="78">
        <v>0</v>
      </c>
      <c r="E373" s="78">
        <v>0</v>
      </c>
      <c r="F373" s="78">
        <v>67420</v>
      </c>
      <c r="G373" s="78">
        <v>0</v>
      </c>
      <c r="H373" s="78">
        <v>0</v>
      </c>
      <c r="I373" s="78">
        <v>0</v>
      </c>
      <c r="J373" s="78">
        <v>0</v>
      </c>
      <c r="K373" s="79">
        <f t="shared" si="5"/>
        <v>961872</v>
      </c>
    </row>
    <row r="374" spans="1:11" x14ac:dyDescent="0.25">
      <c r="A374" s="23" t="s">
        <v>483</v>
      </c>
      <c r="B374" s="24" t="s">
        <v>492</v>
      </c>
      <c r="C374" s="77">
        <v>497780</v>
      </c>
      <c r="D374" s="78">
        <v>0</v>
      </c>
      <c r="E374" s="78">
        <v>0</v>
      </c>
      <c r="F374" s="78">
        <v>2315</v>
      </c>
      <c r="G374" s="78">
        <v>0</v>
      </c>
      <c r="H374" s="78">
        <v>0</v>
      </c>
      <c r="I374" s="78">
        <v>26333</v>
      </c>
      <c r="J374" s="78">
        <v>0</v>
      </c>
      <c r="K374" s="79">
        <f t="shared" si="5"/>
        <v>526428</v>
      </c>
    </row>
    <row r="375" spans="1:11" x14ac:dyDescent="0.25">
      <c r="A375" s="23" t="s">
        <v>451</v>
      </c>
      <c r="B375" s="24" t="s">
        <v>490</v>
      </c>
      <c r="C375" s="77">
        <v>2429431</v>
      </c>
      <c r="D375" s="78">
        <v>1861020</v>
      </c>
      <c r="E375" s="78">
        <v>481737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4772188</v>
      </c>
    </row>
    <row r="376" spans="1:11" x14ac:dyDescent="0.25">
      <c r="A376" s="23" t="s">
        <v>481</v>
      </c>
      <c r="B376" s="24" t="s">
        <v>490</v>
      </c>
      <c r="C376" s="77">
        <v>4517810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4517810</v>
      </c>
    </row>
    <row r="377" spans="1:11" x14ac:dyDescent="0.25">
      <c r="A377" s="23" t="s">
        <v>486</v>
      </c>
      <c r="B377" s="24" t="s">
        <v>490</v>
      </c>
      <c r="C377" s="77">
        <v>69878</v>
      </c>
      <c r="D377" s="78">
        <v>0</v>
      </c>
      <c r="E377" s="78">
        <v>0</v>
      </c>
      <c r="F377" s="78">
        <v>0</v>
      </c>
      <c r="G377" s="78">
        <v>9068</v>
      </c>
      <c r="H377" s="78">
        <v>0</v>
      </c>
      <c r="I377" s="78">
        <v>0</v>
      </c>
      <c r="J377" s="78">
        <v>0</v>
      </c>
      <c r="K377" s="79">
        <f t="shared" si="5"/>
        <v>78946</v>
      </c>
    </row>
    <row r="378" spans="1:11" x14ac:dyDescent="0.25">
      <c r="A378" s="23" t="s">
        <v>400</v>
      </c>
      <c r="B378" s="24" t="s">
        <v>56</v>
      </c>
      <c r="C378" s="77">
        <v>157348</v>
      </c>
      <c r="D378" s="78">
        <v>93831</v>
      </c>
      <c r="E378" s="78">
        <v>0</v>
      </c>
      <c r="F378" s="78">
        <v>19139</v>
      </c>
      <c r="G378" s="78">
        <v>0</v>
      </c>
      <c r="H378" s="78">
        <v>0</v>
      </c>
      <c r="I378" s="78">
        <v>0</v>
      </c>
      <c r="J378" s="78">
        <v>171555</v>
      </c>
      <c r="K378" s="79">
        <f t="shared" si="5"/>
        <v>441873</v>
      </c>
    </row>
    <row r="379" spans="1:11" x14ac:dyDescent="0.25">
      <c r="A379" s="23" t="s">
        <v>401</v>
      </c>
      <c r="B379" s="24" t="s">
        <v>56</v>
      </c>
      <c r="C379" s="77">
        <v>51873</v>
      </c>
      <c r="D379" s="78">
        <v>41744</v>
      </c>
      <c r="E379" s="78">
        <v>0</v>
      </c>
      <c r="F379" s="78">
        <v>0</v>
      </c>
      <c r="G379" s="78">
        <v>0</v>
      </c>
      <c r="H379" s="78">
        <v>0</v>
      </c>
      <c r="I379" s="78">
        <v>11136</v>
      </c>
      <c r="J379" s="78">
        <v>0</v>
      </c>
      <c r="K379" s="79">
        <f t="shared" si="5"/>
        <v>104753</v>
      </c>
    </row>
    <row r="380" spans="1:11" x14ac:dyDescent="0.25">
      <c r="A380" s="23" t="s">
        <v>402</v>
      </c>
      <c r="B380" s="24" t="s">
        <v>56</v>
      </c>
      <c r="C380" s="77">
        <v>43949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1802</v>
      </c>
      <c r="J380" s="78">
        <v>0</v>
      </c>
      <c r="K380" s="79">
        <f t="shared" si="5"/>
        <v>45751</v>
      </c>
    </row>
    <row r="381" spans="1:11" x14ac:dyDescent="0.25">
      <c r="A381" s="23" t="s">
        <v>403</v>
      </c>
      <c r="B381" s="24" t="s">
        <v>56</v>
      </c>
      <c r="C381" s="77">
        <v>44013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733</v>
      </c>
      <c r="J381" s="78">
        <v>0</v>
      </c>
      <c r="K381" s="79">
        <f t="shared" si="5"/>
        <v>44746</v>
      </c>
    </row>
    <row r="382" spans="1:11" x14ac:dyDescent="0.25">
      <c r="A382" s="23" t="s">
        <v>404</v>
      </c>
      <c r="B382" s="24" t="s">
        <v>56</v>
      </c>
      <c r="C382" s="77">
        <v>182460</v>
      </c>
      <c r="D382" s="78">
        <v>0</v>
      </c>
      <c r="E382" s="78">
        <v>173727</v>
      </c>
      <c r="F382" s="78">
        <v>20611</v>
      </c>
      <c r="G382" s="78">
        <v>0</v>
      </c>
      <c r="H382" s="78">
        <v>0</v>
      </c>
      <c r="I382" s="78">
        <v>0</v>
      </c>
      <c r="J382" s="78">
        <v>0</v>
      </c>
      <c r="K382" s="79">
        <f t="shared" si="5"/>
        <v>376798</v>
      </c>
    </row>
    <row r="383" spans="1:11" x14ac:dyDescent="0.25">
      <c r="A383" s="23" t="s">
        <v>405</v>
      </c>
      <c r="B383" s="24" t="s">
        <v>57</v>
      </c>
      <c r="C383" s="77">
        <v>66515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12512</v>
      </c>
      <c r="J383" s="78">
        <v>0</v>
      </c>
      <c r="K383" s="79">
        <f t="shared" si="5"/>
        <v>79027</v>
      </c>
    </row>
    <row r="384" spans="1:11" x14ac:dyDescent="0.25">
      <c r="A384" s="23" t="s">
        <v>406</v>
      </c>
      <c r="B384" s="24" t="s">
        <v>57</v>
      </c>
      <c r="C384" s="77">
        <v>527019</v>
      </c>
      <c r="D384" s="78">
        <v>0</v>
      </c>
      <c r="E384" s="78">
        <v>200855</v>
      </c>
      <c r="F384" s="78">
        <v>0</v>
      </c>
      <c r="G384" s="78">
        <v>0</v>
      </c>
      <c r="H384" s="78">
        <v>0</v>
      </c>
      <c r="I384" s="78">
        <v>34519</v>
      </c>
      <c r="J384" s="78">
        <v>0</v>
      </c>
      <c r="K384" s="79">
        <f t="shared" si="5"/>
        <v>762393</v>
      </c>
    </row>
    <row r="385" spans="1:11" x14ac:dyDescent="0.25">
      <c r="A385" s="23" t="s">
        <v>407</v>
      </c>
      <c r="B385" s="24" t="s">
        <v>58</v>
      </c>
      <c r="C385" s="77">
        <v>663647</v>
      </c>
      <c r="D385" s="78">
        <v>0</v>
      </c>
      <c r="E385" s="78">
        <v>86894</v>
      </c>
      <c r="F385" s="78">
        <v>160826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911367</v>
      </c>
    </row>
    <row r="386" spans="1:11" x14ac:dyDescent="0.25">
      <c r="A386" s="23" t="s">
        <v>408</v>
      </c>
      <c r="B386" s="24" t="s">
        <v>59</v>
      </c>
      <c r="C386" s="77">
        <v>34003</v>
      </c>
      <c r="D386" s="78">
        <v>0</v>
      </c>
      <c r="E386" s="78">
        <v>0</v>
      </c>
      <c r="F386" s="78">
        <v>4318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ref="K386:K415" si="6">SUM(C386:J386)</f>
        <v>38321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5422020</v>
      </c>
      <c r="D389" s="78">
        <v>3439533</v>
      </c>
      <c r="E389" s="78">
        <v>1106017</v>
      </c>
      <c r="F389" s="78">
        <v>198162</v>
      </c>
      <c r="G389" s="78">
        <v>0</v>
      </c>
      <c r="H389" s="78">
        <v>0</v>
      </c>
      <c r="I389" s="78">
        <v>60357</v>
      </c>
      <c r="J389" s="78">
        <v>0</v>
      </c>
      <c r="K389" s="79">
        <f t="shared" si="6"/>
        <v>10226089</v>
      </c>
    </row>
    <row r="390" spans="1:11" x14ac:dyDescent="0.25">
      <c r="A390" s="23" t="s">
        <v>412</v>
      </c>
      <c r="B390" s="24" t="s">
        <v>60</v>
      </c>
      <c r="C390" s="77">
        <v>413000</v>
      </c>
      <c r="D390" s="78">
        <v>298000</v>
      </c>
      <c r="E390" s="78">
        <v>0</v>
      </c>
      <c r="F390" s="78">
        <v>8000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719000</v>
      </c>
    </row>
    <row r="391" spans="1:11" x14ac:dyDescent="0.25">
      <c r="A391" s="23" t="s">
        <v>452</v>
      </c>
      <c r="B391" s="24" t="s">
        <v>60</v>
      </c>
      <c r="C391" s="77">
        <v>1405249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43498</v>
      </c>
      <c r="J391" s="78">
        <v>0</v>
      </c>
      <c r="K391" s="79">
        <f t="shared" si="6"/>
        <v>1448747</v>
      </c>
    </row>
    <row r="392" spans="1:11" x14ac:dyDescent="0.25">
      <c r="A392" s="23" t="s">
        <v>453</v>
      </c>
      <c r="B392" s="24" t="s">
        <v>60</v>
      </c>
      <c r="C392" s="77">
        <v>2792406</v>
      </c>
      <c r="D392" s="78">
        <v>0</v>
      </c>
      <c r="E392" s="78">
        <v>465867</v>
      </c>
      <c r="F392" s="78">
        <v>195491</v>
      </c>
      <c r="G392" s="78">
        <v>0</v>
      </c>
      <c r="H392" s="78">
        <v>0</v>
      </c>
      <c r="I392" s="78">
        <v>40804</v>
      </c>
      <c r="J392" s="78">
        <v>0</v>
      </c>
      <c r="K392" s="79">
        <f t="shared" si="6"/>
        <v>3494568</v>
      </c>
    </row>
    <row r="393" spans="1:11" x14ac:dyDescent="0.25">
      <c r="A393" s="23" t="s">
        <v>413</v>
      </c>
      <c r="B393" s="24" t="s">
        <v>60</v>
      </c>
      <c r="C393" s="77">
        <v>4556219</v>
      </c>
      <c r="D393" s="78">
        <v>3381829</v>
      </c>
      <c r="E393" s="78">
        <v>0</v>
      </c>
      <c r="F393" s="78">
        <v>121198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8059246</v>
      </c>
    </row>
    <row r="394" spans="1:11" x14ac:dyDescent="0.25">
      <c r="A394" s="23" t="s">
        <v>414</v>
      </c>
      <c r="B394" s="24" t="s">
        <v>60</v>
      </c>
      <c r="C394" s="77">
        <v>1113484</v>
      </c>
      <c r="D394" s="78">
        <v>0</v>
      </c>
      <c r="E394" s="78">
        <v>160325</v>
      </c>
      <c r="F394" s="78">
        <v>56285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1330094</v>
      </c>
    </row>
    <row r="395" spans="1:11" x14ac:dyDescent="0.25">
      <c r="A395" s="23" t="s">
        <v>415</v>
      </c>
      <c r="B395" s="24" t="s">
        <v>60</v>
      </c>
      <c r="C395" s="77">
        <v>856356</v>
      </c>
      <c r="D395" s="78">
        <v>0</v>
      </c>
      <c r="E395" s="78">
        <v>211310</v>
      </c>
      <c r="F395" s="78">
        <v>2345</v>
      </c>
      <c r="G395" s="78">
        <v>0</v>
      </c>
      <c r="H395" s="78">
        <v>0</v>
      </c>
      <c r="I395" s="78">
        <v>50177</v>
      </c>
      <c r="J395" s="78">
        <v>0</v>
      </c>
      <c r="K395" s="79">
        <f t="shared" si="6"/>
        <v>1120188</v>
      </c>
    </row>
    <row r="396" spans="1:11" x14ac:dyDescent="0.25">
      <c r="A396" s="23" t="s">
        <v>416</v>
      </c>
      <c r="B396" s="24" t="s">
        <v>60</v>
      </c>
      <c r="C396" s="77">
        <v>179122</v>
      </c>
      <c r="D396" s="78">
        <v>0</v>
      </c>
      <c r="E396" s="78">
        <v>0</v>
      </c>
      <c r="F396" s="78">
        <v>4065</v>
      </c>
      <c r="G396" s="78">
        <v>0</v>
      </c>
      <c r="H396" s="78">
        <v>12</v>
      </c>
      <c r="I396" s="78">
        <v>3351</v>
      </c>
      <c r="J396" s="78">
        <v>0</v>
      </c>
      <c r="K396" s="79">
        <f t="shared" si="6"/>
        <v>186550</v>
      </c>
    </row>
    <row r="397" spans="1:11" x14ac:dyDescent="0.25">
      <c r="A397" s="23" t="s">
        <v>417</v>
      </c>
      <c r="B397" s="24" t="s">
        <v>60</v>
      </c>
      <c r="C397" s="77">
        <v>1843561</v>
      </c>
      <c r="D397" s="78">
        <v>1198013</v>
      </c>
      <c r="E397" s="78">
        <v>0</v>
      </c>
      <c r="F397" s="78">
        <v>74205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3115779</v>
      </c>
    </row>
    <row r="398" spans="1:11" x14ac:dyDescent="0.25">
      <c r="A398" s="23" t="s">
        <v>418</v>
      </c>
      <c r="B398" s="24" t="s">
        <v>60</v>
      </c>
      <c r="C398" s="77">
        <v>64873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8">
        <v>2218</v>
      </c>
      <c r="J398" s="78">
        <v>0</v>
      </c>
      <c r="K398" s="79">
        <f t="shared" si="6"/>
        <v>67091</v>
      </c>
    </row>
    <row r="399" spans="1:11" x14ac:dyDescent="0.25">
      <c r="A399" s="23" t="s">
        <v>419</v>
      </c>
      <c r="B399" s="24" t="s">
        <v>60</v>
      </c>
      <c r="C399" s="77">
        <v>949406</v>
      </c>
      <c r="D399" s="78">
        <v>0</v>
      </c>
      <c r="E399" s="78">
        <v>0</v>
      </c>
      <c r="F399" s="78">
        <v>73473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1022879</v>
      </c>
    </row>
    <row r="400" spans="1:11" x14ac:dyDescent="0.25">
      <c r="A400" s="23" t="s">
        <v>420</v>
      </c>
      <c r="B400" s="24" t="s">
        <v>60</v>
      </c>
      <c r="C400" s="77">
        <v>3203000</v>
      </c>
      <c r="D400" s="78">
        <v>0</v>
      </c>
      <c r="E400" s="78">
        <v>0</v>
      </c>
      <c r="F400" s="78">
        <v>15000</v>
      </c>
      <c r="G400" s="78">
        <v>0</v>
      </c>
      <c r="H400" s="78">
        <v>0</v>
      </c>
      <c r="I400" s="78">
        <v>131000</v>
      </c>
      <c r="J400" s="78">
        <v>0</v>
      </c>
      <c r="K400" s="79">
        <f t="shared" si="6"/>
        <v>3349000</v>
      </c>
    </row>
    <row r="401" spans="1:11" x14ac:dyDescent="0.25">
      <c r="A401" s="23" t="s">
        <v>421</v>
      </c>
      <c r="B401" s="24" t="s">
        <v>60</v>
      </c>
      <c r="C401" s="77">
        <v>44718</v>
      </c>
      <c r="D401" s="78">
        <v>51865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96583</v>
      </c>
    </row>
    <row r="402" spans="1:11" x14ac:dyDescent="0.25">
      <c r="A402" s="23" t="s">
        <v>422</v>
      </c>
      <c r="B402" s="24" t="s">
        <v>60</v>
      </c>
      <c r="C402" s="77">
        <v>292496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13263</v>
      </c>
      <c r="J402" s="78">
        <v>0</v>
      </c>
      <c r="K402" s="79">
        <f t="shared" si="6"/>
        <v>305759</v>
      </c>
    </row>
    <row r="403" spans="1:11" x14ac:dyDescent="0.25">
      <c r="A403" s="23" t="s">
        <v>423</v>
      </c>
      <c r="B403" s="24" t="s">
        <v>60</v>
      </c>
      <c r="C403" s="77">
        <v>3408623</v>
      </c>
      <c r="D403" s="78">
        <v>0</v>
      </c>
      <c r="E403" s="78">
        <v>861995</v>
      </c>
      <c r="F403" s="78">
        <v>134247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4404865</v>
      </c>
    </row>
    <row r="404" spans="1:11" x14ac:dyDescent="0.25">
      <c r="A404" s="23" t="s">
        <v>424</v>
      </c>
      <c r="B404" s="24" t="s">
        <v>60</v>
      </c>
      <c r="C404" s="77">
        <v>773158</v>
      </c>
      <c r="D404" s="78">
        <v>0</v>
      </c>
      <c r="E404" s="78">
        <v>213544</v>
      </c>
      <c r="F404" s="78">
        <v>15225</v>
      </c>
      <c r="G404" s="78">
        <v>0</v>
      </c>
      <c r="H404" s="78">
        <v>2826</v>
      </c>
      <c r="I404" s="78">
        <v>19056</v>
      </c>
      <c r="J404" s="78">
        <v>0</v>
      </c>
      <c r="K404" s="79">
        <f t="shared" si="6"/>
        <v>1023809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257</v>
      </c>
      <c r="J405" s="78">
        <v>20856</v>
      </c>
      <c r="K405" s="79">
        <f t="shared" si="6"/>
        <v>21113</v>
      </c>
    </row>
    <row r="406" spans="1:11" x14ac:dyDescent="0.25">
      <c r="A406" s="23" t="s">
        <v>487</v>
      </c>
      <c r="B406" s="24" t="s">
        <v>61</v>
      </c>
      <c r="C406" s="77">
        <v>34923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34923</v>
      </c>
    </row>
    <row r="407" spans="1:11" x14ac:dyDescent="0.25">
      <c r="A407" s="23" t="s">
        <v>426</v>
      </c>
      <c r="B407" s="24" t="s">
        <v>62</v>
      </c>
      <c r="C407" s="77">
        <v>478470</v>
      </c>
      <c r="D407" s="78">
        <v>329512</v>
      </c>
      <c r="E407" s="78">
        <v>188554</v>
      </c>
      <c r="F407" s="78">
        <v>18486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1015022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16559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9">
        <f t="shared" si="6"/>
        <v>16559</v>
      </c>
    </row>
    <row r="410" spans="1:11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0</v>
      </c>
    </row>
    <row r="411" spans="1:11" x14ac:dyDescent="0.25">
      <c r="A411" s="23" t="s">
        <v>430</v>
      </c>
      <c r="B411" s="24" t="s">
        <v>63</v>
      </c>
      <c r="C411" s="77">
        <v>245828</v>
      </c>
      <c r="D411" s="78">
        <v>0</v>
      </c>
      <c r="E411" s="78">
        <v>39373</v>
      </c>
      <c r="F411" s="78">
        <v>21987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307188</v>
      </c>
    </row>
    <row r="412" spans="1:11" x14ac:dyDescent="0.25">
      <c r="A412" s="23" t="s">
        <v>431</v>
      </c>
      <c r="B412" s="24" t="s">
        <v>63</v>
      </c>
      <c r="C412" s="77">
        <v>36600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36600</v>
      </c>
    </row>
    <row r="413" spans="1:11" x14ac:dyDescent="0.25">
      <c r="A413" s="23" t="s">
        <v>432</v>
      </c>
      <c r="B413" s="24" t="s">
        <v>63</v>
      </c>
      <c r="C413" s="77">
        <v>38467</v>
      </c>
      <c r="D413" s="78">
        <v>0</v>
      </c>
      <c r="E413" s="78">
        <v>0</v>
      </c>
      <c r="F413" s="78">
        <v>1451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39918</v>
      </c>
    </row>
    <row r="414" spans="1:11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0</v>
      </c>
    </row>
    <row r="415" spans="1:11" x14ac:dyDescent="0.25">
      <c r="A415" s="59" t="s">
        <v>468</v>
      </c>
      <c r="B415" s="61"/>
      <c r="C415" s="52">
        <f t="shared" ref="C415:J415" si="7">SUM(C5:C414)</f>
        <v>668376661</v>
      </c>
      <c r="D415" s="52">
        <f t="shared" si="7"/>
        <v>134394835</v>
      </c>
      <c r="E415" s="52">
        <f t="shared" si="7"/>
        <v>102033457</v>
      </c>
      <c r="F415" s="52">
        <f t="shared" si="7"/>
        <v>21179523</v>
      </c>
      <c r="G415" s="52">
        <f t="shared" si="7"/>
        <v>9459900</v>
      </c>
      <c r="H415" s="52">
        <f t="shared" si="7"/>
        <v>663733</v>
      </c>
      <c r="I415" s="52">
        <f t="shared" si="7"/>
        <v>4982421</v>
      </c>
      <c r="J415" s="52">
        <f t="shared" si="7"/>
        <v>7795219</v>
      </c>
      <c r="K415" s="53">
        <f t="shared" si="6"/>
        <v>948885749</v>
      </c>
    </row>
    <row r="416" spans="1:11" x14ac:dyDescent="0.25">
      <c r="A416" s="60" t="s">
        <v>436</v>
      </c>
      <c r="B416" s="73"/>
      <c r="C416" s="54">
        <f>(C415/$K415)</f>
        <v>0.70438054497538882</v>
      </c>
      <c r="D416" s="54">
        <f t="shared" ref="D416:K416" si="8">(D415/$K415)</f>
        <v>0.14163436972431545</v>
      </c>
      <c r="E416" s="54">
        <f t="shared" si="8"/>
        <v>0.10752976015029181</v>
      </c>
      <c r="F416" s="54">
        <f t="shared" si="8"/>
        <v>2.2320414256743148E-2</v>
      </c>
      <c r="G416" s="54">
        <f t="shared" si="8"/>
        <v>9.9694826378934273E-3</v>
      </c>
      <c r="H416" s="54">
        <f t="shared" si="8"/>
        <v>6.9948674084260062E-4</v>
      </c>
      <c r="I416" s="54">
        <f>(I415/$K415)</f>
        <v>5.250812339895306E-3</v>
      </c>
      <c r="J416" s="54">
        <f t="shared" si="8"/>
        <v>8.2151291746294323E-3</v>
      </c>
      <c r="K416" s="55">
        <f t="shared" si="8"/>
        <v>1</v>
      </c>
    </row>
    <row r="417" spans="1:11" x14ac:dyDescent="0.25">
      <c r="A417" s="60" t="s">
        <v>469</v>
      </c>
      <c r="B417" s="61"/>
      <c r="C417" s="57">
        <f t="shared" ref="C417:K417" si="9">COUNTIF(C5:C414,"&gt;0")</f>
        <v>328</v>
      </c>
      <c r="D417" s="57">
        <f t="shared" si="9"/>
        <v>76</v>
      </c>
      <c r="E417" s="57">
        <f t="shared" si="9"/>
        <v>180</v>
      </c>
      <c r="F417" s="57">
        <f t="shared" si="9"/>
        <v>211</v>
      </c>
      <c r="G417" s="57">
        <f t="shared" si="9"/>
        <v>7</v>
      </c>
      <c r="H417" s="57">
        <f t="shared" si="9"/>
        <v>33</v>
      </c>
      <c r="I417" s="57">
        <f t="shared" si="9"/>
        <v>148</v>
      </c>
      <c r="J417" s="57">
        <f t="shared" si="9"/>
        <v>30</v>
      </c>
      <c r="K417" s="64">
        <f t="shared" si="9"/>
        <v>350</v>
      </c>
    </row>
    <row r="418" spans="1:11" x14ac:dyDescent="0.25">
      <c r="A418" s="37"/>
      <c r="B418" s="28"/>
      <c r="C418" s="25"/>
      <c r="D418" s="25"/>
      <c r="E418" s="25"/>
      <c r="F418" s="25"/>
      <c r="G418" s="25"/>
      <c r="H418" s="25"/>
      <c r="I418" s="25"/>
      <c r="J418" s="25"/>
      <c r="K418" s="74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503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72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666161</v>
      </c>
      <c r="K5" s="36">
        <f t="shared" ref="K5:K67" si="0">SUM(C5:J5)</f>
        <v>666161</v>
      </c>
    </row>
    <row r="6" spans="1:11" x14ac:dyDescent="0.25">
      <c r="A6" s="23" t="s">
        <v>67</v>
      </c>
      <c r="B6" s="24" t="s">
        <v>0</v>
      </c>
      <c r="C6" s="77">
        <v>13995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8">
        <v>0</v>
      </c>
      <c r="J6" s="78">
        <v>0</v>
      </c>
      <c r="K6" s="79">
        <f t="shared" si="0"/>
        <v>13995</v>
      </c>
    </row>
    <row r="7" spans="1:11" x14ac:dyDescent="0.25">
      <c r="A7" s="23" t="s">
        <v>68</v>
      </c>
      <c r="B7" s="24" t="s">
        <v>0</v>
      </c>
      <c r="C7" s="77">
        <v>7196428</v>
      </c>
      <c r="D7" s="78">
        <v>5357125</v>
      </c>
      <c r="E7" s="78">
        <v>1301143</v>
      </c>
      <c r="F7" s="78">
        <v>760869</v>
      </c>
      <c r="G7" s="78">
        <v>0</v>
      </c>
      <c r="H7" s="78">
        <v>270</v>
      </c>
      <c r="I7" s="78">
        <v>72831</v>
      </c>
      <c r="J7" s="78">
        <v>89775</v>
      </c>
      <c r="K7" s="79">
        <f t="shared" si="0"/>
        <v>14778441</v>
      </c>
    </row>
    <row r="8" spans="1:11" x14ac:dyDescent="0.25">
      <c r="A8" s="23" t="s">
        <v>69</v>
      </c>
      <c r="B8" s="24" t="s">
        <v>0</v>
      </c>
      <c r="C8" s="77">
        <v>79927</v>
      </c>
      <c r="D8" s="78">
        <v>46704</v>
      </c>
      <c r="E8" s="78">
        <v>14073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140704</v>
      </c>
    </row>
    <row r="9" spans="1:11" x14ac:dyDescent="0.25">
      <c r="A9" s="23" t="s">
        <v>70</v>
      </c>
      <c r="B9" s="24" t="s">
        <v>0</v>
      </c>
      <c r="C9" s="77">
        <v>266325</v>
      </c>
      <c r="D9" s="78">
        <v>0</v>
      </c>
      <c r="E9" s="78">
        <v>0</v>
      </c>
      <c r="F9" s="78">
        <v>22274</v>
      </c>
      <c r="G9" s="78">
        <v>0</v>
      </c>
      <c r="H9" s="78">
        <v>0</v>
      </c>
      <c r="I9" s="78">
        <v>0</v>
      </c>
      <c r="J9" s="78">
        <v>0</v>
      </c>
      <c r="K9" s="79">
        <f t="shared" si="0"/>
        <v>288599</v>
      </c>
    </row>
    <row r="10" spans="1:11" x14ac:dyDescent="0.25">
      <c r="A10" s="23" t="s">
        <v>505</v>
      </c>
      <c r="B10" s="24" t="s">
        <v>0</v>
      </c>
      <c r="C10" s="77">
        <v>0</v>
      </c>
      <c r="D10" s="78">
        <v>10263</v>
      </c>
      <c r="E10" s="78">
        <v>0</v>
      </c>
      <c r="F10" s="78">
        <v>8858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19121</v>
      </c>
    </row>
    <row r="11" spans="1:11" x14ac:dyDescent="0.25">
      <c r="A11" s="23" t="s">
        <v>71</v>
      </c>
      <c r="B11" s="24" t="s">
        <v>0</v>
      </c>
      <c r="C11" s="77">
        <v>36826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1616</v>
      </c>
      <c r="J11" s="78">
        <v>0</v>
      </c>
      <c r="K11" s="79">
        <f t="shared" si="0"/>
        <v>38442</v>
      </c>
    </row>
    <row r="12" spans="1:11" x14ac:dyDescent="0.25">
      <c r="A12" s="23" t="s">
        <v>72</v>
      </c>
      <c r="B12" s="24" t="s">
        <v>0</v>
      </c>
      <c r="C12" s="77">
        <v>190214</v>
      </c>
      <c r="D12" s="78">
        <v>153530</v>
      </c>
      <c r="E12" s="78">
        <v>0</v>
      </c>
      <c r="F12" s="78">
        <v>0</v>
      </c>
      <c r="G12" s="78">
        <v>0</v>
      </c>
      <c r="H12" s="78">
        <v>309324</v>
      </c>
      <c r="I12" s="78">
        <v>0</v>
      </c>
      <c r="J12" s="78">
        <v>0</v>
      </c>
      <c r="K12" s="79">
        <f t="shared" si="0"/>
        <v>653068</v>
      </c>
    </row>
    <row r="13" spans="1:11" x14ac:dyDescent="0.25">
      <c r="A13" s="23" t="s">
        <v>73</v>
      </c>
      <c r="B13" s="24" t="s">
        <v>0</v>
      </c>
      <c r="C13" s="77">
        <v>66992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66992</v>
      </c>
    </row>
    <row r="14" spans="1:11" x14ac:dyDescent="0.25">
      <c r="A14" s="23" t="s">
        <v>491</v>
      </c>
      <c r="B14" s="24" t="s">
        <v>7</v>
      </c>
      <c r="C14" s="77">
        <v>33865</v>
      </c>
      <c r="D14" s="78">
        <v>0</v>
      </c>
      <c r="E14" s="78">
        <v>2799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36664</v>
      </c>
    </row>
    <row r="15" spans="1:11" x14ac:dyDescent="0.25">
      <c r="A15" s="23" t="s">
        <v>74</v>
      </c>
      <c r="B15" s="24" t="s">
        <v>7</v>
      </c>
      <c r="C15" s="77">
        <v>409269</v>
      </c>
      <c r="D15" s="78">
        <v>289711</v>
      </c>
      <c r="E15" s="78">
        <v>60384</v>
      </c>
      <c r="F15" s="78">
        <v>1147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760511</v>
      </c>
    </row>
    <row r="16" spans="1:11" x14ac:dyDescent="0.25">
      <c r="A16" s="23" t="s">
        <v>75</v>
      </c>
      <c r="B16" s="24" t="s">
        <v>8</v>
      </c>
      <c r="C16" s="77">
        <v>749711</v>
      </c>
      <c r="D16" s="78">
        <v>0</v>
      </c>
      <c r="E16" s="78">
        <v>200999</v>
      </c>
      <c r="F16" s="78">
        <v>49737</v>
      </c>
      <c r="G16" s="78">
        <v>0</v>
      </c>
      <c r="H16" s="78">
        <v>0</v>
      </c>
      <c r="I16" s="78">
        <v>11594</v>
      </c>
      <c r="J16" s="78">
        <v>0</v>
      </c>
      <c r="K16" s="79">
        <f t="shared" si="0"/>
        <v>1012041</v>
      </c>
    </row>
    <row r="17" spans="1:11" x14ac:dyDescent="0.25">
      <c r="A17" s="23" t="s">
        <v>76</v>
      </c>
      <c r="B17" s="24" t="s">
        <v>8</v>
      </c>
      <c r="C17" s="77">
        <v>968958</v>
      </c>
      <c r="D17" s="78">
        <v>0</v>
      </c>
      <c r="E17" s="78">
        <v>0</v>
      </c>
      <c r="F17" s="78">
        <v>49227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1018185</v>
      </c>
    </row>
    <row r="18" spans="1:11" x14ac:dyDescent="0.25">
      <c r="A18" s="23" t="s">
        <v>77</v>
      </c>
      <c r="B18" s="24" t="s">
        <v>8</v>
      </c>
      <c r="C18" s="77">
        <v>16821</v>
      </c>
      <c r="D18" s="78">
        <v>0</v>
      </c>
      <c r="E18" s="78">
        <v>60506</v>
      </c>
      <c r="F18" s="78">
        <v>12782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90109</v>
      </c>
    </row>
    <row r="19" spans="1:11" x14ac:dyDescent="0.25">
      <c r="A19" s="23" t="s">
        <v>78</v>
      </c>
      <c r="B19" s="24" t="s">
        <v>8</v>
      </c>
      <c r="C19" s="77">
        <v>2812818</v>
      </c>
      <c r="D19" s="78">
        <v>0</v>
      </c>
      <c r="E19" s="78">
        <v>0</v>
      </c>
      <c r="F19" s="78">
        <v>170804</v>
      </c>
      <c r="G19" s="78">
        <v>0</v>
      </c>
      <c r="H19" s="78">
        <v>54</v>
      </c>
      <c r="I19" s="78">
        <v>27816</v>
      </c>
      <c r="J19" s="78">
        <v>0</v>
      </c>
      <c r="K19" s="79">
        <f t="shared" si="0"/>
        <v>3011492</v>
      </c>
    </row>
    <row r="20" spans="1:11" x14ac:dyDescent="0.25">
      <c r="A20" s="23" t="s">
        <v>79</v>
      </c>
      <c r="B20" s="24" t="s">
        <v>8</v>
      </c>
      <c r="C20" s="77">
        <v>2041188</v>
      </c>
      <c r="D20" s="78">
        <v>0</v>
      </c>
      <c r="E20" s="78">
        <v>0</v>
      </c>
      <c r="F20" s="78">
        <v>96743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2137931</v>
      </c>
    </row>
    <row r="21" spans="1:11" x14ac:dyDescent="0.25">
      <c r="A21" s="23" t="s">
        <v>80</v>
      </c>
      <c r="B21" s="24" t="s">
        <v>8</v>
      </c>
      <c r="C21" s="77">
        <v>315394</v>
      </c>
      <c r="D21" s="78">
        <v>0</v>
      </c>
      <c r="E21" s="78">
        <v>0</v>
      </c>
      <c r="F21" s="78">
        <v>13817</v>
      </c>
      <c r="G21" s="78">
        <v>0</v>
      </c>
      <c r="H21" s="78">
        <v>0</v>
      </c>
      <c r="I21" s="78">
        <v>1704</v>
      </c>
      <c r="J21" s="78">
        <v>0</v>
      </c>
      <c r="K21" s="79">
        <f t="shared" si="0"/>
        <v>330915</v>
      </c>
    </row>
    <row r="22" spans="1:11" x14ac:dyDescent="0.25">
      <c r="A22" s="23" t="s">
        <v>81</v>
      </c>
      <c r="B22" s="24" t="s">
        <v>8</v>
      </c>
      <c r="C22" s="77">
        <v>394584</v>
      </c>
      <c r="D22" s="78">
        <v>0</v>
      </c>
      <c r="E22" s="78">
        <v>0</v>
      </c>
      <c r="F22" s="78">
        <v>23125</v>
      </c>
      <c r="G22" s="78">
        <v>0</v>
      </c>
      <c r="H22" s="78">
        <v>0</v>
      </c>
      <c r="I22" s="78">
        <v>997</v>
      </c>
      <c r="J22" s="78">
        <v>0</v>
      </c>
      <c r="K22" s="79">
        <f t="shared" si="0"/>
        <v>418706</v>
      </c>
    </row>
    <row r="23" spans="1:11" x14ac:dyDescent="0.25">
      <c r="A23" s="23" t="s">
        <v>82</v>
      </c>
      <c r="B23" s="24" t="s">
        <v>9</v>
      </c>
      <c r="C23" s="77">
        <v>8527</v>
      </c>
      <c r="D23" s="78">
        <v>12585</v>
      </c>
      <c r="E23" s="78">
        <v>0</v>
      </c>
      <c r="F23" s="78">
        <v>721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21833</v>
      </c>
    </row>
    <row r="24" spans="1:11" x14ac:dyDescent="0.25">
      <c r="A24" s="23" t="s">
        <v>83</v>
      </c>
      <c r="B24" s="24" t="s">
        <v>9</v>
      </c>
      <c r="C24" s="77">
        <v>19429</v>
      </c>
      <c r="D24" s="78">
        <v>1626</v>
      </c>
      <c r="E24" s="78">
        <v>0</v>
      </c>
      <c r="F24" s="78">
        <v>986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22041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34592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34592</v>
      </c>
    </row>
    <row r="26" spans="1:11" x14ac:dyDescent="0.25">
      <c r="A26" s="23" t="s">
        <v>85</v>
      </c>
      <c r="B26" s="24" t="s">
        <v>9</v>
      </c>
      <c r="C26" s="77">
        <v>600742</v>
      </c>
      <c r="D26" s="78">
        <v>0</v>
      </c>
      <c r="E26" s="78">
        <v>55183</v>
      </c>
      <c r="F26" s="78">
        <v>49196</v>
      </c>
      <c r="G26" s="78">
        <v>0</v>
      </c>
      <c r="H26" s="78">
        <v>0</v>
      </c>
      <c r="I26" s="78">
        <v>0</v>
      </c>
      <c r="J26" s="78">
        <v>10234</v>
      </c>
      <c r="K26" s="79">
        <f t="shared" si="0"/>
        <v>715355</v>
      </c>
    </row>
    <row r="27" spans="1:11" x14ac:dyDescent="0.25">
      <c r="A27" s="23" t="s">
        <v>86</v>
      </c>
      <c r="B27" s="24" t="s">
        <v>10</v>
      </c>
      <c r="C27" s="77">
        <v>675207</v>
      </c>
      <c r="D27" s="78">
        <v>0</v>
      </c>
      <c r="E27" s="78">
        <v>0</v>
      </c>
      <c r="F27" s="78">
        <v>0</v>
      </c>
      <c r="G27" s="78">
        <v>0</v>
      </c>
      <c r="H27" s="78">
        <v>0</v>
      </c>
      <c r="I27" s="78">
        <v>29439</v>
      </c>
      <c r="J27" s="78">
        <v>0</v>
      </c>
      <c r="K27" s="79">
        <f t="shared" si="0"/>
        <v>704646</v>
      </c>
    </row>
    <row r="28" spans="1:11" x14ac:dyDescent="0.25">
      <c r="A28" s="23" t="s">
        <v>87</v>
      </c>
      <c r="B28" s="24" t="s">
        <v>10</v>
      </c>
      <c r="C28" s="77">
        <v>1119970</v>
      </c>
      <c r="D28" s="78">
        <v>0</v>
      </c>
      <c r="E28" s="78">
        <v>0</v>
      </c>
      <c r="F28" s="78">
        <v>32194</v>
      </c>
      <c r="G28" s="78">
        <v>0</v>
      </c>
      <c r="H28" s="78">
        <v>0</v>
      </c>
      <c r="I28" s="78">
        <v>18220</v>
      </c>
      <c r="J28" s="78">
        <v>0</v>
      </c>
      <c r="K28" s="79">
        <f t="shared" si="0"/>
        <v>1170384</v>
      </c>
    </row>
    <row r="29" spans="1:11" x14ac:dyDescent="0.25">
      <c r="A29" s="23" t="s">
        <v>88</v>
      </c>
      <c r="B29" s="24" t="s">
        <v>10</v>
      </c>
      <c r="C29" s="77">
        <v>1072109</v>
      </c>
      <c r="D29" s="78">
        <v>800524</v>
      </c>
      <c r="E29" s="78">
        <v>0</v>
      </c>
      <c r="F29" s="78">
        <v>42810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1915443</v>
      </c>
    </row>
    <row r="30" spans="1:11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220891</v>
      </c>
      <c r="D31" s="78">
        <v>0</v>
      </c>
      <c r="E31" s="78">
        <v>53121</v>
      </c>
      <c r="F31" s="78">
        <v>8117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282129</v>
      </c>
    </row>
    <row r="32" spans="1:11" x14ac:dyDescent="0.25">
      <c r="A32" s="23" t="s">
        <v>90</v>
      </c>
      <c r="B32" s="24" t="s">
        <v>10</v>
      </c>
      <c r="C32" s="77">
        <v>317563</v>
      </c>
      <c r="D32" s="78">
        <v>0</v>
      </c>
      <c r="E32" s="78">
        <v>74107</v>
      </c>
      <c r="F32" s="78">
        <v>21721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413391</v>
      </c>
    </row>
    <row r="33" spans="1:11" x14ac:dyDescent="0.25">
      <c r="A33" s="23" t="s">
        <v>91</v>
      </c>
      <c r="B33" s="24" t="s">
        <v>10</v>
      </c>
      <c r="C33" s="77">
        <v>203045</v>
      </c>
      <c r="D33" s="78">
        <v>0</v>
      </c>
      <c r="E33" s="78">
        <v>0</v>
      </c>
      <c r="F33" s="78">
        <v>0</v>
      </c>
      <c r="G33" s="78">
        <v>0</v>
      </c>
      <c r="H33" s="78">
        <v>0</v>
      </c>
      <c r="I33" s="78">
        <v>10275</v>
      </c>
      <c r="J33" s="78">
        <v>0</v>
      </c>
      <c r="K33" s="79">
        <f t="shared" si="0"/>
        <v>213320</v>
      </c>
    </row>
    <row r="34" spans="1:11" x14ac:dyDescent="0.25">
      <c r="A34" s="23" t="s">
        <v>92</v>
      </c>
      <c r="B34" s="24" t="s">
        <v>10</v>
      </c>
      <c r="C34" s="77">
        <v>5562352</v>
      </c>
      <c r="D34" s="78">
        <v>0</v>
      </c>
      <c r="E34" s="78">
        <v>0</v>
      </c>
      <c r="F34" s="78">
        <v>274265</v>
      </c>
      <c r="G34" s="78">
        <v>0</v>
      </c>
      <c r="H34" s="78">
        <v>0</v>
      </c>
      <c r="I34" s="78">
        <v>70586</v>
      </c>
      <c r="J34" s="78">
        <v>0</v>
      </c>
      <c r="K34" s="79">
        <f t="shared" si="0"/>
        <v>5907203</v>
      </c>
    </row>
    <row r="35" spans="1:11" x14ac:dyDescent="0.25">
      <c r="A35" s="23" t="s">
        <v>93</v>
      </c>
      <c r="B35" s="24" t="s">
        <v>10</v>
      </c>
      <c r="C35" s="77">
        <v>175157</v>
      </c>
      <c r="D35" s="78">
        <v>0</v>
      </c>
      <c r="E35" s="78">
        <v>40522</v>
      </c>
      <c r="F35" s="78">
        <v>0</v>
      </c>
      <c r="G35" s="78">
        <v>0</v>
      </c>
      <c r="H35" s="78">
        <v>0</v>
      </c>
      <c r="I35" s="78">
        <v>4841</v>
      </c>
      <c r="J35" s="78">
        <v>0</v>
      </c>
      <c r="K35" s="79">
        <f t="shared" si="0"/>
        <v>220520</v>
      </c>
    </row>
    <row r="36" spans="1:11" x14ac:dyDescent="0.25">
      <c r="A36" s="23" t="s">
        <v>94</v>
      </c>
      <c r="B36" s="24" t="s">
        <v>10</v>
      </c>
      <c r="C36" s="77">
        <v>50312</v>
      </c>
      <c r="D36" s="78">
        <v>0</v>
      </c>
      <c r="E36" s="78">
        <v>6242</v>
      </c>
      <c r="F36" s="78">
        <v>1571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58125</v>
      </c>
    </row>
    <row r="37" spans="1:11" x14ac:dyDescent="0.25">
      <c r="A37" s="23" t="s">
        <v>95</v>
      </c>
      <c r="B37" s="24" t="s">
        <v>10</v>
      </c>
      <c r="C37" s="77">
        <v>5182844</v>
      </c>
      <c r="D37" s="78">
        <v>0</v>
      </c>
      <c r="E37" s="78">
        <v>1040217</v>
      </c>
      <c r="F37" s="78">
        <v>94338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6317399</v>
      </c>
    </row>
    <row r="38" spans="1:11" x14ac:dyDescent="0.25">
      <c r="A38" s="23" t="s">
        <v>96</v>
      </c>
      <c r="B38" s="24" t="s">
        <v>10</v>
      </c>
      <c r="C38" s="77">
        <v>18272</v>
      </c>
      <c r="D38" s="78">
        <v>0</v>
      </c>
      <c r="E38" s="78">
        <v>12956</v>
      </c>
      <c r="F38" s="78">
        <v>5314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36542</v>
      </c>
    </row>
    <row r="39" spans="1:11" x14ac:dyDescent="0.25">
      <c r="A39" s="23" t="s">
        <v>97</v>
      </c>
      <c r="B39" s="24" t="s">
        <v>10</v>
      </c>
      <c r="C39" s="77">
        <v>1563541</v>
      </c>
      <c r="D39" s="78">
        <v>0</v>
      </c>
      <c r="E39" s="78">
        <v>0</v>
      </c>
      <c r="F39" s="78">
        <v>114544</v>
      </c>
      <c r="G39" s="78">
        <v>0</v>
      </c>
      <c r="H39" s="78">
        <v>0</v>
      </c>
      <c r="I39" s="78">
        <v>20216</v>
      </c>
      <c r="J39" s="78">
        <v>0</v>
      </c>
      <c r="K39" s="79">
        <f t="shared" si="0"/>
        <v>1698301</v>
      </c>
    </row>
    <row r="40" spans="1:11" x14ac:dyDescent="0.25">
      <c r="A40" s="23" t="s">
        <v>98</v>
      </c>
      <c r="B40" s="24" t="s">
        <v>10</v>
      </c>
      <c r="C40" s="77">
        <v>350214</v>
      </c>
      <c r="D40" s="78">
        <v>0</v>
      </c>
      <c r="E40" s="78">
        <v>0</v>
      </c>
      <c r="F40" s="78">
        <v>525</v>
      </c>
      <c r="G40" s="78">
        <v>0</v>
      </c>
      <c r="H40" s="78">
        <v>0</v>
      </c>
      <c r="I40" s="78">
        <v>11849</v>
      </c>
      <c r="J40" s="78">
        <v>0</v>
      </c>
      <c r="K40" s="79">
        <f t="shared" si="0"/>
        <v>362588</v>
      </c>
    </row>
    <row r="41" spans="1:11" x14ac:dyDescent="0.25">
      <c r="A41" s="23" t="s">
        <v>99</v>
      </c>
      <c r="B41" s="24" t="s">
        <v>10</v>
      </c>
      <c r="C41" s="77">
        <v>2484379</v>
      </c>
      <c r="D41" s="78">
        <v>0</v>
      </c>
      <c r="E41" s="78">
        <v>480026</v>
      </c>
      <c r="F41" s="78">
        <v>179287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3143692</v>
      </c>
    </row>
    <row r="42" spans="1:11" x14ac:dyDescent="0.25">
      <c r="A42" s="23" t="s">
        <v>100</v>
      </c>
      <c r="B42" s="24" t="s">
        <v>10</v>
      </c>
      <c r="C42" s="77">
        <v>1162399</v>
      </c>
      <c r="D42" s="78">
        <v>950214</v>
      </c>
      <c r="E42" s="78">
        <v>305779</v>
      </c>
      <c r="F42" s="78">
        <v>42524</v>
      </c>
      <c r="G42" s="78">
        <v>0</v>
      </c>
      <c r="H42" s="78">
        <v>0</v>
      </c>
      <c r="I42" s="78">
        <v>0</v>
      </c>
      <c r="J42" s="78">
        <v>0</v>
      </c>
      <c r="K42" s="79">
        <f t="shared" si="0"/>
        <v>2460916</v>
      </c>
    </row>
    <row r="43" spans="1:11" x14ac:dyDescent="0.25">
      <c r="A43" s="23" t="s">
        <v>101</v>
      </c>
      <c r="B43" s="24" t="s">
        <v>11</v>
      </c>
      <c r="C43" s="77">
        <v>2689329</v>
      </c>
      <c r="D43" s="78">
        <v>0</v>
      </c>
      <c r="E43" s="78">
        <v>515516</v>
      </c>
      <c r="F43" s="78">
        <v>32137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3236982</v>
      </c>
    </row>
    <row r="44" spans="1:11" x14ac:dyDescent="0.25">
      <c r="A44" s="23" t="s">
        <v>102</v>
      </c>
      <c r="B44" s="24" t="s">
        <v>11</v>
      </c>
      <c r="C44" s="77">
        <v>1606768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26650</v>
      </c>
      <c r="K44" s="79">
        <f t="shared" si="0"/>
        <v>1633418</v>
      </c>
    </row>
    <row r="45" spans="1:11" x14ac:dyDescent="0.25">
      <c r="A45" s="23" t="s">
        <v>103</v>
      </c>
      <c r="B45" s="24" t="s">
        <v>11</v>
      </c>
      <c r="C45" s="77">
        <v>7135907</v>
      </c>
      <c r="D45" s="78">
        <v>6806077</v>
      </c>
      <c r="E45" s="78">
        <v>1578838</v>
      </c>
      <c r="F45" s="78">
        <v>0</v>
      </c>
      <c r="G45" s="78">
        <v>64910</v>
      </c>
      <c r="H45" s="78">
        <v>0</v>
      </c>
      <c r="I45" s="78">
        <v>158427</v>
      </c>
      <c r="J45" s="78">
        <v>0</v>
      </c>
      <c r="K45" s="79">
        <f t="shared" si="0"/>
        <v>15744159</v>
      </c>
    </row>
    <row r="46" spans="1:11" x14ac:dyDescent="0.25">
      <c r="A46" s="23" t="s">
        <v>440</v>
      </c>
      <c r="B46" s="24" t="s">
        <v>11</v>
      </c>
      <c r="C46" s="77">
        <v>2058835</v>
      </c>
      <c r="D46" s="78">
        <v>0</v>
      </c>
      <c r="E46" s="78">
        <v>568205</v>
      </c>
      <c r="F46" s="78">
        <v>0</v>
      </c>
      <c r="G46" s="78">
        <v>0</v>
      </c>
      <c r="H46" s="78">
        <v>16754</v>
      </c>
      <c r="I46" s="78">
        <v>23853</v>
      </c>
      <c r="J46" s="78">
        <v>0</v>
      </c>
      <c r="K46" s="79">
        <f t="shared" si="0"/>
        <v>2667647</v>
      </c>
    </row>
    <row r="47" spans="1:11" x14ac:dyDescent="0.25">
      <c r="A47" s="23" t="s">
        <v>104</v>
      </c>
      <c r="B47" s="24" t="s">
        <v>11</v>
      </c>
      <c r="C47" s="77">
        <v>6146285</v>
      </c>
      <c r="D47" s="78">
        <v>0</v>
      </c>
      <c r="E47" s="78">
        <v>0</v>
      </c>
      <c r="F47" s="78">
        <v>140058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6286343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15016127</v>
      </c>
      <c r="D49" s="78">
        <v>16125552</v>
      </c>
      <c r="E49" s="78">
        <v>3768774</v>
      </c>
      <c r="F49" s="78">
        <v>530584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35441037</v>
      </c>
    </row>
    <row r="50" spans="1:11" x14ac:dyDescent="0.25">
      <c r="A50" s="23" t="s">
        <v>441</v>
      </c>
      <c r="B50" s="24" t="s">
        <v>11</v>
      </c>
      <c r="C50" s="77">
        <v>2493406</v>
      </c>
      <c r="D50" s="78">
        <v>0</v>
      </c>
      <c r="E50" s="78">
        <v>982966</v>
      </c>
      <c r="F50" s="78">
        <v>83632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3560004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8874121</v>
      </c>
      <c r="D52" s="78">
        <v>0</v>
      </c>
      <c r="E52" s="78">
        <v>2169646</v>
      </c>
      <c r="F52" s="78">
        <v>331695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11375462</v>
      </c>
    </row>
    <row r="53" spans="1:11" x14ac:dyDescent="0.25">
      <c r="A53" s="23" t="s">
        <v>109</v>
      </c>
      <c r="B53" s="24" t="s">
        <v>11</v>
      </c>
      <c r="C53" s="77">
        <v>1387601</v>
      </c>
      <c r="D53" s="78">
        <v>0</v>
      </c>
      <c r="E53" s="78">
        <v>382848</v>
      </c>
      <c r="F53" s="78">
        <v>42370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1812819</v>
      </c>
    </row>
    <row r="54" spans="1:11" x14ac:dyDescent="0.25">
      <c r="A54" s="68" t="s">
        <v>506</v>
      </c>
      <c r="B54" s="24" t="s">
        <v>11</v>
      </c>
      <c r="C54" s="77">
        <v>661306</v>
      </c>
      <c r="D54" s="78">
        <v>0</v>
      </c>
      <c r="E54" s="78">
        <v>257771</v>
      </c>
      <c r="F54" s="78">
        <v>23991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943068</v>
      </c>
    </row>
    <row r="55" spans="1:11" x14ac:dyDescent="0.25">
      <c r="A55" s="23" t="s">
        <v>110</v>
      </c>
      <c r="B55" s="24" t="s">
        <v>11</v>
      </c>
      <c r="C55" s="77">
        <v>2893752</v>
      </c>
      <c r="D55" s="78">
        <v>3130345</v>
      </c>
      <c r="E55" s="78">
        <v>1387679</v>
      </c>
      <c r="F55" s="78">
        <v>0</v>
      </c>
      <c r="G55" s="78">
        <v>0</v>
      </c>
      <c r="H55" s="78">
        <v>0</v>
      </c>
      <c r="I55" s="78">
        <v>149088</v>
      </c>
      <c r="J55" s="78">
        <v>0</v>
      </c>
      <c r="K55" s="79">
        <f t="shared" si="0"/>
        <v>7560864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864896</v>
      </c>
      <c r="D57" s="78">
        <v>0</v>
      </c>
      <c r="E57" s="78">
        <v>423246</v>
      </c>
      <c r="F57" s="78">
        <v>3040</v>
      </c>
      <c r="G57" s="78">
        <v>0</v>
      </c>
      <c r="H57" s="78">
        <v>0</v>
      </c>
      <c r="I57" s="78">
        <v>37230</v>
      </c>
      <c r="J57" s="78">
        <v>0</v>
      </c>
      <c r="K57" s="79">
        <f t="shared" si="0"/>
        <v>1328412</v>
      </c>
    </row>
    <row r="58" spans="1:11" x14ac:dyDescent="0.25">
      <c r="A58" s="23" t="s">
        <v>113</v>
      </c>
      <c r="B58" s="24" t="s">
        <v>11</v>
      </c>
      <c r="C58" s="77">
        <v>2677740</v>
      </c>
      <c r="D58" s="78">
        <v>0</v>
      </c>
      <c r="E58" s="78">
        <v>862044</v>
      </c>
      <c r="F58" s="78">
        <v>0</v>
      </c>
      <c r="G58" s="78">
        <v>0</v>
      </c>
      <c r="H58" s="78">
        <v>0</v>
      </c>
      <c r="I58" s="78">
        <v>94517</v>
      </c>
      <c r="J58" s="78">
        <v>0</v>
      </c>
      <c r="K58" s="79">
        <f t="shared" si="0"/>
        <v>3634301</v>
      </c>
    </row>
    <row r="59" spans="1:11" x14ac:dyDescent="0.25">
      <c r="A59" s="23" t="s">
        <v>114</v>
      </c>
      <c r="B59" s="24" t="s">
        <v>11</v>
      </c>
      <c r="C59" s="77">
        <v>5745841</v>
      </c>
      <c r="D59" s="78">
        <v>0</v>
      </c>
      <c r="E59" s="78">
        <v>1089045</v>
      </c>
      <c r="F59" s="78">
        <v>157995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6992881</v>
      </c>
    </row>
    <row r="60" spans="1:11" x14ac:dyDescent="0.25">
      <c r="A60" s="23" t="s">
        <v>115</v>
      </c>
      <c r="B60" s="24" t="s">
        <v>11</v>
      </c>
      <c r="C60" s="77">
        <v>1509085</v>
      </c>
      <c r="D60" s="78">
        <v>0</v>
      </c>
      <c r="E60" s="78">
        <v>407806</v>
      </c>
      <c r="F60" s="78">
        <v>41814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1958705</v>
      </c>
    </row>
    <row r="61" spans="1:11" x14ac:dyDescent="0.25">
      <c r="A61" s="23" t="s">
        <v>116</v>
      </c>
      <c r="B61" s="24" t="s">
        <v>11</v>
      </c>
      <c r="C61" s="77">
        <v>2486855</v>
      </c>
      <c r="D61" s="78">
        <v>0</v>
      </c>
      <c r="E61" s="78">
        <v>704316</v>
      </c>
      <c r="F61" s="78">
        <v>22247</v>
      </c>
      <c r="G61" s="78">
        <v>0</v>
      </c>
      <c r="H61" s="78">
        <v>0</v>
      </c>
      <c r="I61" s="78">
        <v>61820</v>
      </c>
      <c r="J61" s="78">
        <v>0</v>
      </c>
      <c r="K61" s="79">
        <f t="shared" si="0"/>
        <v>3275238</v>
      </c>
    </row>
    <row r="62" spans="1:11" x14ac:dyDescent="0.25">
      <c r="A62" s="23" t="s">
        <v>117</v>
      </c>
      <c r="B62" s="24" t="s">
        <v>11</v>
      </c>
      <c r="C62" s="77">
        <v>1462725</v>
      </c>
      <c r="D62" s="78">
        <v>1300142</v>
      </c>
      <c r="E62" s="78">
        <v>0</v>
      </c>
      <c r="F62" s="78">
        <v>0</v>
      </c>
      <c r="G62" s="78">
        <v>15237</v>
      </c>
      <c r="H62" s="78">
        <v>0</v>
      </c>
      <c r="I62" s="78">
        <v>0</v>
      </c>
      <c r="J62" s="78">
        <v>0</v>
      </c>
      <c r="K62" s="79">
        <f t="shared" si="0"/>
        <v>2778104</v>
      </c>
    </row>
    <row r="63" spans="1:11" x14ac:dyDescent="0.25">
      <c r="A63" s="23" t="s">
        <v>118</v>
      </c>
      <c r="B63" s="24" t="s">
        <v>11</v>
      </c>
      <c r="C63" s="77">
        <v>573267</v>
      </c>
      <c r="D63" s="78">
        <v>0</v>
      </c>
      <c r="E63" s="78">
        <v>187387</v>
      </c>
      <c r="F63" s="78">
        <v>9365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770019</v>
      </c>
    </row>
    <row r="64" spans="1:11" x14ac:dyDescent="0.25">
      <c r="A64" s="23" t="s">
        <v>119</v>
      </c>
      <c r="B64" s="24" t="s">
        <v>11</v>
      </c>
      <c r="C64" s="77">
        <v>8124202</v>
      </c>
      <c r="D64" s="78">
        <v>0</v>
      </c>
      <c r="E64" s="78">
        <v>1675973</v>
      </c>
      <c r="F64" s="78">
        <v>147868</v>
      </c>
      <c r="G64" s="78">
        <v>0</v>
      </c>
      <c r="H64" s="78">
        <v>0</v>
      </c>
      <c r="I64" s="78">
        <v>64050</v>
      </c>
      <c r="J64" s="78">
        <v>0</v>
      </c>
      <c r="K64" s="79">
        <f t="shared" si="0"/>
        <v>10012093</v>
      </c>
    </row>
    <row r="65" spans="1:11" x14ac:dyDescent="0.25">
      <c r="A65" s="23" t="s">
        <v>120</v>
      </c>
      <c r="B65" s="24" t="s">
        <v>11</v>
      </c>
      <c r="C65" s="77">
        <v>5567049</v>
      </c>
      <c r="D65" s="78">
        <v>0</v>
      </c>
      <c r="E65" s="78">
        <v>0</v>
      </c>
      <c r="F65" s="78">
        <v>132122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5699171</v>
      </c>
    </row>
    <row r="66" spans="1:11" x14ac:dyDescent="0.25">
      <c r="A66" s="23" t="s">
        <v>121</v>
      </c>
      <c r="B66" s="24" t="s">
        <v>11</v>
      </c>
      <c r="C66" s="77">
        <v>7572270</v>
      </c>
      <c r="D66" s="78">
        <v>0</v>
      </c>
      <c r="E66" s="78">
        <v>1115424</v>
      </c>
      <c r="F66" s="78">
        <v>253115</v>
      </c>
      <c r="G66" s="78">
        <v>0</v>
      </c>
      <c r="H66" s="78">
        <v>111</v>
      </c>
      <c r="I66" s="78">
        <v>0</v>
      </c>
      <c r="J66" s="78">
        <v>0</v>
      </c>
      <c r="K66" s="79">
        <f t="shared" si="0"/>
        <v>8940920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589486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3910</v>
      </c>
      <c r="J68" s="78">
        <v>0</v>
      </c>
      <c r="K68" s="79">
        <f t="shared" ref="K68:K131" si="1">SUM(C68:J68)</f>
        <v>593396</v>
      </c>
    </row>
    <row r="69" spans="1:11" x14ac:dyDescent="0.25">
      <c r="A69" s="23" t="s">
        <v>124</v>
      </c>
      <c r="B69" s="24" t="s">
        <v>11</v>
      </c>
      <c r="C69" s="77">
        <v>5283127</v>
      </c>
      <c r="D69" s="78">
        <v>0</v>
      </c>
      <c r="E69" s="78">
        <v>1188612</v>
      </c>
      <c r="F69" s="78">
        <v>444324</v>
      </c>
      <c r="G69" s="78">
        <v>0</v>
      </c>
      <c r="H69" s="78">
        <v>0</v>
      </c>
      <c r="I69" s="78">
        <v>40423</v>
      </c>
      <c r="J69" s="78">
        <v>0</v>
      </c>
      <c r="K69" s="79">
        <f t="shared" si="1"/>
        <v>6956486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145444</v>
      </c>
      <c r="J70" s="78">
        <v>0</v>
      </c>
      <c r="K70" s="79">
        <f t="shared" si="1"/>
        <v>145444</v>
      </c>
    </row>
    <row r="71" spans="1:11" x14ac:dyDescent="0.25">
      <c r="A71" s="68" t="s">
        <v>498</v>
      </c>
      <c r="B71" s="69" t="s">
        <v>11</v>
      </c>
      <c r="C71" s="77">
        <v>535506</v>
      </c>
      <c r="D71" s="78">
        <v>0</v>
      </c>
      <c r="E71" s="78">
        <v>159197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694703</v>
      </c>
    </row>
    <row r="72" spans="1:11" x14ac:dyDescent="0.25">
      <c r="A72" s="23" t="s">
        <v>126</v>
      </c>
      <c r="B72" s="24" t="s">
        <v>11</v>
      </c>
      <c r="C72" s="77">
        <v>4158022</v>
      </c>
      <c r="D72" s="78">
        <v>0</v>
      </c>
      <c r="E72" s="78">
        <v>0</v>
      </c>
      <c r="F72" s="78">
        <v>76507</v>
      </c>
      <c r="G72" s="78">
        <v>8596100</v>
      </c>
      <c r="H72" s="78">
        <v>0</v>
      </c>
      <c r="I72" s="78">
        <v>0</v>
      </c>
      <c r="J72" s="78">
        <v>0</v>
      </c>
      <c r="K72" s="79">
        <f t="shared" si="1"/>
        <v>12830629</v>
      </c>
    </row>
    <row r="73" spans="1:11" x14ac:dyDescent="0.25">
      <c r="A73" s="23" t="s">
        <v>127</v>
      </c>
      <c r="B73" s="24" t="s">
        <v>11</v>
      </c>
      <c r="C73" s="77">
        <v>770469</v>
      </c>
      <c r="D73" s="78">
        <v>0</v>
      </c>
      <c r="E73" s="78">
        <v>298608</v>
      </c>
      <c r="F73" s="78">
        <v>58700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1127777</v>
      </c>
    </row>
    <row r="74" spans="1:11" x14ac:dyDescent="0.25">
      <c r="A74" s="23" t="s">
        <v>128</v>
      </c>
      <c r="B74" s="24" t="s">
        <v>12</v>
      </c>
      <c r="C74" s="77">
        <v>31546</v>
      </c>
      <c r="D74" s="78">
        <v>0</v>
      </c>
      <c r="E74" s="78">
        <v>0</v>
      </c>
      <c r="F74" s="78">
        <v>1139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32685</v>
      </c>
    </row>
    <row r="75" spans="1:11" x14ac:dyDescent="0.25">
      <c r="A75" s="23" t="s">
        <v>129</v>
      </c>
      <c r="B75" s="24" t="s">
        <v>12</v>
      </c>
      <c r="C75" s="77">
        <v>179927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923</v>
      </c>
      <c r="J75" s="78">
        <v>0</v>
      </c>
      <c r="K75" s="79">
        <f t="shared" si="1"/>
        <v>180850</v>
      </c>
    </row>
    <row r="76" spans="1:11" x14ac:dyDescent="0.25">
      <c r="A76" s="23" t="s">
        <v>130</v>
      </c>
      <c r="B76" s="24" t="s">
        <v>13</v>
      </c>
      <c r="C76" s="77">
        <v>1163039</v>
      </c>
      <c r="D76" s="78">
        <v>0</v>
      </c>
      <c r="E76" s="78">
        <v>509574</v>
      </c>
      <c r="F76" s="78">
        <v>0</v>
      </c>
      <c r="G76" s="78">
        <v>0</v>
      </c>
      <c r="H76" s="78">
        <v>0</v>
      </c>
      <c r="I76" s="78">
        <v>36045</v>
      </c>
      <c r="J76" s="78">
        <v>0</v>
      </c>
      <c r="K76" s="79">
        <f t="shared" si="1"/>
        <v>1708658</v>
      </c>
    </row>
    <row r="77" spans="1:11" x14ac:dyDescent="0.25">
      <c r="A77" s="23" t="s">
        <v>131</v>
      </c>
      <c r="B77" s="24" t="s">
        <v>14</v>
      </c>
      <c r="C77" s="77">
        <v>448570</v>
      </c>
      <c r="D77" s="78">
        <v>265464</v>
      </c>
      <c r="E77" s="78">
        <v>0</v>
      </c>
      <c r="F77" s="78">
        <v>0</v>
      </c>
      <c r="G77" s="78">
        <v>0</v>
      </c>
      <c r="H77" s="78">
        <v>0</v>
      </c>
      <c r="I77" s="78">
        <v>20721</v>
      </c>
      <c r="J77" s="78">
        <v>0</v>
      </c>
      <c r="K77" s="79">
        <f t="shared" si="1"/>
        <v>734755</v>
      </c>
    </row>
    <row r="78" spans="1:11" x14ac:dyDescent="0.25">
      <c r="A78" s="23" t="s">
        <v>132</v>
      </c>
      <c r="B78" s="24" t="s">
        <v>14</v>
      </c>
      <c r="C78" s="77">
        <v>592443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17324</v>
      </c>
      <c r="J78" s="78">
        <v>0</v>
      </c>
      <c r="K78" s="79">
        <f t="shared" si="1"/>
        <v>609767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0</v>
      </c>
      <c r="E79" s="78">
        <v>77393</v>
      </c>
      <c r="F79" s="78">
        <v>0</v>
      </c>
      <c r="G79" s="78">
        <v>0</v>
      </c>
      <c r="H79" s="78">
        <v>0</v>
      </c>
      <c r="I79" s="78">
        <v>0</v>
      </c>
      <c r="J79" s="78">
        <v>70079</v>
      </c>
      <c r="K79" s="79">
        <f t="shared" si="1"/>
        <v>147472</v>
      </c>
    </row>
    <row r="80" spans="1:11" x14ac:dyDescent="0.25">
      <c r="A80" s="23" t="s">
        <v>134</v>
      </c>
      <c r="B80" s="24" t="s">
        <v>15</v>
      </c>
      <c r="C80" s="77">
        <v>58029</v>
      </c>
      <c r="D80" s="78">
        <v>53628</v>
      </c>
      <c r="E80" s="78">
        <v>15793</v>
      </c>
      <c r="F80" s="78">
        <v>0</v>
      </c>
      <c r="G80" s="78">
        <v>0</v>
      </c>
      <c r="H80" s="78">
        <v>0</v>
      </c>
      <c r="I80" s="78">
        <v>0</v>
      </c>
      <c r="J80" s="78">
        <v>2958</v>
      </c>
      <c r="K80" s="79">
        <f t="shared" si="1"/>
        <v>130408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0</v>
      </c>
      <c r="D83" s="78">
        <v>31732</v>
      </c>
      <c r="E83" s="78">
        <v>0</v>
      </c>
      <c r="F83" s="78">
        <v>782</v>
      </c>
      <c r="G83" s="78">
        <v>0</v>
      </c>
      <c r="H83" s="78">
        <v>0</v>
      </c>
      <c r="I83" s="78">
        <v>0</v>
      </c>
      <c r="J83" s="78">
        <v>61521</v>
      </c>
      <c r="K83" s="79">
        <f t="shared" si="1"/>
        <v>94035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2392073</v>
      </c>
      <c r="D85" s="78">
        <v>0</v>
      </c>
      <c r="E85" s="78">
        <v>0</v>
      </c>
      <c r="F85" s="78">
        <v>20719</v>
      </c>
      <c r="G85" s="78">
        <v>0</v>
      </c>
      <c r="H85" s="78">
        <v>0</v>
      </c>
      <c r="I85" s="78">
        <v>142917</v>
      </c>
      <c r="J85" s="78">
        <v>0</v>
      </c>
      <c r="K85" s="79">
        <f t="shared" si="1"/>
        <v>2555709</v>
      </c>
    </row>
    <row r="86" spans="1:11" x14ac:dyDescent="0.25">
      <c r="A86" s="23" t="s">
        <v>140</v>
      </c>
      <c r="B86" s="24" t="s">
        <v>17</v>
      </c>
      <c r="C86" s="77">
        <v>3818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689</v>
      </c>
      <c r="J86" s="78">
        <v>0</v>
      </c>
      <c r="K86" s="79">
        <f t="shared" si="1"/>
        <v>4507</v>
      </c>
    </row>
    <row r="87" spans="1:11" x14ac:dyDescent="0.25">
      <c r="A87" s="23" t="s">
        <v>141</v>
      </c>
      <c r="B87" s="24" t="s">
        <v>17</v>
      </c>
      <c r="C87" s="77">
        <v>1011129</v>
      </c>
      <c r="D87" s="78">
        <v>1028345</v>
      </c>
      <c r="E87" s="78">
        <v>0</v>
      </c>
      <c r="F87" s="78">
        <v>0</v>
      </c>
      <c r="G87" s="78">
        <v>0</v>
      </c>
      <c r="H87" s="78">
        <v>0</v>
      </c>
      <c r="I87" s="78">
        <v>1100</v>
      </c>
      <c r="J87" s="78">
        <v>0</v>
      </c>
      <c r="K87" s="79">
        <f t="shared" si="1"/>
        <v>2040574</v>
      </c>
    </row>
    <row r="88" spans="1:11" x14ac:dyDescent="0.25">
      <c r="A88" s="23" t="s">
        <v>142</v>
      </c>
      <c r="B88" s="24" t="s">
        <v>509</v>
      </c>
      <c r="C88" s="77">
        <v>296889</v>
      </c>
      <c r="D88" s="78">
        <v>0</v>
      </c>
      <c r="E88" s="78">
        <v>79859</v>
      </c>
      <c r="F88" s="78">
        <v>26020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402768</v>
      </c>
    </row>
    <row r="89" spans="1:11" x14ac:dyDescent="0.25">
      <c r="A89" s="23" t="s">
        <v>143</v>
      </c>
      <c r="B89" s="24" t="s">
        <v>18</v>
      </c>
      <c r="C89" s="77">
        <v>118167</v>
      </c>
      <c r="D89" s="78">
        <v>0</v>
      </c>
      <c r="E89" s="78">
        <v>25129</v>
      </c>
      <c r="F89" s="78">
        <v>20496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163792</v>
      </c>
    </row>
    <row r="90" spans="1:11" x14ac:dyDescent="0.25">
      <c r="A90" s="23" t="s">
        <v>144</v>
      </c>
      <c r="B90" s="24" t="s">
        <v>18</v>
      </c>
      <c r="C90" s="77">
        <v>17582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144</v>
      </c>
      <c r="J90" s="78">
        <v>0</v>
      </c>
      <c r="K90" s="79">
        <f t="shared" si="1"/>
        <v>17726</v>
      </c>
    </row>
    <row r="91" spans="1:11" x14ac:dyDescent="0.25">
      <c r="A91" s="23" t="s">
        <v>145</v>
      </c>
      <c r="B91" s="24" t="s">
        <v>19</v>
      </c>
      <c r="C91" s="77">
        <v>430774</v>
      </c>
      <c r="D91" s="78">
        <v>0</v>
      </c>
      <c r="E91" s="78">
        <v>0</v>
      </c>
      <c r="F91" s="78">
        <v>1532</v>
      </c>
      <c r="G91" s="78">
        <v>0</v>
      </c>
      <c r="H91" s="78">
        <v>18</v>
      </c>
      <c r="I91" s="78">
        <v>24284</v>
      </c>
      <c r="J91" s="78">
        <v>0</v>
      </c>
      <c r="K91" s="79">
        <f t="shared" si="1"/>
        <v>456608</v>
      </c>
    </row>
    <row r="92" spans="1:11" x14ac:dyDescent="0.25">
      <c r="A92" s="23" t="s">
        <v>146</v>
      </c>
      <c r="B92" s="24" t="s">
        <v>19</v>
      </c>
      <c r="C92" s="77">
        <v>98826</v>
      </c>
      <c r="D92" s="78">
        <v>78736</v>
      </c>
      <c r="E92" s="78">
        <v>9070</v>
      </c>
      <c r="F92" s="78">
        <v>0</v>
      </c>
      <c r="G92" s="78">
        <v>0</v>
      </c>
      <c r="H92" s="78">
        <v>0</v>
      </c>
      <c r="I92" s="78">
        <v>8149</v>
      </c>
      <c r="J92" s="78">
        <v>0</v>
      </c>
      <c r="K92" s="79">
        <f t="shared" si="1"/>
        <v>194781</v>
      </c>
    </row>
    <row r="93" spans="1:11" x14ac:dyDescent="0.25">
      <c r="A93" s="23" t="s">
        <v>442</v>
      </c>
      <c r="B93" s="24" t="s">
        <v>19</v>
      </c>
      <c r="C93" s="77">
        <v>61556310</v>
      </c>
      <c r="D93" s="78">
        <v>0</v>
      </c>
      <c r="E93" s="78">
        <v>9170920</v>
      </c>
      <c r="F93" s="78">
        <v>623386</v>
      </c>
      <c r="G93" s="78">
        <v>0</v>
      </c>
      <c r="H93" s="78">
        <v>89870</v>
      </c>
      <c r="I93" s="78">
        <v>0</v>
      </c>
      <c r="J93" s="78">
        <v>2171586</v>
      </c>
      <c r="K93" s="79">
        <f t="shared" si="1"/>
        <v>73612072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0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0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4554938</v>
      </c>
      <c r="D97" s="78">
        <v>47673400</v>
      </c>
      <c r="E97" s="78">
        <v>757328</v>
      </c>
      <c r="F97" s="78">
        <v>566464</v>
      </c>
      <c r="G97" s="78">
        <v>0</v>
      </c>
      <c r="H97" s="78">
        <v>0</v>
      </c>
      <c r="I97" s="78">
        <v>0</v>
      </c>
      <c r="J97" s="78">
        <v>10134</v>
      </c>
      <c r="K97" s="79">
        <f t="shared" si="1"/>
        <v>53562264</v>
      </c>
    </row>
    <row r="98" spans="1:11" x14ac:dyDescent="0.25">
      <c r="A98" s="23" t="s">
        <v>151</v>
      </c>
      <c r="B98" s="24" t="s">
        <v>20</v>
      </c>
      <c r="C98" s="77">
        <v>27138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27138</v>
      </c>
    </row>
    <row r="99" spans="1:11" x14ac:dyDescent="0.25">
      <c r="A99" s="23" t="s">
        <v>152</v>
      </c>
      <c r="B99" s="24" t="s">
        <v>20</v>
      </c>
      <c r="C99" s="77">
        <v>174556</v>
      </c>
      <c r="D99" s="78">
        <v>0</v>
      </c>
      <c r="E99" s="78">
        <v>48083</v>
      </c>
      <c r="F99" s="78">
        <v>0</v>
      </c>
      <c r="G99" s="78">
        <v>0</v>
      </c>
      <c r="H99" s="78">
        <v>0</v>
      </c>
      <c r="I99" s="78">
        <v>18958</v>
      </c>
      <c r="J99" s="78">
        <v>0</v>
      </c>
      <c r="K99" s="79">
        <f t="shared" si="1"/>
        <v>241597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301825</v>
      </c>
      <c r="D102" s="78">
        <v>0</v>
      </c>
      <c r="E102" s="78">
        <v>127939</v>
      </c>
      <c r="F102" s="78">
        <v>0</v>
      </c>
      <c r="G102" s="78">
        <v>0</v>
      </c>
      <c r="H102" s="78">
        <v>0</v>
      </c>
      <c r="I102" s="78">
        <v>18350</v>
      </c>
      <c r="J102" s="78">
        <v>0</v>
      </c>
      <c r="K102" s="79">
        <f t="shared" si="1"/>
        <v>448114</v>
      </c>
    </row>
    <row r="103" spans="1:11" x14ac:dyDescent="0.25">
      <c r="A103" s="23" t="s">
        <v>156</v>
      </c>
      <c r="B103" s="24" t="s">
        <v>22</v>
      </c>
      <c r="C103" s="77">
        <v>95789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95789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49284</v>
      </c>
      <c r="K104" s="79">
        <f t="shared" si="1"/>
        <v>49284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8348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8348</v>
      </c>
    </row>
    <row r="107" spans="1:11" x14ac:dyDescent="0.25">
      <c r="A107" s="23" t="s">
        <v>160</v>
      </c>
      <c r="B107" s="24" t="s">
        <v>23</v>
      </c>
      <c r="C107" s="77">
        <v>45040</v>
      </c>
      <c r="D107" s="78">
        <v>0</v>
      </c>
      <c r="E107" s="78">
        <v>0</v>
      </c>
      <c r="F107" s="78">
        <v>27368</v>
      </c>
      <c r="G107" s="78">
        <v>0</v>
      </c>
      <c r="H107" s="78">
        <v>0</v>
      </c>
      <c r="I107" s="78">
        <v>0</v>
      </c>
      <c r="J107" s="78">
        <v>0</v>
      </c>
      <c r="K107" s="79">
        <f t="shared" si="1"/>
        <v>72408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68974</v>
      </c>
      <c r="K109" s="79">
        <f t="shared" si="1"/>
        <v>68974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1016</v>
      </c>
      <c r="E110" s="78">
        <v>0</v>
      </c>
      <c r="F110" s="78">
        <v>0</v>
      </c>
      <c r="G110" s="78">
        <v>0</v>
      </c>
      <c r="H110" s="78">
        <v>0</v>
      </c>
      <c r="I110" s="78">
        <v>6503</v>
      </c>
      <c r="J110" s="78">
        <v>0</v>
      </c>
      <c r="K110" s="79">
        <f t="shared" si="1"/>
        <v>7519</v>
      </c>
    </row>
    <row r="111" spans="1:11" x14ac:dyDescent="0.25">
      <c r="A111" s="23" t="s">
        <v>164</v>
      </c>
      <c r="B111" s="24" t="s">
        <v>24</v>
      </c>
      <c r="C111" s="77">
        <v>16479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1573</v>
      </c>
      <c r="J111" s="78">
        <v>0</v>
      </c>
      <c r="K111" s="79">
        <f t="shared" si="1"/>
        <v>18052</v>
      </c>
    </row>
    <row r="112" spans="1:11" x14ac:dyDescent="0.25">
      <c r="A112" s="23" t="s">
        <v>165</v>
      </c>
      <c r="B112" s="24" t="s">
        <v>24</v>
      </c>
      <c r="C112" s="77">
        <v>125732</v>
      </c>
      <c r="D112" s="78">
        <v>0</v>
      </c>
      <c r="E112" s="78">
        <v>29889</v>
      </c>
      <c r="F112" s="78">
        <v>0</v>
      </c>
      <c r="G112" s="78">
        <v>0</v>
      </c>
      <c r="H112" s="78">
        <v>0</v>
      </c>
      <c r="I112" s="78">
        <v>5655</v>
      </c>
      <c r="J112" s="78">
        <v>0</v>
      </c>
      <c r="K112" s="79">
        <f t="shared" si="1"/>
        <v>161276</v>
      </c>
    </row>
    <row r="113" spans="1:11" x14ac:dyDescent="0.25">
      <c r="A113" s="23" t="s">
        <v>166</v>
      </c>
      <c r="B113" s="24" t="s">
        <v>167</v>
      </c>
      <c r="C113" s="77">
        <v>54863</v>
      </c>
      <c r="D113" s="78">
        <v>24217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79080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200729</v>
      </c>
      <c r="D115" s="78">
        <v>213046</v>
      </c>
      <c r="E115" s="78">
        <v>0</v>
      </c>
      <c r="F115" s="78">
        <v>60188</v>
      </c>
      <c r="G115" s="78">
        <v>0</v>
      </c>
      <c r="H115" s="78">
        <v>0</v>
      </c>
      <c r="I115" s="78">
        <v>164</v>
      </c>
      <c r="J115" s="78">
        <v>0</v>
      </c>
      <c r="K115" s="79">
        <f t="shared" si="1"/>
        <v>474127</v>
      </c>
    </row>
    <row r="116" spans="1:11" x14ac:dyDescent="0.25">
      <c r="A116" s="23" t="s">
        <v>169</v>
      </c>
      <c r="B116" s="24" t="s">
        <v>26</v>
      </c>
      <c r="C116" s="77">
        <v>167361</v>
      </c>
      <c r="D116" s="78">
        <v>0</v>
      </c>
      <c r="E116" s="78">
        <v>23529</v>
      </c>
      <c r="F116" s="78">
        <v>8242</v>
      </c>
      <c r="G116" s="78">
        <v>0</v>
      </c>
      <c r="H116" s="78">
        <v>0</v>
      </c>
      <c r="I116" s="78">
        <v>1058</v>
      </c>
      <c r="J116" s="78">
        <v>0</v>
      </c>
      <c r="K116" s="79">
        <f t="shared" si="1"/>
        <v>200190</v>
      </c>
    </row>
    <row r="117" spans="1:11" x14ac:dyDescent="0.25">
      <c r="A117" s="23" t="s">
        <v>170</v>
      </c>
      <c r="B117" s="24" t="s">
        <v>27</v>
      </c>
      <c r="C117" s="77">
        <v>69647</v>
      </c>
      <c r="D117" s="78">
        <v>0</v>
      </c>
      <c r="E117" s="78">
        <v>0</v>
      </c>
      <c r="F117" s="78">
        <v>9883</v>
      </c>
      <c r="G117" s="78">
        <v>0</v>
      </c>
      <c r="H117" s="78">
        <v>0</v>
      </c>
      <c r="I117" s="78">
        <v>2858</v>
      </c>
      <c r="J117" s="78">
        <v>0</v>
      </c>
      <c r="K117" s="79">
        <f t="shared" si="1"/>
        <v>82388</v>
      </c>
    </row>
    <row r="118" spans="1:11" x14ac:dyDescent="0.25">
      <c r="A118" s="23" t="s">
        <v>171</v>
      </c>
      <c r="B118" s="24" t="s">
        <v>27</v>
      </c>
      <c r="C118" s="77">
        <v>48754</v>
      </c>
      <c r="D118" s="78">
        <v>0</v>
      </c>
      <c r="E118" s="78">
        <v>7876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56630</v>
      </c>
    </row>
    <row r="119" spans="1:11" x14ac:dyDescent="0.25">
      <c r="A119" s="23" t="s">
        <v>172</v>
      </c>
      <c r="B119" s="24" t="s">
        <v>27</v>
      </c>
      <c r="C119" s="77">
        <v>41036</v>
      </c>
      <c r="D119" s="78">
        <v>0</v>
      </c>
      <c r="E119" s="78">
        <v>0</v>
      </c>
      <c r="F119" s="78">
        <v>0</v>
      </c>
      <c r="G119" s="78">
        <v>0</v>
      </c>
      <c r="H119" s="78">
        <v>0</v>
      </c>
      <c r="I119" s="78">
        <v>3979</v>
      </c>
      <c r="J119" s="78">
        <v>0</v>
      </c>
      <c r="K119" s="79">
        <f t="shared" si="1"/>
        <v>45015</v>
      </c>
    </row>
    <row r="120" spans="1:11" x14ac:dyDescent="0.25">
      <c r="A120" s="23" t="s">
        <v>173</v>
      </c>
      <c r="B120" s="24" t="s">
        <v>28</v>
      </c>
      <c r="C120" s="77">
        <v>88654</v>
      </c>
      <c r="D120" s="78">
        <v>25080</v>
      </c>
      <c r="E120" s="78">
        <v>19161</v>
      </c>
      <c r="F120" s="78">
        <v>0</v>
      </c>
      <c r="G120" s="78">
        <v>0</v>
      </c>
      <c r="H120" s="78">
        <v>0</v>
      </c>
      <c r="I120" s="78">
        <v>4814</v>
      </c>
      <c r="J120" s="78">
        <v>0</v>
      </c>
      <c r="K120" s="79">
        <f t="shared" si="1"/>
        <v>137709</v>
      </c>
    </row>
    <row r="121" spans="1:11" x14ac:dyDescent="0.25">
      <c r="A121" s="23" t="s">
        <v>174</v>
      </c>
      <c r="B121" s="24" t="s">
        <v>28</v>
      </c>
      <c r="C121" s="77">
        <v>280593</v>
      </c>
      <c r="D121" s="78">
        <v>0</v>
      </c>
      <c r="E121" s="78">
        <v>0</v>
      </c>
      <c r="F121" s="78">
        <v>0</v>
      </c>
      <c r="G121" s="78">
        <v>0</v>
      </c>
      <c r="H121" s="78">
        <v>0</v>
      </c>
      <c r="I121" s="78">
        <v>22533</v>
      </c>
      <c r="J121" s="78">
        <v>0</v>
      </c>
      <c r="K121" s="79">
        <f t="shared" si="1"/>
        <v>303126</v>
      </c>
    </row>
    <row r="122" spans="1:11" x14ac:dyDescent="0.25">
      <c r="A122" s="23" t="s">
        <v>175</v>
      </c>
      <c r="B122" s="24" t="s">
        <v>28</v>
      </c>
      <c r="C122" s="77">
        <v>45833</v>
      </c>
      <c r="D122" s="78">
        <v>9923</v>
      </c>
      <c r="E122" s="78">
        <v>0</v>
      </c>
      <c r="F122" s="78">
        <v>0</v>
      </c>
      <c r="G122" s="78">
        <v>0</v>
      </c>
      <c r="H122" s="78">
        <v>0</v>
      </c>
      <c r="I122" s="78">
        <v>39452</v>
      </c>
      <c r="J122" s="78">
        <v>0</v>
      </c>
      <c r="K122" s="79">
        <f t="shared" si="1"/>
        <v>95208</v>
      </c>
    </row>
    <row r="123" spans="1:11" x14ac:dyDescent="0.25">
      <c r="A123" s="23" t="s">
        <v>176</v>
      </c>
      <c r="B123" s="24" t="s">
        <v>29</v>
      </c>
      <c r="C123" s="77">
        <v>546593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24183</v>
      </c>
      <c r="J123" s="78">
        <v>0</v>
      </c>
      <c r="K123" s="79">
        <f t="shared" si="1"/>
        <v>570776</v>
      </c>
    </row>
    <row r="124" spans="1:11" x14ac:dyDescent="0.25">
      <c r="A124" s="23" t="s">
        <v>504</v>
      </c>
      <c r="B124" s="24" t="s">
        <v>29</v>
      </c>
      <c r="C124" s="77">
        <v>156077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10803</v>
      </c>
      <c r="J124" s="78">
        <v>0</v>
      </c>
      <c r="K124" s="79">
        <f t="shared" si="1"/>
        <v>166880</v>
      </c>
    </row>
    <row r="125" spans="1:11" x14ac:dyDescent="0.25">
      <c r="A125" s="23" t="s">
        <v>177</v>
      </c>
      <c r="B125" s="24" t="s">
        <v>30</v>
      </c>
      <c r="C125" s="77">
        <v>672993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28904</v>
      </c>
      <c r="J125" s="78">
        <v>0</v>
      </c>
      <c r="K125" s="79">
        <f t="shared" si="1"/>
        <v>701897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545661</v>
      </c>
      <c r="D127" s="78">
        <v>0</v>
      </c>
      <c r="E127" s="78">
        <v>86387</v>
      </c>
      <c r="F127" s="78">
        <v>19623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651671</v>
      </c>
    </row>
    <row r="128" spans="1:11" x14ac:dyDescent="0.25">
      <c r="A128" s="23" t="s">
        <v>180</v>
      </c>
      <c r="B128" s="24" t="s">
        <v>31</v>
      </c>
      <c r="C128" s="77">
        <v>187174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9913</v>
      </c>
      <c r="J128" s="78">
        <v>0</v>
      </c>
      <c r="K128" s="79">
        <f t="shared" si="1"/>
        <v>197087</v>
      </c>
    </row>
    <row r="129" spans="1:11" x14ac:dyDescent="0.25">
      <c r="A129" s="23" t="s">
        <v>181</v>
      </c>
      <c r="B129" s="24" t="s">
        <v>31</v>
      </c>
      <c r="C129" s="77">
        <v>931699</v>
      </c>
      <c r="D129" s="78">
        <v>0</v>
      </c>
      <c r="E129" s="78">
        <v>138861</v>
      </c>
      <c r="F129" s="78">
        <v>0</v>
      </c>
      <c r="G129" s="78">
        <v>0</v>
      </c>
      <c r="H129" s="78">
        <v>0</v>
      </c>
      <c r="I129" s="78">
        <v>17631</v>
      </c>
      <c r="J129" s="78">
        <v>0</v>
      </c>
      <c r="K129" s="79">
        <f t="shared" si="1"/>
        <v>1088191</v>
      </c>
    </row>
    <row r="130" spans="1:11" x14ac:dyDescent="0.25">
      <c r="A130" s="23" t="s">
        <v>182</v>
      </c>
      <c r="B130" s="24" t="s">
        <v>32</v>
      </c>
      <c r="C130" s="77">
        <v>2823222</v>
      </c>
      <c r="D130" s="78">
        <v>0</v>
      </c>
      <c r="E130" s="78">
        <v>425796</v>
      </c>
      <c r="F130" s="78">
        <v>0</v>
      </c>
      <c r="G130" s="78">
        <v>0</v>
      </c>
      <c r="H130" s="78">
        <v>0</v>
      </c>
      <c r="I130" s="78">
        <v>22152</v>
      </c>
      <c r="J130" s="78">
        <v>0</v>
      </c>
      <c r="K130" s="79">
        <f t="shared" si="1"/>
        <v>3271170</v>
      </c>
    </row>
    <row r="131" spans="1:11" x14ac:dyDescent="0.25">
      <c r="A131" s="23" t="s">
        <v>183</v>
      </c>
      <c r="B131" s="24" t="s">
        <v>32</v>
      </c>
      <c r="C131" s="77">
        <v>28282581</v>
      </c>
      <c r="D131" s="78">
        <v>0</v>
      </c>
      <c r="E131" s="78">
        <v>3715769</v>
      </c>
      <c r="F131" s="78">
        <v>1097421</v>
      </c>
      <c r="G131" s="78">
        <v>0</v>
      </c>
      <c r="H131" s="78">
        <v>9790</v>
      </c>
      <c r="I131" s="78">
        <v>0</v>
      </c>
      <c r="J131" s="78">
        <v>0</v>
      </c>
      <c r="K131" s="79">
        <f t="shared" si="1"/>
        <v>33105561</v>
      </c>
    </row>
    <row r="132" spans="1:11" x14ac:dyDescent="0.25">
      <c r="A132" s="23" t="s">
        <v>184</v>
      </c>
      <c r="B132" s="24" t="s">
        <v>32</v>
      </c>
      <c r="C132" s="77">
        <v>1861447</v>
      </c>
      <c r="D132" s="78">
        <v>0</v>
      </c>
      <c r="E132" s="78">
        <v>227508</v>
      </c>
      <c r="F132" s="78">
        <v>31833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2120788</v>
      </c>
    </row>
    <row r="133" spans="1:11" x14ac:dyDescent="0.25">
      <c r="A133" s="23" t="s">
        <v>185</v>
      </c>
      <c r="B133" s="24" t="s">
        <v>33</v>
      </c>
      <c r="C133" s="77">
        <v>166241</v>
      </c>
      <c r="D133" s="78">
        <v>390014</v>
      </c>
      <c r="E133" s="78">
        <v>29231</v>
      </c>
      <c r="F133" s="78">
        <v>0</v>
      </c>
      <c r="G133" s="78">
        <v>0</v>
      </c>
      <c r="H133" s="78">
        <v>0</v>
      </c>
      <c r="I133" s="78">
        <v>4999</v>
      </c>
      <c r="J133" s="78">
        <v>0</v>
      </c>
      <c r="K133" s="79">
        <f t="shared" si="2"/>
        <v>590485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508</v>
      </c>
      <c r="K135" s="79">
        <f t="shared" si="2"/>
        <v>508</v>
      </c>
    </row>
    <row r="136" spans="1:11" x14ac:dyDescent="0.25">
      <c r="A136" s="23" t="s">
        <v>188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0</v>
      </c>
    </row>
    <row r="137" spans="1:11" x14ac:dyDescent="0.25">
      <c r="A137" s="23" t="s">
        <v>189</v>
      </c>
      <c r="B137" s="24" t="s">
        <v>33</v>
      </c>
      <c r="C137" s="77">
        <v>0</v>
      </c>
      <c r="D137" s="78">
        <v>750</v>
      </c>
      <c r="E137" s="78">
        <v>0</v>
      </c>
      <c r="F137" s="78">
        <v>0</v>
      </c>
      <c r="G137" s="78">
        <v>0</v>
      </c>
      <c r="H137" s="78">
        <v>0</v>
      </c>
      <c r="I137" s="78">
        <v>0</v>
      </c>
      <c r="J137" s="78">
        <v>5967</v>
      </c>
      <c r="K137" s="79">
        <f t="shared" si="2"/>
        <v>6717</v>
      </c>
    </row>
    <row r="138" spans="1:11" x14ac:dyDescent="0.25">
      <c r="A138" s="23" t="s">
        <v>190</v>
      </c>
      <c r="B138" s="24" t="s">
        <v>34</v>
      </c>
      <c r="C138" s="77">
        <v>165514</v>
      </c>
      <c r="D138" s="78">
        <v>0</v>
      </c>
      <c r="E138" s="78">
        <v>63461</v>
      </c>
      <c r="F138" s="78">
        <v>10734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239709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1174792</v>
      </c>
      <c r="D141" s="78">
        <v>0</v>
      </c>
      <c r="E141" s="78">
        <v>219953</v>
      </c>
      <c r="F141" s="78">
        <v>0</v>
      </c>
      <c r="G141" s="78">
        <v>0</v>
      </c>
      <c r="H141" s="78">
        <v>0</v>
      </c>
      <c r="I141" s="78">
        <v>29606</v>
      </c>
      <c r="J141" s="78">
        <v>917107</v>
      </c>
      <c r="K141" s="79">
        <f t="shared" si="2"/>
        <v>2341458</v>
      </c>
    </row>
    <row r="142" spans="1:11" x14ac:dyDescent="0.25">
      <c r="A142" s="23" t="s">
        <v>194</v>
      </c>
      <c r="B142" s="24" t="s">
        <v>34</v>
      </c>
      <c r="C142" s="77">
        <v>1810262</v>
      </c>
      <c r="D142" s="78">
        <v>0</v>
      </c>
      <c r="E142" s="78">
        <v>366635</v>
      </c>
      <c r="F142" s="78">
        <v>114574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2291471</v>
      </c>
    </row>
    <row r="143" spans="1:11" x14ac:dyDescent="0.25">
      <c r="A143" s="23" t="s">
        <v>195</v>
      </c>
      <c r="B143" s="24" t="s">
        <v>35</v>
      </c>
      <c r="C143" s="77">
        <v>22091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22091</v>
      </c>
    </row>
    <row r="144" spans="1:11" x14ac:dyDescent="0.25">
      <c r="A144" s="23" t="s">
        <v>196</v>
      </c>
      <c r="B144" s="24" t="s">
        <v>35</v>
      </c>
      <c r="C144" s="77">
        <v>2080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144</v>
      </c>
      <c r="J144" s="78">
        <v>0</v>
      </c>
      <c r="K144" s="79">
        <f t="shared" si="2"/>
        <v>2224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36528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36528</v>
      </c>
    </row>
    <row r="147" spans="1:11" x14ac:dyDescent="0.25">
      <c r="A147" s="23" t="s">
        <v>199</v>
      </c>
      <c r="B147" s="24" t="s">
        <v>35</v>
      </c>
      <c r="C147" s="77">
        <v>133077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8">
        <v>14203</v>
      </c>
      <c r="J147" s="78">
        <v>0</v>
      </c>
      <c r="K147" s="79">
        <f t="shared" si="2"/>
        <v>147280</v>
      </c>
    </row>
    <row r="148" spans="1:11" x14ac:dyDescent="0.25">
      <c r="A148" s="23" t="s">
        <v>200</v>
      </c>
      <c r="B148" s="24" t="s">
        <v>35</v>
      </c>
      <c r="C148" s="77">
        <v>51373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51373</v>
      </c>
    </row>
    <row r="149" spans="1:11" x14ac:dyDescent="0.25">
      <c r="A149" s="23" t="s">
        <v>201</v>
      </c>
      <c r="B149" s="24" t="s">
        <v>35</v>
      </c>
      <c r="C149" s="77">
        <v>44373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44373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24652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24652</v>
      </c>
    </row>
    <row r="152" spans="1:11" x14ac:dyDescent="0.25">
      <c r="A152" s="23" t="s">
        <v>204</v>
      </c>
      <c r="B152" s="24" t="s">
        <v>35</v>
      </c>
      <c r="C152" s="77">
        <v>468855</v>
      </c>
      <c r="D152" s="78">
        <v>0</v>
      </c>
      <c r="E152" s="78">
        <v>186213</v>
      </c>
      <c r="F152" s="78">
        <v>0</v>
      </c>
      <c r="G152" s="78">
        <v>0</v>
      </c>
      <c r="H152" s="78">
        <v>0</v>
      </c>
      <c r="I152" s="78">
        <v>0</v>
      </c>
      <c r="J152" s="78">
        <v>108538</v>
      </c>
      <c r="K152" s="79">
        <f t="shared" si="2"/>
        <v>763606</v>
      </c>
    </row>
    <row r="153" spans="1:11" x14ac:dyDescent="0.25">
      <c r="A153" s="23" t="s">
        <v>205</v>
      </c>
      <c r="B153" s="24" t="s">
        <v>35</v>
      </c>
      <c r="C153" s="77">
        <v>117740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3356</v>
      </c>
      <c r="J153" s="78">
        <v>0</v>
      </c>
      <c r="K153" s="79">
        <f t="shared" si="2"/>
        <v>121096</v>
      </c>
    </row>
    <row r="154" spans="1:11" x14ac:dyDescent="0.25">
      <c r="A154" s="23" t="s">
        <v>206</v>
      </c>
      <c r="B154" s="24" t="s">
        <v>36</v>
      </c>
      <c r="C154" s="77">
        <v>194291</v>
      </c>
      <c r="D154" s="78">
        <v>0</v>
      </c>
      <c r="E154" s="78">
        <v>0</v>
      </c>
      <c r="F154" s="78">
        <v>0</v>
      </c>
      <c r="G154" s="78">
        <v>0</v>
      </c>
      <c r="H154" s="78">
        <v>0</v>
      </c>
      <c r="I154" s="78">
        <v>26329</v>
      </c>
      <c r="J154" s="78">
        <v>0</v>
      </c>
      <c r="K154" s="79">
        <f t="shared" si="2"/>
        <v>220620</v>
      </c>
    </row>
    <row r="155" spans="1:11" x14ac:dyDescent="0.25">
      <c r="A155" s="23" t="s">
        <v>207</v>
      </c>
      <c r="B155" s="24" t="s">
        <v>37</v>
      </c>
      <c r="C155" s="77">
        <v>31831</v>
      </c>
      <c r="D155" s="78">
        <v>0</v>
      </c>
      <c r="E155" s="78">
        <v>0</v>
      </c>
      <c r="F155" s="78">
        <v>4515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36346</v>
      </c>
    </row>
    <row r="156" spans="1:11" x14ac:dyDescent="0.25">
      <c r="A156" s="23" t="s">
        <v>208</v>
      </c>
      <c r="B156" s="24" t="s">
        <v>38</v>
      </c>
      <c r="C156" s="77">
        <v>100360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100360</v>
      </c>
    </row>
    <row r="157" spans="1:11" x14ac:dyDescent="0.25">
      <c r="A157" s="23" t="s">
        <v>209</v>
      </c>
      <c r="B157" s="24" t="s">
        <v>38</v>
      </c>
      <c r="C157" s="77">
        <v>1846153</v>
      </c>
      <c r="D157" s="78">
        <v>0</v>
      </c>
      <c r="E157" s="78">
        <v>189767</v>
      </c>
      <c r="F157" s="78">
        <v>115398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2151318</v>
      </c>
    </row>
    <row r="158" spans="1:11" x14ac:dyDescent="0.25">
      <c r="A158" s="23" t="s">
        <v>210</v>
      </c>
      <c r="B158" s="24" t="s">
        <v>38</v>
      </c>
      <c r="C158" s="77">
        <v>1209378</v>
      </c>
      <c r="D158" s="78">
        <v>0</v>
      </c>
      <c r="E158" s="78">
        <v>276394</v>
      </c>
      <c r="F158" s="78">
        <v>50190</v>
      </c>
      <c r="G158" s="78">
        <v>0</v>
      </c>
      <c r="H158" s="78">
        <v>0</v>
      </c>
      <c r="I158" s="78">
        <v>0</v>
      </c>
      <c r="J158" s="78">
        <v>0</v>
      </c>
      <c r="K158" s="79">
        <f t="shared" si="2"/>
        <v>1535962</v>
      </c>
    </row>
    <row r="159" spans="1:11" x14ac:dyDescent="0.25">
      <c r="A159" s="23" t="s">
        <v>211</v>
      </c>
      <c r="B159" s="24" t="s">
        <v>38</v>
      </c>
      <c r="C159" s="77">
        <v>279826</v>
      </c>
      <c r="D159" s="78">
        <v>0</v>
      </c>
      <c r="E159" s="78">
        <v>43949</v>
      </c>
      <c r="F159" s="78">
        <v>22915</v>
      </c>
      <c r="G159" s="78">
        <v>0</v>
      </c>
      <c r="H159" s="78">
        <v>0</v>
      </c>
      <c r="I159" s="78">
        <v>3850</v>
      </c>
      <c r="J159" s="78">
        <v>0</v>
      </c>
      <c r="K159" s="79">
        <f t="shared" si="2"/>
        <v>350540</v>
      </c>
    </row>
    <row r="160" spans="1:11" x14ac:dyDescent="0.25">
      <c r="A160" s="23" t="s">
        <v>212</v>
      </c>
      <c r="B160" s="24" t="s">
        <v>38</v>
      </c>
      <c r="C160" s="77">
        <v>404586</v>
      </c>
      <c r="D160" s="78">
        <v>0</v>
      </c>
      <c r="E160" s="78">
        <v>0</v>
      </c>
      <c r="F160" s="78">
        <v>12475</v>
      </c>
      <c r="G160" s="78">
        <v>0</v>
      </c>
      <c r="H160" s="78">
        <v>0</v>
      </c>
      <c r="I160" s="78">
        <v>19672</v>
      </c>
      <c r="J160" s="78">
        <v>0</v>
      </c>
      <c r="K160" s="79">
        <f t="shared" si="2"/>
        <v>436733</v>
      </c>
    </row>
    <row r="161" spans="1:11" x14ac:dyDescent="0.25">
      <c r="A161" s="23" t="s">
        <v>213</v>
      </c>
      <c r="B161" s="24" t="s">
        <v>38</v>
      </c>
      <c r="C161" s="77">
        <v>67804</v>
      </c>
      <c r="D161" s="78">
        <v>0</v>
      </c>
      <c r="E161" s="78">
        <v>25057</v>
      </c>
      <c r="F161" s="78">
        <v>1653</v>
      </c>
      <c r="G161" s="78">
        <v>0</v>
      </c>
      <c r="H161" s="78">
        <v>0</v>
      </c>
      <c r="I161" s="78">
        <v>0</v>
      </c>
      <c r="J161" s="78">
        <v>0</v>
      </c>
      <c r="K161" s="79">
        <f t="shared" si="2"/>
        <v>94514</v>
      </c>
    </row>
    <row r="162" spans="1:11" x14ac:dyDescent="0.25">
      <c r="A162" s="23" t="s">
        <v>214</v>
      </c>
      <c r="B162" s="24" t="s">
        <v>38</v>
      </c>
      <c r="C162" s="77">
        <v>756640</v>
      </c>
      <c r="D162" s="78">
        <v>0</v>
      </c>
      <c r="E162" s="78">
        <v>164619</v>
      </c>
      <c r="F162" s="78">
        <v>7537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928796</v>
      </c>
    </row>
    <row r="163" spans="1:11" x14ac:dyDescent="0.25">
      <c r="A163" s="23" t="s">
        <v>215</v>
      </c>
      <c r="B163" s="24" t="s">
        <v>38</v>
      </c>
      <c r="C163" s="77">
        <v>3126744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3126744</v>
      </c>
    </row>
    <row r="164" spans="1:11" x14ac:dyDescent="0.25">
      <c r="A164" s="23" t="s">
        <v>216</v>
      </c>
      <c r="B164" s="24" t="s">
        <v>38</v>
      </c>
      <c r="C164" s="77">
        <v>118656</v>
      </c>
      <c r="D164" s="78">
        <v>0</v>
      </c>
      <c r="E164" s="78">
        <v>0</v>
      </c>
      <c r="F164" s="78">
        <v>3090</v>
      </c>
      <c r="G164" s="78">
        <v>0</v>
      </c>
      <c r="H164" s="78">
        <v>0</v>
      </c>
      <c r="I164" s="78">
        <v>0</v>
      </c>
      <c r="J164" s="78">
        <v>0</v>
      </c>
      <c r="K164" s="79">
        <f t="shared" si="2"/>
        <v>121746</v>
      </c>
    </row>
    <row r="165" spans="1:11" x14ac:dyDescent="0.25">
      <c r="A165" s="23" t="s">
        <v>217</v>
      </c>
      <c r="B165" s="24" t="s">
        <v>38</v>
      </c>
      <c r="C165" s="77">
        <v>350173</v>
      </c>
      <c r="D165" s="78">
        <v>339193</v>
      </c>
      <c r="E165" s="78">
        <v>0</v>
      </c>
      <c r="F165" s="78">
        <v>16809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706175</v>
      </c>
    </row>
    <row r="166" spans="1:11" x14ac:dyDescent="0.25">
      <c r="A166" s="23" t="s">
        <v>218</v>
      </c>
      <c r="B166" s="24" t="s">
        <v>38</v>
      </c>
      <c r="C166" s="77">
        <v>37070</v>
      </c>
      <c r="D166" s="78">
        <v>0</v>
      </c>
      <c r="E166" s="78">
        <v>0</v>
      </c>
      <c r="F166" s="78">
        <v>2380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39450</v>
      </c>
    </row>
    <row r="167" spans="1:11" x14ac:dyDescent="0.25">
      <c r="A167" s="23" t="s">
        <v>219</v>
      </c>
      <c r="B167" s="24" t="s">
        <v>38</v>
      </c>
      <c r="C167" s="77">
        <v>1164723</v>
      </c>
      <c r="D167" s="78">
        <v>0</v>
      </c>
      <c r="E167" s="78">
        <v>0</v>
      </c>
      <c r="F167" s="78">
        <v>39216</v>
      </c>
      <c r="G167" s="78">
        <v>0</v>
      </c>
      <c r="H167" s="78">
        <v>0</v>
      </c>
      <c r="I167" s="78">
        <v>30783</v>
      </c>
      <c r="J167" s="78">
        <v>0</v>
      </c>
      <c r="K167" s="79">
        <f t="shared" si="2"/>
        <v>1234722</v>
      </c>
    </row>
    <row r="168" spans="1:11" x14ac:dyDescent="0.25">
      <c r="A168" s="23" t="s">
        <v>220</v>
      </c>
      <c r="B168" s="24" t="s">
        <v>38</v>
      </c>
      <c r="C168" s="77">
        <v>801502</v>
      </c>
      <c r="D168" s="78">
        <v>0</v>
      </c>
      <c r="E168" s="78">
        <v>288793</v>
      </c>
      <c r="F168" s="78">
        <v>31397</v>
      </c>
      <c r="G168" s="78">
        <v>0</v>
      </c>
      <c r="H168" s="78">
        <v>0</v>
      </c>
      <c r="I168" s="78">
        <v>13403</v>
      </c>
      <c r="J168" s="78">
        <v>0</v>
      </c>
      <c r="K168" s="79">
        <f t="shared" si="2"/>
        <v>1135095</v>
      </c>
    </row>
    <row r="169" spans="1:11" x14ac:dyDescent="0.25">
      <c r="A169" s="23" t="s">
        <v>221</v>
      </c>
      <c r="B169" s="24" t="s">
        <v>38</v>
      </c>
      <c r="C169" s="77">
        <v>193940</v>
      </c>
      <c r="D169" s="78">
        <v>0</v>
      </c>
      <c r="E169" s="78">
        <v>35663</v>
      </c>
      <c r="F169" s="78">
        <v>17698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247301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1064607</v>
      </c>
      <c r="I171" s="78">
        <v>0</v>
      </c>
      <c r="J171" s="78">
        <v>0</v>
      </c>
      <c r="K171" s="79">
        <f t="shared" si="2"/>
        <v>1064607</v>
      </c>
    </row>
    <row r="172" spans="1:11" x14ac:dyDescent="0.25">
      <c r="A172" s="23" t="s">
        <v>224</v>
      </c>
      <c r="B172" s="24" t="s">
        <v>1</v>
      </c>
      <c r="C172" s="77">
        <v>4537876</v>
      </c>
      <c r="D172" s="78">
        <v>0</v>
      </c>
      <c r="E172" s="78">
        <v>1279582</v>
      </c>
      <c r="F172" s="78">
        <v>104969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5922427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10482000</v>
      </c>
      <c r="D175" s="78">
        <v>0</v>
      </c>
      <c r="E175" s="78">
        <v>1508000</v>
      </c>
      <c r="F175" s="78">
        <v>996000</v>
      </c>
      <c r="G175" s="78">
        <v>0</v>
      </c>
      <c r="H175" s="78">
        <v>3000</v>
      </c>
      <c r="I175" s="78">
        <v>253000</v>
      </c>
      <c r="J175" s="78">
        <v>0</v>
      </c>
      <c r="K175" s="79">
        <f t="shared" si="2"/>
        <v>13242000</v>
      </c>
    </row>
    <row r="176" spans="1:11" x14ac:dyDescent="0.25">
      <c r="A176" s="23" t="s">
        <v>228</v>
      </c>
      <c r="B176" s="24" t="s">
        <v>40</v>
      </c>
      <c r="C176" s="77">
        <v>23526</v>
      </c>
      <c r="D176" s="78">
        <v>0</v>
      </c>
      <c r="E176" s="78">
        <v>6479</v>
      </c>
      <c r="F176" s="78">
        <v>0</v>
      </c>
      <c r="G176" s="78">
        <v>0</v>
      </c>
      <c r="H176" s="78">
        <v>0</v>
      </c>
      <c r="I176" s="78">
        <v>654</v>
      </c>
      <c r="J176" s="78">
        <v>0</v>
      </c>
      <c r="K176" s="79">
        <f t="shared" si="2"/>
        <v>30659</v>
      </c>
    </row>
    <row r="177" spans="1:11" x14ac:dyDescent="0.25">
      <c r="A177" s="23" t="s">
        <v>229</v>
      </c>
      <c r="B177" s="24" t="s">
        <v>40</v>
      </c>
      <c r="C177" s="77">
        <v>29468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664</v>
      </c>
      <c r="J177" s="78">
        <v>0</v>
      </c>
      <c r="K177" s="79">
        <f t="shared" si="2"/>
        <v>30132</v>
      </c>
    </row>
    <row r="178" spans="1:11" x14ac:dyDescent="0.25">
      <c r="A178" s="23" t="s">
        <v>230</v>
      </c>
      <c r="B178" s="24" t="s">
        <v>40</v>
      </c>
      <c r="C178" s="77">
        <v>273557</v>
      </c>
      <c r="D178" s="78">
        <v>0</v>
      </c>
      <c r="E178" s="78">
        <v>30834</v>
      </c>
      <c r="F178" s="78">
        <v>43598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347989</v>
      </c>
    </row>
    <row r="179" spans="1:11" x14ac:dyDescent="0.25">
      <c r="A179" s="23" t="s">
        <v>231</v>
      </c>
      <c r="B179" s="24" t="s">
        <v>40</v>
      </c>
      <c r="C179" s="77">
        <v>88951</v>
      </c>
      <c r="D179" s="78">
        <v>0</v>
      </c>
      <c r="E179" s="78">
        <v>0</v>
      </c>
      <c r="F179" s="78">
        <v>3821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92772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262820</v>
      </c>
      <c r="D181" s="78">
        <v>0</v>
      </c>
      <c r="E181" s="78">
        <v>27815</v>
      </c>
      <c r="F181" s="78">
        <v>31823</v>
      </c>
      <c r="G181" s="78">
        <v>0</v>
      </c>
      <c r="H181" s="78">
        <v>39</v>
      </c>
      <c r="I181" s="78">
        <v>11</v>
      </c>
      <c r="J181" s="78">
        <v>0</v>
      </c>
      <c r="K181" s="79">
        <f t="shared" si="2"/>
        <v>322508</v>
      </c>
    </row>
    <row r="182" spans="1:11" x14ac:dyDescent="0.25">
      <c r="A182" s="23" t="s">
        <v>234</v>
      </c>
      <c r="B182" s="24" t="s">
        <v>40</v>
      </c>
      <c r="C182" s="77">
        <v>26857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26857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61306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61306</v>
      </c>
    </row>
    <row r="185" spans="1:11" x14ac:dyDescent="0.25">
      <c r="A185" s="23" t="s">
        <v>1</v>
      </c>
      <c r="B185" s="24" t="s">
        <v>2</v>
      </c>
      <c r="C185" s="77">
        <v>21374</v>
      </c>
      <c r="D185" s="78">
        <v>0</v>
      </c>
      <c r="E185" s="78">
        <v>5268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26642</v>
      </c>
    </row>
    <row r="186" spans="1:11" x14ac:dyDescent="0.25">
      <c r="A186" s="23" t="s">
        <v>2</v>
      </c>
      <c r="B186" s="24" t="s">
        <v>2</v>
      </c>
      <c r="C186" s="77">
        <v>223372</v>
      </c>
      <c r="D186" s="78">
        <v>396621</v>
      </c>
      <c r="E186" s="78">
        <v>50447</v>
      </c>
      <c r="F186" s="78">
        <v>0</v>
      </c>
      <c r="G186" s="78">
        <v>0</v>
      </c>
      <c r="H186" s="78">
        <v>0</v>
      </c>
      <c r="I186" s="78">
        <v>5408</v>
      </c>
      <c r="J186" s="78">
        <v>0</v>
      </c>
      <c r="K186" s="79">
        <f t="shared" si="2"/>
        <v>675848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72252</v>
      </c>
      <c r="K187" s="79">
        <f t="shared" si="2"/>
        <v>72252</v>
      </c>
    </row>
    <row r="188" spans="1:11" x14ac:dyDescent="0.25">
      <c r="A188" s="23" t="s">
        <v>238</v>
      </c>
      <c r="B188" s="24" t="s">
        <v>42</v>
      </c>
      <c r="C188" s="77">
        <v>2910649</v>
      </c>
      <c r="D188" s="78">
        <v>0</v>
      </c>
      <c r="E188" s="78">
        <v>682398</v>
      </c>
      <c r="F188" s="78">
        <v>0</v>
      </c>
      <c r="G188" s="78">
        <v>0</v>
      </c>
      <c r="H188" s="78">
        <v>55324</v>
      </c>
      <c r="I188" s="78">
        <v>26588</v>
      </c>
      <c r="J188" s="78">
        <v>0</v>
      </c>
      <c r="K188" s="79">
        <f t="shared" si="2"/>
        <v>3674959</v>
      </c>
    </row>
    <row r="189" spans="1:11" x14ac:dyDescent="0.25">
      <c r="A189" s="23" t="s">
        <v>239</v>
      </c>
      <c r="B189" s="24" t="s">
        <v>42</v>
      </c>
      <c r="C189" s="77">
        <v>150607</v>
      </c>
      <c r="D189" s="78">
        <v>0</v>
      </c>
      <c r="E189" s="78">
        <v>40331</v>
      </c>
      <c r="F189" s="78">
        <v>6006</v>
      </c>
      <c r="G189" s="78">
        <v>0</v>
      </c>
      <c r="H189" s="78">
        <v>0</v>
      </c>
      <c r="I189" s="78">
        <v>0</v>
      </c>
      <c r="J189" s="78">
        <v>182335</v>
      </c>
      <c r="K189" s="79">
        <f t="shared" si="2"/>
        <v>379279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220824</v>
      </c>
      <c r="K190" s="79">
        <f t="shared" si="2"/>
        <v>220824</v>
      </c>
    </row>
    <row r="191" spans="1:11" x14ac:dyDescent="0.25">
      <c r="A191" s="23" t="s">
        <v>241</v>
      </c>
      <c r="B191" s="24" t="s">
        <v>42</v>
      </c>
      <c r="C191" s="77">
        <v>809866</v>
      </c>
      <c r="D191" s="78">
        <v>0</v>
      </c>
      <c r="E191" s="78">
        <v>0</v>
      </c>
      <c r="F191" s="78">
        <v>14976</v>
      </c>
      <c r="G191" s="78">
        <v>0</v>
      </c>
      <c r="H191" s="78">
        <v>55</v>
      </c>
      <c r="I191" s="78">
        <v>16357</v>
      </c>
      <c r="J191" s="78">
        <v>553</v>
      </c>
      <c r="K191" s="79">
        <f t="shared" si="2"/>
        <v>841807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140075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140075</v>
      </c>
    </row>
    <row r="194" spans="1:11" x14ac:dyDescent="0.25">
      <c r="A194" s="23" t="s">
        <v>245</v>
      </c>
      <c r="B194" s="24" t="s">
        <v>43</v>
      </c>
      <c r="C194" s="77">
        <v>0</v>
      </c>
      <c r="D194" s="78">
        <v>0</v>
      </c>
      <c r="E194" s="78">
        <v>0</v>
      </c>
      <c r="F194" s="78">
        <v>0</v>
      </c>
      <c r="G194" s="78">
        <v>0</v>
      </c>
      <c r="H194" s="78">
        <v>0</v>
      </c>
      <c r="I194" s="78">
        <v>0</v>
      </c>
      <c r="J194" s="78">
        <v>13273</v>
      </c>
      <c r="K194" s="79">
        <f t="shared" si="2"/>
        <v>13273</v>
      </c>
    </row>
    <row r="195" spans="1:11" x14ac:dyDescent="0.25">
      <c r="A195" s="23" t="s">
        <v>246</v>
      </c>
      <c r="B195" s="24" t="s">
        <v>43</v>
      </c>
      <c r="C195" s="77">
        <v>30708</v>
      </c>
      <c r="D195" s="78">
        <v>0</v>
      </c>
      <c r="E195" s="78">
        <v>3919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34627</v>
      </c>
    </row>
    <row r="196" spans="1:11" x14ac:dyDescent="0.25">
      <c r="A196" s="23" t="s">
        <v>247</v>
      </c>
      <c r="B196" s="24" t="s">
        <v>43</v>
      </c>
      <c r="C196" s="77">
        <v>7054528</v>
      </c>
      <c r="D196" s="78">
        <v>0</v>
      </c>
      <c r="E196" s="78">
        <v>0</v>
      </c>
      <c r="F196" s="78">
        <v>215657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7270185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53</v>
      </c>
      <c r="H197" s="78">
        <v>0</v>
      </c>
      <c r="I197" s="78">
        <v>0</v>
      </c>
      <c r="J197" s="78">
        <v>0</v>
      </c>
      <c r="K197" s="79">
        <f t="shared" si="3"/>
        <v>53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92361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92361</v>
      </c>
    </row>
    <row r="201" spans="1:11" x14ac:dyDescent="0.25">
      <c r="A201" s="23" t="s">
        <v>251</v>
      </c>
      <c r="B201" s="24" t="s">
        <v>44</v>
      </c>
      <c r="C201" s="77">
        <v>1560149</v>
      </c>
      <c r="D201" s="78">
        <v>0</v>
      </c>
      <c r="E201" s="78">
        <v>379457</v>
      </c>
      <c r="F201" s="78">
        <v>7579</v>
      </c>
      <c r="G201" s="78">
        <v>0</v>
      </c>
      <c r="H201" s="78">
        <v>0</v>
      </c>
      <c r="I201" s="78">
        <v>38431</v>
      </c>
      <c r="J201" s="78">
        <v>0</v>
      </c>
      <c r="K201" s="79">
        <f t="shared" si="3"/>
        <v>1985616</v>
      </c>
    </row>
    <row r="202" spans="1:11" x14ac:dyDescent="0.25">
      <c r="A202" s="23" t="s">
        <v>252</v>
      </c>
      <c r="B202" s="24" t="s">
        <v>45</v>
      </c>
      <c r="C202" s="77">
        <v>3706940</v>
      </c>
      <c r="D202" s="78">
        <v>0</v>
      </c>
      <c r="E202" s="78">
        <v>831390</v>
      </c>
      <c r="F202" s="78">
        <v>51976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4590306</v>
      </c>
    </row>
    <row r="203" spans="1:11" x14ac:dyDescent="0.25">
      <c r="A203" s="23" t="s">
        <v>443</v>
      </c>
      <c r="B203" s="24" t="s">
        <v>45</v>
      </c>
      <c r="C203" s="77">
        <v>600266</v>
      </c>
      <c r="D203" s="78">
        <v>0</v>
      </c>
      <c r="E203" s="78">
        <v>0</v>
      </c>
      <c r="F203" s="78">
        <v>48282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648548</v>
      </c>
    </row>
    <row r="204" spans="1:11" x14ac:dyDescent="0.25">
      <c r="A204" s="23" t="s">
        <v>253</v>
      </c>
      <c r="B204" s="24" t="s">
        <v>45</v>
      </c>
      <c r="C204" s="77">
        <v>332240</v>
      </c>
      <c r="D204" s="78">
        <v>0</v>
      </c>
      <c r="E204" s="78">
        <v>0</v>
      </c>
      <c r="F204" s="78">
        <v>19118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351358</v>
      </c>
    </row>
    <row r="205" spans="1:11" x14ac:dyDescent="0.25">
      <c r="A205" s="23" t="s">
        <v>254</v>
      </c>
      <c r="B205" s="24" t="s">
        <v>45</v>
      </c>
      <c r="C205" s="77">
        <v>98841</v>
      </c>
      <c r="D205" s="78">
        <v>0</v>
      </c>
      <c r="E205" s="78">
        <v>0</v>
      </c>
      <c r="F205" s="78">
        <v>5239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104080</v>
      </c>
    </row>
    <row r="206" spans="1:11" x14ac:dyDescent="0.25">
      <c r="A206" s="23" t="s">
        <v>255</v>
      </c>
      <c r="B206" s="24" t="s">
        <v>45</v>
      </c>
      <c r="C206" s="77">
        <v>5001967</v>
      </c>
      <c r="D206" s="78">
        <v>5258458</v>
      </c>
      <c r="E206" s="78">
        <v>894497</v>
      </c>
      <c r="F206" s="78">
        <v>137174</v>
      </c>
      <c r="G206" s="78">
        <v>0</v>
      </c>
      <c r="H206" s="78">
        <v>1181</v>
      </c>
      <c r="I206" s="78">
        <v>0</v>
      </c>
      <c r="J206" s="78">
        <v>0</v>
      </c>
      <c r="K206" s="79">
        <f t="shared" si="3"/>
        <v>11293277</v>
      </c>
    </row>
    <row r="207" spans="1:11" x14ac:dyDescent="0.25">
      <c r="A207" s="68" t="s">
        <v>499</v>
      </c>
      <c r="B207" s="69" t="s">
        <v>45</v>
      </c>
      <c r="C207" s="77">
        <v>1948917</v>
      </c>
      <c r="D207" s="78">
        <v>0</v>
      </c>
      <c r="E207" s="78">
        <v>233885</v>
      </c>
      <c r="F207" s="78">
        <v>3886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2186688</v>
      </c>
    </row>
    <row r="208" spans="1:11" x14ac:dyDescent="0.25">
      <c r="A208" s="68" t="s">
        <v>494</v>
      </c>
      <c r="B208" s="69" t="s">
        <v>45</v>
      </c>
      <c r="C208" s="77">
        <v>5514694</v>
      </c>
      <c r="D208" s="78">
        <v>0</v>
      </c>
      <c r="E208" s="78">
        <v>630025</v>
      </c>
      <c r="F208" s="78">
        <v>6351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6151070</v>
      </c>
    </row>
    <row r="209" spans="1:11" x14ac:dyDescent="0.25">
      <c r="A209" s="23" t="s">
        <v>256</v>
      </c>
      <c r="B209" s="24" t="s">
        <v>45</v>
      </c>
      <c r="C209" s="77">
        <v>60786</v>
      </c>
      <c r="D209" s="78">
        <v>109097</v>
      </c>
      <c r="E209" s="78">
        <v>0</v>
      </c>
      <c r="F209" s="78">
        <v>1469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171352</v>
      </c>
    </row>
    <row r="210" spans="1:11" x14ac:dyDescent="0.25">
      <c r="A210" s="23" t="s">
        <v>257</v>
      </c>
      <c r="B210" s="24" t="s">
        <v>45</v>
      </c>
      <c r="C210" s="77">
        <v>554273</v>
      </c>
      <c r="D210" s="78">
        <v>326375</v>
      </c>
      <c r="E210" s="78">
        <v>0</v>
      </c>
      <c r="F210" s="78">
        <v>0</v>
      </c>
      <c r="G210" s="78">
        <v>0</v>
      </c>
      <c r="H210" s="78">
        <v>0</v>
      </c>
      <c r="I210" s="78">
        <v>50772</v>
      </c>
      <c r="J210" s="78">
        <v>0</v>
      </c>
      <c r="K210" s="79">
        <f t="shared" si="3"/>
        <v>931420</v>
      </c>
    </row>
    <row r="211" spans="1:11" x14ac:dyDescent="0.25">
      <c r="A211" s="23" t="s">
        <v>258</v>
      </c>
      <c r="B211" s="24" t="s">
        <v>45</v>
      </c>
      <c r="C211" s="77">
        <v>95877</v>
      </c>
      <c r="D211" s="78">
        <v>32223</v>
      </c>
      <c r="E211" s="78">
        <v>162569</v>
      </c>
      <c r="F211" s="78">
        <v>5225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295894</v>
      </c>
    </row>
    <row r="212" spans="1:11" x14ac:dyDescent="0.25">
      <c r="A212" s="23" t="s">
        <v>259</v>
      </c>
      <c r="B212" s="24" t="s">
        <v>45</v>
      </c>
      <c r="C212" s="77">
        <v>9949659</v>
      </c>
      <c r="D212" s="78">
        <v>10570616</v>
      </c>
      <c r="E212" s="78">
        <v>5218432</v>
      </c>
      <c r="F212" s="78">
        <v>447475</v>
      </c>
      <c r="G212" s="78">
        <v>0</v>
      </c>
      <c r="H212" s="78">
        <v>-1101</v>
      </c>
      <c r="I212" s="78">
        <v>0</v>
      </c>
      <c r="J212" s="78">
        <v>0</v>
      </c>
      <c r="K212" s="79">
        <f t="shared" si="3"/>
        <v>26185081</v>
      </c>
    </row>
    <row r="213" spans="1:11" x14ac:dyDescent="0.25">
      <c r="A213" s="23" t="s">
        <v>260</v>
      </c>
      <c r="B213" s="24" t="s">
        <v>45</v>
      </c>
      <c r="C213" s="77">
        <v>979409</v>
      </c>
      <c r="D213" s="78">
        <v>0</v>
      </c>
      <c r="E213" s="78">
        <v>109372</v>
      </c>
      <c r="F213" s="78">
        <v>25403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1114184</v>
      </c>
    </row>
    <row r="214" spans="1:11" x14ac:dyDescent="0.25">
      <c r="A214" s="23" t="s">
        <v>261</v>
      </c>
      <c r="B214" s="24" t="s">
        <v>45</v>
      </c>
      <c r="C214" s="77">
        <v>1165048</v>
      </c>
      <c r="D214" s="78">
        <v>0</v>
      </c>
      <c r="E214" s="78">
        <v>124630</v>
      </c>
      <c r="F214" s="78">
        <v>0</v>
      </c>
      <c r="G214" s="78">
        <v>0</v>
      </c>
      <c r="H214" s="78">
        <v>0</v>
      </c>
      <c r="I214" s="78">
        <v>239561</v>
      </c>
      <c r="J214" s="78">
        <v>0</v>
      </c>
      <c r="K214" s="79">
        <f t="shared" si="3"/>
        <v>1529239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1159583</v>
      </c>
      <c r="D216" s="78">
        <v>0</v>
      </c>
      <c r="E216" s="78">
        <v>301396</v>
      </c>
      <c r="F216" s="78">
        <v>94769</v>
      </c>
      <c r="G216" s="78">
        <v>0</v>
      </c>
      <c r="H216" s="78">
        <v>0</v>
      </c>
      <c r="I216" s="78">
        <v>0</v>
      </c>
      <c r="J216" s="78">
        <v>0</v>
      </c>
      <c r="K216" s="79">
        <f t="shared" si="3"/>
        <v>1555748</v>
      </c>
    </row>
    <row r="217" spans="1:11" x14ac:dyDescent="0.25">
      <c r="A217" s="23" t="s">
        <v>264</v>
      </c>
      <c r="B217" s="24" t="s">
        <v>45</v>
      </c>
      <c r="C217" s="77">
        <v>993101</v>
      </c>
      <c r="D217" s="78">
        <v>0</v>
      </c>
      <c r="E217" s="78">
        <v>0</v>
      </c>
      <c r="F217" s="78">
        <v>40294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1033395</v>
      </c>
    </row>
    <row r="218" spans="1:11" x14ac:dyDescent="0.25">
      <c r="A218" s="23" t="s">
        <v>444</v>
      </c>
      <c r="B218" s="24" t="s">
        <v>45</v>
      </c>
      <c r="C218" s="77">
        <v>22599760</v>
      </c>
      <c r="D218" s="78">
        <v>0</v>
      </c>
      <c r="E218" s="78">
        <v>3453712</v>
      </c>
      <c r="F218" s="78">
        <v>1149102</v>
      </c>
      <c r="G218" s="78">
        <v>420399</v>
      </c>
      <c r="H218" s="78">
        <v>18890</v>
      </c>
      <c r="I218" s="78">
        <v>0</v>
      </c>
      <c r="J218" s="78">
        <v>0</v>
      </c>
      <c r="K218" s="79">
        <f t="shared" si="3"/>
        <v>27641863</v>
      </c>
    </row>
    <row r="219" spans="1:11" x14ac:dyDescent="0.25">
      <c r="A219" s="23" t="s">
        <v>265</v>
      </c>
      <c r="B219" s="24" t="s">
        <v>45</v>
      </c>
      <c r="C219" s="77">
        <v>8124934</v>
      </c>
      <c r="D219" s="78">
        <v>609469</v>
      </c>
      <c r="E219" s="78">
        <v>0</v>
      </c>
      <c r="F219" s="78">
        <v>490540</v>
      </c>
      <c r="G219" s="78">
        <v>0</v>
      </c>
      <c r="H219" s="78">
        <v>928</v>
      </c>
      <c r="I219" s="78">
        <v>0</v>
      </c>
      <c r="J219" s="78">
        <v>0</v>
      </c>
      <c r="K219" s="79">
        <f t="shared" si="3"/>
        <v>9225871</v>
      </c>
    </row>
    <row r="220" spans="1:11" x14ac:dyDescent="0.25">
      <c r="A220" s="68" t="s">
        <v>495</v>
      </c>
      <c r="B220" s="69" t="s">
        <v>45</v>
      </c>
      <c r="C220" s="77">
        <v>5267259</v>
      </c>
      <c r="D220" s="78">
        <v>0</v>
      </c>
      <c r="E220" s="78">
        <v>1031801</v>
      </c>
      <c r="F220" s="78">
        <v>200553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6499613</v>
      </c>
    </row>
    <row r="221" spans="1:11" x14ac:dyDescent="0.25">
      <c r="A221" s="23" t="s">
        <v>266</v>
      </c>
      <c r="B221" s="24" t="s">
        <v>45</v>
      </c>
      <c r="C221" s="77">
        <v>2255833</v>
      </c>
      <c r="D221" s="78">
        <v>0</v>
      </c>
      <c r="E221" s="78">
        <v>259397</v>
      </c>
      <c r="F221" s="78">
        <v>45446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2560676</v>
      </c>
    </row>
    <row r="222" spans="1:11" x14ac:dyDescent="0.25">
      <c r="A222" s="23" t="s">
        <v>267</v>
      </c>
      <c r="B222" s="24" t="s">
        <v>45</v>
      </c>
      <c r="C222" s="77">
        <v>663258</v>
      </c>
      <c r="D222" s="78">
        <v>0</v>
      </c>
      <c r="E222" s="78">
        <v>111857</v>
      </c>
      <c r="F222" s="78">
        <v>27425</v>
      </c>
      <c r="G222" s="78">
        <v>0</v>
      </c>
      <c r="H222" s="78">
        <v>0</v>
      </c>
      <c r="I222" s="78">
        <v>0</v>
      </c>
      <c r="J222" s="78">
        <v>0</v>
      </c>
      <c r="K222" s="79">
        <f t="shared" si="3"/>
        <v>802540</v>
      </c>
    </row>
    <row r="223" spans="1:11" x14ac:dyDescent="0.25">
      <c r="A223" s="23" t="s">
        <v>268</v>
      </c>
      <c r="B223" s="24" t="s">
        <v>45</v>
      </c>
      <c r="C223" s="77">
        <v>776029</v>
      </c>
      <c r="D223" s="78">
        <v>0</v>
      </c>
      <c r="E223" s="78">
        <v>119592</v>
      </c>
      <c r="F223" s="78">
        <v>31186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926807</v>
      </c>
    </row>
    <row r="224" spans="1:11" x14ac:dyDescent="0.25">
      <c r="A224" s="23" t="s">
        <v>269</v>
      </c>
      <c r="B224" s="24" t="s">
        <v>45</v>
      </c>
      <c r="C224" s="77">
        <v>391473</v>
      </c>
      <c r="D224" s="78">
        <v>0</v>
      </c>
      <c r="E224" s="78">
        <v>0</v>
      </c>
      <c r="F224" s="78">
        <v>0</v>
      </c>
      <c r="G224" s="78">
        <v>0</v>
      </c>
      <c r="H224" s="78">
        <v>18095</v>
      </c>
      <c r="I224" s="78">
        <v>0</v>
      </c>
      <c r="J224" s="78">
        <v>0</v>
      </c>
      <c r="K224" s="79">
        <f t="shared" si="3"/>
        <v>409568</v>
      </c>
    </row>
    <row r="225" spans="1:11" x14ac:dyDescent="0.25">
      <c r="A225" s="23" t="s">
        <v>270</v>
      </c>
      <c r="B225" s="24" t="s">
        <v>45</v>
      </c>
      <c r="C225" s="77">
        <v>2335833</v>
      </c>
      <c r="D225" s="78">
        <v>0</v>
      </c>
      <c r="E225" s="78">
        <v>0</v>
      </c>
      <c r="F225" s="78">
        <v>60426</v>
      </c>
      <c r="G225" s="78">
        <v>0</v>
      </c>
      <c r="H225" s="78">
        <v>1285</v>
      </c>
      <c r="I225" s="78">
        <v>0</v>
      </c>
      <c r="J225" s="78">
        <v>47580</v>
      </c>
      <c r="K225" s="79">
        <f t="shared" si="3"/>
        <v>2445124</v>
      </c>
    </row>
    <row r="226" spans="1:11" x14ac:dyDescent="0.25">
      <c r="A226" s="23" t="s">
        <v>271</v>
      </c>
      <c r="B226" s="24" t="s">
        <v>45</v>
      </c>
      <c r="C226" s="77">
        <v>1904427</v>
      </c>
      <c r="D226" s="78">
        <v>0</v>
      </c>
      <c r="E226" s="78">
        <v>520734</v>
      </c>
      <c r="F226" s="78">
        <v>71572</v>
      </c>
      <c r="G226" s="78">
        <v>0</v>
      </c>
      <c r="H226" s="78">
        <v>1236</v>
      </c>
      <c r="I226" s="78">
        <v>17604</v>
      </c>
      <c r="J226" s="78">
        <v>0</v>
      </c>
      <c r="K226" s="79">
        <f t="shared" si="3"/>
        <v>2515573</v>
      </c>
    </row>
    <row r="227" spans="1:11" x14ac:dyDescent="0.25">
      <c r="A227" s="23" t="s">
        <v>272</v>
      </c>
      <c r="B227" s="24" t="s">
        <v>45</v>
      </c>
      <c r="C227" s="77">
        <v>710579</v>
      </c>
      <c r="D227" s="78">
        <v>717858</v>
      </c>
      <c r="E227" s="78">
        <v>0</v>
      </c>
      <c r="F227" s="78">
        <v>16371</v>
      </c>
      <c r="G227" s="78">
        <v>0</v>
      </c>
      <c r="H227" s="78">
        <v>0</v>
      </c>
      <c r="I227" s="78">
        <v>0</v>
      </c>
      <c r="J227" s="78">
        <v>14214</v>
      </c>
      <c r="K227" s="79">
        <f t="shared" si="3"/>
        <v>1459022</v>
      </c>
    </row>
    <row r="228" spans="1:11" x14ac:dyDescent="0.25">
      <c r="A228" s="23" t="s">
        <v>445</v>
      </c>
      <c r="B228" s="24" t="s">
        <v>45</v>
      </c>
      <c r="C228" s="77">
        <v>1662906</v>
      </c>
      <c r="D228" s="78">
        <v>0</v>
      </c>
      <c r="E228" s="78">
        <v>210554</v>
      </c>
      <c r="F228" s="78">
        <v>30176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1903636</v>
      </c>
    </row>
    <row r="229" spans="1:11" x14ac:dyDescent="0.25">
      <c r="A229" s="23" t="s">
        <v>273</v>
      </c>
      <c r="B229" s="24" t="s">
        <v>45</v>
      </c>
      <c r="C229" s="77">
        <v>1601485</v>
      </c>
      <c r="D229" s="78">
        <v>0</v>
      </c>
      <c r="E229" s="78">
        <v>156029</v>
      </c>
      <c r="F229" s="78">
        <v>45011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1802525</v>
      </c>
    </row>
    <row r="230" spans="1:11" x14ac:dyDescent="0.25">
      <c r="A230" s="23" t="s">
        <v>274</v>
      </c>
      <c r="B230" s="24" t="s">
        <v>45</v>
      </c>
      <c r="C230" s="77">
        <v>1034327</v>
      </c>
      <c r="D230" s="78">
        <v>0</v>
      </c>
      <c r="E230" s="78">
        <v>165223</v>
      </c>
      <c r="F230" s="78">
        <v>32355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1231905</v>
      </c>
    </row>
    <row r="231" spans="1:11" x14ac:dyDescent="0.25">
      <c r="A231" s="23" t="s">
        <v>275</v>
      </c>
      <c r="B231" s="24" t="s">
        <v>45</v>
      </c>
      <c r="C231" s="77">
        <v>1864430</v>
      </c>
      <c r="D231" s="78">
        <v>0</v>
      </c>
      <c r="E231" s="78">
        <v>691790</v>
      </c>
      <c r="F231" s="78">
        <v>0</v>
      </c>
      <c r="G231" s="78">
        <v>0</v>
      </c>
      <c r="H231" s="78">
        <v>0</v>
      </c>
      <c r="I231" s="78">
        <v>45708</v>
      </c>
      <c r="J231" s="78">
        <v>0</v>
      </c>
      <c r="K231" s="79">
        <f t="shared" si="3"/>
        <v>2601928</v>
      </c>
    </row>
    <row r="232" spans="1:11" x14ac:dyDescent="0.25">
      <c r="A232" s="23" t="s">
        <v>276</v>
      </c>
      <c r="B232" s="24" t="s">
        <v>45</v>
      </c>
      <c r="C232" s="77">
        <v>403591</v>
      </c>
      <c r="D232" s="78">
        <v>0</v>
      </c>
      <c r="E232" s="78">
        <v>0</v>
      </c>
      <c r="F232" s="78">
        <v>20680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424271</v>
      </c>
    </row>
    <row r="233" spans="1:11" x14ac:dyDescent="0.25">
      <c r="A233" s="23" t="s">
        <v>277</v>
      </c>
      <c r="B233" s="24" t="s">
        <v>45</v>
      </c>
      <c r="C233" s="77">
        <v>478309</v>
      </c>
      <c r="D233" s="78">
        <v>0</v>
      </c>
      <c r="E233" s="78">
        <v>74780</v>
      </c>
      <c r="F233" s="78">
        <v>0</v>
      </c>
      <c r="G233" s="78">
        <v>0</v>
      </c>
      <c r="H233" s="78">
        <v>0</v>
      </c>
      <c r="I233" s="78">
        <v>0</v>
      </c>
      <c r="J233" s="78">
        <v>16980</v>
      </c>
      <c r="K233" s="79">
        <f t="shared" si="3"/>
        <v>570069</v>
      </c>
    </row>
    <row r="234" spans="1:11" x14ac:dyDescent="0.25">
      <c r="A234" s="23" t="s">
        <v>278</v>
      </c>
      <c r="B234" s="24" t="s">
        <v>45</v>
      </c>
      <c r="C234" s="77">
        <v>188426</v>
      </c>
      <c r="D234" s="78">
        <v>0</v>
      </c>
      <c r="E234" s="78">
        <v>25754</v>
      </c>
      <c r="F234" s="78">
        <v>8229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222409</v>
      </c>
    </row>
    <row r="235" spans="1:11" x14ac:dyDescent="0.25">
      <c r="A235" s="23" t="s">
        <v>279</v>
      </c>
      <c r="B235" s="24" t="s">
        <v>45</v>
      </c>
      <c r="C235" s="77">
        <v>278661</v>
      </c>
      <c r="D235" s="78">
        <v>299229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2746</v>
      </c>
      <c r="K235" s="79">
        <f t="shared" si="3"/>
        <v>580636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354669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354669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7837</v>
      </c>
      <c r="D241" s="78">
        <v>92601</v>
      </c>
      <c r="E241" s="78">
        <v>0</v>
      </c>
      <c r="F241" s="78">
        <v>5189</v>
      </c>
      <c r="G241" s="78">
        <v>0</v>
      </c>
      <c r="H241" s="78">
        <v>21558</v>
      </c>
      <c r="I241" s="78">
        <v>119978</v>
      </c>
      <c r="J241" s="78">
        <v>0</v>
      </c>
      <c r="K241" s="79">
        <f t="shared" si="3"/>
        <v>247163</v>
      </c>
    </row>
    <row r="242" spans="1:11" x14ac:dyDescent="0.25">
      <c r="A242" s="23" t="s">
        <v>284</v>
      </c>
      <c r="B242" s="24" t="s">
        <v>47</v>
      </c>
      <c r="C242" s="77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0</v>
      </c>
    </row>
    <row r="243" spans="1:11" x14ac:dyDescent="0.25">
      <c r="A243" s="23" t="s">
        <v>285</v>
      </c>
      <c r="B243" s="24" t="s">
        <v>47</v>
      </c>
      <c r="C243" s="77">
        <v>73285</v>
      </c>
      <c r="D243" s="78">
        <v>0</v>
      </c>
      <c r="E243" s="78">
        <v>14125</v>
      </c>
      <c r="F243" s="78">
        <v>0</v>
      </c>
      <c r="G243" s="78">
        <v>0</v>
      </c>
      <c r="H243" s="78">
        <v>0</v>
      </c>
      <c r="I243" s="78">
        <v>3238</v>
      </c>
      <c r="J243" s="78">
        <v>0</v>
      </c>
      <c r="K243" s="79">
        <f t="shared" si="3"/>
        <v>90648</v>
      </c>
    </row>
    <row r="244" spans="1:11" x14ac:dyDescent="0.25">
      <c r="A244" s="23" t="s">
        <v>286</v>
      </c>
      <c r="B244" s="24" t="s">
        <v>48</v>
      </c>
      <c r="C244" s="77">
        <v>29372</v>
      </c>
      <c r="D244" s="78">
        <v>0</v>
      </c>
      <c r="E244" s="78">
        <v>5535</v>
      </c>
      <c r="F244" s="78">
        <v>2611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37518</v>
      </c>
    </row>
    <row r="245" spans="1:11" x14ac:dyDescent="0.25">
      <c r="A245" s="23" t="s">
        <v>287</v>
      </c>
      <c r="B245" s="24" t="s">
        <v>48</v>
      </c>
      <c r="C245" s="77">
        <v>1234725</v>
      </c>
      <c r="D245" s="78">
        <v>0</v>
      </c>
      <c r="E245" s="78">
        <v>126301</v>
      </c>
      <c r="F245" s="78">
        <v>93850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1454876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1592831</v>
      </c>
      <c r="D247" s="78">
        <v>0</v>
      </c>
      <c r="E247" s="78">
        <v>192656</v>
      </c>
      <c r="F247" s="78">
        <v>180018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1965505</v>
      </c>
    </row>
    <row r="248" spans="1:11" x14ac:dyDescent="0.25">
      <c r="A248" s="23" t="s">
        <v>290</v>
      </c>
      <c r="B248" s="24" t="s">
        <v>48</v>
      </c>
      <c r="C248" s="77">
        <v>22845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22845</v>
      </c>
    </row>
    <row r="249" spans="1:11" x14ac:dyDescent="0.25">
      <c r="A249" s="23" t="s">
        <v>291</v>
      </c>
      <c r="B249" s="24" t="s">
        <v>48</v>
      </c>
      <c r="C249" s="77">
        <v>0</v>
      </c>
      <c r="D249" s="78">
        <v>409505</v>
      </c>
      <c r="E249" s="78">
        <v>67022</v>
      </c>
      <c r="F249" s="78">
        <v>39649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516176</v>
      </c>
    </row>
    <row r="250" spans="1:11" x14ac:dyDescent="0.25">
      <c r="A250" s="23" t="s">
        <v>292</v>
      </c>
      <c r="B250" s="24" t="s">
        <v>48</v>
      </c>
      <c r="C250" s="77">
        <v>797613</v>
      </c>
      <c r="D250" s="78">
        <v>0</v>
      </c>
      <c r="E250" s="78">
        <v>214776</v>
      </c>
      <c r="F250" s="78">
        <v>102091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1114480</v>
      </c>
    </row>
    <row r="251" spans="1:11" x14ac:dyDescent="0.25">
      <c r="A251" s="23" t="s">
        <v>293</v>
      </c>
      <c r="B251" s="24" t="s">
        <v>48</v>
      </c>
      <c r="C251" s="77">
        <v>49729</v>
      </c>
      <c r="D251" s="78">
        <v>0</v>
      </c>
      <c r="E251" s="78">
        <v>10209</v>
      </c>
      <c r="F251" s="78">
        <v>7271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67209</v>
      </c>
    </row>
    <row r="252" spans="1:11" x14ac:dyDescent="0.25">
      <c r="A252" s="23" t="s">
        <v>294</v>
      </c>
      <c r="B252" s="24" t="s">
        <v>48</v>
      </c>
      <c r="C252" s="77">
        <v>166932</v>
      </c>
      <c r="D252" s="78">
        <v>0</v>
      </c>
      <c r="E252" s="78">
        <v>34677</v>
      </c>
      <c r="F252" s="78">
        <v>33217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234826</v>
      </c>
    </row>
    <row r="253" spans="1:11" x14ac:dyDescent="0.25">
      <c r="A253" s="23" t="s">
        <v>3</v>
      </c>
      <c r="B253" s="24" t="s">
        <v>3</v>
      </c>
      <c r="C253" s="77">
        <v>406558</v>
      </c>
      <c r="D253" s="78">
        <v>0</v>
      </c>
      <c r="E253" s="78">
        <v>0</v>
      </c>
      <c r="F253" s="78">
        <v>0</v>
      </c>
      <c r="G253" s="78">
        <v>0</v>
      </c>
      <c r="H253" s="78">
        <v>0</v>
      </c>
      <c r="I253" s="78">
        <v>26612</v>
      </c>
      <c r="J253" s="78">
        <v>0</v>
      </c>
      <c r="K253" s="79">
        <f t="shared" si="3"/>
        <v>433170</v>
      </c>
    </row>
    <row r="254" spans="1:11" x14ac:dyDescent="0.25">
      <c r="A254" s="23" t="s">
        <v>295</v>
      </c>
      <c r="B254" s="24" t="s">
        <v>49</v>
      </c>
      <c r="C254" s="77">
        <v>2079707</v>
      </c>
      <c r="D254" s="78">
        <v>0</v>
      </c>
      <c r="E254" s="78">
        <v>476549</v>
      </c>
      <c r="F254" s="78">
        <v>32682</v>
      </c>
      <c r="G254" s="78">
        <v>0</v>
      </c>
      <c r="H254" s="78">
        <v>0</v>
      </c>
      <c r="I254" s="78">
        <v>33729</v>
      </c>
      <c r="J254" s="78">
        <v>0</v>
      </c>
      <c r="K254" s="79">
        <f t="shared" si="3"/>
        <v>2622667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121832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8">
        <v>0</v>
      </c>
      <c r="J256" s="78">
        <v>0</v>
      </c>
      <c r="K256" s="79">
        <f t="shared" si="3"/>
        <v>121832</v>
      </c>
    </row>
    <row r="257" spans="1:11" x14ac:dyDescent="0.25">
      <c r="A257" s="23" t="s">
        <v>297</v>
      </c>
      <c r="B257" s="24" t="s">
        <v>49</v>
      </c>
      <c r="C257" s="77">
        <v>347626</v>
      </c>
      <c r="D257" s="78">
        <v>113704</v>
      </c>
      <c r="E257" s="78">
        <v>80186</v>
      </c>
      <c r="F257" s="78">
        <v>3293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544809</v>
      </c>
    </row>
    <row r="258" spans="1:11" x14ac:dyDescent="0.25">
      <c r="A258" s="23" t="s">
        <v>298</v>
      </c>
      <c r="B258" s="24" t="s">
        <v>49</v>
      </c>
      <c r="C258" s="77">
        <v>311612</v>
      </c>
      <c r="D258" s="78">
        <v>0</v>
      </c>
      <c r="E258" s="78">
        <v>13282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324894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2023271</v>
      </c>
      <c r="D260" s="78">
        <v>0</v>
      </c>
      <c r="E260" s="78">
        <v>0</v>
      </c>
      <c r="F260" s="78">
        <v>8113</v>
      </c>
      <c r="G260" s="78">
        <v>0</v>
      </c>
      <c r="H260" s="78">
        <v>773</v>
      </c>
      <c r="I260" s="78">
        <v>23658</v>
      </c>
      <c r="J260" s="78">
        <v>0</v>
      </c>
      <c r="K260" s="79">
        <f t="shared" si="4"/>
        <v>2055815</v>
      </c>
    </row>
    <row r="261" spans="1:11" x14ac:dyDescent="0.25">
      <c r="A261" s="23" t="s">
        <v>301</v>
      </c>
      <c r="B261" s="24" t="s">
        <v>49</v>
      </c>
      <c r="C261" s="77">
        <v>134331</v>
      </c>
      <c r="D261" s="78">
        <v>0</v>
      </c>
      <c r="E261" s="78">
        <v>43104</v>
      </c>
      <c r="F261" s="78">
        <v>0</v>
      </c>
      <c r="G261" s="78">
        <v>0</v>
      </c>
      <c r="H261" s="78">
        <v>0</v>
      </c>
      <c r="I261" s="78">
        <v>3391</v>
      </c>
      <c r="J261" s="78">
        <v>0</v>
      </c>
      <c r="K261" s="79">
        <f t="shared" si="4"/>
        <v>180826</v>
      </c>
    </row>
    <row r="262" spans="1:11" x14ac:dyDescent="0.25">
      <c r="A262" s="23" t="s">
        <v>302</v>
      </c>
      <c r="B262" s="24" t="s">
        <v>49</v>
      </c>
      <c r="C262" s="77">
        <v>2306021</v>
      </c>
      <c r="D262" s="78">
        <v>0</v>
      </c>
      <c r="E262" s="78">
        <v>419135</v>
      </c>
      <c r="F262" s="78">
        <v>0</v>
      </c>
      <c r="G262" s="78">
        <v>0</v>
      </c>
      <c r="H262" s="78">
        <v>0</v>
      </c>
      <c r="I262" s="78">
        <v>48459</v>
      </c>
      <c r="J262" s="78">
        <v>0</v>
      </c>
      <c r="K262" s="79">
        <f t="shared" si="4"/>
        <v>2773615</v>
      </c>
    </row>
    <row r="263" spans="1:11" x14ac:dyDescent="0.25">
      <c r="A263" s="23" t="s">
        <v>448</v>
      </c>
      <c r="B263" s="24" t="s">
        <v>49</v>
      </c>
      <c r="C263" s="77">
        <v>27877075</v>
      </c>
      <c r="D263" s="78">
        <v>16797798</v>
      </c>
      <c r="E263" s="78">
        <v>0</v>
      </c>
      <c r="F263" s="78">
        <v>702961</v>
      </c>
      <c r="G263" s="78">
        <v>0</v>
      </c>
      <c r="H263" s="78">
        <v>1838</v>
      </c>
      <c r="I263" s="78">
        <v>0</v>
      </c>
      <c r="J263" s="78">
        <v>0</v>
      </c>
      <c r="K263" s="79">
        <f t="shared" si="4"/>
        <v>45379672</v>
      </c>
    </row>
    <row r="264" spans="1:11" x14ac:dyDescent="0.25">
      <c r="A264" s="23" t="s">
        <v>303</v>
      </c>
      <c r="B264" s="24" t="s">
        <v>49</v>
      </c>
      <c r="C264" s="77">
        <v>243060</v>
      </c>
      <c r="D264" s="78">
        <v>0</v>
      </c>
      <c r="E264" s="78">
        <v>12423</v>
      </c>
      <c r="F264" s="78">
        <v>11128</v>
      </c>
      <c r="G264" s="78">
        <v>0</v>
      </c>
      <c r="H264" s="78">
        <v>0</v>
      </c>
      <c r="I264" s="78">
        <v>0</v>
      </c>
      <c r="J264" s="78">
        <v>0</v>
      </c>
      <c r="K264" s="79">
        <f t="shared" si="4"/>
        <v>266611</v>
      </c>
    </row>
    <row r="265" spans="1:11" x14ac:dyDescent="0.25">
      <c r="A265" s="23" t="s">
        <v>304</v>
      </c>
      <c r="B265" s="24" t="s">
        <v>49</v>
      </c>
      <c r="C265" s="77">
        <v>2253662</v>
      </c>
      <c r="D265" s="78">
        <v>0</v>
      </c>
      <c r="E265" s="78">
        <v>374124</v>
      </c>
      <c r="F265" s="78">
        <v>51408</v>
      </c>
      <c r="G265" s="78">
        <v>0</v>
      </c>
      <c r="H265" s="78">
        <v>0</v>
      </c>
      <c r="I265" s="78">
        <v>31241</v>
      </c>
      <c r="J265" s="78">
        <v>0</v>
      </c>
      <c r="K265" s="79">
        <f t="shared" si="4"/>
        <v>2710435</v>
      </c>
    </row>
    <row r="266" spans="1:11" x14ac:dyDescent="0.25">
      <c r="A266" s="23" t="s">
        <v>305</v>
      </c>
      <c r="B266" s="24" t="s">
        <v>49</v>
      </c>
      <c r="C266" s="77">
        <v>3114873</v>
      </c>
      <c r="D266" s="78">
        <v>0</v>
      </c>
      <c r="E266" s="78">
        <v>584387</v>
      </c>
      <c r="F266" s="78">
        <v>75005</v>
      </c>
      <c r="G266" s="78">
        <v>0</v>
      </c>
      <c r="H266" s="78">
        <v>1274</v>
      </c>
      <c r="I266" s="78">
        <v>42541</v>
      </c>
      <c r="J266" s="78">
        <v>0</v>
      </c>
      <c r="K266" s="79">
        <f t="shared" si="4"/>
        <v>3818080</v>
      </c>
    </row>
    <row r="267" spans="1:11" x14ac:dyDescent="0.25">
      <c r="A267" s="23" t="s">
        <v>449</v>
      </c>
      <c r="B267" s="24" t="s">
        <v>50</v>
      </c>
      <c r="C267" s="77">
        <v>3170000</v>
      </c>
      <c r="D267" s="78">
        <v>2806000</v>
      </c>
      <c r="E267" s="78">
        <v>274000</v>
      </c>
      <c r="F267" s="78">
        <v>70000</v>
      </c>
      <c r="G267" s="78">
        <v>0</v>
      </c>
      <c r="H267" s="78">
        <v>0</v>
      </c>
      <c r="I267" s="78">
        <v>101000</v>
      </c>
      <c r="J267" s="78">
        <v>0</v>
      </c>
      <c r="K267" s="79">
        <f t="shared" si="4"/>
        <v>6421000</v>
      </c>
    </row>
    <row r="268" spans="1:11" x14ac:dyDescent="0.25">
      <c r="A268" s="23" t="s">
        <v>484</v>
      </c>
      <c r="B268" s="24" t="s">
        <v>50</v>
      </c>
      <c r="C268" s="77">
        <v>1710981</v>
      </c>
      <c r="D268" s="78">
        <v>0</v>
      </c>
      <c r="E268" s="78">
        <v>0</v>
      </c>
      <c r="F268" s="78">
        <v>52981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1763962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728362</v>
      </c>
      <c r="D270" s="78">
        <v>0</v>
      </c>
      <c r="E270" s="78">
        <v>278383</v>
      </c>
      <c r="F270" s="78">
        <v>0</v>
      </c>
      <c r="G270" s="78">
        <v>0</v>
      </c>
      <c r="H270" s="78">
        <v>0</v>
      </c>
      <c r="I270" s="78">
        <v>13825</v>
      </c>
      <c r="J270" s="78">
        <v>0</v>
      </c>
      <c r="K270" s="79">
        <f t="shared" si="4"/>
        <v>1020570</v>
      </c>
    </row>
    <row r="271" spans="1:11" x14ac:dyDescent="0.25">
      <c r="A271" s="23" t="s">
        <v>308</v>
      </c>
      <c r="B271" s="24" t="s">
        <v>4</v>
      </c>
      <c r="C271" s="77">
        <v>11445225</v>
      </c>
      <c r="D271" s="78">
        <v>7869368</v>
      </c>
      <c r="E271" s="78">
        <v>2019399</v>
      </c>
      <c r="F271" s="78">
        <v>256233</v>
      </c>
      <c r="G271" s="78">
        <v>0</v>
      </c>
      <c r="H271" s="78">
        <v>0</v>
      </c>
      <c r="I271" s="78">
        <v>133756</v>
      </c>
      <c r="J271" s="78">
        <v>0</v>
      </c>
      <c r="K271" s="79">
        <f t="shared" si="4"/>
        <v>21723981</v>
      </c>
    </row>
    <row r="272" spans="1:11" x14ac:dyDescent="0.25">
      <c r="A272" s="23" t="s">
        <v>309</v>
      </c>
      <c r="B272" s="24" t="s">
        <v>4</v>
      </c>
      <c r="C272" s="77">
        <v>4318365</v>
      </c>
      <c r="D272" s="78">
        <v>0</v>
      </c>
      <c r="E272" s="78">
        <v>938033</v>
      </c>
      <c r="F272" s="78">
        <v>106986</v>
      </c>
      <c r="G272" s="78">
        <v>0</v>
      </c>
      <c r="H272" s="78">
        <v>0</v>
      </c>
      <c r="I272" s="78">
        <v>0</v>
      </c>
      <c r="J272" s="78">
        <v>58280</v>
      </c>
      <c r="K272" s="79">
        <f t="shared" si="4"/>
        <v>5421664</v>
      </c>
    </row>
    <row r="273" spans="1:11" x14ac:dyDescent="0.25">
      <c r="A273" s="75" t="s">
        <v>518</v>
      </c>
      <c r="B273" s="24" t="s">
        <v>4</v>
      </c>
      <c r="C273" s="77">
        <v>9814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9814</v>
      </c>
    </row>
    <row r="274" spans="1:11" x14ac:dyDescent="0.25">
      <c r="A274" s="23" t="s">
        <v>310</v>
      </c>
      <c r="B274" s="24" t="s">
        <v>4</v>
      </c>
      <c r="C274" s="77">
        <v>3898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3898</v>
      </c>
    </row>
    <row r="275" spans="1:11" x14ac:dyDescent="0.25">
      <c r="A275" s="23" t="s">
        <v>311</v>
      </c>
      <c r="B275" s="24" t="s">
        <v>4</v>
      </c>
      <c r="C275" s="77">
        <v>4365129</v>
      </c>
      <c r="D275" s="78">
        <v>4378057</v>
      </c>
      <c r="E275" s="78">
        <v>0</v>
      </c>
      <c r="F275" s="78">
        <v>214989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8958175</v>
      </c>
    </row>
    <row r="276" spans="1:11" x14ac:dyDescent="0.25">
      <c r="A276" s="23" t="s">
        <v>312</v>
      </c>
      <c r="B276" s="24" t="s">
        <v>4</v>
      </c>
      <c r="C276" s="77">
        <v>14533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14533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1631646</v>
      </c>
      <c r="D278" s="78">
        <v>0</v>
      </c>
      <c r="E278" s="78">
        <v>370579</v>
      </c>
      <c r="F278" s="78">
        <v>43822</v>
      </c>
      <c r="G278" s="78">
        <v>0</v>
      </c>
      <c r="H278" s="78">
        <v>0</v>
      </c>
      <c r="I278" s="78">
        <v>22561</v>
      </c>
      <c r="J278" s="78">
        <v>0</v>
      </c>
      <c r="K278" s="79">
        <f t="shared" si="4"/>
        <v>2068608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5039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5039</v>
      </c>
    </row>
    <row r="282" spans="1:11" x14ac:dyDescent="0.25">
      <c r="A282" s="23" t="s">
        <v>317</v>
      </c>
      <c r="B282" s="24" t="s">
        <v>4</v>
      </c>
      <c r="C282" s="77">
        <v>106174</v>
      </c>
      <c r="D282" s="78">
        <v>114636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220810</v>
      </c>
    </row>
    <row r="283" spans="1:11" x14ac:dyDescent="0.25">
      <c r="A283" s="23" t="s">
        <v>318</v>
      </c>
      <c r="B283" s="24" t="s">
        <v>4</v>
      </c>
      <c r="C283" s="77">
        <v>237717</v>
      </c>
      <c r="D283" s="78">
        <v>0</v>
      </c>
      <c r="E283" s="78">
        <v>0</v>
      </c>
      <c r="F283" s="78">
        <v>0</v>
      </c>
      <c r="G283" s="78">
        <v>0</v>
      </c>
      <c r="H283" s="78">
        <v>0</v>
      </c>
      <c r="I283" s="78">
        <v>11231</v>
      </c>
      <c r="J283" s="78">
        <v>0</v>
      </c>
      <c r="K283" s="79">
        <f t="shared" si="4"/>
        <v>248948</v>
      </c>
    </row>
    <row r="284" spans="1:11" x14ac:dyDescent="0.25">
      <c r="A284" s="23" t="s">
        <v>319</v>
      </c>
      <c r="B284" s="24" t="s">
        <v>4</v>
      </c>
      <c r="C284" s="77">
        <v>2461411</v>
      </c>
      <c r="D284" s="78">
        <v>0</v>
      </c>
      <c r="E284" s="78">
        <v>767594</v>
      </c>
      <c r="F284" s="78">
        <v>0</v>
      </c>
      <c r="G284" s="78">
        <v>0</v>
      </c>
      <c r="H284" s="78">
        <v>0</v>
      </c>
      <c r="I284" s="78">
        <v>108847</v>
      </c>
      <c r="J284" s="78">
        <v>0</v>
      </c>
      <c r="K284" s="79">
        <f t="shared" si="4"/>
        <v>3337852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192205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192205</v>
      </c>
    </row>
    <row r="287" spans="1:11" x14ac:dyDescent="0.25">
      <c r="A287" s="23" t="s">
        <v>322</v>
      </c>
      <c r="B287" s="24" t="s">
        <v>4</v>
      </c>
      <c r="C287" s="77">
        <v>556670</v>
      </c>
      <c r="D287" s="78">
        <v>0</v>
      </c>
      <c r="E287" s="78">
        <v>131600</v>
      </c>
      <c r="F287" s="78">
        <v>2443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690713</v>
      </c>
    </row>
    <row r="288" spans="1:11" x14ac:dyDescent="0.25">
      <c r="A288" s="75" t="s">
        <v>525</v>
      </c>
      <c r="B288" s="24" t="s">
        <v>4</v>
      </c>
      <c r="C288" s="77">
        <v>2270891</v>
      </c>
      <c r="D288" s="78">
        <v>1539993</v>
      </c>
      <c r="E288" s="78">
        <v>1128978</v>
      </c>
      <c r="F288" s="78">
        <v>107173</v>
      </c>
      <c r="G288" s="78">
        <v>0</v>
      </c>
      <c r="H288" s="78">
        <v>0</v>
      </c>
      <c r="I288" s="78">
        <v>33027</v>
      </c>
      <c r="J288" s="78">
        <v>136975</v>
      </c>
      <c r="K288" s="79">
        <f t="shared" si="4"/>
        <v>5217037</v>
      </c>
    </row>
    <row r="289" spans="1:11" x14ac:dyDescent="0.25">
      <c r="A289" s="23" t="s">
        <v>323</v>
      </c>
      <c r="B289" s="24" t="s">
        <v>4</v>
      </c>
      <c r="C289" s="77">
        <v>651189</v>
      </c>
      <c r="D289" s="78">
        <v>0</v>
      </c>
      <c r="E289" s="78">
        <v>226604</v>
      </c>
      <c r="F289" s="78">
        <v>44230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922023</v>
      </c>
    </row>
    <row r="290" spans="1:11" x14ac:dyDescent="0.25">
      <c r="A290" s="68" t="s">
        <v>496</v>
      </c>
      <c r="B290" s="69" t="s">
        <v>4</v>
      </c>
      <c r="C290" s="77">
        <v>196004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196004</v>
      </c>
    </row>
    <row r="291" spans="1:11" x14ac:dyDescent="0.25">
      <c r="A291" s="23" t="s">
        <v>324</v>
      </c>
      <c r="B291" s="24" t="s">
        <v>4</v>
      </c>
      <c r="C291" s="77">
        <v>167919</v>
      </c>
      <c r="D291" s="78">
        <v>0</v>
      </c>
      <c r="E291" s="78">
        <v>0</v>
      </c>
      <c r="F291" s="78">
        <v>2896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170815</v>
      </c>
    </row>
    <row r="292" spans="1:11" x14ac:dyDescent="0.25">
      <c r="A292" s="23" t="s">
        <v>325</v>
      </c>
      <c r="B292" s="24" t="s">
        <v>4</v>
      </c>
      <c r="C292" s="77">
        <v>0</v>
      </c>
      <c r="D292" s="78">
        <v>0</v>
      </c>
      <c r="E292" s="78">
        <v>0</v>
      </c>
      <c r="F292" s="78">
        <v>0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0</v>
      </c>
    </row>
    <row r="293" spans="1:11" x14ac:dyDescent="0.25">
      <c r="A293" s="23" t="s">
        <v>326</v>
      </c>
      <c r="B293" s="24" t="s">
        <v>4</v>
      </c>
      <c r="C293" s="77">
        <v>934198</v>
      </c>
      <c r="D293" s="78">
        <v>960085</v>
      </c>
      <c r="E293" s="78">
        <v>288540</v>
      </c>
      <c r="F293" s="78">
        <v>56179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2239002</v>
      </c>
    </row>
    <row r="294" spans="1:11" x14ac:dyDescent="0.25">
      <c r="A294" s="23" t="s">
        <v>327</v>
      </c>
      <c r="B294" s="24" t="s">
        <v>4</v>
      </c>
      <c r="C294" s="77">
        <v>178664</v>
      </c>
      <c r="D294" s="78">
        <v>59489</v>
      </c>
      <c r="E294" s="78">
        <v>62768</v>
      </c>
      <c r="F294" s="78">
        <v>0</v>
      </c>
      <c r="G294" s="78">
        <v>0</v>
      </c>
      <c r="H294" s="78">
        <v>0</v>
      </c>
      <c r="I294" s="78">
        <v>7998</v>
      </c>
      <c r="J294" s="78">
        <v>0</v>
      </c>
      <c r="K294" s="79">
        <f t="shared" si="4"/>
        <v>308919</v>
      </c>
    </row>
    <row r="295" spans="1:11" x14ac:dyDescent="0.25">
      <c r="A295" s="23" t="s">
        <v>328</v>
      </c>
      <c r="B295" s="24" t="s">
        <v>4</v>
      </c>
      <c r="C295" s="77">
        <v>208020</v>
      </c>
      <c r="D295" s="78">
        <v>203455</v>
      </c>
      <c r="E295" s="78">
        <v>80052</v>
      </c>
      <c r="F295" s="78">
        <v>0</v>
      </c>
      <c r="G295" s="78">
        <v>0</v>
      </c>
      <c r="H295" s="78">
        <v>0</v>
      </c>
      <c r="I295" s="78">
        <v>3996</v>
      </c>
      <c r="J295" s="78">
        <v>0</v>
      </c>
      <c r="K295" s="79">
        <f t="shared" si="4"/>
        <v>495523</v>
      </c>
    </row>
    <row r="296" spans="1:11" x14ac:dyDescent="0.25">
      <c r="A296" s="23" t="s">
        <v>4</v>
      </c>
      <c r="B296" s="24" t="s">
        <v>4</v>
      </c>
      <c r="C296" s="77">
        <v>2049223</v>
      </c>
      <c r="D296" s="78">
        <v>1206636</v>
      </c>
      <c r="E296" s="78">
        <v>1098824</v>
      </c>
      <c r="F296" s="78">
        <v>243777</v>
      </c>
      <c r="G296" s="78">
        <v>0</v>
      </c>
      <c r="H296" s="78">
        <v>0</v>
      </c>
      <c r="I296" s="78">
        <v>9628</v>
      </c>
      <c r="J296" s="78">
        <v>0</v>
      </c>
      <c r="K296" s="79">
        <f t="shared" si="4"/>
        <v>4608088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1278766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1278766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930056</v>
      </c>
      <c r="D299" s="78">
        <v>0</v>
      </c>
      <c r="E299" s="78">
        <v>202551</v>
      </c>
      <c r="F299" s="78">
        <v>18206</v>
      </c>
      <c r="G299" s="78">
        <v>0</v>
      </c>
      <c r="H299" s="78">
        <v>0</v>
      </c>
      <c r="I299" s="78">
        <v>7494</v>
      </c>
      <c r="J299" s="78">
        <v>0</v>
      </c>
      <c r="K299" s="79">
        <f t="shared" si="4"/>
        <v>1158307</v>
      </c>
    </row>
    <row r="300" spans="1:11" x14ac:dyDescent="0.25">
      <c r="A300" s="23" t="s">
        <v>332</v>
      </c>
      <c r="B300" s="24" t="s">
        <v>4</v>
      </c>
      <c r="C300" s="77">
        <v>2471640</v>
      </c>
      <c r="D300" s="78">
        <v>0</v>
      </c>
      <c r="E300" s="78">
        <v>554060</v>
      </c>
      <c r="F300" s="78">
        <v>118945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3144645</v>
      </c>
    </row>
    <row r="301" spans="1:11" x14ac:dyDescent="0.25">
      <c r="A301" s="23" t="s">
        <v>333</v>
      </c>
      <c r="B301" s="24" t="s">
        <v>4</v>
      </c>
      <c r="C301" s="77">
        <v>1996922</v>
      </c>
      <c r="D301" s="78">
        <v>0</v>
      </c>
      <c r="E301" s="78">
        <v>451599</v>
      </c>
      <c r="F301" s="78">
        <v>124684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2573205</v>
      </c>
    </row>
    <row r="302" spans="1:11" x14ac:dyDescent="0.25">
      <c r="A302" s="23" t="s">
        <v>334</v>
      </c>
      <c r="B302" s="24" t="s">
        <v>4</v>
      </c>
      <c r="C302" s="77">
        <v>180641</v>
      </c>
      <c r="D302" s="78">
        <v>173275</v>
      </c>
      <c r="E302" s="78">
        <v>0</v>
      </c>
      <c r="F302" s="78">
        <v>5436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359352</v>
      </c>
    </row>
    <row r="303" spans="1:11" x14ac:dyDescent="0.25">
      <c r="A303" s="23" t="s">
        <v>335</v>
      </c>
      <c r="B303" s="24" t="s">
        <v>4</v>
      </c>
      <c r="C303" s="77">
        <v>99416</v>
      </c>
      <c r="D303" s="78">
        <v>0</v>
      </c>
      <c r="E303" s="78">
        <v>29820</v>
      </c>
      <c r="F303" s="78">
        <v>4596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133832</v>
      </c>
    </row>
    <row r="304" spans="1:11" x14ac:dyDescent="0.25">
      <c r="A304" s="23" t="s">
        <v>336</v>
      </c>
      <c r="B304" s="24" t="s">
        <v>4</v>
      </c>
      <c r="C304" s="77">
        <v>400266</v>
      </c>
      <c r="D304" s="78">
        <v>0</v>
      </c>
      <c r="E304" s="78">
        <v>143697</v>
      </c>
      <c r="F304" s="78">
        <v>15399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559362</v>
      </c>
    </row>
    <row r="305" spans="1:11" x14ac:dyDescent="0.25">
      <c r="A305" s="23" t="s">
        <v>337</v>
      </c>
      <c r="B305" s="24" t="s">
        <v>4</v>
      </c>
      <c r="C305" s="77">
        <v>3277599</v>
      </c>
      <c r="D305" s="78">
        <v>0</v>
      </c>
      <c r="E305" s="78">
        <v>0</v>
      </c>
      <c r="F305" s="78">
        <v>173552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3451151</v>
      </c>
    </row>
    <row r="306" spans="1:11" x14ac:dyDescent="0.25">
      <c r="A306" s="23" t="s">
        <v>338</v>
      </c>
      <c r="B306" s="24" t="s">
        <v>4</v>
      </c>
      <c r="C306" s="77">
        <v>7656138</v>
      </c>
      <c r="D306" s="78">
        <v>0</v>
      </c>
      <c r="E306" s="78">
        <v>2766711</v>
      </c>
      <c r="F306" s="78">
        <v>360236</v>
      </c>
      <c r="G306" s="78">
        <v>0</v>
      </c>
      <c r="H306" s="78">
        <v>0</v>
      </c>
      <c r="I306" s="78">
        <v>91394</v>
      </c>
      <c r="J306" s="78">
        <v>0</v>
      </c>
      <c r="K306" s="79">
        <f t="shared" si="4"/>
        <v>10874479</v>
      </c>
    </row>
    <row r="307" spans="1:11" x14ac:dyDescent="0.25">
      <c r="A307" s="23" t="s">
        <v>339</v>
      </c>
      <c r="B307" s="24" t="s">
        <v>51</v>
      </c>
      <c r="C307" s="77">
        <v>478534</v>
      </c>
      <c r="D307" s="78">
        <v>0</v>
      </c>
      <c r="E307" s="78">
        <v>72116</v>
      </c>
      <c r="F307" s="78">
        <v>2652</v>
      </c>
      <c r="G307" s="78">
        <v>0</v>
      </c>
      <c r="H307" s="78">
        <v>0</v>
      </c>
      <c r="I307" s="78">
        <v>8788</v>
      </c>
      <c r="J307" s="78">
        <v>0</v>
      </c>
      <c r="K307" s="79">
        <f t="shared" si="4"/>
        <v>562090</v>
      </c>
    </row>
    <row r="308" spans="1:11" x14ac:dyDescent="0.25">
      <c r="A308" s="23" t="s">
        <v>340</v>
      </c>
      <c r="B308" s="24" t="s">
        <v>51</v>
      </c>
      <c r="C308" s="77">
        <v>1219099</v>
      </c>
      <c r="D308" s="78">
        <v>0</v>
      </c>
      <c r="E308" s="78">
        <v>0</v>
      </c>
      <c r="F308" s="78">
        <v>54438</v>
      </c>
      <c r="G308" s="78">
        <v>0</v>
      </c>
      <c r="H308" s="78">
        <v>0</v>
      </c>
      <c r="I308" s="78">
        <v>56744</v>
      </c>
      <c r="J308" s="78">
        <v>0</v>
      </c>
      <c r="K308" s="79">
        <f t="shared" si="4"/>
        <v>1330281</v>
      </c>
    </row>
    <row r="309" spans="1:11" x14ac:dyDescent="0.25">
      <c r="A309" s="23" t="s">
        <v>341</v>
      </c>
      <c r="B309" s="24" t="s">
        <v>51</v>
      </c>
      <c r="C309" s="77">
        <v>30721</v>
      </c>
      <c r="D309" s="78">
        <v>1760</v>
      </c>
      <c r="E309" s="78">
        <v>0</v>
      </c>
      <c r="F309" s="78">
        <v>20259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52740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34595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34595</v>
      </c>
    </row>
    <row r="312" spans="1:11" x14ac:dyDescent="0.25">
      <c r="A312" s="23" t="s">
        <v>343</v>
      </c>
      <c r="B312" s="24" t="s">
        <v>51</v>
      </c>
      <c r="C312" s="77">
        <v>1335641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29589</v>
      </c>
      <c r="J312" s="78">
        <v>0</v>
      </c>
      <c r="K312" s="79">
        <f t="shared" si="4"/>
        <v>1365230</v>
      </c>
    </row>
    <row r="313" spans="1:11" x14ac:dyDescent="0.25">
      <c r="A313" s="23" t="s">
        <v>344</v>
      </c>
      <c r="B313" s="24" t="s">
        <v>52</v>
      </c>
      <c r="C313" s="77">
        <v>415012</v>
      </c>
      <c r="D313" s="78">
        <v>0</v>
      </c>
      <c r="E313" s="78">
        <v>0</v>
      </c>
      <c r="F313" s="78">
        <v>23838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438850</v>
      </c>
    </row>
    <row r="314" spans="1:11" x14ac:dyDescent="0.25">
      <c r="A314" s="23" t="s">
        <v>345</v>
      </c>
      <c r="B314" s="24" t="s">
        <v>52</v>
      </c>
      <c r="C314" s="77">
        <v>161699</v>
      </c>
      <c r="D314" s="78">
        <v>0</v>
      </c>
      <c r="E314" s="78">
        <v>37089</v>
      </c>
      <c r="F314" s="78">
        <v>6279</v>
      </c>
      <c r="G314" s="78">
        <v>0</v>
      </c>
      <c r="H314" s="78">
        <v>5</v>
      </c>
      <c r="I314" s="78">
        <v>1242</v>
      </c>
      <c r="J314" s="78">
        <v>0</v>
      </c>
      <c r="K314" s="79">
        <f t="shared" si="4"/>
        <v>206314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9091973</v>
      </c>
      <c r="D317" s="78">
        <v>0</v>
      </c>
      <c r="E317" s="78">
        <v>2309400</v>
      </c>
      <c r="F317" s="78">
        <v>499139</v>
      </c>
      <c r="G317" s="78">
        <v>0</v>
      </c>
      <c r="H317" s="78">
        <v>163</v>
      </c>
      <c r="I317" s="78">
        <v>119924</v>
      </c>
      <c r="J317" s="78">
        <v>0</v>
      </c>
      <c r="K317" s="79">
        <f t="shared" si="4"/>
        <v>12020599</v>
      </c>
    </row>
    <row r="318" spans="1:11" x14ac:dyDescent="0.25">
      <c r="A318" s="23" t="s">
        <v>349</v>
      </c>
      <c r="B318" s="24" t="s">
        <v>52</v>
      </c>
      <c r="C318" s="77">
        <v>2628213</v>
      </c>
      <c r="D318" s="78">
        <v>0</v>
      </c>
      <c r="E318" s="78">
        <v>0</v>
      </c>
      <c r="F318" s="78">
        <v>104678</v>
      </c>
      <c r="G318" s="78">
        <v>0</v>
      </c>
      <c r="H318" s="78">
        <v>27</v>
      </c>
      <c r="I318" s="78">
        <v>15209</v>
      </c>
      <c r="J318" s="78">
        <v>0</v>
      </c>
      <c r="K318" s="79">
        <f t="shared" si="4"/>
        <v>2748127</v>
      </c>
    </row>
    <row r="319" spans="1:11" x14ac:dyDescent="0.25">
      <c r="A319" s="23" t="s">
        <v>350</v>
      </c>
      <c r="B319" s="24" t="s">
        <v>52</v>
      </c>
      <c r="C319" s="77">
        <v>767047</v>
      </c>
      <c r="D319" s="78">
        <v>0</v>
      </c>
      <c r="E319" s="78">
        <v>184115</v>
      </c>
      <c r="F319" s="78">
        <v>18095</v>
      </c>
      <c r="G319" s="78">
        <v>0</v>
      </c>
      <c r="H319" s="78">
        <v>0</v>
      </c>
      <c r="I319" s="78">
        <v>22141</v>
      </c>
      <c r="J319" s="78">
        <v>0</v>
      </c>
      <c r="K319" s="79">
        <f t="shared" si="4"/>
        <v>991398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258636</v>
      </c>
      <c r="D321" s="78">
        <v>0</v>
      </c>
      <c r="E321" s="78">
        <v>57710</v>
      </c>
      <c r="F321" s="78">
        <v>12232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328578</v>
      </c>
    </row>
    <row r="322" spans="1:11" x14ac:dyDescent="0.25">
      <c r="A322" s="23" t="s">
        <v>353</v>
      </c>
      <c r="B322" s="24" t="s">
        <v>52</v>
      </c>
      <c r="C322" s="77">
        <v>148609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148609</v>
      </c>
    </row>
    <row r="323" spans="1:11" x14ac:dyDescent="0.25">
      <c r="A323" s="23" t="s">
        <v>354</v>
      </c>
      <c r="B323" s="24" t="s">
        <v>52</v>
      </c>
      <c r="C323" s="77">
        <v>5879690</v>
      </c>
      <c r="D323" s="78">
        <v>0</v>
      </c>
      <c r="E323" s="78">
        <v>1010095</v>
      </c>
      <c r="F323" s="78">
        <v>153204</v>
      </c>
      <c r="G323" s="78">
        <v>0</v>
      </c>
      <c r="H323" s="78">
        <v>42</v>
      </c>
      <c r="I323" s="78">
        <v>76326</v>
      </c>
      <c r="J323" s="78">
        <v>0</v>
      </c>
      <c r="K323" s="79">
        <f t="shared" si="5"/>
        <v>7119357</v>
      </c>
    </row>
    <row r="324" spans="1:11" x14ac:dyDescent="0.25">
      <c r="A324" s="23" t="s">
        <v>355</v>
      </c>
      <c r="B324" s="24" t="s">
        <v>52</v>
      </c>
      <c r="C324" s="77">
        <v>512353</v>
      </c>
      <c r="D324" s="78">
        <v>0</v>
      </c>
      <c r="E324" s="78">
        <v>89015</v>
      </c>
      <c r="F324" s="78">
        <v>7952</v>
      </c>
      <c r="G324" s="78">
        <v>0</v>
      </c>
      <c r="H324" s="78">
        <v>0</v>
      </c>
      <c r="I324" s="78">
        <v>22615</v>
      </c>
      <c r="J324" s="78">
        <v>0</v>
      </c>
      <c r="K324" s="79">
        <f t="shared" si="5"/>
        <v>631935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1235954</v>
      </c>
      <c r="D326" s="78">
        <v>0</v>
      </c>
      <c r="E326" s="78">
        <v>0</v>
      </c>
      <c r="F326" s="78">
        <v>48951</v>
      </c>
      <c r="G326" s="78">
        <v>0</v>
      </c>
      <c r="H326" s="78">
        <v>0</v>
      </c>
      <c r="I326" s="78">
        <v>40452</v>
      </c>
      <c r="J326" s="78">
        <v>0</v>
      </c>
      <c r="K326" s="79">
        <f t="shared" si="5"/>
        <v>1325357</v>
      </c>
    </row>
    <row r="327" spans="1:11" x14ac:dyDescent="0.25">
      <c r="A327" s="23" t="s">
        <v>358</v>
      </c>
      <c r="B327" s="24" t="s">
        <v>52</v>
      </c>
      <c r="C327" s="77">
        <v>4427434</v>
      </c>
      <c r="D327" s="78">
        <v>2536745</v>
      </c>
      <c r="E327" s="78">
        <v>964332</v>
      </c>
      <c r="F327" s="78">
        <v>30039</v>
      </c>
      <c r="G327" s="78">
        <v>0</v>
      </c>
      <c r="H327" s="78">
        <v>0</v>
      </c>
      <c r="I327" s="78">
        <v>77319</v>
      </c>
      <c r="J327" s="78">
        <v>0</v>
      </c>
      <c r="K327" s="79">
        <f t="shared" si="5"/>
        <v>8035869</v>
      </c>
    </row>
    <row r="328" spans="1:11" x14ac:dyDescent="0.25">
      <c r="A328" s="23" t="s">
        <v>359</v>
      </c>
      <c r="B328" s="24" t="s">
        <v>52</v>
      </c>
      <c r="C328" s="77">
        <v>94571</v>
      </c>
      <c r="D328" s="78">
        <v>0</v>
      </c>
      <c r="E328" s="78">
        <v>0</v>
      </c>
      <c r="F328" s="78">
        <v>648</v>
      </c>
      <c r="G328" s="78">
        <v>0</v>
      </c>
      <c r="H328" s="78">
        <v>0</v>
      </c>
      <c r="I328" s="78">
        <v>0</v>
      </c>
      <c r="J328" s="78">
        <v>0</v>
      </c>
      <c r="K328" s="79">
        <f t="shared" si="5"/>
        <v>95219</v>
      </c>
    </row>
    <row r="329" spans="1:11" x14ac:dyDescent="0.25">
      <c r="A329" s="23" t="s">
        <v>360</v>
      </c>
      <c r="B329" s="24" t="s">
        <v>52</v>
      </c>
      <c r="C329" s="77">
        <v>203496</v>
      </c>
      <c r="D329" s="78">
        <v>0</v>
      </c>
      <c r="E329" s="78">
        <v>0</v>
      </c>
      <c r="F329" s="78">
        <v>5637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209133</v>
      </c>
    </row>
    <row r="330" spans="1:11" x14ac:dyDescent="0.25">
      <c r="A330" s="23" t="s">
        <v>361</v>
      </c>
      <c r="B330" s="24" t="s">
        <v>52</v>
      </c>
      <c r="C330" s="77">
        <v>1294615</v>
      </c>
      <c r="D330" s="78">
        <v>1188243</v>
      </c>
      <c r="E330" s="78">
        <v>0</v>
      </c>
      <c r="F330" s="78">
        <v>102412</v>
      </c>
      <c r="G330" s="78">
        <v>0</v>
      </c>
      <c r="H330" s="78">
        <v>0</v>
      </c>
      <c r="I330" s="78">
        <v>5821</v>
      </c>
      <c r="J330" s="78">
        <v>0</v>
      </c>
      <c r="K330" s="79">
        <f t="shared" si="5"/>
        <v>2591091</v>
      </c>
    </row>
    <row r="331" spans="1:11" x14ac:dyDescent="0.25">
      <c r="A331" s="23" t="s">
        <v>5</v>
      </c>
      <c r="B331" s="24" t="s">
        <v>52</v>
      </c>
      <c r="C331" s="77">
        <v>1003105</v>
      </c>
      <c r="D331" s="78">
        <v>0</v>
      </c>
      <c r="E331" s="78">
        <v>0</v>
      </c>
      <c r="F331" s="78">
        <v>25275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1028380</v>
      </c>
    </row>
    <row r="332" spans="1:11" x14ac:dyDescent="0.25">
      <c r="A332" s="23" t="s">
        <v>362</v>
      </c>
      <c r="B332" s="24" t="s">
        <v>52</v>
      </c>
      <c r="C332" s="77">
        <v>445197</v>
      </c>
      <c r="D332" s="78">
        <v>0</v>
      </c>
      <c r="E332" s="78">
        <v>88406</v>
      </c>
      <c r="F332" s="78">
        <v>3512</v>
      </c>
      <c r="G332" s="78">
        <v>0</v>
      </c>
      <c r="H332" s="78">
        <v>0</v>
      </c>
      <c r="I332" s="78">
        <v>2440</v>
      </c>
      <c r="J332" s="78">
        <v>0</v>
      </c>
      <c r="K332" s="79">
        <f t="shared" si="5"/>
        <v>539555</v>
      </c>
    </row>
    <row r="333" spans="1:11" x14ac:dyDescent="0.25">
      <c r="A333" s="23" t="s">
        <v>489</v>
      </c>
      <c r="B333" s="24" t="s">
        <v>52</v>
      </c>
      <c r="C333" s="77">
        <v>1135150</v>
      </c>
      <c r="D333" s="78">
        <v>655803</v>
      </c>
      <c r="E333" s="78">
        <v>211437</v>
      </c>
      <c r="F333" s="78">
        <v>55173</v>
      </c>
      <c r="G333" s="78">
        <v>0</v>
      </c>
      <c r="H333" s="78">
        <v>0</v>
      </c>
      <c r="I333" s="78">
        <v>0</v>
      </c>
      <c r="J333" s="78">
        <v>0</v>
      </c>
      <c r="K333" s="79">
        <f t="shared" si="5"/>
        <v>2057563</v>
      </c>
    </row>
    <row r="334" spans="1:11" x14ac:dyDescent="0.25">
      <c r="A334" s="23" t="s">
        <v>488</v>
      </c>
      <c r="B334" s="24" t="s">
        <v>52</v>
      </c>
      <c r="C334" s="77">
        <v>19250219</v>
      </c>
      <c r="D334" s="78">
        <v>0</v>
      </c>
      <c r="E334" s="78">
        <v>3408203</v>
      </c>
      <c r="F334" s="78">
        <v>492985</v>
      </c>
      <c r="G334" s="78">
        <v>0</v>
      </c>
      <c r="H334" s="78">
        <v>2273</v>
      </c>
      <c r="I334" s="78">
        <v>199377</v>
      </c>
      <c r="J334" s="78">
        <v>0</v>
      </c>
      <c r="K334" s="79">
        <f t="shared" si="5"/>
        <v>23353057</v>
      </c>
    </row>
    <row r="335" spans="1:11" x14ac:dyDescent="0.25">
      <c r="A335" s="23" t="s">
        <v>363</v>
      </c>
      <c r="B335" s="24" t="s">
        <v>52</v>
      </c>
      <c r="C335" s="77">
        <v>1800168</v>
      </c>
      <c r="D335" s="78">
        <v>0</v>
      </c>
      <c r="E335" s="78">
        <v>378953</v>
      </c>
      <c r="F335" s="78">
        <v>85058</v>
      </c>
      <c r="G335" s="78">
        <v>0</v>
      </c>
      <c r="H335" s="78">
        <v>21</v>
      </c>
      <c r="I335" s="78">
        <v>39567</v>
      </c>
      <c r="J335" s="78">
        <v>0</v>
      </c>
      <c r="K335" s="79">
        <f t="shared" si="5"/>
        <v>2303767</v>
      </c>
    </row>
    <row r="336" spans="1:11" x14ac:dyDescent="0.25">
      <c r="A336" s="23" t="s">
        <v>364</v>
      </c>
      <c r="B336" s="24" t="s">
        <v>52</v>
      </c>
      <c r="C336" s="77">
        <v>670145</v>
      </c>
      <c r="D336" s="78">
        <v>0</v>
      </c>
      <c r="E336" s="78">
        <v>146109</v>
      </c>
      <c r="F336" s="78">
        <v>18184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834438</v>
      </c>
    </row>
    <row r="337" spans="1:11" x14ac:dyDescent="0.25">
      <c r="A337" s="23" t="s">
        <v>365</v>
      </c>
      <c r="B337" s="24" t="s">
        <v>53</v>
      </c>
      <c r="C337" s="77">
        <v>1362909</v>
      </c>
      <c r="D337" s="78">
        <v>917746</v>
      </c>
      <c r="E337" s="78">
        <v>178044</v>
      </c>
      <c r="F337" s="78">
        <v>19357</v>
      </c>
      <c r="G337" s="78">
        <v>0</v>
      </c>
      <c r="H337" s="78">
        <v>0</v>
      </c>
      <c r="I337" s="78">
        <v>0</v>
      </c>
      <c r="J337" s="78">
        <v>0</v>
      </c>
      <c r="K337" s="79">
        <f t="shared" si="5"/>
        <v>2478056</v>
      </c>
    </row>
    <row r="338" spans="1:11" x14ac:dyDescent="0.25">
      <c r="A338" s="23" t="s">
        <v>366</v>
      </c>
      <c r="B338" s="24" t="s">
        <v>53</v>
      </c>
      <c r="C338" s="77">
        <v>1472703</v>
      </c>
      <c r="D338" s="78">
        <v>0</v>
      </c>
      <c r="E338" s="78">
        <v>234959</v>
      </c>
      <c r="F338" s="78">
        <v>15860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1723522</v>
      </c>
    </row>
    <row r="339" spans="1:11" x14ac:dyDescent="0.25">
      <c r="A339" s="23" t="s">
        <v>367</v>
      </c>
      <c r="B339" s="24" t="s">
        <v>53</v>
      </c>
      <c r="C339" s="77">
        <v>243551</v>
      </c>
      <c r="D339" s="78">
        <v>0</v>
      </c>
      <c r="E339" s="78">
        <v>35494</v>
      </c>
      <c r="F339" s="78">
        <v>3517</v>
      </c>
      <c r="G339" s="78">
        <v>0</v>
      </c>
      <c r="H339" s="78">
        <v>0</v>
      </c>
      <c r="I339" s="78">
        <v>0</v>
      </c>
      <c r="J339" s="78">
        <v>0</v>
      </c>
      <c r="K339" s="79">
        <f t="shared" si="5"/>
        <v>282562</v>
      </c>
    </row>
    <row r="340" spans="1:11" x14ac:dyDescent="0.25">
      <c r="A340" s="23" t="s">
        <v>368</v>
      </c>
      <c r="B340" s="24" t="s">
        <v>53</v>
      </c>
      <c r="C340" s="77">
        <v>213608</v>
      </c>
      <c r="D340" s="78">
        <v>0</v>
      </c>
      <c r="E340" s="78">
        <v>0</v>
      </c>
      <c r="F340" s="78">
        <v>116</v>
      </c>
      <c r="G340" s="78">
        <v>0</v>
      </c>
      <c r="H340" s="78">
        <v>0</v>
      </c>
      <c r="I340" s="78">
        <v>646</v>
      </c>
      <c r="J340" s="78">
        <v>0</v>
      </c>
      <c r="K340" s="79">
        <f t="shared" si="5"/>
        <v>214370</v>
      </c>
    </row>
    <row r="341" spans="1:11" x14ac:dyDescent="0.25">
      <c r="A341" s="23" t="s">
        <v>369</v>
      </c>
      <c r="B341" s="24" t="s">
        <v>53</v>
      </c>
      <c r="C341" s="77">
        <v>104031</v>
      </c>
      <c r="D341" s="78">
        <v>0</v>
      </c>
      <c r="E341" s="78">
        <v>0</v>
      </c>
      <c r="F341" s="78">
        <v>1095</v>
      </c>
      <c r="G341" s="78">
        <v>0</v>
      </c>
      <c r="H341" s="78">
        <v>0</v>
      </c>
      <c r="I341" s="78">
        <v>1587</v>
      </c>
      <c r="J341" s="78">
        <v>0</v>
      </c>
      <c r="K341" s="79">
        <f t="shared" si="5"/>
        <v>106713</v>
      </c>
    </row>
    <row r="342" spans="1:11" x14ac:dyDescent="0.25">
      <c r="A342" s="23" t="s">
        <v>370</v>
      </c>
      <c r="B342" s="24" t="s">
        <v>53</v>
      </c>
      <c r="C342" s="77">
        <v>585345</v>
      </c>
      <c r="D342" s="78">
        <v>172533</v>
      </c>
      <c r="E342" s="78">
        <v>43088</v>
      </c>
      <c r="F342" s="78">
        <v>39638</v>
      </c>
      <c r="G342" s="78">
        <v>0</v>
      </c>
      <c r="H342" s="78">
        <v>0</v>
      </c>
      <c r="I342" s="78">
        <v>0</v>
      </c>
      <c r="J342" s="78">
        <v>0</v>
      </c>
      <c r="K342" s="79">
        <f t="shared" si="5"/>
        <v>840604</v>
      </c>
    </row>
    <row r="343" spans="1:11" x14ac:dyDescent="0.25">
      <c r="A343" s="23" t="s">
        <v>371</v>
      </c>
      <c r="B343" s="24" t="s">
        <v>53</v>
      </c>
      <c r="C343" s="77">
        <v>253361</v>
      </c>
      <c r="D343" s="78">
        <v>0</v>
      </c>
      <c r="E343" s="78">
        <v>0</v>
      </c>
      <c r="F343" s="78">
        <v>2578</v>
      </c>
      <c r="G343" s="78">
        <v>0</v>
      </c>
      <c r="H343" s="78">
        <v>0</v>
      </c>
      <c r="I343" s="78">
        <v>1667</v>
      </c>
      <c r="J343" s="78">
        <v>0</v>
      </c>
      <c r="K343" s="79">
        <f t="shared" si="5"/>
        <v>257606</v>
      </c>
    </row>
    <row r="344" spans="1:11" x14ac:dyDescent="0.25">
      <c r="A344" s="23" t="s">
        <v>372</v>
      </c>
      <c r="B344" s="24" t="s">
        <v>53</v>
      </c>
      <c r="C344" s="77">
        <v>1063635</v>
      </c>
      <c r="D344" s="78">
        <v>0</v>
      </c>
      <c r="E344" s="78">
        <v>212282</v>
      </c>
      <c r="F344" s="78">
        <v>12332</v>
      </c>
      <c r="G344" s="78">
        <v>0</v>
      </c>
      <c r="H344" s="78">
        <v>0</v>
      </c>
      <c r="I344" s="78">
        <v>15260</v>
      </c>
      <c r="J344" s="78">
        <v>0</v>
      </c>
      <c r="K344" s="79">
        <f t="shared" si="5"/>
        <v>1303509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279075</v>
      </c>
      <c r="D347" s="78">
        <v>170303</v>
      </c>
      <c r="E347" s="78">
        <v>48598</v>
      </c>
      <c r="F347" s="78">
        <v>0</v>
      </c>
      <c r="G347" s="78">
        <v>0</v>
      </c>
      <c r="H347" s="78">
        <v>0</v>
      </c>
      <c r="I347" s="78">
        <v>4067</v>
      </c>
      <c r="J347" s="78">
        <v>0</v>
      </c>
      <c r="K347" s="79">
        <f t="shared" si="5"/>
        <v>502043</v>
      </c>
    </row>
    <row r="348" spans="1:11" x14ac:dyDescent="0.25">
      <c r="A348" s="23" t="s">
        <v>376</v>
      </c>
      <c r="B348" s="24" t="s">
        <v>53</v>
      </c>
      <c r="C348" s="77">
        <v>121693</v>
      </c>
      <c r="D348" s="78">
        <v>0</v>
      </c>
      <c r="E348" s="78">
        <v>0</v>
      </c>
      <c r="F348" s="78">
        <v>598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122291</v>
      </c>
    </row>
    <row r="349" spans="1:11" x14ac:dyDescent="0.25">
      <c r="A349" s="23" t="s">
        <v>377</v>
      </c>
      <c r="B349" s="24" t="s">
        <v>53</v>
      </c>
      <c r="C349" s="77">
        <v>1174440</v>
      </c>
      <c r="D349" s="78">
        <v>0</v>
      </c>
      <c r="E349" s="78">
        <v>233868</v>
      </c>
      <c r="F349" s="78">
        <v>615</v>
      </c>
      <c r="G349" s="78">
        <v>0</v>
      </c>
      <c r="H349" s="78">
        <v>0</v>
      </c>
      <c r="I349" s="78">
        <v>16677</v>
      </c>
      <c r="J349" s="78">
        <v>0</v>
      </c>
      <c r="K349" s="79">
        <f t="shared" si="5"/>
        <v>1425600</v>
      </c>
    </row>
    <row r="350" spans="1:11" x14ac:dyDescent="0.25">
      <c r="A350" s="23" t="s">
        <v>378</v>
      </c>
      <c r="B350" s="24" t="s">
        <v>53</v>
      </c>
      <c r="C350" s="77">
        <v>7313240</v>
      </c>
      <c r="D350" s="78">
        <v>6410782</v>
      </c>
      <c r="E350" s="78">
        <v>1246506</v>
      </c>
      <c r="F350" s="78">
        <v>41201</v>
      </c>
      <c r="G350" s="78">
        <v>0</v>
      </c>
      <c r="H350" s="78">
        <v>0</v>
      </c>
      <c r="I350" s="78">
        <v>190661</v>
      </c>
      <c r="J350" s="78">
        <v>0</v>
      </c>
      <c r="K350" s="79">
        <f t="shared" si="5"/>
        <v>15202390</v>
      </c>
    </row>
    <row r="351" spans="1:11" x14ac:dyDescent="0.25">
      <c r="A351" s="23" t="s">
        <v>379</v>
      </c>
      <c r="B351" s="24" t="s">
        <v>53</v>
      </c>
      <c r="C351" s="77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414080</v>
      </c>
      <c r="K351" s="79">
        <f t="shared" si="5"/>
        <v>414080</v>
      </c>
    </row>
    <row r="352" spans="1:11" x14ac:dyDescent="0.25">
      <c r="A352" s="23" t="s">
        <v>380</v>
      </c>
      <c r="B352" s="24" t="s">
        <v>53</v>
      </c>
      <c r="C352" s="77">
        <v>86316</v>
      </c>
      <c r="D352" s="78">
        <v>0</v>
      </c>
      <c r="E352" s="78">
        <v>25936</v>
      </c>
      <c r="F352" s="78">
        <v>4487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116739</v>
      </c>
    </row>
    <row r="353" spans="1:11" x14ac:dyDescent="0.25">
      <c r="A353" s="23" t="s">
        <v>381</v>
      </c>
      <c r="B353" s="24" t="s">
        <v>53</v>
      </c>
      <c r="C353" s="77">
        <v>2802430</v>
      </c>
      <c r="D353" s="78">
        <v>2083542</v>
      </c>
      <c r="E353" s="78">
        <v>483706</v>
      </c>
      <c r="F353" s="78">
        <v>0</v>
      </c>
      <c r="G353" s="78">
        <v>0</v>
      </c>
      <c r="H353" s="78">
        <v>43944</v>
      </c>
      <c r="I353" s="78">
        <v>0</v>
      </c>
      <c r="J353" s="78">
        <v>0</v>
      </c>
      <c r="K353" s="79">
        <f t="shared" si="5"/>
        <v>5413622</v>
      </c>
    </row>
    <row r="354" spans="1:11" x14ac:dyDescent="0.25">
      <c r="A354" s="23" t="s">
        <v>382</v>
      </c>
      <c r="B354" s="24" t="s">
        <v>54</v>
      </c>
      <c r="C354" s="77">
        <v>98359</v>
      </c>
      <c r="D354" s="78">
        <v>90782</v>
      </c>
      <c r="E354" s="78">
        <v>27483</v>
      </c>
      <c r="F354" s="78">
        <v>21279</v>
      </c>
      <c r="G354" s="78">
        <v>0</v>
      </c>
      <c r="H354" s="78">
        <v>0</v>
      </c>
      <c r="I354" s="78">
        <v>1090</v>
      </c>
      <c r="J354" s="78">
        <v>0</v>
      </c>
      <c r="K354" s="79">
        <f t="shared" si="5"/>
        <v>238993</v>
      </c>
    </row>
    <row r="355" spans="1:11" x14ac:dyDescent="0.25">
      <c r="A355" s="23" t="s">
        <v>383</v>
      </c>
      <c r="B355" s="24" t="s">
        <v>54</v>
      </c>
      <c r="C355" s="77">
        <v>82626</v>
      </c>
      <c r="D355" s="78">
        <v>0</v>
      </c>
      <c r="E355" s="78">
        <v>0</v>
      </c>
      <c r="F355" s="78">
        <v>0</v>
      </c>
      <c r="G355" s="78">
        <v>0</v>
      </c>
      <c r="H355" s="78">
        <v>7617</v>
      </c>
      <c r="I355" s="78">
        <v>0</v>
      </c>
      <c r="J355" s="78">
        <v>0</v>
      </c>
      <c r="K355" s="79">
        <f t="shared" si="5"/>
        <v>90243</v>
      </c>
    </row>
    <row r="356" spans="1:11" x14ac:dyDescent="0.25">
      <c r="A356" s="23" t="s">
        <v>384</v>
      </c>
      <c r="B356" s="24" t="s">
        <v>54</v>
      </c>
      <c r="C356" s="77">
        <v>1525570</v>
      </c>
      <c r="D356" s="78">
        <v>0</v>
      </c>
      <c r="E356" s="78">
        <v>104215</v>
      </c>
      <c r="F356" s="78">
        <v>112555</v>
      </c>
      <c r="G356" s="78">
        <v>0</v>
      </c>
      <c r="H356" s="78">
        <v>41</v>
      </c>
      <c r="I356" s="78">
        <v>4072</v>
      </c>
      <c r="J356" s="78">
        <v>0</v>
      </c>
      <c r="K356" s="79">
        <f t="shared" si="5"/>
        <v>1746453</v>
      </c>
    </row>
    <row r="357" spans="1:11" x14ac:dyDescent="0.25">
      <c r="A357" s="23" t="s">
        <v>385</v>
      </c>
      <c r="B357" s="24" t="s">
        <v>54</v>
      </c>
      <c r="C357" s="77">
        <v>11518</v>
      </c>
      <c r="D357" s="78">
        <v>0</v>
      </c>
      <c r="E357" s="78">
        <v>3643</v>
      </c>
      <c r="F357" s="78">
        <v>1775</v>
      </c>
      <c r="G357" s="78">
        <v>0</v>
      </c>
      <c r="H357" s="78">
        <v>0</v>
      </c>
      <c r="I357" s="78">
        <v>1135</v>
      </c>
      <c r="J357" s="78">
        <v>0</v>
      </c>
      <c r="K357" s="79">
        <f t="shared" si="5"/>
        <v>18071</v>
      </c>
    </row>
    <row r="358" spans="1:11" x14ac:dyDescent="0.25">
      <c r="A358" s="23" t="s">
        <v>386</v>
      </c>
      <c r="B358" s="24" t="s">
        <v>54</v>
      </c>
      <c r="C358" s="77">
        <v>58170</v>
      </c>
      <c r="D358" s="78">
        <v>0</v>
      </c>
      <c r="E358" s="78">
        <v>0</v>
      </c>
      <c r="F358" s="78">
        <v>7257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65427</v>
      </c>
    </row>
    <row r="359" spans="1:11" x14ac:dyDescent="0.25">
      <c r="A359" s="23" t="s">
        <v>388</v>
      </c>
      <c r="B359" s="24" t="s">
        <v>55</v>
      </c>
      <c r="C359" s="77">
        <v>159356</v>
      </c>
      <c r="D359" s="78">
        <v>212177</v>
      </c>
      <c r="E359" s="78">
        <v>21559</v>
      </c>
      <c r="F359" s="78">
        <v>25860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418952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15940</v>
      </c>
      <c r="K360" s="79">
        <f t="shared" si="5"/>
        <v>15940</v>
      </c>
    </row>
    <row r="361" spans="1:11" x14ac:dyDescent="0.25">
      <c r="A361" s="23" t="s">
        <v>390</v>
      </c>
      <c r="B361" s="24" t="s">
        <v>55</v>
      </c>
      <c r="C361" s="77">
        <v>486737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486737</v>
      </c>
    </row>
    <row r="362" spans="1:11" x14ac:dyDescent="0.25">
      <c r="A362" s="23" t="s">
        <v>391</v>
      </c>
      <c r="B362" s="24" t="s">
        <v>6</v>
      </c>
      <c r="C362" s="77">
        <v>527522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527522</v>
      </c>
    </row>
    <row r="363" spans="1:11" x14ac:dyDescent="0.25">
      <c r="A363" s="23" t="s">
        <v>6</v>
      </c>
      <c r="B363" s="24" t="s">
        <v>6</v>
      </c>
      <c r="C363" s="77">
        <v>4207847</v>
      </c>
      <c r="D363" s="78">
        <v>0</v>
      </c>
      <c r="E363" s="78">
        <v>1190119</v>
      </c>
      <c r="F363" s="78">
        <v>118180</v>
      </c>
      <c r="G363" s="78">
        <v>0</v>
      </c>
      <c r="H363" s="78">
        <v>318</v>
      </c>
      <c r="I363" s="78">
        <v>41192</v>
      </c>
      <c r="J363" s="78">
        <v>0</v>
      </c>
      <c r="K363" s="79">
        <f t="shared" si="5"/>
        <v>5557656</v>
      </c>
    </row>
    <row r="364" spans="1:11" x14ac:dyDescent="0.25">
      <c r="A364" s="23" t="s">
        <v>392</v>
      </c>
      <c r="B364" s="24" t="s">
        <v>6</v>
      </c>
      <c r="C364" s="77">
        <v>3680077</v>
      </c>
      <c r="D364" s="78">
        <v>1301194</v>
      </c>
      <c r="E364" s="78">
        <v>0</v>
      </c>
      <c r="F364" s="78">
        <v>35213</v>
      </c>
      <c r="G364" s="78">
        <v>0</v>
      </c>
      <c r="H364" s="78">
        <v>0</v>
      </c>
      <c r="I364" s="78">
        <v>64439</v>
      </c>
      <c r="J364" s="78">
        <v>0</v>
      </c>
      <c r="K364" s="79">
        <f t="shared" si="5"/>
        <v>5080923</v>
      </c>
    </row>
    <row r="365" spans="1:11" x14ac:dyDescent="0.25">
      <c r="A365" s="23" t="s">
        <v>393</v>
      </c>
      <c r="B365" s="24" t="s">
        <v>5</v>
      </c>
      <c r="C365" s="77">
        <v>3071673</v>
      </c>
      <c r="D365" s="78">
        <v>0</v>
      </c>
      <c r="E365" s="78">
        <v>285307</v>
      </c>
      <c r="F365" s="78">
        <v>28428</v>
      </c>
      <c r="G365" s="78">
        <v>0</v>
      </c>
      <c r="H365" s="78">
        <v>0</v>
      </c>
      <c r="I365" s="78">
        <v>28644</v>
      </c>
      <c r="J365" s="78">
        <v>0</v>
      </c>
      <c r="K365" s="79">
        <f t="shared" si="5"/>
        <v>3414052</v>
      </c>
    </row>
    <row r="366" spans="1:11" x14ac:dyDescent="0.25">
      <c r="A366" s="23" t="s">
        <v>394</v>
      </c>
      <c r="B366" s="24" t="s">
        <v>5</v>
      </c>
      <c r="C366" s="77">
        <v>1724396</v>
      </c>
      <c r="D366" s="78">
        <v>0</v>
      </c>
      <c r="E366" s="78">
        <v>230109</v>
      </c>
      <c r="F366" s="78">
        <v>0</v>
      </c>
      <c r="G366" s="78">
        <v>0</v>
      </c>
      <c r="H366" s="78">
        <v>0</v>
      </c>
      <c r="I366" s="78">
        <v>63887</v>
      </c>
      <c r="J366" s="78">
        <v>0</v>
      </c>
      <c r="K366" s="79">
        <f t="shared" si="5"/>
        <v>2018392</v>
      </c>
    </row>
    <row r="367" spans="1:11" x14ac:dyDescent="0.25">
      <c r="A367" s="23" t="s">
        <v>395</v>
      </c>
      <c r="B367" s="24" t="s">
        <v>5</v>
      </c>
      <c r="C367" s="77">
        <v>1828275</v>
      </c>
      <c r="D367" s="78">
        <v>2639068</v>
      </c>
      <c r="E367" s="78">
        <v>0</v>
      </c>
      <c r="F367" s="78">
        <v>0</v>
      </c>
      <c r="G367" s="78">
        <v>0</v>
      </c>
      <c r="H367" s="78">
        <v>0</v>
      </c>
      <c r="I367" s="78">
        <v>40773</v>
      </c>
      <c r="J367" s="78">
        <v>0</v>
      </c>
      <c r="K367" s="79">
        <f t="shared" si="5"/>
        <v>4508116</v>
      </c>
    </row>
    <row r="368" spans="1:11" x14ac:dyDescent="0.25">
      <c r="A368" s="23" t="s">
        <v>396</v>
      </c>
      <c r="B368" s="24" t="s">
        <v>5</v>
      </c>
      <c r="C368" s="77">
        <v>1159863</v>
      </c>
      <c r="D368" s="78">
        <v>0</v>
      </c>
      <c r="E368" s="78">
        <v>142560</v>
      </c>
      <c r="F368" s="78">
        <v>83500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1385923</v>
      </c>
    </row>
    <row r="369" spans="1:11" x14ac:dyDescent="0.25">
      <c r="A369" s="23" t="s">
        <v>397</v>
      </c>
      <c r="B369" s="24" t="s">
        <v>5</v>
      </c>
      <c r="C369" s="77">
        <v>2223291</v>
      </c>
      <c r="D369" s="78">
        <v>0</v>
      </c>
      <c r="E369" s="78">
        <v>435012</v>
      </c>
      <c r="F369" s="78">
        <v>0</v>
      </c>
      <c r="G369" s="78">
        <v>0</v>
      </c>
      <c r="H369" s="78">
        <v>0</v>
      </c>
      <c r="I369" s="78">
        <v>51066</v>
      </c>
      <c r="J369" s="78">
        <v>0</v>
      </c>
      <c r="K369" s="79">
        <f t="shared" si="5"/>
        <v>2709369</v>
      </c>
    </row>
    <row r="370" spans="1:11" x14ac:dyDescent="0.25">
      <c r="A370" s="23" t="s">
        <v>398</v>
      </c>
      <c r="B370" s="24" t="s">
        <v>5</v>
      </c>
      <c r="C370" s="77">
        <v>3324399</v>
      </c>
      <c r="D370" s="78">
        <v>0</v>
      </c>
      <c r="E370" s="78">
        <v>457879</v>
      </c>
      <c r="F370" s="78">
        <v>175230</v>
      </c>
      <c r="G370" s="78">
        <v>0</v>
      </c>
      <c r="H370" s="78">
        <v>0</v>
      </c>
      <c r="I370" s="78">
        <v>47693</v>
      </c>
      <c r="J370" s="78">
        <v>0</v>
      </c>
      <c r="K370" s="79">
        <f t="shared" si="5"/>
        <v>4005201</v>
      </c>
    </row>
    <row r="371" spans="1:11" x14ac:dyDescent="0.25">
      <c r="A371" s="23" t="s">
        <v>399</v>
      </c>
      <c r="B371" s="24" t="s">
        <v>5</v>
      </c>
      <c r="C371" s="77">
        <v>1919916</v>
      </c>
      <c r="D371" s="78">
        <v>0</v>
      </c>
      <c r="E371" s="78">
        <v>286866</v>
      </c>
      <c r="F371" s="78">
        <v>36640</v>
      </c>
      <c r="G371" s="78">
        <v>0</v>
      </c>
      <c r="H371" s="78">
        <v>0</v>
      </c>
      <c r="I371" s="78">
        <v>21440</v>
      </c>
      <c r="J371" s="78">
        <v>0</v>
      </c>
      <c r="K371" s="79">
        <f t="shared" si="5"/>
        <v>2264862</v>
      </c>
    </row>
    <row r="372" spans="1:11" x14ac:dyDescent="0.25">
      <c r="A372" s="23" t="s">
        <v>387</v>
      </c>
      <c r="B372" s="24" t="s">
        <v>492</v>
      </c>
      <c r="C372" s="77">
        <v>29884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29884</v>
      </c>
    </row>
    <row r="373" spans="1:11" x14ac:dyDescent="0.25">
      <c r="A373" s="23" t="s">
        <v>482</v>
      </c>
      <c r="B373" s="24" t="s">
        <v>492</v>
      </c>
      <c r="C373" s="77">
        <v>643040</v>
      </c>
      <c r="D373" s="78">
        <v>0</v>
      </c>
      <c r="E373" s="78">
        <v>0</v>
      </c>
      <c r="F373" s="78">
        <v>52513</v>
      </c>
      <c r="G373" s="78">
        <v>0</v>
      </c>
      <c r="H373" s="78">
        <v>0</v>
      </c>
      <c r="I373" s="78">
        <v>0</v>
      </c>
      <c r="J373" s="78">
        <v>0</v>
      </c>
      <c r="K373" s="79">
        <f t="shared" si="5"/>
        <v>695553</v>
      </c>
    </row>
    <row r="374" spans="1:11" x14ac:dyDescent="0.25">
      <c r="A374" s="23" t="s">
        <v>483</v>
      </c>
      <c r="B374" s="24" t="s">
        <v>492</v>
      </c>
      <c r="C374" s="77">
        <v>442003</v>
      </c>
      <c r="D374" s="78">
        <v>0</v>
      </c>
      <c r="E374" s="78">
        <v>0</v>
      </c>
      <c r="F374" s="78">
        <v>208</v>
      </c>
      <c r="G374" s="78">
        <v>0</v>
      </c>
      <c r="H374" s="78">
        <v>0</v>
      </c>
      <c r="I374" s="78">
        <v>29896</v>
      </c>
      <c r="J374" s="78">
        <v>0</v>
      </c>
      <c r="K374" s="79">
        <f t="shared" si="5"/>
        <v>472107</v>
      </c>
    </row>
    <row r="375" spans="1:11" x14ac:dyDescent="0.25">
      <c r="A375" s="23" t="s">
        <v>451</v>
      </c>
      <c r="B375" s="24" t="s">
        <v>490</v>
      </c>
      <c r="C375" s="77">
        <v>2277921</v>
      </c>
      <c r="D375" s="78">
        <v>2150056</v>
      </c>
      <c r="E375" s="78">
        <v>458746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4886723</v>
      </c>
    </row>
    <row r="376" spans="1:11" x14ac:dyDescent="0.25">
      <c r="A376" s="23" t="s">
        <v>481</v>
      </c>
      <c r="B376" s="24" t="s">
        <v>490</v>
      </c>
      <c r="C376" s="77">
        <v>4010779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4010779</v>
      </c>
    </row>
    <row r="377" spans="1:11" x14ac:dyDescent="0.25">
      <c r="A377" s="23" t="s">
        <v>486</v>
      </c>
      <c r="B377" s="24" t="s">
        <v>490</v>
      </c>
      <c r="C377" s="77">
        <v>75485</v>
      </c>
      <c r="D377" s="78">
        <v>0</v>
      </c>
      <c r="E377" s="78">
        <v>0</v>
      </c>
      <c r="F377" s="78">
        <v>0</v>
      </c>
      <c r="G377" s="78">
        <v>8314</v>
      </c>
      <c r="H377" s="78">
        <v>0</v>
      </c>
      <c r="I377" s="78">
        <v>0</v>
      </c>
      <c r="J377" s="78">
        <v>0</v>
      </c>
      <c r="K377" s="79">
        <f t="shared" si="5"/>
        <v>83799</v>
      </c>
    </row>
    <row r="378" spans="1:11" x14ac:dyDescent="0.25">
      <c r="A378" s="23" t="s">
        <v>400</v>
      </c>
      <c r="B378" s="24" t="s">
        <v>56</v>
      </c>
      <c r="C378" s="77">
        <v>146641</v>
      </c>
      <c r="D378" s="78">
        <v>0</v>
      </c>
      <c r="E378" s="78">
        <v>0</v>
      </c>
      <c r="F378" s="78">
        <v>0</v>
      </c>
      <c r="G378" s="78">
        <v>0</v>
      </c>
      <c r="H378" s="78">
        <v>0</v>
      </c>
      <c r="I378" s="78">
        <v>37586</v>
      </c>
      <c r="J378" s="78">
        <v>167193</v>
      </c>
      <c r="K378" s="79">
        <f t="shared" si="5"/>
        <v>351420</v>
      </c>
    </row>
    <row r="379" spans="1:11" x14ac:dyDescent="0.25">
      <c r="A379" s="23" t="s">
        <v>401</v>
      </c>
      <c r="B379" s="24" t="s">
        <v>56</v>
      </c>
      <c r="C379" s="77">
        <v>40701</v>
      </c>
      <c r="D379" s="78">
        <v>41804</v>
      </c>
      <c r="E379" s="78">
        <v>0</v>
      </c>
      <c r="F379" s="78">
        <v>0</v>
      </c>
      <c r="G379" s="78">
        <v>0</v>
      </c>
      <c r="H379" s="78">
        <v>0</v>
      </c>
      <c r="I379" s="78">
        <v>5917</v>
      </c>
      <c r="J379" s="78">
        <v>0</v>
      </c>
      <c r="K379" s="79">
        <f t="shared" si="5"/>
        <v>88422</v>
      </c>
    </row>
    <row r="380" spans="1:11" x14ac:dyDescent="0.25">
      <c r="A380" s="23" t="s">
        <v>402</v>
      </c>
      <c r="B380" s="24" t="s">
        <v>56</v>
      </c>
      <c r="C380" s="77">
        <v>38067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1467</v>
      </c>
      <c r="J380" s="78">
        <v>0</v>
      </c>
      <c r="K380" s="79">
        <f t="shared" si="5"/>
        <v>39534</v>
      </c>
    </row>
    <row r="381" spans="1:11" x14ac:dyDescent="0.25">
      <c r="A381" s="23" t="s">
        <v>403</v>
      </c>
      <c r="B381" s="24" t="s">
        <v>56</v>
      </c>
      <c r="C381" s="77">
        <v>35528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576</v>
      </c>
      <c r="J381" s="78">
        <v>0</v>
      </c>
      <c r="K381" s="79">
        <f t="shared" si="5"/>
        <v>36104</v>
      </c>
    </row>
    <row r="382" spans="1:11" x14ac:dyDescent="0.25">
      <c r="A382" s="23" t="s">
        <v>404</v>
      </c>
      <c r="B382" s="24" t="s">
        <v>56</v>
      </c>
      <c r="C382" s="77">
        <v>195069</v>
      </c>
      <c r="D382" s="78">
        <v>0</v>
      </c>
      <c r="E382" s="78">
        <v>156645</v>
      </c>
      <c r="F382" s="78">
        <v>19533</v>
      </c>
      <c r="G382" s="78">
        <v>0</v>
      </c>
      <c r="H382" s="78">
        <v>0</v>
      </c>
      <c r="I382" s="78">
        <v>0</v>
      </c>
      <c r="J382" s="78">
        <v>0</v>
      </c>
      <c r="K382" s="79">
        <f t="shared" si="5"/>
        <v>371247</v>
      </c>
    </row>
    <row r="383" spans="1:11" x14ac:dyDescent="0.25">
      <c r="A383" s="23" t="s">
        <v>405</v>
      </c>
      <c r="B383" s="24" t="s">
        <v>57</v>
      </c>
      <c r="C383" s="77">
        <v>56130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11262</v>
      </c>
      <c r="J383" s="78">
        <v>0</v>
      </c>
      <c r="K383" s="79">
        <f t="shared" si="5"/>
        <v>67392</v>
      </c>
    </row>
    <row r="384" spans="1:11" x14ac:dyDescent="0.25">
      <c r="A384" s="23" t="s">
        <v>406</v>
      </c>
      <c r="B384" s="24" t="s">
        <v>57</v>
      </c>
      <c r="C384" s="77">
        <v>528741</v>
      </c>
      <c r="D384" s="78">
        <v>0</v>
      </c>
      <c r="E384" s="78">
        <v>206773</v>
      </c>
      <c r="F384" s="78">
        <v>0</v>
      </c>
      <c r="G384" s="78">
        <v>0</v>
      </c>
      <c r="H384" s="78">
        <v>0</v>
      </c>
      <c r="I384" s="78">
        <v>0</v>
      </c>
      <c r="J384" s="78">
        <v>0</v>
      </c>
      <c r="K384" s="79">
        <f t="shared" si="5"/>
        <v>735514</v>
      </c>
    </row>
    <row r="385" spans="1:11" x14ac:dyDescent="0.25">
      <c r="A385" s="23" t="s">
        <v>407</v>
      </c>
      <c r="B385" s="24" t="s">
        <v>58</v>
      </c>
      <c r="C385" s="77">
        <v>572683</v>
      </c>
      <c r="D385" s="78">
        <v>0</v>
      </c>
      <c r="E385" s="78">
        <v>62739</v>
      </c>
      <c r="F385" s="78">
        <v>121949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757371</v>
      </c>
    </row>
    <row r="386" spans="1:11" x14ac:dyDescent="0.25">
      <c r="A386" s="23" t="s">
        <v>408</v>
      </c>
      <c r="B386" s="24" t="s">
        <v>59</v>
      </c>
      <c r="C386" s="77">
        <v>27867</v>
      </c>
      <c r="D386" s="78">
        <v>0</v>
      </c>
      <c r="E386" s="78">
        <v>0</v>
      </c>
      <c r="F386" s="78">
        <v>0</v>
      </c>
      <c r="G386" s="78">
        <v>0</v>
      </c>
      <c r="H386" s="78">
        <v>0</v>
      </c>
      <c r="I386" s="78">
        <v>3830</v>
      </c>
      <c r="J386" s="78">
        <v>0</v>
      </c>
      <c r="K386" s="79">
        <f t="shared" ref="K386:K415" si="6">SUM(C386:J386)</f>
        <v>31697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5020783</v>
      </c>
      <c r="D389" s="78">
        <v>3528090</v>
      </c>
      <c r="E389" s="78">
        <v>1056313</v>
      </c>
      <c r="F389" s="78">
        <v>180817</v>
      </c>
      <c r="G389" s="78">
        <v>0</v>
      </c>
      <c r="H389" s="78">
        <v>0</v>
      </c>
      <c r="I389" s="78">
        <v>51395</v>
      </c>
      <c r="J389" s="78">
        <v>0</v>
      </c>
      <c r="K389" s="79">
        <f t="shared" si="6"/>
        <v>9837398</v>
      </c>
    </row>
    <row r="390" spans="1:11" x14ac:dyDescent="0.25">
      <c r="A390" s="23" t="s">
        <v>412</v>
      </c>
      <c r="B390" s="24" t="s">
        <v>60</v>
      </c>
      <c r="C390" s="77">
        <v>383554</v>
      </c>
      <c r="D390" s="78">
        <v>316149</v>
      </c>
      <c r="E390" s="78">
        <v>0</v>
      </c>
      <c r="F390" s="78">
        <v>8261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707964</v>
      </c>
    </row>
    <row r="391" spans="1:11" x14ac:dyDescent="0.25">
      <c r="A391" s="23" t="s">
        <v>452</v>
      </c>
      <c r="B391" s="24" t="s">
        <v>60</v>
      </c>
      <c r="C391" s="77">
        <v>1192703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40070</v>
      </c>
      <c r="J391" s="78">
        <v>0</v>
      </c>
      <c r="K391" s="79">
        <f t="shared" si="6"/>
        <v>1232773</v>
      </c>
    </row>
    <row r="392" spans="1:11" x14ac:dyDescent="0.25">
      <c r="A392" s="23" t="s">
        <v>453</v>
      </c>
      <c r="B392" s="24" t="s">
        <v>60</v>
      </c>
      <c r="C392" s="77">
        <v>2388677</v>
      </c>
      <c r="D392" s="78">
        <v>0</v>
      </c>
      <c r="E392" s="78">
        <v>454679</v>
      </c>
      <c r="F392" s="78">
        <v>159266</v>
      </c>
      <c r="G392" s="78">
        <v>0</v>
      </c>
      <c r="H392" s="78">
        <v>0</v>
      </c>
      <c r="I392" s="78">
        <v>41190</v>
      </c>
      <c r="J392" s="78">
        <v>0</v>
      </c>
      <c r="K392" s="79">
        <f t="shared" si="6"/>
        <v>3043812</v>
      </c>
    </row>
    <row r="393" spans="1:11" x14ac:dyDescent="0.25">
      <c r="A393" s="23" t="s">
        <v>413</v>
      </c>
      <c r="B393" s="24" t="s">
        <v>60</v>
      </c>
      <c r="C393" s="77">
        <v>4070999</v>
      </c>
      <c r="D393" s="78">
        <v>3647194</v>
      </c>
      <c r="E393" s="78">
        <v>0</v>
      </c>
      <c r="F393" s="78">
        <v>105530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7823723</v>
      </c>
    </row>
    <row r="394" spans="1:11" x14ac:dyDescent="0.25">
      <c r="A394" s="23" t="s">
        <v>414</v>
      </c>
      <c r="B394" s="24" t="s">
        <v>60</v>
      </c>
      <c r="C394" s="77">
        <v>1010319</v>
      </c>
      <c r="D394" s="78">
        <v>0</v>
      </c>
      <c r="E394" s="78">
        <v>127607</v>
      </c>
      <c r="F394" s="78">
        <v>45713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1183639</v>
      </c>
    </row>
    <row r="395" spans="1:11" x14ac:dyDescent="0.25">
      <c r="A395" s="23" t="s">
        <v>415</v>
      </c>
      <c r="B395" s="24" t="s">
        <v>60</v>
      </c>
      <c r="C395" s="77">
        <v>797913</v>
      </c>
      <c r="D395" s="78">
        <v>0</v>
      </c>
      <c r="E395" s="78">
        <v>217883</v>
      </c>
      <c r="F395" s="78">
        <v>38731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1054527</v>
      </c>
    </row>
    <row r="396" spans="1:11" x14ac:dyDescent="0.25">
      <c r="A396" s="23" t="s">
        <v>416</v>
      </c>
      <c r="B396" s="24" t="s">
        <v>60</v>
      </c>
      <c r="C396" s="77">
        <v>151238</v>
      </c>
      <c r="D396" s="78">
        <v>0</v>
      </c>
      <c r="E396" s="78">
        <v>0</v>
      </c>
      <c r="F396" s="78">
        <v>4890</v>
      </c>
      <c r="G396" s="78">
        <v>0</v>
      </c>
      <c r="H396" s="78">
        <v>6</v>
      </c>
      <c r="I396" s="78">
        <v>2133</v>
      </c>
      <c r="J396" s="78">
        <v>0</v>
      </c>
      <c r="K396" s="79">
        <f t="shared" si="6"/>
        <v>158267</v>
      </c>
    </row>
    <row r="397" spans="1:11" x14ac:dyDescent="0.25">
      <c r="A397" s="23" t="s">
        <v>417</v>
      </c>
      <c r="B397" s="24" t="s">
        <v>60</v>
      </c>
      <c r="C397" s="77">
        <v>1705662</v>
      </c>
      <c r="D397" s="78">
        <v>1313811</v>
      </c>
      <c r="E397" s="78">
        <v>0</v>
      </c>
      <c r="F397" s="78">
        <v>67833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3087306</v>
      </c>
    </row>
    <row r="398" spans="1:11" x14ac:dyDescent="0.25">
      <c r="A398" s="23" t="s">
        <v>418</v>
      </c>
      <c r="B398" s="24" t="s">
        <v>60</v>
      </c>
      <c r="C398" s="77">
        <v>59310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8">
        <v>2173</v>
      </c>
      <c r="J398" s="78">
        <v>0</v>
      </c>
      <c r="K398" s="79">
        <f t="shared" si="6"/>
        <v>61483</v>
      </c>
    </row>
    <row r="399" spans="1:11" x14ac:dyDescent="0.25">
      <c r="A399" s="23" t="s">
        <v>419</v>
      </c>
      <c r="B399" s="24" t="s">
        <v>60</v>
      </c>
      <c r="C399" s="77">
        <v>821553</v>
      </c>
      <c r="D399" s="78">
        <v>0</v>
      </c>
      <c r="E399" s="78">
        <v>0</v>
      </c>
      <c r="F399" s="78">
        <v>55908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877461</v>
      </c>
    </row>
    <row r="400" spans="1:11" x14ac:dyDescent="0.25">
      <c r="A400" s="23" t="s">
        <v>420</v>
      </c>
      <c r="B400" s="24" t="s">
        <v>60</v>
      </c>
      <c r="C400" s="77">
        <v>2942000</v>
      </c>
      <c r="D400" s="78">
        <v>0</v>
      </c>
      <c r="E400" s="78">
        <v>0</v>
      </c>
      <c r="F400" s="78">
        <v>13000</v>
      </c>
      <c r="G400" s="78">
        <v>0</v>
      </c>
      <c r="H400" s="78">
        <v>0</v>
      </c>
      <c r="I400" s="78">
        <v>121000</v>
      </c>
      <c r="J400" s="78">
        <v>0</v>
      </c>
      <c r="K400" s="79">
        <f t="shared" si="6"/>
        <v>3076000</v>
      </c>
    </row>
    <row r="401" spans="1:11" x14ac:dyDescent="0.25">
      <c r="A401" s="23" t="s">
        <v>421</v>
      </c>
      <c r="B401" s="24" t="s">
        <v>60</v>
      </c>
      <c r="C401" s="77">
        <v>37976</v>
      </c>
      <c r="D401" s="78">
        <v>59798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97774</v>
      </c>
    </row>
    <row r="402" spans="1:11" x14ac:dyDescent="0.25">
      <c r="A402" s="23" t="s">
        <v>422</v>
      </c>
      <c r="B402" s="24" t="s">
        <v>60</v>
      </c>
      <c r="C402" s="77">
        <v>265640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9064</v>
      </c>
      <c r="J402" s="78">
        <v>0</v>
      </c>
      <c r="K402" s="79">
        <f t="shared" si="6"/>
        <v>274704</v>
      </c>
    </row>
    <row r="403" spans="1:11" x14ac:dyDescent="0.25">
      <c r="A403" s="23" t="s">
        <v>423</v>
      </c>
      <c r="B403" s="24" t="s">
        <v>60</v>
      </c>
      <c r="C403" s="77">
        <v>3032649</v>
      </c>
      <c r="D403" s="78">
        <v>0</v>
      </c>
      <c r="E403" s="78">
        <v>848193</v>
      </c>
      <c r="F403" s="78">
        <v>119215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4000057</v>
      </c>
    </row>
    <row r="404" spans="1:11" x14ac:dyDescent="0.25">
      <c r="A404" s="23" t="s">
        <v>424</v>
      </c>
      <c r="B404" s="24" t="s">
        <v>60</v>
      </c>
      <c r="C404" s="77">
        <v>710495</v>
      </c>
      <c r="D404" s="78">
        <v>0</v>
      </c>
      <c r="E404" s="78">
        <v>214233</v>
      </c>
      <c r="F404" s="78">
        <v>13185</v>
      </c>
      <c r="G404" s="78">
        <v>0</v>
      </c>
      <c r="H404" s="78">
        <v>2585</v>
      </c>
      <c r="I404" s="78">
        <v>14544</v>
      </c>
      <c r="J404" s="78">
        <v>0</v>
      </c>
      <c r="K404" s="79">
        <f t="shared" si="6"/>
        <v>955042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284</v>
      </c>
      <c r="J405" s="78">
        <v>19207</v>
      </c>
      <c r="K405" s="79">
        <f t="shared" si="6"/>
        <v>19491</v>
      </c>
    </row>
    <row r="406" spans="1:11" x14ac:dyDescent="0.25">
      <c r="A406" s="23" t="s">
        <v>487</v>
      </c>
      <c r="B406" s="24" t="s">
        <v>61</v>
      </c>
      <c r="C406" s="77">
        <v>29784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29784</v>
      </c>
    </row>
    <row r="407" spans="1:11" x14ac:dyDescent="0.25">
      <c r="A407" s="23" t="s">
        <v>426</v>
      </c>
      <c r="B407" s="24" t="s">
        <v>62</v>
      </c>
      <c r="C407" s="77">
        <v>466623</v>
      </c>
      <c r="D407" s="78">
        <v>543456</v>
      </c>
      <c r="E407" s="78">
        <v>179646</v>
      </c>
      <c r="F407" s="78">
        <v>26804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1216529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15061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9">
        <f t="shared" si="6"/>
        <v>15061</v>
      </c>
    </row>
    <row r="410" spans="1:11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0</v>
      </c>
    </row>
    <row r="411" spans="1:11" x14ac:dyDescent="0.25">
      <c r="A411" s="23" t="s">
        <v>430</v>
      </c>
      <c r="B411" s="24" t="s">
        <v>63</v>
      </c>
      <c r="C411" s="77">
        <v>221433</v>
      </c>
      <c r="D411" s="78">
        <v>0</v>
      </c>
      <c r="E411" s="78">
        <v>37637</v>
      </c>
      <c r="F411" s="78">
        <v>19860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278930</v>
      </c>
    </row>
    <row r="412" spans="1:11" x14ac:dyDescent="0.25">
      <c r="A412" s="23" t="s">
        <v>431</v>
      </c>
      <c r="B412" s="24" t="s">
        <v>63</v>
      </c>
      <c r="C412" s="77">
        <v>42428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42428</v>
      </c>
    </row>
    <row r="413" spans="1:11" x14ac:dyDescent="0.25">
      <c r="A413" s="23" t="s">
        <v>432</v>
      </c>
      <c r="B413" s="24" t="s">
        <v>63</v>
      </c>
      <c r="C413" s="77">
        <v>33560</v>
      </c>
      <c r="D413" s="78">
        <v>0</v>
      </c>
      <c r="E413" s="78">
        <v>0</v>
      </c>
      <c r="F413" s="78">
        <v>68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33628</v>
      </c>
    </row>
    <row r="414" spans="1:11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0</v>
      </c>
    </row>
    <row r="415" spans="1:11" x14ac:dyDescent="0.25">
      <c r="A415" s="59" t="s">
        <v>468</v>
      </c>
      <c r="B415" s="61"/>
      <c r="C415" s="52">
        <f t="shared" ref="C415:J415" si="7">SUM(C5:C414)</f>
        <v>606134061</v>
      </c>
      <c r="D415" s="52">
        <f t="shared" si="7"/>
        <v>172097119</v>
      </c>
      <c r="E415" s="52">
        <f t="shared" si="7"/>
        <v>93555444</v>
      </c>
      <c r="F415" s="52">
        <f t="shared" si="7"/>
        <v>19102422</v>
      </c>
      <c r="G415" s="52">
        <f t="shared" si="7"/>
        <v>9105013</v>
      </c>
      <c r="H415" s="52">
        <f t="shared" si="7"/>
        <v>1672215</v>
      </c>
      <c r="I415" s="52">
        <f t="shared" si="7"/>
        <v>4957169</v>
      </c>
      <c r="J415" s="52">
        <f t="shared" si="7"/>
        <v>5641908</v>
      </c>
      <c r="K415" s="53">
        <f t="shared" si="6"/>
        <v>912265351</v>
      </c>
    </row>
    <row r="416" spans="1:11" x14ac:dyDescent="0.25">
      <c r="A416" s="60" t="s">
        <v>436</v>
      </c>
      <c r="B416" s="73"/>
      <c r="C416" s="54">
        <f>(C415/$K415)</f>
        <v>0.66442736242867562</v>
      </c>
      <c r="D416" s="54">
        <f t="shared" ref="D416:K416" si="8">(D415/$K415)</f>
        <v>0.18864809324540488</v>
      </c>
      <c r="E416" s="54">
        <f t="shared" si="8"/>
        <v>0.10255288540493959</v>
      </c>
      <c r="F416" s="54">
        <f t="shared" si="8"/>
        <v>2.0939545691459678E-2</v>
      </c>
      <c r="G416" s="54">
        <f t="shared" si="8"/>
        <v>9.980662961735132E-3</v>
      </c>
      <c r="H416" s="54">
        <f t="shared" si="8"/>
        <v>1.8330357479509271E-3</v>
      </c>
      <c r="I416" s="54">
        <f>(I415/$K415)</f>
        <v>5.4339113006605906E-3</v>
      </c>
      <c r="J416" s="54">
        <f t="shared" si="8"/>
        <v>6.1845032191735622E-3</v>
      </c>
      <c r="K416" s="55">
        <f t="shared" si="8"/>
        <v>1</v>
      </c>
    </row>
    <row r="417" spans="1:11" x14ac:dyDescent="0.25">
      <c r="A417" s="60" t="s">
        <v>469</v>
      </c>
      <c r="B417" s="61"/>
      <c r="C417" s="57">
        <f t="shared" ref="C417:K417" si="9">COUNTIF(C5:C414,"&gt;0")</f>
        <v>325</v>
      </c>
      <c r="D417" s="57">
        <f t="shared" si="9"/>
        <v>76</v>
      </c>
      <c r="E417" s="57">
        <f t="shared" si="9"/>
        <v>180</v>
      </c>
      <c r="F417" s="57">
        <f t="shared" si="9"/>
        <v>210</v>
      </c>
      <c r="G417" s="57">
        <f t="shared" si="9"/>
        <v>6</v>
      </c>
      <c r="H417" s="57">
        <f t="shared" si="9"/>
        <v>35</v>
      </c>
      <c r="I417" s="57">
        <f t="shared" si="9"/>
        <v>143</v>
      </c>
      <c r="J417" s="57">
        <f t="shared" si="9"/>
        <v>30</v>
      </c>
      <c r="K417" s="64">
        <f t="shared" si="9"/>
        <v>351</v>
      </c>
    </row>
    <row r="418" spans="1:11" x14ac:dyDescent="0.25">
      <c r="A418" s="37"/>
      <c r="B418" s="28"/>
      <c r="C418" s="25"/>
      <c r="D418" s="25"/>
      <c r="E418" s="25"/>
      <c r="F418" s="25"/>
      <c r="G418" s="25"/>
      <c r="H418" s="25"/>
      <c r="I418" s="25"/>
      <c r="J418" s="25"/>
      <c r="K418" s="74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501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632621</v>
      </c>
      <c r="K5" s="36">
        <f t="shared" ref="K5:K68" si="0">SUM(C5:J5)</f>
        <v>632621</v>
      </c>
    </row>
    <row r="6" spans="1:11" x14ac:dyDescent="0.25">
      <c r="A6" s="23" t="s">
        <v>67</v>
      </c>
      <c r="B6" s="24" t="s">
        <v>0</v>
      </c>
      <c r="C6" s="77">
        <v>14520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8">
        <v>0</v>
      </c>
      <c r="J6" s="78">
        <v>0</v>
      </c>
      <c r="K6" s="79">
        <f t="shared" si="0"/>
        <v>14520</v>
      </c>
    </row>
    <row r="7" spans="1:11" x14ac:dyDescent="0.25">
      <c r="A7" s="23" t="s">
        <v>68</v>
      </c>
      <c r="B7" s="24" t="s">
        <v>0</v>
      </c>
      <c r="C7" s="77">
        <v>7246954</v>
      </c>
      <c r="D7" s="78">
        <v>6302170</v>
      </c>
      <c r="E7" s="78">
        <v>1186422</v>
      </c>
      <c r="F7" s="78">
        <v>619795</v>
      </c>
      <c r="G7" s="78">
        <v>0</v>
      </c>
      <c r="H7" s="78">
        <v>17788</v>
      </c>
      <c r="I7" s="78">
        <v>80020</v>
      </c>
      <c r="J7" s="78">
        <v>88909</v>
      </c>
      <c r="K7" s="79">
        <f t="shared" si="0"/>
        <v>15542058</v>
      </c>
    </row>
    <row r="8" spans="1:11" x14ac:dyDescent="0.25">
      <c r="A8" s="23" t="s">
        <v>69</v>
      </c>
      <c r="B8" s="24" t="s">
        <v>0</v>
      </c>
      <c r="C8" s="77">
        <v>69427</v>
      </c>
      <c r="D8" s="78">
        <v>0</v>
      </c>
      <c r="E8" s="78">
        <v>10318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79745</v>
      </c>
    </row>
    <row r="9" spans="1:11" x14ac:dyDescent="0.25">
      <c r="A9" s="23" t="s">
        <v>70</v>
      </c>
      <c r="B9" s="24" t="s">
        <v>0</v>
      </c>
      <c r="C9" s="77">
        <v>249268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25095</v>
      </c>
      <c r="J9" s="78">
        <v>0</v>
      </c>
      <c r="K9" s="79">
        <f t="shared" si="0"/>
        <v>274363</v>
      </c>
    </row>
    <row r="10" spans="1:11" x14ac:dyDescent="0.25">
      <c r="A10" s="23" t="s">
        <v>505</v>
      </c>
      <c r="B10" s="24" t="s">
        <v>0</v>
      </c>
      <c r="C10" s="77">
        <v>0</v>
      </c>
      <c r="D10" s="78">
        <v>14703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14703</v>
      </c>
    </row>
    <row r="11" spans="1:11" x14ac:dyDescent="0.25">
      <c r="A11" s="23" t="s">
        <v>71</v>
      </c>
      <c r="B11" s="24" t="s">
        <v>0</v>
      </c>
      <c r="C11" s="77">
        <v>34027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1456</v>
      </c>
      <c r="J11" s="78">
        <v>0</v>
      </c>
      <c r="K11" s="79">
        <f t="shared" si="0"/>
        <v>35483</v>
      </c>
    </row>
    <row r="12" spans="1:11" x14ac:dyDescent="0.25">
      <c r="A12" s="23" t="s">
        <v>72</v>
      </c>
      <c r="B12" s="24" t="s">
        <v>0</v>
      </c>
      <c r="C12" s="77">
        <v>222556</v>
      </c>
      <c r="D12" s="78">
        <v>143000</v>
      </c>
      <c r="E12" s="78">
        <v>0</v>
      </c>
      <c r="F12" s="78">
        <v>0</v>
      </c>
      <c r="G12" s="78">
        <v>0</v>
      </c>
      <c r="H12" s="78">
        <v>419793</v>
      </c>
      <c r="I12" s="78">
        <v>0</v>
      </c>
      <c r="J12" s="78">
        <v>0</v>
      </c>
      <c r="K12" s="79">
        <f t="shared" si="0"/>
        <v>785349</v>
      </c>
    </row>
    <row r="13" spans="1:11" x14ac:dyDescent="0.25">
      <c r="A13" s="23" t="s">
        <v>73</v>
      </c>
      <c r="B13" s="24" t="s">
        <v>0</v>
      </c>
      <c r="C13" s="77">
        <v>116699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116699</v>
      </c>
    </row>
    <row r="14" spans="1:11" x14ac:dyDescent="0.25">
      <c r="A14" s="23" t="s">
        <v>491</v>
      </c>
      <c r="B14" s="24" t="s">
        <v>7</v>
      </c>
      <c r="C14" s="77">
        <v>27991</v>
      </c>
      <c r="D14" s="78">
        <v>0</v>
      </c>
      <c r="E14" s="78">
        <v>5613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33604</v>
      </c>
    </row>
    <row r="15" spans="1:11" x14ac:dyDescent="0.25">
      <c r="A15" s="23" t="s">
        <v>74</v>
      </c>
      <c r="B15" s="24" t="s">
        <v>7</v>
      </c>
      <c r="C15" s="77">
        <v>360570</v>
      </c>
      <c r="D15" s="78">
        <v>0</v>
      </c>
      <c r="E15" s="78">
        <v>59964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420534</v>
      </c>
    </row>
    <row r="16" spans="1:11" x14ac:dyDescent="0.25">
      <c r="A16" s="23" t="s">
        <v>75</v>
      </c>
      <c r="B16" s="24" t="s">
        <v>8</v>
      </c>
      <c r="C16" s="77">
        <v>748925</v>
      </c>
      <c r="D16" s="78">
        <v>0</v>
      </c>
      <c r="E16" s="78">
        <v>194951</v>
      </c>
      <c r="F16" s="78">
        <v>46843</v>
      </c>
      <c r="G16" s="78">
        <v>0</v>
      </c>
      <c r="H16" s="78">
        <v>0</v>
      </c>
      <c r="I16" s="78">
        <v>11527</v>
      </c>
      <c r="J16" s="78">
        <v>0</v>
      </c>
      <c r="K16" s="79">
        <f t="shared" si="0"/>
        <v>1002246</v>
      </c>
    </row>
    <row r="17" spans="1:11" x14ac:dyDescent="0.25">
      <c r="A17" s="23" t="s">
        <v>76</v>
      </c>
      <c r="B17" s="24" t="s">
        <v>8</v>
      </c>
      <c r="C17" s="77">
        <v>935839</v>
      </c>
      <c r="D17" s="78">
        <v>0</v>
      </c>
      <c r="E17" s="78">
        <v>0</v>
      </c>
      <c r="F17" s="78">
        <v>45818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981657</v>
      </c>
    </row>
    <row r="18" spans="1:11" x14ac:dyDescent="0.25">
      <c r="A18" s="23" t="s">
        <v>77</v>
      </c>
      <c r="B18" s="24" t="s">
        <v>8</v>
      </c>
      <c r="C18" s="77">
        <v>15679</v>
      </c>
      <c r="D18" s="78">
        <v>0</v>
      </c>
      <c r="E18" s="78">
        <v>62102</v>
      </c>
      <c r="F18" s="78">
        <v>8969</v>
      </c>
      <c r="G18" s="78">
        <v>40646</v>
      </c>
      <c r="H18" s="78">
        <v>0</v>
      </c>
      <c r="I18" s="78">
        <v>0</v>
      </c>
      <c r="J18" s="78">
        <v>0</v>
      </c>
      <c r="K18" s="79">
        <f t="shared" si="0"/>
        <v>127396</v>
      </c>
    </row>
    <row r="19" spans="1:11" x14ac:dyDescent="0.25">
      <c r="A19" s="23" t="s">
        <v>78</v>
      </c>
      <c r="B19" s="24" t="s">
        <v>8</v>
      </c>
      <c r="C19" s="77">
        <v>2802057</v>
      </c>
      <c r="D19" s="78">
        <v>0</v>
      </c>
      <c r="E19" s="78">
        <v>0</v>
      </c>
      <c r="F19" s="78">
        <v>174662</v>
      </c>
      <c r="G19" s="78">
        <v>0</v>
      </c>
      <c r="H19" s="78">
        <v>84</v>
      </c>
      <c r="I19" s="78">
        <v>30520</v>
      </c>
      <c r="J19" s="78">
        <v>0</v>
      </c>
      <c r="K19" s="79">
        <f t="shared" si="0"/>
        <v>3007323</v>
      </c>
    </row>
    <row r="20" spans="1:11" x14ac:dyDescent="0.25">
      <c r="A20" s="23" t="s">
        <v>79</v>
      </c>
      <c r="B20" s="24" t="s">
        <v>8</v>
      </c>
      <c r="C20" s="77">
        <v>1940772</v>
      </c>
      <c r="D20" s="78">
        <v>0</v>
      </c>
      <c r="E20" s="78">
        <v>0</v>
      </c>
      <c r="F20" s="78">
        <v>89939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2030711</v>
      </c>
    </row>
    <row r="21" spans="1:11" x14ac:dyDescent="0.25">
      <c r="A21" s="23" t="s">
        <v>80</v>
      </c>
      <c r="B21" s="24" t="s">
        <v>8</v>
      </c>
      <c r="C21" s="77">
        <v>325513</v>
      </c>
      <c r="D21" s="78">
        <v>0</v>
      </c>
      <c r="E21" s="78">
        <v>0</v>
      </c>
      <c r="F21" s="78">
        <v>13467</v>
      </c>
      <c r="G21" s="78">
        <v>0</v>
      </c>
      <c r="H21" s="78">
        <v>0</v>
      </c>
      <c r="I21" s="78">
        <v>1354</v>
      </c>
      <c r="J21" s="78">
        <v>0</v>
      </c>
      <c r="K21" s="79">
        <f t="shared" si="0"/>
        <v>340334</v>
      </c>
    </row>
    <row r="22" spans="1:11" x14ac:dyDescent="0.25">
      <c r="A22" s="23" t="s">
        <v>81</v>
      </c>
      <c r="B22" s="24" t="s">
        <v>8</v>
      </c>
      <c r="C22" s="77">
        <v>421317</v>
      </c>
      <c r="D22" s="78">
        <v>251453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672770</v>
      </c>
    </row>
    <row r="23" spans="1:11" x14ac:dyDescent="0.25">
      <c r="A23" s="23" t="s">
        <v>82</v>
      </c>
      <c r="B23" s="24" t="s">
        <v>9</v>
      </c>
      <c r="C23" s="77">
        <v>8410</v>
      </c>
      <c r="D23" s="78">
        <v>8917</v>
      </c>
      <c r="E23" s="78">
        <v>0</v>
      </c>
      <c r="F23" s="78">
        <v>859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18186</v>
      </c>
    </row>
    <row r="24" spans="1:11" x14ac:dyDescent="0.25">
      <c r="A24" s="23" t="s">
        <v>83</v>
      </c>
      <c r="B24" s="24" t="s">
        <v>9</v>
      </c>
      <c r="C24" s="77">
        <v>14479</v>
      </c>
      <c r="D24" s="78">
        <v>3285</v>
      </c>
      <c r="E24" s="78">
        <v>0</v>
      </c>
      <c r="F24" s="78">
        <v>875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18639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4000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4000</v>
      </c>
    </row>
    <row r="26" spans="1:11" x14ac:dyDescent="0.25">
      <c r="A26" s="23" t="s">
        <v>85</v>
      </c>
      <c r="B26" s="24" t="s">
        <v>9</v>
      </c>
      <c r="C26" s="77">
        <v>560748</v>
      </c>
      <c r="D26" s="78">
        <v>317717</v>
      </c>
      <c r="E26" s="78">
        <v>56083</v>
      </c>
      <c r="F26" s="78">
        <v>51405</v>
      </c>
      <c r="G26" s="78">
        <v>0</v>
      </c>
      <c r="H26" s="78">
        <v>0</v>
      </c>
      <c r="I26" s="78">
        <v>0</v>
      </c>
      <c r="J26" s="78">
        <v>11292</v>
      </c>
      <c r="K26" s="79">
        <f t="shared" si="0"/>
        <v>997245</v>
      </c>
    </row>
    <row r="27" spans="1:11" x14ac:dyDescent="0.25">
      <c r="A27" s="23" t="s">
        <v>86</v>
      </c>
      <c r="B27" s="24" t="s">
        <v>10</v>
      </c>
      <c r="C27" s="77">
        <v>663907</v>
      </c>
      <c r="D27" s="78">
        <v>0</v>
      </c>
      <c r="E27" s="78">
        <v>0</v>
      </c>
      <c r="F27" s="78">
        <v>0</v>
      </c>
      <c r="G27" s="78">
        <v>0</v>
      </c>
      <c r="H27" s="78">
        <v>0</v>
      </c>
      <c r="I27" s="78">
        <v>27583</v>
      </c>
      <c r="J27" s="78">
        <v>0</v>
      </c>
      <c r="K27" s="79">
        <f t="shared" si="0"/>
        <v>691490</v>
      </c>
    </row>
    <row r="28" spans="1:11" x14ac:dyDescent="0.25">
      <c r="A28" s="23" t="s">
        <v>87</v>
      </c>
      <c r="B28" s="24" t="s">
        <v>10</v>
      </c>
      <c r="C28" s="77">
        <v>1083088</v>
      </c>
      <c r="D28" s="78">
        <v>0</v>
      </c>
      <c r="E28" s="78">
        <v>0</v>
      </c>
      <c r="F28" s="78">
        <v>35218</v>
      </c>
      <c r="G28" s="78">
        <v>0</v>
      </c>
      <c r="H28" s="78">
        <v>0</v>
      </c>
      <c r="I28" s="78">
        <v>14705</v>
      </c>
      <c r="J28" s="78">
        <v>0</v>
      </c>
      <c r="K28" s="79">
        <f t="shared" si="0"/>
        <v>1133011</v>
      </c>
    </row>
    <row r="29" spans="1:11" x14ac:dyDescent="0.25">
      <c r="A29" s="23" t="s">
        <v>88</v>
      </c>
      <c r="B29" s="24" t="s">
        <v>10</v>
      </c>
      <c r="C29" s="77">
        <v>1026985</v>
      </c>
      <c r="D29" s="78">
        <v>741459</v>
      </c>
      <c r="E29" s="78">
        <v>0</v>
      </c>
      <c r="F29" s="78">
        <v>42562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1811006</v>
      </c>
    </row>
    <row r="30" spans="1:11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218697</v>
      </c>
      <c r="D31" s="78">
        <v>0</v>
      </c>
      <c r="E31" s="78">
        <v>47089</v>
      </c>
      <c r="F31" s="78">
        <v>8499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274285</v>
      </c>
    </row>
    <row r="32" spans="1:11" x14ac:dyDescent="0.25">
      <c r="A32" s="23" t="s">
        <v>90</v>
      </c>
      <c r="B32" s="24" t="s">
        <v>10</v>
      </c>
      <c r="C32" s="77">
        <v>315058</v>
      </c>
      <c r="D32" s="78">
        <v>411126</v>
      </c>
      <c r="E32" s="78">
        <v>69314</v>
      </c>
      <c r="F32" s="78">
        <v>20854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816352</v>
      </c>
    </row>
    <row r="33" spans="1:11" x14ac:dyDescent="0.25">
      <c r="A33" s="23" t="s">
        <v>91</v>
      </c>
      <c r="B33" s="24" t="s">
        <v>10</v>
      </c>
      <c r="C33" s="77">
        <v>199245</v>
      </c>
      <c r="D33" s="78">
        <v>0</v>
      </c>
      <c r="E33" s="78">
        <v>0</v>
      </c>
      <c r="F33" s="78">
        <v>0</v>
      </c>
      <c r="G33" s="78">
        <v>0</v>
      </c>
      <c r="H33" s="78">
        <v>0</v>
      </c>
      <c r="I33" s="78">
        <v>9117</v>
      </c>
      <c r="J33" s="78">
        <v>0</v>
      </c>
      <c r="K33" s="79">
        <f t="shared" si="0"/>
        <v>208362</v>
      </c>
    </row>
    <row r="34" spans="1:11" x14ac:dyDescent="0.25">
      <c r="A34" s="23" t="s">
        <v>92</v>
      </c>
      <c r="B34" s="24" t="s">
        <v>10</v>
      </c>
      <c r="C34" s="77">
        <v>5370027</v>
      </c>
      <c r="D34" s="78">
        <v>0</v>
      </c>
      <c r="E34" s="78">
        <v>0</v>
      </c>
      <c r="F34" s="78">
        <v>324059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5694086</v>
      </c>
    </row>
    <row r="35" spans="1:11" x14ac:dyDescent="0.25">
      <c r="A35" s="23" t="s">
        <v>93</v>
      </c>
      <c r="B35" s="24" t="s">
        <v>10</v>
      </c>
      <c r="C35" s="77">
        <v>126853</v>
      </c>
      <c r="D35" s="78">
        <v>0</v>
      </c>
      <c r="E35" s="78">
        <v>0</v>
      </c>
      <c r="F35" s="78">
        <v>3666</v>
      </c>
      <c r="G35" s="78">
        <v>0</v>
      </c>
      <c r="H35" s="78">
        <v>0</v>
      </c>
      <c r="I35" s="78">
        <v>0</v>
      </c>
      <c r="J35" s="78">
        <v>4626</v>
      </c>
      <c r="K35" s="79">
        <f t="shared" si="0"/>
        <v>135145</v>
      </c>
    </row>
    <row r="36" spans="1:11" x14ac:dyDescent="0.25">
      <c r="A36" s="23" t="s">
        <v>94</v>
      </c>
      <c r="B36" s="24" t="s">
        <v>10</v>
      </c>
      <c r="C36" s="77">
        <v>66251</v>
      </c>
      <c r="D36" s="78">
        <v>0</v>
      </c>
      <c r="E36" s="78">
        <v>5945</v>
      </c>
      <c r="F36" s="78">
        <v>1701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73897</v>
      </c>
    </row>
    <row r="37" spans="1:11" x14ac:dyDescent="0.25">
      <c r="A37" s="23" t="s">
        <v>95</v>
      </c>
      <c r="B37" s="24" t="s">
        <v>10</v>
      </c>
      <c r="C37" s="77">
        <v>5000445</v>
      </c>
      <c r="D37" s="78">
        <v>0</v>
      </c>
      <c r="E37" s="78">
        <v>1036524</v>
      </c>
      <c r="F37" s="78">
        <v>101806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6138775</v>
      </c>
    </row>
    <row r="38" spans="1:11" x14ac:dyDescent="0.25">
      <c r="A38" s="23" t="s">
        <v>96</v>
      </c>
      <c r="B38" s="24" t="s">
        <v>10</v>
      </c>
      <c r="C38" s="77">
        <v>17062</v>
      </c>
      <c r="D38" s="78">
        <v>0</v>
      </c>
      <c r="E38" s="78">
        <v>11988</v>
      </c>
      <c r="F38" s="78">
        <v>4887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33937</v>
      </c>
    </row>
    <row r="39" spans="1:11" x14ac:dyDescent="0.25">
      <c r="A39" s="23" t="s">
        <v>97</v>
      </c>
      <c r="B39" s="24" t="s">
        <v>10</v>
      </c>
      <c r="C39" s="77">
        <v>1536119</v>
      </c>
      <c r="D39" s="78">
        <v>0</v>
      </c>
      <c r="E39" s="78">
        <v>0</v>
      </c>
      <c r="F39" s="78">
        <v>104354</v>
      </c>
      <c r="G39" s="78">
        <v>0</v>
      </c>
      <c r="H39" s="78">
        <v>0</v>
      </c>
      <c r="I39" s="78">
        <v>18881</v>
      </c>
      <c r="J39" s="78">
        <v>0</v>
      </c>
      <c r="K39" s="79">
        <f t="shared" si="0"/>
        <v>1659354</v>
      </c>
    </row>
    <row r="40" spans="1:11" x14ac:dyDescent="0.25">
      <c r="A40" s="23" t="s">
        <v>98</v>
      </c>
      <c r="B40" s="24" t="s">
        <v>10</v>
      </c>
      <c r="C40" s="77">
        <v>344084</v>
      </c>
      <c r="D40" s="78">
        <v>0</v>
      </c>
      <c r="E40" s="78">
        <v>0</v>
      </c>
      <c r="F40" s="78">
        <v>11795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355879</v>
      </c>
    </row>
    <row r="41" spans="1:11" x14ac:dyDescent="0.25">
      <c r="A41" s="23" t="s">
        <v>99</v>
      </c>
      <c r="B41" s="24" t="s">
        <v>10</v>
      </c>
      <c r="C41" s="77">
        <v>2409721</v>
      </c>
      <c r="D41" s="78">
        <v>0</v>
      </c>
      <c r="E41" s="78">
        <v>505623</v>
      </c>
      <c r="F41" s="78">
        <v>187342</v>
      </c>
      <c r="G41" s="78">
        <v>0</v>
      </c>
      <c r="H41" s="78">
        <v>0</v>
      </c>
      <c r="I41" s="78">
        <v>0</v>
      </c>
      <c r="J41" s="78">
        <v>-6829</v>
      </c>
      <c r="K41" s="79">
        <f t="shared" si="0"/>
        <v>3095857</v>
      </c>
    </row>
    <row r="42" spans="1:11" x14ac:dyDescent="0.25">
      <c r="A42" s="23" t="s">
        <v>100</v>
      </c>
      <c r="B42" s="24" t="s">
        <v>10</v>
      </c>
      <c r="C42" s="77">
        <v>1079069</v>
      </c>
      <c r="D42" s="78">
        <v>0</v>
      </c>
      <c r="E42" s="78">
        <v>279533</v>
      </c>
      <c r="F42" s="78">
        <v>42047</v>
      </c>
      <c r="G42" s="78">
        <v>0</v>
      </c>
      <c r="H42" s="78">
        <v>0</v>
      </c>
      <c r="I42" s="78">
        <v>0</v>
      </c>
      <c r="J42" s="78">
        <v>0</v>
      </c>
      <c r="K42" s="79">
        <f t="shared" si="0"/>
        <v>1400649</v>
      </c>
    </row>
    <row r="43" spans="1:11" x14ac:dyDescent="0.25">
      <c r="A43" s="23" t="s">
        <v>101</v>
      </c>
      <c r="B43" s="24" t="s">
        <v>11</v>
      </c>
      <c r="C43" s="77">
        <v>2689312</v>
      </c>
      <c r="D43" s="78">
        <v>0</v>
      </c>
      <c r="E43" s="78">
        <v>459723</v>
      </c>
      <c r="F43" s="78">
        <v>45364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3194399</v>
      </c>
    </row>
    <row r="44" spans="1:11" x14ac:dyDescent="0.25">
      <c r="A44" s="23" t="s">
        <v>102</v>
      </c>
      <c r="B44" s="24" t="s">
        <v>11</v>
      </c>
      <c r="C44" s="77">
        <v>1637183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30030</v>
      </c>
      <c r="K44" s="79">
        <f t="shared" si="0"/>
        <v>1667213</v>
      </c>
    </row>
    <row r="45" spans="1:11" x14ac:dyDescent="0.25">
      <c r="A45" s="23" t="s">
        <v>103</v>
      </c>
      <c r="B45" s="24" t="s">
        <v>11</v>
      </c>
      <c r="C45" s="77">
        <v>7226793</v>
      </c>
      <c r="D45" s="78">
        <v>6179509</v>
      </c>
      <c r="E45" s="78">
        <v>1460306</v>
      </c>
      <c r="F45" s="78">
        <v>0</v>
      </c>
      <c r="G45" s="78">
        <v>69994</v>
      </c>
      <c r="H45" s="78">
        <v>0</v>
      </c>
      <c r="I45" s="78">
        <v>158467</v>
      </c>
      <c r="J45" s="78">
        <v>0</v>
      </c>
      <c r="K45" s="79">
        <f t="shared" si="0"/>
        <v>15095069</v>
      </c>
    </row>
    <row r="46" spans="1:11" x14ac:dyDescent="0.25">
      <c r="A46" s="23" t="s">
        <v>440</v>
      </c>
      <c r="B46" s="24" t="s">
        <v>11</v>
      </c>
      <c r="C46" s="77">
        <v>2097524</v>
      </c>
      <c r="D46" s="78">
        <v>0</v>
      </c>
      <c r="E46" s="78">
        <v>564243</v>
      </c>
      <c r="F46" s="78">
        <v>0</v>
      </c>
      <c r="G46" s="78">
        <v>0</v>
      </c>
      <c r="H46" s="78">
        <v>18007</v>
      </c>
      <c r="I46" s="78">
        <v>27388</v>
      </c>
      <c r="J46" s="78">
        <v>0</v>
      </c>
      <c r="K46" s="79">
        <f t="shared" si="0"/>
        <v>2707162</v>
      </c>
    </row>
    <row r="47" spans="1:11" x14ac:dyDescent="0.25">
      <c r="A47" s="23" t="s">
        <v>104</v>
      </c>
      <c r="B47" s="24" t="s">
        <v>11</v>
      </c>
      <c r="C47" s="77">
        <v>6237902</v>
      </c>
      <c r="D47" s="78">
        <v>0</v>
      </c>
      <c r="E47" s="78">
        <v>0</v>
      </c>
      <c r="F47" s="78">
        <v>177622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6415524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15181470</v>
      </c>
      <c r="D49" s="78">
        <v>14869630</v>
      </c>
      <c r="E49" s="78">
        <v>3295955</v>
      </c>
      <c r="F49" s="78">
        <v>588675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33935730</v>
      </c>
    </row>
    <row r="50" spans="1:11" x14ac:dyDescent="0.25">
      <c r="A50" s="23" t="s">
        <v>441</v>
      </c>
      <c r="B50" s="24" t="s">
        <v>11</v>
      </c>
      <c r="C50" s="77">
        <v>2534168</v>
      </c>
      <c r="D50" s="78">
        <v>0</v>
      </c>
      <c r="E50" s="78">
        <v>738474</v>
      </c>
      <c r="F50" s="78">
        <v>94002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3366644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9091160</v>
      </c>
      <c r="D52" s="78">
        <v>0</v>
      </c>
      <c r="E52" s="78">
        <v>1971252</v>
      </c>
      <c r="F52" s="78">
        <v>338939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11401351</v>
      </c>
    </row>
    <row r="53" spans="1:11" x14ac:dyDescent="0.25">
      <c r="A53" s="23" t="s">
        <v>109</v>
      </c>
      <c r="B53" s="24" t="s">
        <v>11</v>
      </c>
      <c r="C53" s="77">
        <v>1405424</v>
      </c>
      <c r="D53" s="78">
        <v>0</v>
      </c>
      <c r="E53" s="78">
        <v>360827</v>
      </c>
      <c r="F53" s="78">
        <v>42599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1808850</v>
      </c>
    </row>
    <row r="54" spans="1:11" x14ac:dyDescent="0.25">
      <c r="A54" s="23" t="s">
        <v>506</v>
      </c>
      <c r="B54" s="24" t="s">
        <v>11</v>
      </c>
      <c r="C54" s="77">
        <v>657572</v>
      </c>
      <c r="D54" s="78">
        <v>0</v>
      </c>
      <c r="E54" s="78">
        <v>228955</v>
      </c>
      <c r="F54" s="78">
        <v>20433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906960</v>
      </c>
    </row>
    <row r="55" spans="1:11" x14ac:dyDescent="0.25">
      <c r="A55" s="23" t="s">
        <v>110</v>
      </c>
      <c r="B55" s="24" t="s">
        <v>11</v>
      </c>
      <c r="C55" s="77">
        <v>2931648</v>
      </c>
      <c r="D55" s="78">
        <v>2819522</v>
      </c>
      <c r="E55" s="78">
        <v>1143734</v>
      </c>
      <c r="F55" s="78">
        <v>0</v>
      </c>
      <c r="G55" s="78">
        <v>0</v>
      </c>
      <c r="H55" s="78">
        <v>0</v>
      </c>
      <c r="I55" s="78">
        <v>134817</v>
      </c>
      <c r="J55" s="78">
        <v>0</v>
      </c>
      <c r="K55" s="79">
        <f t="shared" si="0"/>
        <v>7029721</v>
      </c>
    </row>
    <row r="56" spans="1:11" x14ac:dyDescent="0.25">
      <c r="A56" s="23" t="s">
        <v>111</v>
      </c>
      <c r="B56" s="24" t="s">
        <v>11</v>
      </c>
      <c r="C56" s="77">
        <v>2954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2954</v>
      </c>
    </row>
    <row r="57" spans="1:11" x14ac:dyDescent="0.25">
      <c r="A57" s="23" t="s">
        <v>112</v>
      </c>
      <c r="B57" s="24" t="s">
        <v>11</v>
      </c>
      <c r="C57" s="77">
        <v>874983</v>
      </c>
      <c r="D57" s="78">
        <v>0</v>
      </c>
      <c r="E57" s="78">
        <v>323138</v>
      </c>
      <c r="F57" s="78">
        <v>1771</v>
      </c>
      <c r="G57" s="78">
        <v>0</v>
      </c>
      <c r="H57" s="78">
        <v>0</v>
      </c>
      <c r="I57" s="78">
        <v>42636</v>
      </c>
      <c r="J57" s="78">
        <v>0</v>
      </c>
      <c r="K57" s="79">
        <f t="shared" si="0"/>
        <v>1242528</v>
      </c>
    </row>
    <row r="58" spans="1:11" x14ac:dyDescent="0.25">
      <c r="A58" s="23" t="s">
        <v>113</v>
      </c>
      <c r="B58" s="24" t="s">
        <v>11</v>
      </c>
      <c r="C58" s="77">
        <v>2746230</v>
      </c>
      <c r="D58" s="78">
        <v>0</v>
      </c>
      <c r="E58" s="78">
        <v>712573</v>
      </c>
      <c r="F58" s="78">
        <v>0</v>
      </c>
      <c r="G58" s="78">
        <v>0</v>
      </c>
      <c r="H58" s="78">
        <v>0</v>
      </c>
      <c r="I58" s="78">
        <v>106169</v>
      </c>
      <c r="J58" s="78">
        <v>0</v>
      </c>
      <c r="K58" s="79">
        <f t="shared" si="0"/>
        <v>3564972</v>
      </c>
    </row>
    <row r="59" spans="1:11" x14ac:dyDescent="0.25">
      <c r="A59" s="23" t="s">
        <v>114</v>
      </c>
      <c r="B59" s="24" t="s">
        <v>11</v>
      </c>
      <c r="C59" s="77">
        <v>5693534</v>
      </c>
      <c r="D59" s="78">
        <v>0</v>
      </c>
      <c r="E59" s="78">
        <v>1064041</v>
      </c>
      <c r="F59" s="78">
        <v>175115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6932690</v>
      </c>
    </row>
    <row r="60" spans="1:11" x14ac:dyDescent="0.25">
      <c r="A60" s="23" t="s">
        <v>115</v>
      </c>
      <c r="B60" s="24" t="s">
        <v>11</v>
      </c>
      <c r="C60" s="77">
        <v>1547654</v>
      </c>
      <c r="D60" s="78">
        <v>0</v>
      </c>
      <c r="E60" s="78">
        <v>334386</v>
      </c>
      <c r="F60" s="78">
        <v>47667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1929707</v>
      </c>
    </row>
    <row r="61" spans="1:11" x14ac:dyDescent="0.25">
      <c r="A61" s="23" t="s">
        <v>116</v>
      </c>
      <c r="B61" s="24" t="s">
        <v>11</v>
      </c>
      <c r="C61" s="77">
        <v>2578591</v>
      </c>
      <c r="D61" s="78">
        <v>0</v>
      </c>
      <c r="E61" s="78">
        <v>701468</v>
      </c>
      <c r="F61" s="78">
        <v>21523</v>
      </c>
      <c r="G61" s="78">
        <v>0</v>
      </c>
      <c r="H61" s="78">
        <v>0</v>
      </c>
      <c r="I61" s="78">
        <v>74644</v>
      </c>
      <c r="J61" s="78">
        <v>0</v>
      </c>
      <c r="K61" s="79">
        <f t="shared" si="0"/>
        <v>3376226</v>
      </c>
    </row>
    <row r="62" spans="1:11" x14ac:dyDescent="0.25">
      <c r="A62" s="23" t="s">
        <v>117</v>
      </c>
      <c r="B62" s="24" t="s">
        <v>11</v>
      </c>
      <c r="C62" s="77">
        <v>1472588</v>
      </c>
      <c r="D62" s="78">
        <v>0</v>
      </c>
      <c r="E62" s="78">
        <v>0</v>
      </c>
      <c r="F62" s="78">
        <v>0</v>
      </c>
      <c r="G62" s="78">
        <v>15351</v>
      </c>
      <c r="H62" s="78">
        <v>0</v>
      </c>
      <c r="I62" s="78">
        <v>0</v>
      </c>
      <c r="J62" s="78">
        <v>0</v>
      </c>
      <c r="K62" s="79">
        <f t="shared" si="0"/>
        <v>1487939</v>
      </c>
    </row>
    <row r="63" spans="1:11" x14ac:dyDescent="0.25">
      <c r="A63" s="23" t="s">
        <v>118</v>
      </c>
      <c r="B63" s="24" t="s">
        <v>11</v>
      </c>
      <c r="C63" s="77">
        <v>559027</v>
      </c>
      <c r="D63" s="78">
        <v>0</v>
      </c>
      <c r="E63" s="78">
        <v>156730</v>
      </c>
      <c r="F63" s="78">
        <v>9444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725201</v>
      </c>
    </row>
    <row r="64" spans="1:11" x14ac:dyDescent="0.25">
      <c r="A64" s="23" t="s">
        <v>119</v>
      </c>
      <c r="B64" s="24" t="s">
        <v>11</v>
      </c>
      <c r="C64" s="77">
        <v>8220015</v>
      </c>
      <c r="D64" s="78">
        <v>0</v>
      </c>
      <c r="E64" s="78">
        <v>1495201</v>
      </c>
      <c r="F64" s="78">
        <v>142829</v>
      </c>
      <c r="G64" s="78">
        <v>0</v>
      </c>
      <c r="H64" s="78">
        <v>0</v>
      </c>
      <c r="I64" s="78">
        <v>81621</v>
      </c>
      <c r="J64" s="78">
        <v>0</v>
      </c>
      <c r="K64" s="79">
        <f t="shared" si="0"/>
        <v>9939666</v>
      </c>
    </row>
    <row r="65" spans="1:11" x14ac:dyDescent="0.25">
      <c r="A65" s="23" t="s">
        <v>120</v>
      </c>
      <c r="B65" s="24" t="s">
        <v>11</v>
      </c>
      <c r="C65" s="77">
        <v>5781447</v>
      </c>
      <c r="D65" s="78">
        <v>0</v>
      </c>
      <c r="E65" s="78">
        <v>0</v>
      </c>
      <c r="F65" s="78">
        <v>149774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5931221</v>
      </c>
    </row>
    <row r="66" spans="1:11" x14ac:dyDescent="0.25">
      <c r="A66" s="23" t="s">
        <v>121</v>
      </c>
      <c r="B66" s="24" t="s">
        <v>11</v>
      </c>
      <c r="C66" s="77">
        <v>7748947</v>
      </c>
      <c r="D66" s="78">
        <v>0</v>
      </c>
      <c r="E66" s="78">
        <v>1056012</v>
      </c>
      <c r="F66" s="78">
        <v>282071</v>
      </c>
      <c r="G66" s="78">
        <v>0</v>
      </c>
      <c r="H66" s="78">
        <v>179</v>
      </c>
      <c r="I66" s="78">
        <v>0</v>
      </c>
      <c r="J66" s="78">
        <v>0</v>
      </c>
      <c r="K66" s="79">
        <f t="shared" si="0"/>
        <v>9087209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586114</v>
      </c>
      <c r="D68" s="78">
        <v>0</v>
      </c>
      <c r="E68" s="78">
        <v>0</v>
      </c>
      <c r="F68" s="78">
        <v>3515</v>
      </c>
      <c r="G68" s="78">
        <v>0</v>
      </c>
      <c r="H68" s="78">
        <v>0</v>
      </c>
      <c r="I68" s="78">
        <v>0</v>
      </c>
      <c r="J68" s="78">
        <v>0</v>
      </c>
      <c r="K68" s="79">
        <f t="shared" si="0"/>
        <v>589629</v>
      </c>
    </row>
    <row r="69" spans="1:11" x14ac:dyDescent="0.25">
      <c r="A69" s="23" t="s">
        <v>124</v>
      </c>
      <c r="B69" s="24" t="s">
        <v>11</v>
      </c>
      <c r="C69" s="77">
        <v>5274627</v>
      </c>
      <c r="D69" s="78">
        <v>0</v>
      </c>
      <c r="E69" s="78">
        <v>1030346</v>
      </c>
      <c r="F69" s="78">
        <v>421251</v>
      </c>
      <c r="G69" s="78">
        <v>0</v>
      </c>
      <c r="H69" s="78">
        <v>0</v>
      </c>
      <c r="I69" s="78">
        <v>38652</v>
      </c>
      <c r="J69" s="78">
        <v>0</v>
      </c>
      <c r="K69" s="79">
        <f t="shared" ref="K69:K132" si="1">SUM(C69:J69)</f>
        <v>6764876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146442</v>
      </c>
      <c r="J70" s="78">
        <v>0</v>
      </c>
      <c r="K70" s="79">
        <f t="shared" si="1"/>
        <v>146442</v>
      </c>
    </row>
    <row r="71" spans="1:11" x14ac:dyDescent="0.25">
      <c r="A71" s="68" t="s">
        <v>498</v>
      </c>
      <c r="B71" s="69" t="s">
        <v>11</v>
      </c>
      <c r="C71" s="77">
        <v>555015</v>
      </c>
      <c r="D71" s="78">
        <v>0</v>
      </c>
      <c r="E71" s="78">
        <v>134598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689613</v>
      </c>
    </row>
    <row r="72" spans="1:11" x14ac:dyDescent="0.25">
      <c r="A72" s="23" t="s">
        <v>126</v>
      </c>
      <c r="B72" s="24" t="s">
        <v>11</v>
      </c>
      <c r="C72" s="77">
        <v>4198618</v>
      </c>
      <c r="D72" s="78">
        <v>0</v>
      </c>
      <c r="E72" s="78">
        <v>0</v>
      </c>
      <c r="F72" s="78">
        <v>99631</v>
      </c>
      <c r="G72" s="78">
        <v>8134894</v>
      </c>
      <c r="H72" s="78">
        <v>0</v>
      </c>
      <c r="I72" s="78">
        <v>0</v>
      </c>
      <c r="J72" s="78">
        <v>0</v>
      </c>
      <c r="K72" s="79">
        <f t="shared" si="1"/>
        <v>12433143</v>
      </c>
    </row>
    <row r="73" spans="1:11" x14ac:dyDescent="0.25">
      <c r="A73" s="23" t="s">
        <v>127</v>
      </c>
      <c r="B73" s="24" t="s">
        <v>11</v>
      </c>
      <c r="C73" s="77">
        <v>772129</v>
      </c>
      <c r="D73" s="78">
        <v>0</v>
      </c>
      <c r="E73" s="78">
        <v>304571</v>
      </c>
      <c r="F73" s="78">
        <v>81508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1158208</v>
      </c>
    </row>
    <row r="74" spans="1:11" x14ac:dyDescent="0.25">
      <c r="A74" s="23" t="s">
        <v>128</v>
      </c>
      <c r="B74" s="24" t="s">
        <v>12</v>
      </c>
      <c r="C74" s="77">
        <v>30979</v>
      </c>
      <c r="D74" s="78">
        <v>0</v>
      </c>
      <c r="E74" s="78">
        <v>0</v>
      </c>
      <c r="F74" s="78">
        <v>1337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32316</v>
      </c>
    </row>
    <row r="75" spans="1:11" x14ac:dyDescent="0.25">
      <c r="A75" s="23" t="s">
        <v>129</v>
      </c>
      <c r="B75" s="24" t="s">
        <v>12</v>
      </c>
      <c r="C75" s="77">
        <v>149296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477</v>
      </c>
      <c r="J75" s="78">
        <v>0</v>
      </c>
      <c r="K75" s="79">
        <f t="shared" si="1"/>
        <v>149773</v>
      </c>
    </row>
    <row r="76" spans="1:11" x14ac:dyDescent="0.25">
      <c r="A76" s="23" t="s">
        <v>130</v>
      </c>
      <c r="B76" s="24" t="s">
        <v>13</v>
      </c>
      <c r="C76" s="77">
        <v>1112626</v>
      </c>
      <c r="D76" s="78">
        <v>0</v>
      </c>
      <c r="E76" s="78">
        <v>435525</v>
      </c>
      <c r="F76" s="78">
        <v>0</v>
      </c>
      <c r="G76" s="78">
        <v>0</v>
      </c>
      <c r="H76" s="78">
        <v>0</v>
      </c>
      <c r="I76" s="78">
        <v>37884</v>
      </c>
      <c r="J76" s="78">
        <v>0</v>
      </c>
      <c r="K76" s="79">
        <f t="shared" si="1"/>
        <v>1586035</v>
      </c>
    </row>
    <row r="77" spans="1:11" x14ac:dyDescent="0.25">
      <c r="A77" s="23" t="s">
        <v>131</v>
      </c>
      <c r="B77" s="24" t="s">
        <v>14</v>
      </c>
      <c r="C77" s="77">
        <v>439347</v>
      </c>
      <c r="D77" s="78">
        <v>280132</v>
      </c>
      <c r="E77" s="78">
        <v>0</v>
      </c>
      <c r="F77" s="78">
        <v>0</v>
      </c>
      <c r="G77" s="78">
        <v>0</v>
      </c>
      <c r="H77" s="78">
        <v>0</v>
      </c>
      <c r="I77" s="78">
        <v>21308</v>
      </c>
      <c r="J77" s="78">
        <v>0</v>
      </c>
      <c r="K77" s="79">
        <f t="shared" si="1"/>
        <v>740787</v>
      </c>
    </row>
    <row r="78" spans="1:11" x14ac:dyDescent="0.25">
      <c r="A78" s="23" t="s">
        <v>132</v>
      </c>
      <c r="B78" s="24" t="s">
        <v>14</v>
      </c>
      <c r="C78" s="77">
        <v>554037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26005</v>
      </c>
      <c r="J78" s="78">
        <v>0</v>
      </c>
      <c r="K78" s="79">
        <f t="shared" si="1"/>
        <v>580042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370925</v>
      </c>
      <c r="E79" s="78">
        <v>80496</v>
      </c>
      <c r="F79" s="78">
        <v>0</v>
      </c>
      <c r="G79" s="78">
        <v>0</v>
      </c>
      <c r="H79" s="78">
        <v>0</v>
      </c>
      <c r="I79" s="78">
        <v>0</v>
      </c>
      <c r="J79" s="78">
        <v>76960</v>
      </c>
      <c r="K79" s="79">
        <f t="shared" si="1"/>
        <v>528381</v>
      </c>
    </row>
    <row r="80" spans="1:11" x14ac:dyDescent="0.25">
      <c r="A80" s="23" t="s">
        <v>134</v>
      </c>
      <c r="B80" s="24" t="s">
        <v>15</v>
      </c>
      <c r="C80" s="77">
        <v>0</v>
      </c>
      <c r="D80" s="78">
        <v>56689</v>
      </c>
      <c r="E80" s="78">
        <v>19927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76616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54437</v>
      </c>
      <c r="D83" s="78">
        <v>0</v>
      </c>
      <c r="E83" s="78">
        <v>9041</v>
      </c>
      <c r="F83" s="78">
        <v>0</v>
      </c>
      <c r="G83" s="78">
        <v>0</v>
      </c>
      <c r="H83" s="78">
        <v>0</v>
      </c>
      <c r="I83" s="78">
        <v>0</v>
      </c>
      <c r="J83" s="78">
        <v>67389</v>
      </c>
      <c r="K83" s="79">
        <f t="shared" si="1"/>
        <v>130867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2290253</v>
      </c>
      <c r="D85" s="78">
        <v>0</v>
      </c>
      <c r="E85" s="78">
        <v>0</v>
      </c>
      <c r="F85" s="78">
        <v>19314</v>
      </c>
      <c r="G85" s="78">
        <v>0</v>
      </c>
      <c r="H85" s="78">
        <v>0</v>
      </c>
      <c r="I85" s="78">
        <v>174530</v>
      </c>
      <c r="J85" s="78">
        <v>0</v>
      </c>
      <c r="K85" s="79">
        <f t="shared" si="1"/>
        <v>2484097</v>
      </c>
    </row>
    <row r="86" spans="1:11" x14ac:dyDescent="0.25">
      <c r="A86" s="23" t="s">
        <v>140</v>
      </c>
      <c r="B86" s="24" t="s">
        <v>17</v>
      </c>
      <c r="C86" s="77">
        <v>2592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571</v>
      </c>
      <c r="J86" s="78">
        <v>0</v>
      </c>
      <c r="K86" s="79">
        <f t="shared" si="1"/>
        <v>3163</v>
      </c>
    </row>
    <row r="87" spans="1:11" x14ac:dyDescent="0.25">
      <c r="A87" s="23" t="s">
        <v>141</v>
      </c>
      <c r="B87" s="24" t="s">
        <v>17</v>
      </c>
      <c r="C87" s="77">
        <v>962516</v>
      </c>
      <c r="D87" s="78">
        <v>1006120</v>
      </c>
      <c r="E87" s="78">
        <v>0</v>
      </c>
      <c r="F87" s="78">
        <v>0</v>
      </c>
      <c r="G87" s="78">
        <v>0</v>
      </c>
      <c r="H87" s="78">
        <v>0</v>
      </c>
      <c r="I87" s="78">
        <v>1061</v>
      </c>
      <c r="J87" s="78">
        <v>0</v>
      </c>
      <c r="K87" s="79">
        <f t="shared" si="1"/>
        <v>1969697</v>
      </c>
    </row>
    <row r="88" spans="1:11" x14ac:dyDescent="0.25">
      <c r="A88" s="23" t="s">
        <v>142</v>
      </c>
      <c r="B88" s="76" t="s">
        <v>509</v>
      </c>
      <c r="C88" s="77">
        <v>291852</v>
      </c>
      <c r="D88" s="78">
        <v>0</v>
      </c>
      <c r="E88" s="78">
        <v>88335</v>
      </c>
      <c r="F88" s="78">
        <v>40706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420893</v>
      </c>
    </row>
    <row r="89" spans="1:11" x14ac:dyDescent="0.25">
      <c r="A89" s="23" t="s">
        <v>143</v>
      </c>
      <c r="B89" s="24" t="s">
        <v>18</v>
      </c>
      <c r="C89" s="77">
        <v>114851</v>
      </c>
      <c r="D89" s="78">
        <v>0</v>
      </c>
      <c r="E89" s="78">
        <v>25394</v>
      </c>
      <c r="F89" s="78">
        <v>25304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165549</v>
      </c>
    </row>
    <row r="90" spans="1:11" x14ac:dyDescent="0.25">
      <c r="A90" s="23" t="s">
        <v>144</v>
      </c>
      <c r="B90" s="24" t="s">
        <v>18</v>
      </c>
      <c r="C90" s="77">
        <v>17583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89</v>
      </c>
      <c r="J90" s="78">
        <v>0</v>
      </c>
      <c r="K90" s="79">
        <f t="shared" si="1"/>
        <v>17672</v>
      </c>
    </row>
    <row r="91" spans="1:11" x14ac:dyDescent="0.25">
      <c r="A91" s="23" t="s">
        <v>145</v>
      </c>
      <c r="B91" s="24" t="s">
        <v>19</v>
      </c>
      <c r="C91" s="77">
        <v>392842</v>
      </c>
      <c r="D91" s="78">
        <v>0</v>
      </c>
      <c r="E91" s="78">
        <v>0</v>
      </c>
      <c r="F91" s="78">
        <v>1086</v>
      </c>
      <c r="G91" s="78">
        <v>0</v>
      </c>
      <c r="H91" s="78">
        <v>33</v>
      </c>
      <c r="I91" s="78">
        <v>27672</v>
      </c>
      <c r="J91" s="78">
        <v>0</v>
      </c>
      <c r="K91" s="79">
        <f t="shared" si="1"/>
        <v>421633</v>
      </c>
    </row>
    <row r="92" spans="1:11" x14ac:dyDescent="0.25">
      <c r="A92" s="23" t="s">
        <v>146</v>
      </c>
      <c r="B92" s="24" t="s">
        <v>19</v>
      </c>
      <c r="C92" s="77">
        <v>89011</v>
      </c>
      <c r="D92" s="78">
        <v>72127</v>
      </c>
      <c r="E92" s="78">
        <v>10379</v>
      </c>
      <c r="F92" s="78">
        <v>0</v>
      </c>
      <c r="G92" s="78">
        <v>0</v>
      </c>
      <c r="H92" s="78">
        <v>0</v>
      </c>
      <c r="I92" s="78">
        <v>7785</v>
      </c>
      <c r="J92" s="78">
        <v>0</v>
      </c>
      <c r="K92" s="79">
        <f t="shared" si="1"/>
        <v>179302</v>
      </c>
    </row>
    <row r="93" spans="1:11" x14ac:dyDescent="0.25">
      <c r="A93" s="23" t="s">
        <v>442</v>
      </c>
      <c r="B93" s="24" t="s">
        <v>19</v>
      </c>
      <c r="C93" s="77">
        <v>56386853</v>
      </c>
      <c r="D93" s="78">
        <v>0</v>
      </c>
      <c r="E93" s="78">
        <v>9081524</v>
      </c>
      <c r="F93" s="78">
        <v>640072</v>
      </c>
      <c r="G93" s="78">
        <v>0</v>
      </c>
      <c r="H93" s="78">
        <v>70790</v>
      </c>
      <c r="I93" s="78">
        <v>0</v>
      </c>
      <c r="J93" s="78">
        <v>2944255</v>
      </c>
      <c r="K93" s="79">
        <f t="shared" si="1"/>
        <v>69123494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0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0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4414957</v>
      </c>
      <c r="D97" s="78">
        <v>0</v>
      </c>
      <c r="E97" s="78">
        <v>754749</v>
      </c>
      <c r="F97" s="78">
        <v>577519</v>
      </c>
      <c r="G97" s="78">
        <v>0</v>
      </c>
      <c r="H97" s="78">
        <v>0</v>
      </c>
      <c r="I97" s="78">
        <v>0</v>
      </c>
      <c r="J97" s="78">
        <v>10488</v>
      </c>
      <c r="K97" s="79">
        <f t="shared" si="1"/>
        <v>5757713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180010</v>
      </c>
      <c r="D99" s="78">
        <v>0</v>
      </c>
      <c r="E99" s="78">
        <v>50972</v>
      </c>
      <c r="F99" s="78">
        <v>0</v>
      </c>
      <c r="G99" s="78">
        <v>0</v>
      </c>
      <c r="H99" s="78">
        <v>0</v>
      </c>
      <c r="I99" s="78">
        <v>18060</v>
      </c>
      <c r="J99" s="78">
        <v>0</v>
      </c>
      <c r="K99" s="79">
        <f t="shared" si="1"/>
        <v>249042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287909</v>
      </c>
      <c r="D102" s="78">
        <v>264270</v>
      </c>
      <c r="E102" s="78">
        <v>0</v>
      </c>
      <c r="F102" s="78">
        <v>21128</v>
      </c>
      <c r="G102" s="78">
        <v>120972</v>
      </c>
      <c r="H102" s="78">
        <v>0</v>
      </c>
      <c r="I102" s="78">
        <v>0</v>
      </c>
      <c r="J102" s="78">
        <v>0</v>
      </c>
      <c r="K102" s="79">
        <f t="shared" si="1"/>
        <v>694279</v>
      </c>
    </row>
    <row r="103" spans="1:11" x14ac:dyDescent="0.25">
      <c r="A103" s="23" t="s">
        <v>156</v>
      </c>
      <c r="B103" s="24" t="s">
        <v>22</v>
      </c>
      <c r="C103" s="77">
        <v>90987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90987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59378</v>
      </c>
      <c r="K104" s="79">
        <f t="shared" si="1"/>
        <v>59378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8389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8389</v>
      </c>
    </row>
    <row r="107" spans="1:11" x14ac:dyDescent="0.25">
      <c r="A107" s="23" t="s">
        <v>160</v>
      </c>
      <c r="B107" s="24" t="s">
        <v>23</v>
      </c>
      <c r="C107" s="77">
        <v>56992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72594</v>
      </c>
      <c r="J107" s="78">
        <v>0</v>
      </c>
      <c r="K107" s="79">
        <f t="shared" si="1"/>
        <v>129586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71755</v>
      </c>
      <c r="K109" s="79">
        <f t="shared" si="1"/>
        <v>71755</v>
      </c>
    </row>
    <row r="110" spans="1:11" x14ac:dyDescent="0.25">
      <c r="A110" s="23" t="s">
        <v>163</v>
      </c>
      <c r="B110" s="24" t="s">
        <v>23</v>
      </c>
      <c r="C110" s="77"/>
      <c r="D110" s="78"/>
      <c r="E110" s="78"/>
      <c r="F110" s="78"/>
      <c r="G110" s="78"/>
      <c r="H110" s="78"/>
      <c r="I110" s="78"/>
      <c r="J110" s="78"/>
      <c r="K110" s="79">
        <f t="shared" si="1"/>
        <v>0</v>
      </c>
    </row>
    <row r="111" spans="1:11" x14ac:dyDescent="0.25">
      <c r="A111" s="23" t="s">
        <v>164</v>
      </c>
      <c r="B111" s="24" t="s">
        <v>24</v>
      </c>
      <c r="C111" s="77">
        <v>16579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480</v>
      </c>
      <c r="J111" s="78">
        <v>0</v>
      </c>
      <c r="K111" s="79">
        <f t="shared" si="1"/>
        <v>17059</v>
      </c>
    </row>
    <row r="112" spans="1:11" x14ac:dyDescent="0.25">
      <c r="A112" s="23" t="s">
        <v>165</v>
      </c>
      <c r="B112" s="24" t="s">
        <v>24</v>
      </c>
      <c r="C112" s="77">
        <v>108247</v>
      </c>
      <c r="D112" s="78">
        <v>0</v>
      </c>
      <c r="E112" s="78">
        <v>9893</v>
      </c>
      <c r="F112" s="78">
        <v>6809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124949</v>
      </c>
    </row>
    <row r="113" spans="1:11" x14ac:dyDescent="0.25">
      <c r="A113" s="23" t="s">
        <v>166</v>
      </c>
      <c r="B113" s="24" t="s">
        <v>167</v>
      </c>
      <c r="C113" s="77">
        <v>54505</v>
      </c>
      <c r="D113" s="78">
        <v>23680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78185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194822</v>
      </c>
      <c r="D115" s="78">
        <v>220466</v>
      </c>
      <c r="E115" s="78">
        <v>0</v>
      </c>
      <c r="F115" s="78">
        <v>43240</v>
      </c>
      <c r="G115" s="78">
        <v>0</v>
      </c>
      <c r="H115" s="78">
        <v>0</v>
      </c>
      <c r="I115" s="78">
        <v>268</v>
      </c>
      <c r="J115" s="78">
        <v>0</v>
      </c>
      <c r="K115" s="79">
        <f t="shared" si="1"/>
        <v>458796</v>
      </c>
    </row>
    <row r="116" spans="1:11" x14ac:dyDescent="0.25">
      <c r="A116" s="23" t="s">
        <v>169</v>
      </c>
      <c r="B116" s="24" t="s">
        <v>26</v>
      </c>
      <c r="C116" s="77">
        <v>168849</v>
      </c>
      <c r="D116" s="78">
        <v>0</v>
      </c>
      <c r="E116" s="78">
        <v>19858</v>
      </c>
      <c r="F116" s="78">
        <v>6034</v>
      </c>
      <c r="G116" s="78">
        <v>0</v>
      </c>
      <c r="H116" s="78">
        <v>0</v>
      </c>
      <c r="I116" s="78">
        <v>1284</v>
      </c>
      <c r="J116" s="78">
        <v>0</v>
      </c>
      <c r="K116" s="79">
        <f t="shared" si="1"/>
        <v>196025</v>
      </c>
    </row>
    <row r="117" spans="1:11" x14ac:dyDescent="0.25">
      <c r="A117" s="23" t="s">
        <v>170</v>
      </c>
      <c r="B117" s="24" t="s">
        <v>27</v>
      </c>
      <c r="C117" s="77">
        <v>98079</v>
      </c>
      <c r="D117" s="78">
        <v>0</v>
      </c>
      <c r="E117" s="78">
        <v>0</v>
      </c>
      <c r="F117" s="78">
        <v>11879</v>
      </c>
      <c r="G117" s="78">
        <v>0</v>
      </c>
      <c r="H117" s="78">
        <v>0</v>
      </c>
      <c r="I117" s="78">
        <v>3348</v>
      </c>
      <c r="J117" s="78">
        <v>0</v>
      </c>
      <c r="K117" s="79">
        <f t="shared" si="1"/>
        <v>113306</v>
      </c>
    </row>
    <row r="118" spans="1:11" x14ac:dyDescent="0.25">
      <c r="A118" s="23" t="s">
        <v>171</v>
      </c>
      <c r="B118" s="24" t="s">
        <v>27</v>
      </c>
      <c r="C118" s="77">
        <v>46243</v>
      </c>
      <c r="D118" s="78">
        <v>0</v>
      </c>
      <c r="E118" s="78">
        <v>7900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54143</v>
      </c>
    </row>
    <row r="119" spans="1:11" x14ac:dyDescent="0.25">
      <c r="A119" s="23" t="s">
        <v>172</v>
      </c>
      <c r="B119" s="24" t="s">
        <v>27</v>
      </c>
      <c r="C119" s="77">
        <v>38603</v>
      </c>
      <c r="D119" s="78">
        <v>0</v>
      </c>
      <c r="E119" s="78">
        <v>0</v>
      </c>
      <c r="F119" s="78">
        <v>5280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43883</v>
      </c>
    </row>
    <row r="120" spans="1:11" x14ac:dyDescent="0.25">
      <c r="A120" s="23" t="s">
        <v>173</v>
      </c>
      <c r="B120" s="24" t="s">
        <v>28</v>
      </c>
      <c r="C120" s="77">
        <v>97201</v>
      </c>
      <c r="D120" s="78">
        <v>26046</v>
      </c>
      <c r="E120" s="78">
        <v>19168</v>
      </c>
      <c r="F120" s="78">
        <v>0</v>
      </c>
      <c r="G120" s="78">
        <v>0</v>
      </c>
      <c r="H120" s="78">
        <v>0</v>
      </c>
      <c r="I120" s="78">
        <v>3364</v>
      </c>
      <c r="J120" s="78">
        <v>0</v>
      </c>
      <c r="K120" s="79">
        <f t="shared" si="1"/>
        <v>145779</v>
      </c>
    </row>
    <row r="121" spans="1:11" x14ac:dyDescent="0.25">
      <c r="A121" s="23" t="s">
        <v>174</v>
      </c>
      <c r="B121" s="24" t="s">
        <v>28</v>
      </c>
      <c r="C121" s="77">
        <v>274006</v>
      </c>
      <c r="D121" s="78">
        <v>0</v>
      </c>
      <c r="E121" s="78">
        <v>0</v>
      </c>
      <c r="F121" s="78">
        <v>0</v>
      </c>
      <c r="G121" s="78">
        <v>0</v>
      </c>
      <c r="H121" s="78">
        <v>0</v>
      </c>
      <c r="I121" s="78">
        <v>15417</v>
      </c>
      <c r="J121" s="78">
        <v>0</v>
      </c>
      <c r="K121" s="79">
        <f t="shared" si="1"/>
        <v>289423</v>
      </c>
    </row>
    <row r="122" spans="1:11" x14ac:dyDescent="0.25">
      <c r="A122" s="23" t="s">
        <v>175</v>
      </c>
      <c r="B122" s="24" t="s">
        <v>28</v>
      </c>
      <c r="C122" s="77">
        <v>53298</v>
      </c>
      <c r="D122" s="78">
        <v>9974</v>
      </c>
      <c r="E122" s="78">
        <v>0</v>
      </c>
      <c r="F122" s="78">
        <v>0</v>
      </c>
      <c r="G122" s="78">
        <v>0</v>
      </c>
      <c r="H122" s="78">
        <v>0</v>
      </c>
      <c r="I122" s="78">
        <v>79772</v>
      </c>
      <c r="J122" s="78">
        <v>0</v>
      </c>
      <c r="K122" s="79">
        <f t="shared" si="1"/>
        <v>143044</v>
      </c>
    </row>
    <row r="123" spans="1:11" x14ac:dyDescent="0.25">
      <c r="A123" s="23" t="s">
        <v>176</v>
      </c>
      <c r="B123" s="24" t="s">
        <v>29</v>
      </c>
      <c r="C123" s="77">
        <v>574725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22203</v>
      </c>
      <c r="J123" s="78">
        <v>0</v>
      </c>
      <c r="K123" s="79">
        <f t="shared" si="1"/>
        <v>596928</v>
      </c>
    </row>
    <row r="124" spans="1:11" x14ac:dyDescent="0.25">
      <c r="A124" s="23" t="s">
        <v>504</v>
      </c>
      <c r="B124" s="24" t="s">
        <v>29</v>
      </c>
      <c r="C124" s="77">
        <v>154397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20186</v>
      </c>
      <c r="J124" s="78">
        <v>0</v>
      </c>
      <c r="K124" s="79">
        <f t="shared" si="1"/>
        <v>174583</v>
      </c>
    </row>
    <row r="125" spans="1:11" x14ac:dyDescent="0.25">
      <c r="A125" s="23" t="s">
        <v>177</v>
      </c>
      <c r="B125" s="24" t="s">
        <v>30</v>
      </c>
      <c r="C125" s="77">
        <v>605699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34430</v>
      </c>
      <c r="J125" s="78">
        <v>0</v>
      </c>
      <c r="K125" s="79">
        <f t="shared" si="1"/>
        <v>640129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513572</v>
      </c>
      <c r="D127" s="78">
        <v>0</v>
      </c>
      <c r="E127" s="78">
        <v>89738</v>
      </c>
      <c r="F127" s="78">
        <v>17493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620803</v>
      </c>
    </row>
    <row r="128" spans="1:11" x14ac:dyDescent="0.25">
      <c r="A128" s="23" t="s">
        <v>180</v>
      </c>
      <c r="B128" s="24" t="s">
        <v>31</v>
      </c>
      <c r="C128" s="77">
        <v>186539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5703</v>
      </c>
      <c r="J128" s="78">
        <v>0</v>
      </c>
      <c r="K128" s="79">
        <f t="shared" si="1"/>
        <v>192242</v>
      </c>
    </row>
    <row r="129" spans="1:11" x14ac:dyDescent="0.25">
      <c r="A129" s="23" t="s">
        <v>181</v>
      </c>
      <c r="B129" s="24" t="s">
        <v>31</v>
      </c>
      <c r="C129" s="77">
        <v>846562</v>
      </c>
      <c r="D129" s="78">
        <v>0</v>
      </c>
      <c r="E129" s="78">
        <v>143739</v>
      </c>
      <c r="F129" s="78">
        <v>0</v>
      </c>
      <c r="G129" s="78">
        <v>0</v>
      </c>
      <c r="H129" s="78">
        <v>0</v>
      </c>
      <c r="I129" s="78">
        <v>13933</v>
      </c>
      <c r="J129" s="78">
        <v>0</v>
      </c>
      <c r="K129" s="79">
        <f t="shared" si="1"/>
        <v>1004234</v>
      </c>
    </row>
    <row r="130" spans="1:11" x14ac:dyDescent="0.25">
      <c r="A130" s="23" t="s">
        <v>182</v>
      </c>
      <c r="B130" s="24" t="s">
        <v>32</v>
      </c>
      <c r="C130" s="77">
        <v>2717426</v>
      </c>
      <c r="D130" s="78">
        <v>0</v>
      </c>
      <c r="E130" s="78">
        <v>531495</v>
      </c>
      <c r="F130" s="78">
        <v>0</v>
      </c>
      <c r="G130" s="78">
        <v>0</v>
      </c>
      <c r="H130" s="78">
        <v>0</v>
      </c>
      <c r="I130" s="78">
        <v>32673</v>
      </c>
      <c r="J130" s="78">
        <v>0</v>
      </c>
      <c r="K130" s="79">
        <f t="shared" si="1"/>
        <v>3281594</v>
      </c>
    </row>
    <row r="131" spans="1:11" x14ac:dyDescent="0.25">
      <c r="A131" s="23" t="s">
        <v>183</v>
      </c>
      <c r="B131" s="24" t="s">
        <v>32</v>
      </c>
      <c r="C131" s="77">
        <v>26302572</v>
      </c>
      <c r="D131" s="78">
        <v>0</v>
      </c>
      <c r="E131" s="78">
        <v>3639946</v>
      </c>
      <c r="F131" s="78">
        <v>1119327</v>
      </c>
      <c r="G131" s="78">
        <v>0</v>
      </c>
      <c r="H131" s="78">
        <v>11400</v>
      </c>
      <c r="I131" s="78">
        <v>0</v>
      </c>
      <c r="J131" s="78">
        <v>0</v>
      </c>
      <c r="K131" s="79">
        <f t="shared" si="1"/>
        <v>31073245</v>
      </c>
    </row>
    <row r="132" spans="1:11" x14ac:dyDescent="0.25">
      <c r="A132" s="23" t="s">
        <v>184</v>
      </c>
      <c r="B132" s="24" t="s">
        <v>32</v>
      </c>
      <c r="C132" s="77">
        <v>1675336</v>
      </c>
      <c r="D132" s="78">
        <v>0</v>
      </c>
      <c r="E132" s="78">
        <v>219237</v>
      </c>
      <c r="F132" s="78">
        <v>35543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si="1"/>
        <v>1930116</v>
      </c>
    </row>
    <row r="133" spans="1:11" x14ac:dyDescent="0.25">
      <c r="A133" s="23" t="s">
        <v>185</v>
      </c>
      <c r="B133" s="24" t="s">
        <v>33</v>
      </c>
      <c r="C133" s="77">
        <v>165526</v>
      </c>
      <c r="D133" s="78">
        <v>118885</v>
      </c>
      <c r="E133" s="78">
        <v>23609</v>
      </c>
      <c r="F133" s="78">
        <v>0</v>
      </c>
      <c r="G133" s="78">
        <v>0</v>
      </c>
      <c r="H133" s="78">
        <v>0</v>
      </c>
      <c r="I133" s="78">
        <v>6469</v>
      </c>
      <c r="J133" s="78">
        <v>0</v>
      </c>
      <c r="K133" s="79">
        <f t="shared" ref="K133:K196" si="2">SUM(C133:J133)</f>
        <v>314489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596</v>
      </c>
      <c r="K135" s="79">
        <f t="shared" si="2"/>
        <v>596</v>
      </c>
    </row>
    <row r="136" spans="1:11" x14ac:dyDescent="0.25">
      <c r="A136" s="23" t="s">
        <v>188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0</v>
      </c>
    </row>
    <row r="137" spans="1:11" x14ac:dyDescent="0.25">
      <c r="A137" s="23" t="s">
        <v>189</v>
      </c>
      <c r="B137" s="24" t="s">
        <v>33</v>
      </c>
      <c r="C137" s="77">
        <v>0</v>
      </c>
      <c r="D137" s="78">
        <v>1220</v>
      </c>
      <c r="E137" s="78">
        <v>0</v>
      </c>
      <c r="F137" s="78">
        <v>0</v>
      </c>
      <c r="G137" s="78">
        <v>70</v>
      </c>
      <c r="H137" s="78">
        <v>0</v>
      </c>
      <c r="I137" s="78">
        <v>108</v>
      </c>
      <c r="J137" s="78">
        <v>5874</v>
      </c>
      <c r="K137" s="79">
        <f t="shared" si="2"/>
        <v>7272</v>
      </c>
    </row>
    <row r="138" spans="1:11" x14ac:dyDescent="0.25">
      <c r="A138" s="23" t="s">
        <v>190</v>
      </c>
      <c r="B138" s="24" t="s">
        <v>34</v>
      </c>
      <c r="C138" s="77">
        <v>120544</v>
      </c>
      <c r="D138" s="78">
        <v>0</v>
      </c>
      <c r="E138" s="78">
        <v>61407</v>
      </c>
      <c r="F138" s="78">
        <v>14254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196205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1130033</v>
      </c>
      <c r="D141" s="78">
        <v>0</v>
      </c>
      <c r="E141" s="78">
        <v>217920</v>
      </c>
      <c r="F141" s="78">
        <v>0</v>
      </c>
      <c r="G141" s="78">
        <v>0</v>
      </c>
      <c r="H141" s="78">
        <v>0</v>
      </c>
      <c r="I141" s="78">
        <v>30408</v>
      </c>
      <c r="J141" s="78">
        <v>872420</v>
      </c>
      <c r="K141" s="79">
        <f t="shared" si="2"/>
        <v>2250781</v>
      </c>
    </row>
    <row r="142" spans="1:11" x14ac:dyDescent="0.25">
      <c r="A142" s="23" t="s">
        <v>194</v>
      </c>
      <c r="B142" s="24" t="s">
        <v>34</v>
      </c>
      <c r="C142" s="77">
        <v>1874121</v>
      </c>
      <c r="D142" s="78">
        <v>0</v>
      </c>
      <c r="E142" s="78">
        <v>379569</v>
      </c>
      <c r="F142" s="78">
        <v>118615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2372305</v>
      </c>
    </row>
    <row r="143" spans="1:11" x14ac:dyDescent="0.25">
      <c r="A143" s="23" t="s">
        <v>195</v>
      </c>
      <c r="B143" s="24" t="s">
        <v>35</v>
      </c>
      <c r="C143" s="77">
        <v>20432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20432</v>
      </c>
    </row>
    <row r="144" spans="1:11" x14ac:dyDescent="0.25">
      <c r="A144" s="23" t="s">
        <v>196</v>
      </c>
      <c r="B144" s="24" t="s">
        <v>35</v>
      </c>
      <c r="C144" s="77">
        <v>2383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117</v>
      </c>
      <c r="J144" s="78">
        <v>0</v>
      </c>
      <c r="K144" s="79">
        <f t="shared" si="2"/>
        <v>2500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40454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40454</v>
      </c>
    </row>
    <row r="147" spans="1:11" x14ac:dyDescent="0.25">
      <c r="A147" s="23" t="s">
        <v>199</v>
      </c>
      <c r="B147" s="24" t="s">
        <v>35</v>
      </c>
      <c r="C147" s="77">
        <v>139213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8">
        <v>12344</v>
      </c>
      <c r="J147" s="78">
        <v>0</v>
      </c>
      <c r="K147" s="79">
        <f t="shared" si="2"/>
        <v>151557</v>
      </c>
    </row>
    <row r="148" spans="1:11" x14ac:dyDescent="0.25">
      <c r="A148" s="23" t="s">
        <v>200</v>
      </c>
      <c r="B148" s="24" t="s">
        <v>35</v>
      </c>
      <c r="C148" s="77">
        <v>46937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46937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24547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24547</v>
      </c>
    </row>
    <row r="152" spans="1:11" x14ac:dyDescent="0.25">
      <c r="A152" s="23" t="s">
        <v>204</v>
      </c>
      <c r="B152" s="24" t="s">
        <v>35</v>
      </c>
      <c r="C152" s="77">
        <v>409994</v>
      </c>
      <c r="D152" s="78">
        <v>0</v>
      </c>
      <c r="E152" s="78">
        <v>201756</v>
      </c>
      <c r="F152" s="78">
        <v>0</v>
      </c>
      <c r="G152" s="78">
        <v>0</v>
      </c>
      <c r="H152" s="78">
        <v>0</v>
      </c>
      <c r="I152" s="78">
        <v>0</v>
      </c>
      <c r="J152" s="78">
        <v>4958</v>
      </c>
      <c r="K152" s="79">
        <f t="shared" si="2"/>
        <v>616708</v>
      </c>
    </row>
    <row r="153" spans="1:11" x14ac:dyDescent="0.25">
      <c r="A153" s="23" t="s">
        <v>205</v>
      </c>
      <c r="B153" s="24" t="s">
        <v>35</v>
      </c>
      <c r="C153" s="77">
        <v>107233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3161</v>
      </c>
      <c r="J153" s="78">
        <v>0</v>
      </c>
      <c r="K153" s="79">
        <f t="shared" si="2"/>
        <v>110394</v>
      </c>
    </row>
    <row r="154" spans="1:11" x14ac:dyDescent="0.25">
      <c r="A154" s="23" t="s">
        <v>206</v>
      </c>
      <c r="B154" s="24" t="s">
        <v>36</v>
      </c>
      <c r="C154" s="77">
        <v>184456</v>
      </c>
      <c r="D154" s="78">
        <v>0</v>
      </c>
      <c r="E154" s="78">
        <v>0</v>
      </c>
      <c r="F154" s="78">
        <v>0</v>
      </c>
      <c r="G154" s="78">
        <v>0</v>
      </c>
      <c r="H154" s="78">
        <v>1157</v>
      </c>
      <c r="I154" s="78">
        <v>28166</v>
      </c>
      <c r="J154" s="78">
        <v>0</v>
      </c>
      <c r="K154" s="79">
        <f t="shared" si="2"/>
        <v>213779</v>
      </c>
    </row>
    <row r="155" spans="1:11" x14ac:dyDescent="0.25">
      <c r="A155" s="23" t="s">
        <v>207</v>
      </c>
      <c r="B155" s="24" t="s">
        <v>37</v>
      </c>
      <c r="C155" s="77">
        <v>29849</v>
      </c>
      <c r="D155" s="78">
        <v>0</v>
      </c>
      <c r="E155" s="78">
        <v>0</v>
      </c>
      <c r="F155" s="78">
        <v>5371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35220</v>
      </c>
    </row>
    <row r="156" spans="1:11" x14ac:dyDescent="0.25">
      <c r="A156" s="23" t="s">
        <v>208</v>
      </c>
      <c r="B156" s="24" t="s">
        <v>38</v>
      </c>
      <c r="C156" s="77">
        <v>122104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122104</v>
      </c>
    </row>
    <row r="157" spans="1:11" x14ac:dyDescent="0.25">
      <c r="A157" s="23" t="s">
        <v>209</v>
      </c>
      <c r="B157" s="24" t="s">
        <v>38</v>
      </c>
      <c r="C157" s="77">
        <v>1688421</v>
      </c>
      <c r="D157" s="78">
        <v>0</v>
      </c>
      <c r="E157" s="78">
        <v>191095</v>
      </c>
      <c r="F157" s="78">
        <v>112502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1992018</v>
      </c>
    </row>
    <row r="158" spans="1:11" x14ac:dyDescent="0.25">
      <c r="A158" s="23" t="s">
        <v>210</v>
      </c>
      <c r="B158" s="24" t="s">
        <v>38</v>
      </c>
      <c r="C158" s="77">
        <v>1169908</v>
      </c>
      <c r="D158" s="78">
        <v>0</v>
      </c>
      <c r="E158" s="78">
        <v>287675</v>
      </c>
      <c r="F158" s="78">
        <v>50719</v>
      </c>
      <c r="G158" s="78">
        <v>0</v>
      </c>
      <c r="H158" s="78">
        <v>0</v>
      </c>
      <c r="I158" s="78">
        <v>0</v>
      </c>
      <c r="J158" s="78">
        <v>0</v>
      </c>
      <c r="K158" s="79">
        <f t="shared" si="2"/>
        <v>1508302</v>
      </c>
    </row>
    <row r="159" spans="1:11" x14ac:dyDescent="0.25">
      <c r="A159" s="23" t="s">
        <v>211</v>
      </c>
      <c r="B159" s="24" t="s">
        <v>38</v>
      </c>
      <c r="C159" s="77">
        <v>254687</v>
      </c>
      <c r="D159" s="78">
        <v>0</v>
      </c>
      <c r="E159" s="78">
        <v>44305</v>
      </c>
      <c r="F159" s="78">
        <v>26860</v>
      </c>
      <c r="G159" s="78">
        <v>0</v>
      </c>
      <c r="H159" s="78">
        <v>0</v>
      </c>
      <c r="I159" s="78">
        <v>3038</v>
      </c>
      <c r="J159" s="78">
        <v>0</v>
      </c>
      <c r="K159" s="79">
        <f t="shared" si="2"/>
        <v>328890</v>
      </c>
    </row>
    <row r="160" spans="1:11" x14ac:dyDescent="0.25">
      <c r="A160" s="23" t="s">
        <v>212</v>
      </c>
      <c r="B160" s="24" t="s">
        <v>38</v>
      </c>
      <c r="C160" s="77">
        <v>379717</v>
      </c>
      <c r="D160" s="78">
        <v>0</v>
      </c>
      <c r="E160" s="78">
        <v>0</v>
      </c>
      <c r="F160" s="78">
        <v>13899</v>
      </c>
      <c r="G160" s="78">
        <v>0</v>
      </c>
      <c r="H160" s="78">
        <v>0</v>
      </c>
      <c r="I160" s="78">
        <v>17424</v>
      </c>
      <c r="J160" s="78">
        <v>0</v>
      </c>
      <c r="K160" s="79">
        <f t="shared" si="2"/>
        <v>411040</v>
      </c>
    </row>
    <row r="161" spans="1:11" x14ac:dyDescent="0.25">
      <c r="A161" s="23" t="s">
        <v>213</v>
      </c>
      <c r="B161" s="24" t="s">
        <v>38</v>
      </c>
      <c r="C161" s="77">
        <v>63047</v>
      </c>
      <c r="D161" s="78">
        <v>0</v>
      </c>
      <c r="E161" s="78">
        <v>25690</v>
      </c>
      <c r="F161" s="78">
        <v>1740</v>
      </c>
      <c r="G161" s="78">
        <v>0</v>
      </c>
      <c r="H161" s="78">
        <v>0</v>
      </c>
      <c r="I161" s="78">
        <v>0</v>
      </c>
      <c r="J161" s="78">
        <v>0</v>
      </c>
      <c r="K161" s="79">
        <f t="shared" si="2"/>
        <v>90477</v>
      </c>
    </row>
    <row r="162" spans="1:11" x14ac:dyDescent="0.25">
      <c r="A162" s="23" t="s">
        <v>214</v>
      </c>
      <c r="B162" s="24" t="s">
        <v>38</v>
      </c>
      <c r="C162" s="77">
        <v>677439</v>
      </c>
      <c r="D162" s="78">
        <v>0</v>
      </c>
      <c r="E162" s="78">
        <v>139081</v>
      </c>
      <c r="F162" s="78">
        <v>6862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823382</v>
      </c>
    </row>
    <row r="163" spans="1:11" x14ac:dyDescent="0.25">
      <c r="A163" s="23" t="s">
        <v>215</v>
      </c>
      <c r="B163" s="24" t="s">
        <v>38</v>
      </c>
      <c r="C163" s="77">
        <v>3058468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3058468</v>
      </c>
    </row>
    <row r="164" spans="1:11" x14ac:dyDescent="0.25">
      <c r="A164" s="23" t="s">
        <v>216</v>
      </c>
      <c r="B164" s="24" t="s">
        <v>38</v>
      </c>
      <c r="C164" s="77">
        <v>116449</v>
      </c>
      <c r="D164" s="78">
        <v>0</v>
      </c>
      <c r="E164" s="78">
        <v>0</v>
      </c>
      <c r="F164" s="78">
        <v>0</v>
      </c>
      <c r="G164" s="78">
        <v>0</v>
      </c>
      <c r="H164" s="78">
        <v>3143</v>
      </c>
      <c r="I164" s="78">
        <v>80</v>
      </c>
      <c r="J164" s="78">
        <v>0</v>
      </c>
      <c r="K164" s="79">
        <f t="shared" si="2"/>
        <v>119672</v>
      </c>
    </row>
    <row r="165" spans="1:11" x14ac:dyDescent="0.25">
      <c r="A165" s="23" t="s">
        <v>217</v>
      </c>
      <c r="B165" s="24" t="s">
        <v>38</v>
      </c>
      <c r="C165" s="77">
        <v>324635</v>
      </c>
      <c r="D165" s="78">
        <v>357366</v>
      </c>
      <c r="E165" s="78">
        <v>0</v>
      </c>
      <c r="F165" s="78">
        <v>16336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698337</v>
      </c>
    </row>
    <row r="166" spans="1:11" x14ac:dyDescent="0.25">
      <c r="A166" s="23" t="s">
        <v>218</v>
      </c>
      <c r="B166" s="24" t="s">
        <v>38</v>
      </c>
      <c r="C166" s="77">
        <v>46789</v>
      </c>
      <c r="D166" s="78">
        <v>0</v>
      </c>
      <c r="E166" s="78">
        <v>0</v>
      </c>
      <c r="F166" s="78">
        <v>2271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49060</v>
      </c>
    </row>
    <row r="167" spans="1:11" x14ac:dyDescent="0.25">
      <c r="A167" s="23" t="s">
        <v>219</v>
      </c>
      <c r="B167" s="24" t="s">
        <v>38</v>
      </c>
      <c r="C167" s="77">
        <v>1002885</v>
      </c>
      <c r="D167" s="78">
        <v>0</v>
      </c>
      <c r="E167" s="78">
        <v>0</v>
      </c>
      <c r="F167" s="78">
        <v>35389</v>
      </c>
      <c r="G167" s="78">
        <v>0</v>
      </c>
      <c r="H167" s="78">
        <v>0</v>
      </c>
      <c r="I167" s="78">
        <v>31027</v>
      </c>
      <c r="J167" s="78">
        <v>3723</v>
      </c>
      <c r="K167" s="79">
        <f t="shared" si="2"/>
        <v>1073024</v>
      </c>
    </row>
    <row r="168" spans="1:11" x14ac:dyDescent="0.25">
      <c r="A168" s="23" t="s">
        <v>220</v>
      </c>
      <c r="B168" s="24" t="s">
        <v>38</v>
      </c>
      <c r="C168" s="77">
        <v>743373</v>
      </c>
      <c r="D168" s="78">
        <v>0</v>
      </c>
      <c r="E168" s="78">
        <v>288717</v>
      </c>
      <c r="F168" s="78">
        <v>27422</v>
      </c>
      <c r="G168" s="78">
        <v>0</v>
      </c>
      <c r="H168" s="78">
        <v>0</v>
      </c>
      <c r="I168" s="78">
        <v>17057</v>
      </c>
      <c r="J168" s="78">
        <v>0</v>
      </c>
      <c r="K168" s="79">
        <f t="shared" si="2"/>
        <v>1076569</v>
      </c>
    </row>
    <row r="169" spans="1:11" x14ac:dyDescent="0.25">
      <c r="A169" s="23" t="s">
        <v>221</v>
      </c>
      <c r="B169" s="24" t="s">
        <v>38</v>
      </c>
      <c r="C169" s="77">
        <v>180289</v>
      </c>
      <c r="D169" s="78">
        <v>0</v>
      </c>
      <c r="E169" s="78">
        <v>37320</v>
      </c>
      <c r="F169" s="78">
        <v>0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217609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4431504</v>
      </c>
      <c r="D172" s="78">
        <v>0</v>
      </c>
      <c r="E172" s="78">
        <v>1188265</v>
      </c>
      <c r="F172" s="78">
        <v>107726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5727495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10303000</v>
      </c>
      <c r="D175" s="78">
        <v>0</v>
      </c>
      <c r="E175" s="78">
        <v>1451000</v>
      </c>
      <c r="F175" s="78">
        <v>951000</v>
      </c>
      <c r="G175" s="78">
        <v>0</v>
      </c>
      <c r="H175" s="78">
        <v>14000</v>
      </c>
      <c r="I175" s="78">
        <v>284000</v>
      </c>
      <c r="J175" s="78">
        <v>0</v>
      </c>
      <c r="K175" s="79">
        <f t="shared" si="2"/>
        <v>13003000</v>
      </c>
    </row>
    <row r="176" spans="1:11" x14ac:dyDescent="0.25">
      <c r="A176" s="23" t="s">
        <v>228</v>
      </c>
      <c r="B176" s="24" t="s">
        <v>40</v>
      </c>
      <c r="C176" s="77">
        <v>22924</v>
      </c>
      <c r="D176" s="78">
        <v>0</v>
      </c>
      <c r="E176" s="78">
        <v>6659</v>
      </c>
      <c r="F176" s="78">
        <v>0</v>
      </c>
      <c r="G176" s="78">
        <v>0</v>
      </c>
      <c r="H176" s="78">
        <v>0</v>
      </c>
      <c r="I176" s="78">
        <v>1188</v>
      </c>
      <c r="J176" s="78">
        <v>0</v>
      </c>
      <c r="K176" s="79">
        <f t="shared" si="2"/>
        <v>30771</v>
      </c>
    </row>
    <row r="177" spans="1:11" x14ac:dyDescent="0.25">
      <c r="A177" s="23" t="s">
        <v>229</v>
      </c>
      <c r="B177" s="24" t="s">
        <v>40</v>
      </c>
      <c r="C177" s="77">
        <v>67128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13903</v>
      </c>
      <c r="J177" s="78">
        <v>0</v>
      </c>
      <c r="K177" s="79">
        <f t="shared" si="2"/>
        <v>81031</v>
      </c>
    </row>
    <row r="178" spans="1:11" x14ac:dyDescent="0.25">
      <c r="A178" s="23" t="s">
        <v>230</v>
      </c>
      <c r="B178" s="24" t="s">
        <v>40</v>
      </c>
      <c r="C178" s="77">
        <v>265076</v>
      </c>
      <c r="D178" s="78">
        <v>0</v>
      </c>
      <c r="E178" s="78">
        <v>31149</v>
      </c>
      <c r="F178" s="78">
        <v>43207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339432</v>
      </c>
    </row>
    <row r="179" spans="1:11" x14ac:dyDescent="0.25">
      <c r="A179" s="23" t="s">
        <v>231</v>
      </c>
      <c r="B179" s="24" t="s">
        <v>40</v>
      </c>
      <c r="C179" s="77">
        <v>83719</v>
      </c>
      <c r="D179" s="78">
        <v>0</v>
      </c>
      <c r="E179" s="78">
        <v>0</v>
      </c>
      <c r="F179" s="78">
        <v>3615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87334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269295</v>
      </c>
      <c r="D181" s="78">
        <v>0</v>
      </c>
      <c r="E181" s="78">
        <v>0</v>
      </c>
      <c r="F181" s="78">
        <v>43444</v>
      </c>
      <c r="G181" s="78">
        <v>0</v>
      </c>
      <c r="H181" s="78">
        <v>21</v>
      </c>
      <c r="I181" s="78">
        <v>564</v>
      </c>
      <c r="J181" s="78">
        <v>0</v>
      </c>
      <c r="K181" s="79">
        <f t="shared" si="2"/>
        <v>313324</v>
      </c>
    </row>
    <row r="182" spans="1:11" x14ac:dyDescent="0.25">
      <c r="A182" s="23" t="s">
        <v>234</v>
      </c>
      <c r="B182" s="24" t="s">
        <v>40</v>
      </c>
      <c r="C182" s="77">
        <v>25905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25905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53614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53614</v>
      </c>
    </row>
    <row r="185" spans="1:11" x14ac:dyDescent="0.25">
      <c r="A185" s="23" t="s">
        <v>1</v>
      </c>
      <c r="B185" s="24" t="s">
        <v>2</v>
      </c>
      <c r="C185" s="77">
        <v>21210</v>
      </c>
      <c r="D185" s="78">
        <v>0</v>
      </c>
      <c r="E185" s="78">
        <v>5631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26841</v>
      </c>
    </row>
    <row r="186" spans="1:11" x14ac:dyDescent="0.25">
      <c r="A186" s="23" t="s">
        <v>2</v>
      </c>
      <c r="B186" s="24" t="s">
        <v>2</v>
      </c>
      <c r="C186" s="77">
        <v>230208</v>
      </c>
      <c r="D186" s="78">
        <v>191449</v>
      </c>
      <c r="E186" s="78">
        <v>24195</v>
      </c>
      <c r="F186" s="78">
        <v>24194</v>
      </c>
      <c r="G186" s="78">
        <v>0</v>
      </c>
      <c r="H186" s="78">
        <v>0</v>
      </c>
      <c r="I186" s="78">
        <v>5445</v>
      </c>
      <c r="J186" s="78">
        <v>0</v>
      </c>
      <c r="K186" s="79">
        <f t="shared" si="2"/>
        <v>475491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2875591</v>
      </c>
      <c r="D188" s="78">
        <v>0</v>
      </c>
      <c r="E188" s="78">
        <v>659519</v>
      </c>
      <c r="F188" s="78">
        <v>0</v>
      </c>
      <c r="G188" s="78">
        <v>0</v>
      </c>
      <c r="H188" s="78">
        <v>51803</v>
      </c>
      <c r="I188" s="78">
        <v>27418</v>
      </c>
      <c r="J188" s="78">
        <v>0</v>
      </c>
      <c r="K188" s="79">
        <f t="shared" si="2"/>
        <v>3614331</v>
      </c>
    </row>
    <row r="189" spans="1:11" x14ac:dyDescent="0.25">
      <c r="A189" s="23" t="s">
        <v>239</v>
      </c>
      <c r="B189" s="24" t="s">
        <v>42</v>
      </c>
      <c r="C189" s="77">
        <v>159383</v>
      </c>
      <c r="D189" s="78">
        <v>0</v>
      </c>
      <c r="E189" s="78">
        <v>36948</v>
      </c>
      <c r="F189" s="78">
        <v>4809</v>
      </c>
      <c r="G189" s="78">
        <v>0</v>
      </c>
      <c r="H189" s="78">
        <v>0</v>
      </c>
      <c r="I189" s="78">
        <v>0</v>
      </c>
      <c r="J189" s="78">
        <v>126917</v>
      </c>
      <c r="K189" s="79">
        <f t="shared" si="2"/>
        <v>328057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146720</v>
      </c>
      <c r="K190" s="79">
        <f t="shared" si="2"/>
        <v>146720</v>
      </c>
    </row>
    <row r="191" spans="1:11" x14ac:dyDescent="0.25">
      <c r="A191" s="23" t="s">
        <v>241</v>
      </c>
      <c r="B191" s="24" t="s">
        <v>42</v>
      </c>
      <c r="C191" s="77">
        <v>786221</v>
      </c>
      <c r="D191" s="78">
        <v>0</v>
      </c>
      <c r="E191" s="78">
        <v>0</v>
      </c>
      <c r="F191" s="78">
        <v>14369</v>
      </c>
      <c r="G191" s="78">
        <v>0</v>
      </c>
      <c r="H191" s="78">
        <v>0</v>
      </c>
      <c r="I191" s="78">
        <v>20811</v>
      </c>
      <c r="J191" s="78">
        <v>0</v>
      </c>
      <c r="K191" s="79">
        <f t="shared" si="2"/>
        <v>821401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138163</v>
      </c>
      <c r="D193" s="78">
        <v>0</v>
      </c>
      <c r="E193" s="78">
        <v>0</v>
      </c>
      <c r="F193" s="78">
        <v>1893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140056</v>
      </c>
    </row>
    <row r="194" spans="1:11" x14ac:dyDescent="0.25">
      <c r="A194" s="23" t="s">
        <v>245</v>
      </c>
      <c r="B194" s="24" t="s">
        <v>43</v>
      </c>
      <c r="C194" s="77">
        <v>202213</v>
      </c>
      <c r="D194" s="78">
        <v>0</v>
      </c>
      <c r="E194" s="78">
        <v>0</v>
      </c>
      <c r="F194" s="78">
        <v>0</v>
      </c>
      <c r="G194" s="78">
        <v>0</v>
      </c>
      <c r="H194" s="78">
        <v>0</v>
      </c>
      <c r="I194" s="78">
        <v>15133</v>
      </c>
      <c r="J194" s="78">
        <v>0</v>
      </c>
      <c r="K194" s="79">
        <f t="shared" si="2"/>
        <v>217346</v>
      </c>
    </row>
    <row r="195" spans="1:11" x14ac:dyDescent="0.25">
      <c r="A195" s="23" t="s">
        <v>246</v>
      </c>
      <c r="B195" s="24" t="s">
        <v>43</v>
      </c>
      <c r="C195" s="77">
        <v>30531</v>
      </c>
      <c r="D195" s="78">
        <v>0</v>
      </c>
      <c r="E195" s="78">
        <v>3589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34120</v>
      </c>
    </row>
    <row r="196" spans="1:11" x14ac:dyDescent="0.25">
      <c r="A196" s="23" t="s">
        <v>247</v>
      </c>
      <c r="B196" s="24" t="s">
        <v>43</v>
      </c>
      <c r="C196" s="77">
        <v>8018318</v>
      </c>
      <c r="D196" s="78">
        <v>221229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si="2"/>
        <v>8239547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61</v>
      </c>
      <c r="H197" s="78">
        <v>0</v>
      </c>
      <c r="I197" s="78">
        <v>0</v>
      </c>
      <c r="J197" s="78">
        <v>0</v>
      </c>
      <c r="K197" s="79">
        <f t="shared" ref="K197:K260" si="3">SUM(C197:J197)</f>
        <v>61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73548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73548</v>
      </c>
    </row>
    <row r="201" spans="1:11" x14ac:dyDescent="0.25">
      <c r="A201" s="23" t="s">
        <v>251</v>
      </c>
      <c r="B201" s="24" t="s">
        <v>44</v>
      </c>
      <c r="C201" s="77">
        <v>1558090</v>
      </c>
      <c r="D201" s="78">
        <v>0</v>
      </c>
      <c r="E201" s="78">
        <v>293464</v>
      </c>
      <c r="F201" s="78">
        <v>7682</v>
      </c>
      <c r="G201" s="78">
        <v>0</v>
      </c>
      <c r="H201" s="78">
        <v>0</v>
      </c>
      <c r="I201" s="78">
        <v>51380</v>
      </c>
      <c r="J201" s="78">
        <v>0</v>
      </c>
      <c r="K201" s="79">
        <f t="shared" si="3"/>
        <v>1910616</v>
      </c>
    </row>
    <row r="202" spans="1:11" x14ac:dyDescent="0.25">
      <c r="A202" s="23" t="s">
        <v>252</v>
      </c>
      <c r="B202" s="24" t="s">
        <v>45</v>
      </c>
      <c r="C202" s="77">
        <v>3635065</v>
      </c>
      <c r="D202" s="78">
        <v>0</v>
      </c>
      <c r="E202" s="78">
        <v>619650</v>
      </c>
      <c r="F202" s="78">
        <v>44417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4299132</v>
      </c>
    </row>
    <row r="203" spans="1:11" x14ac:dyDescent="0.25">
      <c r="A203" s="23" t="s">
        <v>443</v>
      </c>
      <c r="B203" s="24" t="s">
        <v>45</v>
      </c>
      <c r="C203" s="77">
        <v>578391</v>
      </c>
      <c r="D203" s="78">
        <v>0</v>
      </c>
      <c r="E203" s="78">
        <v>0</v>
      </c>
      <c r="F203" s="78">
        <v>19897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598288</v>
      </c>
    </row>
    <row r="204" spans="1:11" x14ac:dyDescent="0.25">
      <c r="A204" s="23" t="s">
        <v>253</v>
      </c>
      <c r="B204" s="24" t="s">
        <v>45</v>
      </c>
      <c r="C204" s="77">
        <v>340978</v>
      </c>
      <c r="D204" s="78">
        <v>0</v>
      </c>
      <c r="E204" s="78">
        <v>0</v>
      </c>
      <c r="F204" s="78">
        <v>18087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359065</v>
      </c>
    </row>
    <row r="205" spans="1:11" x14ac:dyDescent="0.25">
      <c r="A205" s="23" t="s">
        <v>254</v>
      </c>
      <c r="B205" s="24" t="s">
        <v>45</v>
      </c>
      <c r="C205" s="77">
        <v>102427</v>
      </c>
      <c r="D205" s="78">
        <v>0</v>
      </c>
      <c r="E205" s="78">
        <v>0</v>
      </c>
      <c r="F205" s="78">
        <v>5523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107950</v>
      </c>
    </row>
    <row r="206" spans="1:11" x14ac:dyDescent="0.25">
      <c r="A206" s="23" t="s">
        <v>255</v>
      </c>
      <c r="B206" s="24" t="s">
        <v>45</v>
      </c>
      <c r="C206" s="77">
        <v>5024381</v>
      </c>
      <c r="D206" s="78">
        <v>0</v>
      </c>
      <c r="E206" s="78">
        <v>825926</v>
      </c>
      <c r="F206" s="78">
        <v>148168</v>
      </c>
      <c r="G206" s="78">
        <v>0</v>
      </c>
      <c r="H206" s="78">
        <v>1257</v>
      </c>
      <c r="I206" s="78">
        <v>0</v>
      </c>
      <c r="J206" s="78">
        <v>0</v>
      </c>
      <c r="K206" s="79">
        <f t="shared" si="3"/>
        <v>5999732</v>
      </c>
    </row>
    <row r="207" spans="1:11" x14ac:dyDescent="0.25">
      <c r="A207" s="68" t="s">
        <v>499</v>
      </c>
      <c r="B207" s="69" t="s">
        <v>45</v>
      </c>
      <c r="C207" s="77">
        <v>1931744</v>
      </c>
      <c r="D207" s="78">
        <v>0</v>
      </c>
      <c r="E207" s="78">
        <v>221670</v>
      </c>
      <c r="F207" s="78">
        <v>1626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2155040</v>
      </c>
    </row>
    <row r="208" spans="1:11" x14ac:dyDescent="0.25">
      <c r="A208" s="23" t="s">
        <v>494</v>
      </c>
      <c r="B208" s="24" t="s">
        <v>45</v>
      </c>
      <c r="C208" s="77">
        <v>5400763</v>
      </c>
      <c r="D208" s="78">
        <v>0</v>
      </c>
      <c r="E208" s="78">
        <v>611162</v>
      </c>
      <c r="F208" s="78">
        <v>8635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6020560</v>
      </c>
    </row>
    <row r="209" spans="1:11" x14ac:dyDescent="0.25">
      <c r="A209" s="23" t="s">
        <v>256</v>
      </c>
      <c r="B209" s="24" t="s">
        <v>45</v>
      </c>
      <c r="C209" s="77">
        <v>66280</v>
      </c>
      <c r="D209" s="78">
        <v>0</v>
      </c>
      <c r="E209" s="78">
        <v>49231</v>
      </c>
      <c r="F209" s="78">
        <v>1619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117130</v>
      </c>
    </row>
    <row r="210" spans="1:11" x14ac:dyDescent="0.25">
      <c r="A210" s="23" t="s">
        <v>257</v>
      </c>
      <c r="B210" s="24" t="s">
        <v>45</v>
      </c>
      <c r="C210" s="77">
        <v>539598</v>
      </c>
      <c r="D210" s="78">
        <v>307618</v>
      </c>
      <c r="E210" s="78">
        <v>0</v>
      </c>
      <c r="F210" s="78">
        <v>0</v>
      </c>
      <c r="G210" s="78">
        <v>0</v>
      </c>
      <c r="H210" s="78">
        <v>0</v>
      </c>
      <c r="I210" s="78">
        <v>52961</v>
      </c>
      <c r="J210" s="78">
        <v>0</v>
      </c>
      <c r="K210" s="79">
        <f t="shared" si="3"/>
        <v>900177</v>
      </c>
    </row>
    <row r="211" spans="1:11" x14ac:dyDescent="0.25">
      <c r="A211" s="23" t="s">
        <v>258</v>
      </c>
      <c r="B211" s="24" t="s">
        <v>45</v>
      </c>
      <c r="C211" s="77">
        <v>95675</v>
      </c>
      <c r="D211" s="78">
        <v>26615</v>
      </c>
      <c r="E211" s="78">
        <v>0</v>
      </c>
      <c r="F211" s="78">
        <v>4290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126580</v>
      </c>
    </row>
    <row r="212" spans="1:11" x14ac:dyDescent="0.25">
      <c r="A212" s="23" t="s">
        <v>259</v>
      </c>
      <c r="B212" s="24" t="s">
        <v>45</v>
      </c>
      <c r="C212" s="77">
        <v>10246819</v>
      </c>
      <c r="D212" s="78">
        <v>9437849</v>
      </c>
      <c r="E212" s="78">
        <v>5434628</v>
      </c>
      <c r="F212" s="78">
        <v>401438</v>
      </c>
      <c r="G212" s="78">
        <v>0</v>
      </c>
      <c r="H212" s="78">
        <v>3205</v>
      </c>
      <c r="I212" s="78">
        <v>0</v>
      </c>
      <c r="J212" s="78">
        <v>0</v>
      </c>
      <c r="K212" s="79">
        <f t="shared" si="3"/>
        <v>25523939</v>
      </c>
    </row>
    <row r="213" spans="1:11" x14ac:dyDescent="0.25">
      <c r="A213" s="23" t="s">
        <v>260</v>
      </c>
      <c r="B213" s="24" t="s">
        <v>45</v>
      </c>
      <c r="C213" s="77">
        <v>969996</v>
      </c>
      <c r="D213" s="78">
        <v>0</v>
      </c>
      <c r="E213" s="78">
        <v>108155</v>
      </c>
      <c r="F213" s="78">
        <v>12258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1090409</v>
      </c>
    </row>
    <row r="214" spans="1:11" x14ac:dyDescent="0.25">
      <c r="A214" s="23" t="s">
        <v>261</v>
      </c>
      <c r="B214" s="24" t="s">
        <v>45</v>
      </c>
      <c r="C214" s="77">
        <v>1210830</v>
      </c>
      <c r="D214" s="78">
        <v>0</v>
      </c>
      <c r="E214" s="78">
        <v>125885</v>
      </c>
      <c r="F214" s="78">
        <v>332904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1669619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1165215</v>
      </c>
      <c r="D216" s="78">
        <v>0</v>
      </c>
      <c r="E216" s="78">
        <v>242619</v>
      </c>
      <c r="F216" s="78">
        <v>0</v>
      </c>
      <c r="G216" s="78">
        <v>0</v>
      </c>
      <c r="H216" s="78">
        <v>6</v>
      </c>
      <c r="I216" s="78">
        <v>0</v>
      </c>
      <c r="J216" s="78">
        <v>0</v>
      </c>
      <c r="K216" s="79">
        <f t="shared" si="3"/>
        <v>1407840</v>
      </c>
    </row>
    <row r="217" spans="1:11" x14ac:dyDescent="0.25">
      <c r="A217" s="23" t="s">
        <v>264</v>
      </c>
      <c r="B217" s="24" t="s">
        <v>45</v>
      </c>
      <c r="C217" s="77">
        <v>1034095</v>
      </c>
      <c r="D217" s="78">
        <v>0</v>
      </c>
      <c r="E217" s="78">
        <v>0</v>
      </c>
      <c r="F217" s="78">
        <v>50040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1084135</v>
      </c>
    </row>
    <row r="218" spans="1:11" x14ac:dyDescent="0.25">
      <c r="A218" s="23" t="s">
        <v>444</v>
      </c>
      <c r="B218" s="24" t="s">
        <v>45</v>
      </c>
      <c r="C218" s="77">
        <v>22277609</v>
      </c>
      <c r="D218" s="78">
        <v>0</v>
      </c>
      <c r="E218" s="78">
        <v>3107659</v>
      </c>
      <c r="F218" s="78">
        <v>1163595</v>
      </c>
      <c r="G218" s="78">
        <v>413501</v>
      </c>
      <c r="H218" s="78">
        <v>17344</v>
      </c>
      <c r="I218" s="78">
        <v>0</v>
      </c>
      <c r="J218" s="78">
        <v>0</v>
      </c>
      <c r="K218" s="79">
        <f t="shared" si="3"/>
        <v>26979708</v>
      </c>
    </row>
    <row r="219" spans="1:11" x14ac:dyDescent="0.25">
      <c r="A219" s="23" t="s">
        <v>265</v>
      </c>
      <c r="B219" s="24" t="s">
        <v>45</v>
      </c>
      <c r="C219" s="77">
        <v>7930859</v>
      </c>
      <c r="D219" s="78">
        <v>5396997</v>
      </c>
      <c r="E219" s="78">
        <v>0</v>
      </c>
      <c r="F219" s="78">
        <v>455055</v>
      </c>
      <c r="G219" s="78">
        <v>0</v>
      </c>
      <c r="H219" s="78">
        <v>2937</v>
      </c>
      <c r="I219" s="78">
        <v>0</v>
      </c>
      <c r="J219" s="78">
        <v>0</v>
      </c>
      <c r="K219" s="79">
        <f t="shared" si="3"/>
        <v>13785848</v>
      </c>
    </row>
    <row r="220" spans="1:11" x14ac:dyDescent="0.25">
      <c r="A220" s="23" t="s">
        <v>495</v>
      </c>
      <c r="B220" s="24" t="s">
        <v>45</v>
      </c>
      <c r="C220" s="77">
        <v>5032682</v>
      </c>
      <c r="D220" s="78">
        <v>0</v>
      </c>
      <c r="E220" s="78">
        <v>835384</v>
      </c>
      <c r="F220" s="78">
        <v>262001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6130067</v>
      </c>
    </row>
    <row r="221" spans="1:11" x14ac:dyDescent="0.25">
      <c r="A221" s="23" t="s">
        <v>266</v>
      </c>
      <c r="B221" s="24" t="s">
        <v>45</v>
      </c>
      <c r="C221" s="77">
        <v>2235430</v>
      </c>
      <c r="D221" s="78">
        <v>0</v>
      </c>
      <c r="E221" s="78">
        <v>250884</v>
      </c>
      <c r="F221" s="78">
        <v>47510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2533824</v>
      </c>
    </row>
    <row r="222" spans="1:11" x14ac:dyDescent="0.25">
      <c r="A222" s="23" t="s">
        <v>267</v>
      </c>
      <c r="B222" s="24" t="s">
        <v>45</v>
      </c>
      <c r="C222" s="77">
        <v>663200</v>
      </c>
      <c r="D222" s="78">
        <v>0</v>
      </c>
      <c r="E222" s="78">
        <v>100941</v>
      </c>
      <c r="F222" s="78">
        <v>25110</v>
      </c>
      <c r="G222" s="78">
        <v>0</v>
      </c>
      <c r="H222" s="78">
        <v>0</v>
      </c>
      <c r="I222" s="78">
        <v>0</v>
      </c>
      <c r="J222" s="78">
        <v>0</v>
      </c>
      <c r="K222" s="79">
        <f t="shared" si="3"/>
        <v>789251</v>
      </c>
    </row>
    <row r="223" spans="1:11" x14ac:dyDescent="0.25">
      <c r="A223" s="23" t="s">
        <v>268</v>
      </c>
      <c r="B223" s="24" t="s">
        <v>45</v>
      </c>
      <c r="C223" s="77">
        <v>908160</v>
      </c>
      <c r="D223" s="78">
        <v>0</v>
      </c>
      <c r="E223" s="78">
        <v>26387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934547</v>
      </c>
    </row>
    <row r="224" spans="1:11" x14ac:dyDescent="0.25">
      <c r="A224" s="23" t="s">
        <v>269</v>
      </c>
      <c r="B224" s="24" t="s">
        <v>45</v>
      </c>
      <c r="C224" s="77">
        <v>388386</v>
      </c>
      <c r="D224" s="78">
        <v>0</v>
      </c>
      <c r="E224" s="78">
        <v>0</v>
      </c>
      <c r="F224" s="78">
        <v>0</v>
      </c>
      <c r="G224" s="78">
        <v>0</v>
      </c>
      <c r="H224" s="78">
        <v>17929</v>
      </c>
      <c r="I224" s="78">
        <v>0</v>
      </c>
      <c r="J224" s="78">
        <v>0</v>
      </c>
      <c r="K224" s="79">
        <f t="shared" si="3"/>
        <v>406315</v>
      </c>
    </row>
    <row r="225" spans="1:11" x14ac:dyDescent="0.25">
      <c r="A225" s="23" t="s">
        <v>270</v>
      </c>
      <c r="B225" s="24" t="s">
        <v>45</v>
      </c>
      <c r="C225" s="77">
        <v>2357681</v>
      </c>
      <c r="D225" s="78">
        <v>0</v>
      </c>
      <c r="E225" s="78">
        <v>0</v>
      </c>
      <c r="F225" s="78">
        <v>49264</v>
      </c>
      <c r="G225" s="78">
        <v>0</v>
      </c>
      <c r="H225" s="78">
        <v>1963</v>
      </c>
      <c r="I225" s="78">
        <v>0</v>
      </c>
      <c r="J225" s="78">
        <v>64340</v>
      </c>
      <c r="K225" s="79">
        <f t="shared" si="3"/>
        <v>2473248</v>
      </c>
    </row>
    <row r="226" spans="1:11" x14ac:dyDescent="0.25">
      <c r="A226" s="23" t="s">
        <v>271</v>
      </c>
      <c r="B226" s="24" t="s">
        <v>45</v>
      </c>
      <c r="C226" s="77">
        <v>1940915</v>
      </c>
      <c r="D226" s="78">
        <v>0</v>
      </c>
      <c r="E226" s="78">
        <v>428767</v>
      </c>
      <c r="F226" s="78">
        <v>60628</v>
      </c>
      <c r="G226" s="78">
        <v>0</v>
      </c>
      <c r="H226" s="78">
        <v>2392</v>
      </c>
      <c r="I226" s="78">
        <v>19255</v>
      </c>
      <c r="J226" s="78">
        <v>0</v>
      </c>
      <c r="K226" s="79">
        <f t="shared" si="3"/>
        <v>2451957</v>
      </c>
    </row>
    <row r="227" spans="1:11" x14ac:dyDescent="0.25">
      <c r="A227" s="23" t="s">
        <v>272</v>
      </c>
      <c r="B227" s="24" t="s">
        <v>45</v>
      </c>
      <c r="C227" s="77">
        <v>851004</v>
      </c>
      <c r="D227" s="78">
        <v>0</v>
      </c>
      <c r="E227" s="78">
        <v>0</v>
      </c>
      <c r="F227" s="78">
        <v>25198</v>
      </c>
      <c r="G227" s="78">
        <v>0</v>
      </c>
      <c r="H227" s="78">
        <v>0</v>
      </c>
      <c r="I227" s="78">
        <v>17157</v>
      </c>
      <c r="J227" s="78">
        <v>26198</v>
      </c>
      <c r="K227" s="79">
        <f t="shared" si="3"/>
        <v>919557</v>
      </c>
    </row>
    <row r="228" spans="1:11" x14ac:dyDescent="0.25">
      <c r="A228" s="23" t="s">
        <v>445</v>
      </c>
      <c r="B228" s="24" t="s">
        <v>45</v>
      </c>
      <c r="C228" s="77">
        <v>1678953</v>
      </c>
      <c r="D228" s="78">
        <v>0</v>
      </c>
      <c r="E228" s="78">
        <v>197123</v>
      </c>
      <c r="F228" s="78">
        <v>0</v>
      </c>
      <c r="G228" s="78">
        <v>0</v>
      </c>
      <c r="H228" s="78">
        <v>0</v>
      </c>
      <c r="I228" s="78">
        <v>28595</v>
      </c>
      <c r="J228" s="78">
        <v>0</v>
      </c>
      <c r="K228" s="79">
        <f t="shared" si="3"/>
        <v>1904671</v>
      </c>
    </row>
    <row r="229" spans="1:11" x14ac:dyDescent="0.25">
      <c r="A229" s="23" t="s">
        <v>273</v>
      </c>
      <c r="B229" s="24" t="s">
        <v>45</v>
      </c>
      <c r="C229" s="77">
        <v>1622205</v>
      </c>
      <c r="D229" s="78">
        <v>0</v>
      </c>
      <c r="E229" s="78">
        <v>155056</v>
      </c>
      <c r="F229" s="78">
        <v>49389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1826650</v>
      </c>
    </row>
    <row r="230" spans="1:11" x14ac:dyDescent="0.25">
      <c r="A230" s="23" t="s">
        <v>274</v>
      </c>
      <c r="B230" s="24" t="s">
        <v>45</v>
      </c>
      <c r="C230" s="77">
        <v>1022767</v>
      </c>
      <c r="D230" s="78">
        <v>0</v>
      </c>
      <c r="E230" s="78">
        <v>161333</v>
      </c>
      <c r="F230" s="78">
        <v>79907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1264007</v>
      </c>
    </row>
    <row r="231" spans="1:11" x14ac:dyDescent="0.25">
      <c r="A231" s="23" t="s">
        <v>275</v>
      </c>
      <c r="B231" s="24" t="s">
        <v>45</v>
      </c>
      <c r="C231" s="77">
        <v>1721280</v>
      </c>
      <c r="D231" s="78">
        <v>1076195</v>
      </c>
      <c r="E231" s="78">
        <v>0</v>
      </c>
      <c r="F231" s="78">
        <v>0</v>
      </c>
      <c r="G231" s="78">
        <v>0</v>
      </c>
      <c r="H231" s="78">
        <v>0</v>
      </c>
      <c r="I231" s="78">
        <v>40540</v>
      </c>
      <c r="J231" s="78">
        <v>0</v>
      </c>
      <c r="K231" s="79">
        <f t="shared" si="3"/>
        <v>2838015</v>
      </c>
    </row>
    <row r="232" spans="1:11" x14ac:dyDescent="0.25">
      <c r="A232" s="23" t="s">
        <v>276</v>
      </c>
      <c r="B232" s="24" t="s">
        <v>45</v>
      </c>
      <c r="C232" s="77">
        <v>415994</v>
      </c>
      <c r="D232" s="78">
        <v>0</v>
      </c>
      <c r="E232" s="78">
        <v>0</v>
      </c>
      <c r="F232" s="78">
        <v>22341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438335</v>
      </c>
    </row>
    <row r="233" spans="1:11" x14ac:dyDescent="0.25">
      <c r="A233" s="23" t="s">
        <v>277</v>
      </c>
      <c r="B233" s="24" t="s">
        <v>45</v>
      </c>
      <c r="C233" s="77">
        <v>492734</v>
      </c>
      <c r="D233" s="78">
        <v>0</v>
      </c>
      <c r="E233" s="78">
        <v>69177</v>
      </c>
      <c r="F233" s="78">
        <v>0</v>
      </c>
      <c r="G233" s="78">
        <v>0</v>
      </c>
      <c r="H233" s="78">
        <v>0</v>
      </c>
      <c r="I233" s="78">
        <v>0</v>
      </c>
      <c r="J233" s="78">
        <v>21676</v>
      </c>
      <c r="K233" s="79">
        <f t="shared" si="3"/>
        <v>583587</v>
      </c>
    </row>
    <row r="234" spans="1:11" x14ac:dyDescent="0.25">
      <c r="A234" s="23" t="s">
        <v>278</v>
      </c>
      <c r="B234" s="24" t="s">
        <v>45</v>
      </c>
      <c r="C234" s="77">
        <v>189223</v>
      </c>
      <c r="D234" s="78">
        <v>0</v>
      </c>
      <c r="E234" s="78">
        <v>22548</v>
      </c>
      <c r="F234" s="78">
        <v>7253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219024</v>
      </c>
    </row>
    <row r="235" spans="1:11" x14ac:dyDescent="0.25">
      <c r="A235" s="23" t="s">
        <v>279</v>
      </c>
      <c r="B235" s="24" t="s">
        <v>45</v>
      </c>
      <c r="C235" s="77">
        <v>272024</v>
      </c>
      <c r="D235" s="78">
        <v>269435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3481</v>
      </c>
      <c r="K235" s="79">
        <f t="shared" si="3"/>
        <v>544940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348746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348746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8797</v>
      </c>
      <c r="D241" s="78">
        <v>83705</v>
      </c>
      <c r="E241" s="78">
        <v>0</v>
      </c>
      <c r="F241" s="78">
        <v>8850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101352</v>
      </c>
    </row>
    <row r="242" spans="1:11" x14ac:dyDescent="0.25">
      <c r="A242" s="23" t="s">
        <v>284</v>
      </c>
      <c r="B242" s="24" t="s">
        <v>47</v>
      </c>
      <c r="C242" s="77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0</v>
      </c>
    </row>
    <row r="243" spans="1:11" x14ac:dyDescent="0.25">
      <c r="A243" s="23" t="s">
        <v>285</v>
      </c>
      <c r="B243" s="24" t="s">
        <v>47</v>
      </c>
      <c r="C243" s="77">
        <v>61847</v>
      </c>
      <c r="D243" s="78">
        <v>0</v>
      </c>
      <c r="E243" s="78">
        <v>14346</v>
      </c>
      <c r="F243" s="78">
        <v>0</v>
      </c>
      <c r="G243" s="78">
        <v>0</v>
      </c>
      <c r="H243" s="78">
        <v>0</v>
      </c>
      <c r="I243" s="78">
        <v>2805</v>
      </c>
      <c r="J243" s="78">
        <v>0</v>
      </c>
      <c r="K243" s="79">
        <f t="shared" si="3"/>
        <v>78998</v>
      </c>
    </row>
    <row r="244" spans="1:11" x14ac:dyDescent="0.25">
      <c r="A244" s="23" t="s">
        <v>286</v>
      </c>
      <c r="B244" s="24" t="s">
        <v>48</v>
      </c>
      <c r="C244" s="77">
        <v>29226</v>
      </c>
      <c r="D244" s="78">
        <v>0</v>
      </c>
      <c r="E244" s="78">
        <v>6136</v>
      </c>
      <c r="F244" s="78">
        <v>2564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37926</v>
      </c>
    </row>
    <row r="245" spans="1:11" x14ac:dyDescent="0.25">
      <c r="A245" s="23" t="s">
        <v>287</v>
      </c>
      <c r="B245" s="24" t="s">
        <v>48</v>
      </c>
      <c r="C245" s="77">
        <v>1199066</v>
      </c>
      <c r="D245" s="78">
        <v>0</v>
      </c>
      <c r="E245" s="78">
        <v>131529</v>
      </c>
      <c r="F245" s="78">
        <v>88134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1418729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1280128</v>
      </c>
      <c r="D247" s="78">
        <v>0</v>
      </c>
      <c r="E247" s="78">
        <v>180062</v>
      </c>
      <c r="F247" s="78">
        <v>176049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1636239</v>
      </c>
    </row>
    <row r="248" spans="1:11" x14ac:dyDescent="0.25">
      <c r="A248" s="23" t="s">
        <v>290</v>
      </c>
      <c r="B248" s="24" t="s">
        <v>48</v>
      </c>
      <c r="C248" s="77">
        <v>19536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19536</v>
      </c>
    </row>
    <row r="249" spans="1:11" x14ac:dyDescent="0.25">
      <c r="A249" s="23" t="s">
        <v>291</v>
      </c>
      <c r="B249" s="24" t="s">
        <v>48</v>
      </c>
      <c r="C249" s="77">
        <v>0</v>
      </c>
      <c r="D249" s="78">
        <v>209778</v>
      </c>
      <c r="E249" s="78">
        <v>49488</v>
      </c>
      <c r="F249" s="78">
        <v>29790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289056</v>
      </c>
    </row>
    <row r="250" spans="1:11" x14ac:dyDescent="0.25">
      <c r="A250" s="23" t="s">
        <v>292</v>
      </c>
      <c r="B250" s="24" t="s">
        <v>48</v>
      </c>
      <c r="C250" s="77">
        <v>789214</v>
      </c>
      <c r="D250" s="78">
        <v>0</v>
      </c>
      <c r="E250" s="78">
        <v>205001</v>
      </c>
      <c r="F250" s="78">
        <v>96286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1090501</v>
      </c>
    </row>
    <row r="251" spans="1:11" x14ac:dyDescent="0.25">
      <c r="A251" s="23" t="s">
        <v>293</v>
      </c>
      <c r="B251" s="24" t="s">
        <v>48</v>
      </c>
      <c r="C251" s="77">
        <v>46437</v>
      </c>
      <c r="D251" s="78">
        <v>0</v>
      </c>
      <c r="E251" s="78">
        <v>9478</v>
      </c>
      <c r="F251" s="78">
        <v>7354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63269</v>
      </c>
    </row>
    <row r="252" spans="1:11" x14ac:dyDescent="0.25">
      <c r="A252" s="23" t="s">
        <v>294</v>
      </c>
      <c r="B252" s="24" t="s">
        <v>48</v>
      </c>
      <c r="C252" s="77">
        <v>167460</v>
      </c>
      <c r="D252" s="78">
        <v>0</v>
      </c>
      <c r="E252" s="78">
        <v>36939</v>
      </c>
      <c r="F252" s="78">
        <v>33680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238079</v>
      </c>
    </row>
    <row r="253" spans="1:11" x14ac:dyDescent="0.25">
      <c r="A253" s="23" t="s">
        <v>3</v>
      </c>
      <c r="B253" s="24" t="s">
        <v>3</v>
      </c>
      <c r="C253" s="77">
        <v>402052</v>
      </c>
      <c r="D253" s="78">
        <v>361532</v>
      </c>
      <c r="E253" s="78">
        <v>0</v>
      </c>
      <c r="F253" s="78">
        <v>0</v>
      </c>
      <c r="G253" s="78">
        <v>0</v>
      </c>
      <c r="H253" s="78">
        <v>0</v>
      </c>
      <c r="I253" s="78">
        <v>38512</v>
      </c>
      <c r="J253" s="78">
        <v>0</v>
      </c>
      <c r="K253" s="79">
        <f t="shared" si="3"/>
        <v>802096</v>
      </c>
    </row>
    <row r="254" spans="1:11" x14ac:dyDescent="0.25">
      <c r="A254" s="23" t="s">
        <v>295</v>
      </c>
      <c r="B254" s="24" t="s">
        <v>49</v>
      </c>
      <c r="C254" s="77">
        <v>2078581</v>
      </c>
      <c r="D254" s="78">
        <v>0</v>
      </c>
      <c r="E254" s="78">
        <v>418165</v>
      </c>
      <c r="F254" s="78">
        <v>32681</v>
      </c>
      <c r="G254" s="78">
        <v>0</v>
      </c>
      <c r="H254" s="78">
        <v>0</v>
      </c>
      <c r="I254" s="78">
        <v>37405</v>
      </c>
      <c r="J254" s="78">
        <v>0</v>
      </c>
      <c r="K254" s="79">
        <f t="shared" si="3"/>
        <v>2566832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122368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8">
        <v>534</v>
      </c>
      <c r="J256" s="78">
        <v>0</v>
      </c>
      <c r="K256" s="79">
        <f t="shared" si="3"/>
        <v>122902</v>
      </c>
    </row>
    <row r="257" spans="1:11" x14ac:dyDescent="0.25">
      <c r="A257" s="23" t="s">
        <v>297</v>
      </c>
      <c r="B257" s="24" t="s">
        <v>49</v>
      </c>
      <c r="C257" s="77">
        <v>316938</v>
      </c>
      <c r="D257" s="78">
        <v>128667</v>
      </c>
      <c r="E257" s="78">
        <v>81108</v>
      </c>
      <c r="F257" s="78">
        <v>3001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529714</v>
      </c>
    </row>
    <row r="258" spans="1:11" x14ac:dyDescent="0.25">
      <c r="A258" s="23" t="s">
        <v>298</v>
      </c>
      <c r="B258" s="24" t="s">
        <v>49</v>
      </c>
      <c r="C258" s="77">
        <v>292223</v>
      </c>
      <c r="D258" s="78">
        <v>0</v>
      </c>
      <c r="E258" s="78">
        <v>12035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304258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si="3"/>
        <v>0</v>
      </c>
    </row>
    <row r="260" spans="1:11" x14ac:dyDescent="0.25">
      <c r="A260" s="23" t="s">
        <v>300</v>
      </c>
      <c r="B260" s="24" t="s">
        <v>49</v>
      </c>
      <c r="C260" s="77">
        <v>1940598</v>
      </c>
      <c r="D260" s="78">
        <v>0</v>
      </c>
      <c r="E260" s="78">
        <v>0</v>
      </c>
      <c r="F260" s="78">
        <v>7565</v>
      </c>
      <c r="G260" s="78">
        <v>0</v>
      </c>
      <c r="H260" s="78">
        <v>447</v>
      </c>
      <c r="I260" s="78">
        <v>21626</v>
      </c>
      <c r="J260" s="78">
        <v>0</v>
      </c>
      <c r="K260" s="79">
        <f t="shared" si="3"/>
        <v>1970236</v>
      </c>
    </row>
    <row r="261" spans="1:11" x14ac:dyDescent="0.25">
      <c r="A261" s="23" t="s">
        <v>301</v>
      </c>
      <c r="B261" s="24" t="s">
        <v>49</v>
      </c>
      <c r="C261" s="77">
        <v>129264</v>
      </c>
      <c r="D261" s="78">
        <v>0</v>
      </c>
      <c r="E261" s="78">
        <v>44859</v>
      </c>
      <c r="F261" s="78">
        <v>0</v>
      </c>
      <c r="G261" s="78">
        <v>0</v>
      </c>
      <c r="H261" s="78">
        <v>0</v>
      </c>
      <c r="I261" s="78">
        <v>4904</v>
      </c>
      <c r="J261" s="78">
        <v>0</v>
      </c>
      <c r="K261" s="79">
        <f t="shared" ref="K261:K324" si="4">SUM(C261:J261)</f>
        <v>179027</v>
      </c>
    </row>
    <row r="262" spans="1:11" x14ac:dyDescent="0.25">
      <c r="A262" s="23" t="s">
        <v>302</v>
      </c>
      <c r="B262" s="24" t="s">
        <v>49</v>
      </c>
      <c r="C262" s="77">
        <v>2268895</v>
      </c>
      <c r="D262" s="78">
        <v>0</v>
      </c>
      <c r="E262" s="78">
        <v>443857</v>
      </c>
      <c r="F262" s="78">
        <v>0</v>
      </c>
      <c r="G262" s="78">
        <v>0</v>
      </c>
      <c r="H262" s="78">
        <v>0</v>
      </c>
      <c r="I262" s="78">
        <v>55835</v>
      </c>
      <c r="J262" s="78">
        <v>0</v>
      </c>
      <c r="K262" s="79">
        <f t="shared" si="4"/>
        <v>2768587</v>
      </c>
    </row>
    <row r="263" spans="1:11" x14ac:dyDescent="0.25">
      <c r="A263" s="23" t="s">
        <v>448</v>
      </c>
      <c r="B263" s="24" t="s">
        <v>49</v>
      </c>
      <c r="C263" s="77">
        <v>25576240</v>
      </c>
      <c r="D263" s="78">
        <v>18677085</v>
      </c>
      <c r="E263" s="78">
        <v>0</v>
      </c>
      <c r="F263" s="78">
        <v>757920</v>
      </c>
      <c r="G263" s="78">
        <v>46000</v>
      </c>
      <c r="H263" s="78">
        <v>4128</v>
      </c>
      <c r="I263" s="78">
        <v>0</v>
      </c>
      <c r="J263" s="78">
        <v>0</v>
      </c>
      <c r="K263" s="79">
        <f t="shared" si="4"/>
        <v>45061373</v>
      </c>
    </row>
    <row r="264" spans="1:11" x14ac:dyDescent="0.25">
      <c r="A264" s="23" t="s">
        <v>303</v>
      </c>
      <c r="B264" s="24" t="s">
        <v>49</v>
      </c>
      <c r="C264" s="77">
        <v>225128</v>
      </c>
      <c r="D264" s="78">
        <v>0</v>
      </c>
      <c r="E264" s="78">
        <v>20131</v>
      </c>
      <c r="F264" s="78">
        <v>9806</v>
      </c>
      <c r="G264" s="78">
        <v>0</v>
      </c>
      <c r="H264" s="78">
        <v>0</v>
      </c>
      <c r="I264" s="78">
        <v>0</v>
      </c>
      <c r="J264" s="78">
        <v>0</v>
      </c>
      <c r="K264" s="79">
        <f t="shared" si="4"/>
        <v>255065</v>
      </c>
    </row>
    <row r="265" spans="1:11" x14ac:dyDescent="0.25">
      <c r="A265" s="23" t="s">
        <v>304</v>
      </c>
      <c r="B265" s="24" t="s">
        <v>49</v>
      </c>
      <c r="C265" s="77">
        <v>2156980</v>
      </c>
      <c r="D265" s="78">
        <v>0</v>
      </c>
      <c r="E265" s="78">
        <v>368081</v>
      </c>
      <c r="F265" s="78">
        <v>52113</v>
      </c>
      <c r="G265" s="78">
        <v>0</v>
      </c>
      <c r="H265" s="78">
        <v>0</v>
      </c>
      <c r="I265" s="78">
        <v>38053</v>
      </c>
      <c r="J265" s="78">
        <v>0</v>
      </c>
      <c r="K265" s="79">
        <f t="shared" si="4"/>
        <v>2615227</v>
      </c>
    </row>
    <row r="266" spans="1:11" x14ac:dyDescent="0.25">
      <c r="A266" s="23" t="s">
        <v>305</v>
      </c>
      <c r="B266" s="24" t="s">
        <v>49</v>
      </c>
      <c r="C266" s="77">
        <v>3002455</v>
      </c>
      <c r="D266" s="78">
        <v>0</v>
      </c>
      <c r="E266" s="78">
        <v>611037</v>
      </c>
      <c r="F266" s="78">
        <v>58681</v>
      </c>
      <c r="G266" s="78">
        <v>0</v>
      </c>
      <c r="H266" s="78">
        <v>855</v>
      </c>
      <c r="I266" s="78">
        <v>58792</v>
      </c>
      <c r="J266" s="78">
        <v>0</v>
      </c>
      <c r="K266" s="79">
        <f t="shared" si="4"/>
        <v>3731820</v>
      </c>
    </row>
    <row r="267" spans="1:11" x14ac:dyDescent="0.25">
      <c r="A267" s="23" t="s">
        <v>449</v>
      </c>
      <c r="B267" s="24" t="s">
        <v>50</v>
      </c>
      <c r="C267" s="77">
        <v>3133000</v>
      </c>
      <c r="D267" s="78">
        <v>2912000</v>
      </c>
      <c r="E267" s="78">
        <v>276000</v>
      </c>
      <c r="F267" s="78">
        <v>169000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6490000</v>
      </c>
    </row>
    <row r="268" spans="1:11" x14ac:dyDescent="0.25">
      <c r="A268" s="23" t="s">
        <v>484</v>
      </c>
      <c r="B268" s="24" t="s">
        <v>50</v>
      </c>
      <c r="C268" s="77">
        <v>1555378</v>
      </c>
      <c r="D268" s="78">
        <v>0</v>
      </c>
      <c r="E268" s="78">
        <v>0</v>
      </c>
      <c r="F268" s="78">
        <v>55414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1610792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695634</v>
      </c>
      <c r="D270" s="78">
        <v>0</v>
      </c>
      <c r="E270" s="78">
        <v>273266</v>
      </c>
      <c r="F270" s="78">
        <v>0</v>
      </c>
      <c r="G270" s="78">
        <v>0</v>
      </c>
      <c r="H270" s="78">
        <v>0</v>
      </c>
      <c r="I270" s="78">
        <v>7809</v>
      </c>
      <c r="J270" s="78">
        <v>0</v>
      </c>
      <c r="K270" s="79">
        <f t="shared" si="4"/>
        <v>976709</v>
      </c>
    </row>
    <row r="271" spans="1:11" x14ac:dyDescent="0.25">
      <c r="A271" s="23" t="s">
        <v>308</v>
      </c>
      <c r="B271" s="24" t="s">
        <v>4</v>
      </c>
      <c r="C271" s="77">
        <v>9798646</v>
      </c>
      <c r="D271" s="78">
        <v>8344536</v>
      </c>
      <c r="E271" s="78">
        <v>1757122</v>
      </c>
      <c r="F271" s="78">
        <v>272650</v>
      </c>
      <c r="G271" s="78">
        <v>0</v>
      </c>
      <c r="H271" s="78">
        <v>0</v>
      </c>
      <c r="I271" s="78">
        <v>186783</v>
      </c>
      <c r="J271" s="78">
        <v>0</v>
      </c>
      <c r="K271" s="79">
        <f t="shared" si="4"/>
        <v>20359737</v>
      </c>
    </row>
    <row r="272" spans="1:11" x14ac:dyDescent="0.25">
      <c r="A272" s="23" t="s">
        <v>309</v>
      </c>
      <c r="B272" s="24" t="s">
        <v>4</v>
      </c>
      <c r="C272" s="77">
        <v>4348159</v>
      </c>
      <c r="D272" s="78">
        <v>0</v>
      </c>
      <c r="E272" s="78">
        <v>0</v>
      </c>
      <c r="F272" s="78">
        <v>104075</v>
      </c>
      <c r="G272" s="78">
        <v>0</v>
      </c>
      <c r="H272" s="78">
        <v>0</v>
      </c>
      <c r="I272" s="78">
        <v>0</v>
      </c>
      <c r="J272" s="78">
        <v>340018</v>
      </c>
      <c r="K272" s="79">
        <f t="shared" si="4"/>
        <v>4792252</v>
      </c>
    </row>
    <row r="273" spans="1:11" x14ac:dyDescent="0.25">
      <c r="A273" s="75" t="s">
        <v>518</v>
      </c>
      <c r="B273" s="24" t="s">
        <v>4</v>
      </c>
      <c r="C273" s="77">
        <v>10752</v>
      </c>
      <c r="D273" s="78">
        <v>0</v>
      </c>
      <c r="E273" s="78">
        <v>9693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20445</v>
      </c>
    </row>
    <row r="274" spans="1:11" x14ac:dyDescent="0.25">
      <c r="A274" s="23" t="s">
        <v>310</v>
      </c>
      <c r="B274" s="24" t="s">
        <v>4</v>
      </c>
      <c r="C274" s="77">
        <v>4159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4159</v>
      </c>
    </row>
    <row r="275" spans="1:11" x14ac:dyDescent="0.25">
      <c r="A275" s="23" t="s">
        <v>311</v>
      </c>
      <c r="B275" s="24" t="s">
        <v>4</v>
      </c>
      <c r="C275" s="77">
        <v>4152517</v>
      </c>
      <c r="D275" s="78">
        <v>3963485</v>
      </c>
      <c r="E275" s="78">
        <v>0</v>
      </c>
      <c r="F275" s="78">
        <v>222281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8338283</v>
      </c>
    </row>
    <row r="276" spans="1:11" x14ac:dyDescent="0.25">
      <c r="A276" s="23" t="s">
        <v>312</v>
      </c>
      <c r="B276" s="24" t="s">
        <v>4</v>
      </c>
      <c r="C276" s="77">
        <v>14050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14050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1625841</v>
      </c>
      <c r="D278" s="78">
        <v>0</v>
      </c>
      <c r="E278" s="78">
        <v>315970</v>
      </c>
      <c r="F278" s="78">
        <v>43938</v>
      </c>
      <c r="G278" s="78">
        <v>0</v>
      </c>
      <c r="H278" s="78">
        <v>0</v>
      </c>
      <c r="I278" s="78">
        <v>27619</v>
      </c>
      <c r="J278" s="78">
        <v>0</v>
      </c>
      <c r="K278" s="79">
        <f t="shared" si="4"/>
        <v>2013368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105765</v>
      </c>
      <c r="D282" s="78">
        <v>115929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221694</v>
      </c>
    </row>
    <row r="283" spans="1:11" x14ac:dyDescent="0.25">
      <c r="A283" s="23" t="s">
        <v>318</v>
      </c>
      <c r="B283" s="24" t="s">
        <v>4</v>
      </c>
      <c r="C283" s="77">
        <v>230008</v>
      </c>
      <c r="D283" s="78">
        <v>0</v>
      </c>
      <c r="E283" s="78">
        <v>0</v>
      </c>
      <c r="F283" s="78">
        <v>0</v>
      </c>
      <c r="G283" s="78">
        <v>0</v>
      </c>
      <c r="H283" s="78">
        <v>0</v>
      </c>
      <c r="I283" s="78">
        <v>13606</v>
      </c>
      <c r="J283" s="78">
        <v>0</v>
      </c>
      <c r="K283" s="79">
        <f t="shared" si="4"/>
        <v>243614</v>
      </c>
    </row>
    <row r="284" spans="1:11" x14ac:dyDescent="0.25">
      <c r="A284" s="23" t="s">
        <v>319</v>
      </c>
      <c r="B284" s="24" t="s">
        <v>4</v>
      </c>
      <c r="C284" s="77">
        <v>2380624</v>
      </c>
      <c r="D284" s="78">
        <v>0</v>
      </c>
      <c r="E284" s="78">
        <v>670799</v>
      </c>
      <c r="F284" s="78">
        <v>0</v>
      </c>
      <c r="G284" s="78">
        <v>0</v>
      </c>
      <c r="H284" s="78">
        <v>0</v>
      </c>
      <c r="I284" s="78">
        <v>130661</v>
      </c>
      <c r="J284" s="78">
        <v>0</v>
      </c>
      <c r="K284" s="79">
        <f t="shared" si="4"/>
        <v>3182084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155335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155335</v>
      </c>
    </row>
    <row r="287" spans="1:11" x14ac:dyDescent="0.25">
      <c r="A287" s="23" t="s">
        <v>322</v>
      </c>
      <c r="B287" s="24" t="s">
        <v>4</v>
      </c>
      <c r="C287" s="77">
        <v>563614</v>
      </c>
      <c r="D287" s="78">
        <v>0</v>
      </c>
      <c r="E287" s="78">
        <v>115326</v>
      </c>
      <c r="F287" s="78">
        <v>2629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681569</v>
      </c>
    </row>
    <row r="288" spans="1:11" x14ac:dyDescent="0.25">
      <c r="A288" s="75" t="s">
        <v>525</v>
      </c>
      <c r="B288" s="24" t="s">
        <v>4</v>
      </c>
      <c r="C288" s="77">
        <v>2421195</v>
      </c>
      <c r="D288" s="78">
        <v>1514075</v>
      </c>
      <c r="E288" s="78">
        <v>1071221</v>
      </c>
      <c r="F288" s="78">
        <v>116395</v>
      </c>
      <c r="G288" s="78">
        <v>0</v>
      </c>
      <c r="H288" s="78">
        <v>0</v>
      </c>
      <c r="I288" s="78">
        <v>38424</v>
      </c>
      <c r="J288" s="78">
        <v>0</v>
      </c>
      <c r="K288" s="79">
        <f t="shared" si="4"/>
        <v>5161310</v>
      </c>
    </row>
    <row r="289" spans="1:11" x14ac:dyDescent="0.25">
      <c r="A289" s="23" t="s">
        <v>323</v>
      </c>
      <c r="B289" s="24" t="s">
        <v>4</v>
      </c>
      <c r="C289" s="77">
        <v>682295</v>
      </c>
      <c r="D289" s="78">
        <v>0</v>
      </c>
      <c r="E289" s="78">
        <v>211891</v>
      </c>
      <c r="F289" s="78">
        <v>47033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941219</v>
      </c>
    </row>
    <row r="290" spans="1:11" x14ac:dyDescent="0.25">
      <c r="A290" s="68" t="s">
        <v>496</v>
      </c>
      <c r="B290" s="69" t="s">
        <v>4</v>
      </c>
      <c r="C290" s="77">
        <v>114600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114600</v>
      </c>
    </row>
    <row r="291" spans="1:11" x14ac:dyDescent="0.25">
      <c r="A291" s="23" t="s">
        <v>324</v>
      </c>
      <c r="B291" s="24" t="s">
        <v>4</v>
      </c>
      <c r="C291" s="77">
        <v>129082</v>
      </c>
      <c r="D291" s="78">
        <v>0</v>
      </c>
      <c r="E291" s="78">
        <v>0</v>
      </c>
      <c r="F291" s="78">
        <v>6801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135883</v>
      </c>
    </row>
    <row r="292" spans="1:11" x14ac:dyDescent="0.25">
      <c r="A292" s="23" t="s">
        <v>325</v>
      </c>
      <c r="B292" s="24" t="s">
        <v>4</v>
      </c>
      <c r="C292" s="77">
        <v>0</v>
      </c>
      <c r="D292" s="78">
        <v>0</v>
      </c>
      <c r="E292" s="78">
        <v>0</v>
      </c>
      <c r="F292" s="78">
        <v>0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0</v>
      </c>
    </row>
    <row r="293" spans="1:11" x14ac:dyDescent="0.25">
      <c r="A293" s="23" t="s">
        <v>326</v>
      </c>
      <c r="B293" s="24" t="s">
        <v>4</v>
      </c>
      <c r="C293" s="77">
        <v>942223</v>
      </c>
      <c r="D293" s="78">
        <v>772577</v>
      </c>
      <c r="E293" s="78">
        <v>248592</v>
      </c>
      <c r="F293" s="78">
        <v>54679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2018071</v>
      </c>
    </row>
    <row r="294" spans="1:11" x14ac:dyDescent="0.25">
      <c r="A294" s="23" t="s">
        <v>327</v>
      </c>
      <c r="B294" s="24" t="s">
        <v>4</v>
      </c>
      <c r="C294" s="77">
        <v>148498</v>
      </c>
      <c r="D294" s="78">
        <v>46242</v>
      </c>
      <c r="E294" s="78">
        <v>42708</v>
      </c>
      <c r="F294" s="78">
        <v>0</v>
      </c>
      <c r="G294" s="78">
        <v>0</v>
      </c>
      <c r="H294" s="78">
        <v>0</v>
      </c>
      <c r="I294" s="78">
        <v>6329</v>
      </c>
      <c r="J294" s="78">
        <v>0</v>
      </c>
      <c r="K294" s="79">
        <f t="shared" si="4"/>
        <v>243777</v>
      </c>
    </row>
    <row r="295" spans="1:11" x14ac:dyDescent="0.25">
      <c r="A295" s="23" t="s">
        <v>328</v>
      </c>
      <c r="B295" s="24" t="s">
        <v>4</v>
      </c>
      <c r="C295" s="77">
        <v>214140</v>
      </c>
      <c r="D295" s="78">
        <v>197392</v>
      </c>
      <c r="E295" s="78">
        <v>62208</v>
      </c>
      <c r="F295" s="78">
        <v>0</v>
      </c>
      <c r="G295" s="78">
        <v>0</v>
      </c>
      <c r="H295" s="78">
        <v>0</v>
      </c>
      <c r="I295" s="78">
        <v>5241</v>
      </c>
      <c r="J295" s="78">
        <v>0</v>
      </c>
      <c r="K295" s="79">
        <f t="shared" si="4"/>
        <v>478981</v>
      </c>
    </row>
    <row r="296" spans="1:11" x14ac:dyDescent="0.25">
      <c r="A296" s="23" t="s">
        <v>4</v>
      </c>
      <c r="B296" s="24" t="s">
        <v>4</v>
      </c>
      <c r="C296" s="77">
        <v>2060247</v>
      </c>
      <c r="D296" s="78">
        <v>1475645</v>
      </c>
      <c r="E296" s="78">
        <v>730479</v>
      </c>
      <c r="F296" s="78">
        <v>222781</v>
      </c>
      <c r="G296" s="78">
        <v>0</v>
      </c>
      <c r="H296" s="78">
        <v>0</v>
      </c>
      <c r="I296" s="78">
        <v>7355</v>
      </c>
      <c r="J296" s="78">
        <v>0</v>
      </c>
      <c r="K296" s="79">
        <f t="shared" si="4"/>
        <v>4496507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956919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956919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909438</v>
      </c>
      <c r="D299" s="78">
        <v>0</v>
      </c>
      <c r="E299" s="78">
        <v>181333</v>
      </c>
      <c r="F299" s="78">
        <v>17355</v>
      </c>
      <c r="G299" s="78">
        <v>0</v>
      </c>
      <c r="H299" s="78">
        <v>0</v>
      </c>
      <c r="I299" s="78">
        <v>7229</v>
      </c>
      <c r="J299" s="78">
        <v>0</v>
      </c>
      <c r="K299" s="79">
        <f t="shared" si="4"/>
        <v>1115355</v>
      </c>
    </row>
    <row r="300" spans="1:11" x14ac:dyDescent="0.25">
      <c r="A300" s="23" t="s">
        <v>332</v>
      </c>
      <c r="B300" s="24" t="s">
        <v>4</v>
      </c>
      <c r="C300" s="77">
        <v>2279535</v>
      </c>
      <c r="D300" s="78">
        <v>0</v>
      </c>
      <c r="E300" s="78">
        <v>498586</v>
      </c>
      <c r="F300" s="78">
        <v>89784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2867905</v>
      </c>
    </row>
    <row r="301" spans="1:11" x14ac:dyDescent="0.25">
      <c r="A301" s="23" t="s">
        <v>333</v>
      </c>
      <c r="B301" s="24" t="s">
        <v>4</v>
      </c>
      <c r="C301" s="77">
        <v>1954826</v>
      </c>
      <c r="D301" s="78">
        <v>0</v>
      </c>
      <c r="E301" s="78">
        <v>394883</v>
      </c>
      <c r="F301" s="78">
        <v>106288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2455997</v>
      </c>
    </row>
    <row r="302" spans="1:11" x14ac:dyDescent="0.25">
      <c r="A302" s="23" t="s">
        <v>334</v>
      </c>
      <c r="B302" s="24" t="s">
        <v>4</v>
      </c>
      <c r="C302" s="77">
        <v>181669</v>
      </c>
      <c r="D302" s="78">
        <v>166859</v>
      </c>
      <c r="E302" s="78">
        <v>0</v>
      </c>
      <c r="F302" s="78">
        <v>0</v>
      </c>
      <c r="G302" s="78">
        <v>0</v>
      </c>
      <c r="H302" s="78">
        <v>0</v>
      </c>
      <c r="I302" s="78">
        <v>5468</v>
      </c>
      <c r="J302" s="78">
        <v>0</v>
      </c>
      <c r="K302" s="79">
        <f t="shared" si="4"/>
        <v>353996</v>
      </c>
    </row>
    <row r="303" spans="1:11" x14ac:dyDescent="0.25">
      <c r="A303" s="23" t="s">
        <v>335</v>
      </c>
      <c r="B303" s="24" t="s">
        <v>4</v>
      </c>
      <c r="C303" s="77">
        <v>107405</v>
      </c>
      <c r="D303" s="78">
        <v>0</v>
      </c>
      <c r="E303" s="78">
        <v>20673</v>
      </c>
      <c r="F303" s="78">
        <v>4082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132160</v>
      </c>
    </row>
    <row r="304" spans="1:11" x14ac:dyDescent="0.25">
      <c r="A304" s="23" t="s">
        <v>336</v>
      </c>
      <c r="B304" s="24" t="s">
        <v>4</v>
      </c>
      <c r="C304" s="77">
        <v>397931</v>
      </c>
      <c r="D304" s="78">
        <v>0</v>
      </c>
      <c r="E304" s="78">
        <v>128010</v>
      </c>
      <c r="F304" s="78">
        <v>17420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543361</v>
      </c>
    </row>
    <row r="305" spans="1:11" x14ac:dyDescent="0.25">
      <c r="A305" s="23" t="s">
        <v>337</v>
      </c>
      <c r="B305" s="24" t="s">
        <v>4</v>
      </c>
      <c r="C305" s="77">
        <v>3253102</v>
      </c>
      <c r="D305" s="78">
        <v>0</v>
      </c>
      <c r="E305" s="78">
        <v>0</v>
      </c>
      <c r="F305" s="78">
        <v>180675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3433777</v>
      </c>
    </row>
    <row r="306" spans="1:11" x14ac:dyDescent="0.25">
      <c r="A306" s="23" t="s">
        <v>338</v>
      </c>
      <c r="B306" s="24" t="s">
        <v>4</v>
      </c>
      <c r="C306" s="77">
        <v>7772802</v>
      </c>
      <c r="D306" s="78">
        <v>0</v>
      </c>
      <c r="E306" s="78">
        <v>2094448</v>
      </c>
      <c r="F306" s="78">
        <v>336651</v>
      </c>
      <c r="G306" s="78">
        <v>0</v>
      </c>
      <c r="H306" s="78">
        <v>0</v>
      </c>
      <c r="I306" s="78">
        <v>100475</v>
      </c>
      <c r="J306" s="78">
        <v>0</v>
      </c>
      <c r="K306" s="79">
        <f t="shared" si="4"/>
        <v>10304376</v>
      </c>
    </row>
    <row r="307" spans="1:11" x14ac:dyDescent="0.25">
      <c r="A307" s="23" t="s">
        <v>339</v>
      </c>
      <c r="B307" s="24" t="s">
        <v>51</v>
      </c>
      <c r="C307" s="77">
        <v>444235</v>
      </c>
      <c r="D307" s="78">
        <v>0</v>
      </c>
      <c r="E307" s="78">
        <v>68891</v>
      </c>
      <c r="F307" s="78">
        <v>0</v>
      </c>
      <c r="G307" s="78">
        <v>0</v>
      </c>
      <c r="H307" s="78">
        <v>0</v>
      </c>
      <c r="I307" s="78">
        <v>10781</v>
      </c>
      <c r="J307" s="78">
        <v>0</v>
      </c>
      <c r="K307" s="79">
        <f t="shared" si="4"/>
        <v>523907</v>
      </c>
    </row>
    <row r="308" spans="1:11" x14ac:dyDescent="0.25">
      <c r="A308" s="23" t="s">
        <v>340</v>
      </c>
      <c r="B308" s="24" t="s">
        <v>51</v>
      </c>
      <c r="C308" s="77">
        <v>1162320</v>
      </c>
      <c r="D308" s="78">
        <v>0</v>
      </c>
      <c r="E308" s="78">
        <v>0</v>
      </c>
      <c r="F308" s="78">
        <v>55917</v>
      </c>
      <c r="G308" s="78">
        <v>0</v>
      </c>
      <c r="H308" s="78">
        <v>0</v>
      </c>
      <c r="I308" s="78">
        <v>57671</v>
      </c>
      <c r="J308" s="78">
        <v>0</v>
      </c>
      <c r="K308" s="79">
        <f t="shared" si="4"/>
        <v>1275908</v>
      </c>
    </row>
    <row r="309" spans="1:11" x14ac:dyDescent="0.25">
      <c r="A309" s="23" t="s">
        <v>341</v>
      </c>
      <c r="B309" s="24" t="s">
        <v>51</v>
      </c>
      <c r="C309" s="77">
        <v>312095</v>
      </c>
      <c r="D309" s="78">
        <v>0</v>
      </c>
      <c r="E309" s="78">
        <v>0</v>
      </c>
      <c r="F309" s="78">
        <v>21890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333985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31703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31703</v>
      </c>
    </row>
    <row r="312" spans="1:11" x14ac:dyDescent="0.25">
      <c r="A312" s="23" t="s">
        <v>343</v>
      </c>
      <c r="B312" s="24" t="s">
        <v>51</v>
      </c>
      <c r="C312" s="77">
        <v>1248153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31816</v>
      </c>
      <c r="J312" s="78">
        <v>0</v>
      </c>
      <c r="K312" s="79">
        <f t="shared" si="4"/>
        <v>1279969</v>
      </c>
    </row>
    <row r="313" spans="1:11" x14ac:dyDescent="0.25">
      <c r="A313" s="23" t="s">
        <v>344</v>
      </c>
      <c r="B313" s="24" t="s">
        <v>52</v>
      </c>
      <c r="C313" s="77">
        <v>379017</v>
      </c>
      <c r="D313" s="78">
        <v>0</v>
      </c>
      <c r="E313" s="78">
        <v>0</v>
      </c>
      <c r="F313" s="78">
        <v>22834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401851</v>
      </c>
    </row>
    <row r="314" spans="1:11" x14ac:dyDescent="0.25">
      <c r="A314" s="23" t="s">
        <v>345</v>
      </c>
      <c r="B314" s="24" t="s">
        <v>52</v>
      </c>
      <c r="C314" s="77">
        <v>153067</v>
      </c>
      <c r="D314" s="78">
        <v>0</v>
      </c>
      <c r="E314" s="78">
        <v>37350</v>
      </c>
      <c r="F314" s="78">
        <v>4155</v>
      </c>
      <c r="G314" s="78">
        <v>0</v>
      </c>
      <c r="H314" s="78">
        <v>35</v>
      </c>
      <c r="I314" s="78">
        <v>1722</v>
      </c>
      <c r="J314" s="78">
        <v>0</v>
      </c>
      <c r="K314" s="79">
        <f t="shared" si="4"/>
        <v>196329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8679857</v>
      </c>
      <c r="D317" s="78">
        <v>0</v>
      </c>
      <c r="E317" s="78">
        <v>2215966</v>
      </c>
      <c r="F317" s="78">
        <v>503712</v>
      </c>
      <c r="G317" s="78">
        <v>0</v>
      </c>
      <c r="H317" s="78">
        <v>677</v>
      </c>
      <c r="I317" s="78">
        <v>132317</v>
      </c>
      <c r="J317" s="78">
        <v>0</v>
      </c>
      <c r="K317" s="79">
        <f t="shared" si="4"/>
        <v>11532529</v>
      </c>
    </row>
    <row r="318" spans="1:11" x14ac:dyDescent="0.25">
      <c r="A318" s="23" t="s">
        <v>349</v>
      </c>
      <c r="B318" s="24" t="s">
        <v>52</v>
      </c>
      <c r="C318" s="77">
        <v>2481842</v>
      </c>
      <c r="D318" s="78">
        <v>0</v>
      </c>
      <c r="E318" s="78">
        <v>0</v>
      </c>
      <c r="F318" s="78">
        <v>103512</v>
      </c>
      <c r="G318" s="78">
        <v>0</v>
      </c>
      <c r="H318" s="78">
        <v>309</v>
      </c>
      <c r="I318" s="78">
        <v>13453</v>
      </c>
      <c r="J318" s="78">
        <v>0</v>
      </c>
      <c r="K318" s="79">
        <f t="shared" si="4"/>
        <v>2599116</v>
      </c>
    </row>
    <row r="319" spans="1:11" x14ac:dyDescent="0.25">
      <c r="A319" s="23" t="s">
        <v>350</v>
      </c>
      <c r="B319" s="24" t="s">
        <v>52</v>
      </c>
      <c r="C319" s="77">
        <v>747417</v>
      </c>
      <c r="D319" s="78">
        <v>0</v>
      </c>
      <c r="E319" s="78">
        <v>183140</v>
      </c>
      <c r="F319" s="78">
        <v>10676</v>
      </c>
      <c r="G319" s="78">
        <v>0</v>
      </c>
      <c r="H319" s="78">
        <v>0</v>
      </c>
      <c r="I319" s="78">
        <v>19774</v>
      </c>
      <c r="J319" s="78">
        <v>0</v>
      </c>
      <c r="K319" s="79">
        <f t="shared" si="4"/>
        <v>961007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238869</v>
      </c>
      <c r="D321" s="78">
        <v>0</v>
      </c>
      <c r="E321" s="78">
        <v>60762</v>
      </c>
      <c r="F321" s="78">
        <v>10490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310121</v>
      </c>
    </row>
    <row r="322" spans="1:11" x14ac:dyDescent="0.25">
      <c r="A322" s="23" t="s">
        <v>353</v>
      </c>
      <c r="B322" s="24" t="s">
        <v>52</v>
      </c>
      <c r="C322" s="77">
        <v>141724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si="4"/>
        <v>141724</v>
      </c>
    </row>
    <row r="323" spans="1:11" x14ac:dyDescent="0.25">
      <c r="A323" s="23" t="s">
        <v>354</v>
      </c>
      <c r="B323" s="24" t="s">
        <v>52</v>
      </c>
      <c r="C323" s="77">
        <v>5736472</v>
      </c>
      <c r="D323" s="78">
        <v>0</v>
      </c>
      <c r="E323" s="78">
        <v>1019139</v>
      </c>
      <c r="F323" s="78">
        <v>158277</v>
      </c>
      <c r="G323" s="78">
        <v>0</v>
      </c>
      <c r="H323" s="78">
        <v>119</v>
      </c>
      <c r="I323" s="78">
        <v>77658</v>
      </c>
      <c r="J323" s="78">
        <v>0</v>
      </c>
      <c r="K323" s="79">
        <f t="shared" si="4"/>
        <v>6991665</v>
      </c>
    </row>
    <row r="324" spans="1:11" x14ac:dyDescent="0.25">
      <c r="A324" s="23" t="s">
        <v>355</v>
      </c>
      <c r="B324" s="24" t="s">
        <v>52</v>
      </c>
      <c r="C324" s="77">
        <v>482408</v>
      </c>
      <c r="D324" s="78">
        <v>0</v>
      </c>
      <c r="E324" s="78">
        <v>86004</v>
      </c>
      <c r="F324" s="78">
        <v>5292</v>
      </c>
      <c r="G324" s="78">
        <v>0</v>
      </c>
      <c r="H324" s="78">
        <v>0</v>
      </c>
      <c r="I324" s="78">
        <v>16654</v>
      </c>
      <c r="J324" s="78">
        <v>0</v>
      </c>
      <c r="K324" s="79">
        <f t="shared" si="4"/>
        <v>590358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ref="K325:K388" si="5">SUM(C325:J325)</f>
        <v>0</v>
      </c>
    </row>
    <row r="326" spans="1:11" x14ac:dyDescent="0.25">
      <c r="A326" s="23" t="s">
        <v>357</v>
      </c>
      <c r="B326" s="24" t="s">
        <v>52</v>
      </c>
      <c r="C326" s="77">
        <v>1111598</v>
      </c>
      <c r="D326" s="78">
        <v>0</v>
      </c>
      <c r="E326" s="78">
        <v>0</v>
      </c>
      <c r="F326" s="78">
        <v>48876</v>
      </c>
      <c r="G326" s="78">
        <v>0</v>
      </c>
      <c r="H326" s="78">
        <v>0</v>
      </c>
      <c r="I326" s="78">
        <v>49129</v>
      </c>
      <c r="J326" s="78">
        <v>0</v>
      </c>
      <c r="K326" s="79">
        <f t="shared" si="5"/>
        <v>1209603</v>
      </c>
    </row>
    <row r="327" spans="1:11" x14ac:dyDescent="0.25">
      <c r="A327" s="23" t="s">
        <v>358</v>
      </c>
      <c r="B327" s="24" t="s">
        <v>52</v>
      </c>
      <c r="C327" s="77">
        <v>4309435</v>
      </c>
      <c r="D327" s="78">
        <v>2456250</v>
      </c>
      <c r="E327" s="78">
        <v>911354</v>
      </c>
      <c r="F327" s="78">
        <v>30758</v>
      </c>
      <c r="G327" s="78">
        <v>0</v>
      </c>
      <c r="H327" s="78">
        <v>0</v>
      </c>
      <c r="I327" s="78">
        <v>81568</v>
      </c>
      <c r="J327" s="78">
        <v>0</v>
      </c>
      <c r="K327" s="79">
        <f t="shared" si="5"/>
        <v>7789365</v>
      </c>
    </row>
    <row r="328" spans="1:11" x14ac:dyDescent="0.25">
      <c r="A328" s="23" t="s">
        <v>359</v>
      </c>
      <c r="B328" s="24" t="s">
        <v>52</v>
      </c>
      <c r="C328" s="77">
        <v>87779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2414</v>
      </c>
      <c r="J328" s="78">
        <v>0</v>
      </c>
      <c r="K328" s="79">
        <f t="shared" si="5"/>
        <v>90193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1241042</v>
      </c>
      <c r="D330" s="78">
        <v>0</v>
      </c>
      <c r="E330" s="78">
        <v>0</v>
      </c>
      <c r="F330" s="78">
        <v>104768</v>
      </c>
      <c r="G330" s="78">
        <v>0</v>
      </c>
      <c r="H330" s="78">
        <v>0</v>
      </c>
      <c r="I330" s="78">
        <v>4300</v>
      </c>
      <c r="J330" s="78">
        <v>0</v>
      </c>
      <c r="K330" s="79">
        <f t="shared" si="5"/>
        <v>1350110</v>
      </c>
    </row>
    <row r="331" spans="1:11" x14ac:dyDescent="0.25">
      <c r="A331" s="23" t="s">
        <v>5</v>
      </c>
      <c r="B331" s="24" t="s">
        <v>52</v>
      </c>
      <c r="C331" s="77">
        <v>969311</v>
      </c>
      <c r="D331" s="78">
        <v>0</v>
      </c>
      <c r="E331" s="78">
        <v>0</v>
      </c>
      <c r="F331" s="78">
        <v>25643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994954</v>
      </c>
    </row>
    <row r="332" spans="1:11" x14ac:dyDescent="0.25">
      <c r="A332" s="23" t="s">
        <v>362</v>
      </c>
      <c r="B332" s="24" t="s">
        <v>52</v>
      </c>
      <c r="C332" s="77">
        <v>437759</v>
      </c>
      <c r="D332" s="78">
        <v>0</v>
      </c>
      <c r="E332" s="78">
        <v>90439</v>
      </c>
      <c r="F332" s="78">
        <v>3728</v>
      </c>
      <c r="G332" s="78">
        <v>0</v>
      </c>
      <c r="H332" s="78">
        <v>0</v>
      </c>
      <c r="I332" s="78">
        <v>3019</v>
      </c>
      <c r="J332" s="78">
        <v>0</v>
      </c>
      <c r="K332" s="79">
        <f t="shared" si="5"/>
        <v>534945</v>
      </c>
    </row>
    <row r="333" spans="1:11" x14ac:dyDescent="0.25">
      <c r="A333" s="23" t="s">
        <v>489</v>
      </c>
      <c r="B333" s="24" t="s">
        <v>52</v>
      </c>
      <c r="C333" s="77">
        <v>1094847</v>
      </c>
      <c r="D333" s="78">
        <v>655744</v>
      </c>
      <c r="E333" s="78">
        <v>222673</v>
      </c>
      <c r="F333" s="78">
        <v>59142</v>
      </c>
      <c r="G333" s="78">
        <v>0</v>
      </c>
      <c r="H333" s="78">
        <v>0</v>
      </c>
      <c r="I333" s="78">
        <v>0</v>
      </c>
      <c r="J333" s="78">
        <v>0</v>
      </c>
      <c r="K333" s="79">
        <f t="shared" si="5"/>
        <v>2032406</v>
      </c>
    </row>
    <row r="334" spans="1:11" x14ac:dyDescent="0.25">
      <c r="A334" s="23" t="s">
        <v>488</v>
      </c>
      <c r="B334" s="24" t="s">
        <v>52</v>
      </c>
      <c r="C334" s="77">
        <v>18375628</v>
      </c>
      <c r="D334" s="78">
        <v>0</v>
      </c>
      <c r="E334" s="78">
        <v>3474013</v>
      </c>
      <c r="F334" s="78">
        <v>418924</v>
      </c>
      <c r="G334" s="78">
        <v>0</v>
      </c>
      <c r="H334" s="78">
        <v>1642</v>
      </c>
      <c r="I334" s="78">
        <v>176061</v>
      </c>
      <c r="J334" s="78">
        <v>0</v>
      </c>
      <c r="K334" s="79">
        <f t="shared" si="5"/>
        <v>22446268</v>
      </c>
    </row>
    <row r="335" spans="1:11" x14ac:dyDescent="0.25">
      <c r="A335" s="23" t="s">
        <v>363</v>
      </c>
      <c r="B335" s="24" t="s">
        <v>52</v>
      </c>
      <c r="C335" s="77">
        <v>1750533</v>
      </c>
      <c r="D335" s="78">
        <v>0</v>
      </c>
      <c r="E335" s="78">
        <v>374073</v>
      </c>
      <c r="F335" s="78">
        <v>80808</v>
      </c>
      <c r="G335" s="78">
        <v>0</v>
      </c>
      <c r="H335" s="78">
        <v>22</v>
      </c>
      <c r="I335" s="78">
        <v>42629</v>
      </c>
      <c r="J335" s="78">
        <v>0</v>
      </c>
      <c r="K335" s="79">
        <f t="shared" si="5"/>
        <v>2248065</v>
      </c>
    </row>
    <row r="336" spans="1:11" x14ac:dyDescent="0.25">
      <c r="A336" s="23" t="s">
        <v>364</v>
      </c>
      <c r="B336" s="24" t="s">
        <v>52</v>
      </c>
      <c r="C336" s="77">
        <v>407062</v>
      </c>
      <c r="D336" s="78">
        <v>0</v>
      </c>
      <c r="E336" s="78">
        <v>82376</v>
      </c>
      <c r="F336" s="78">
        <v>16789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506227</v>
      </c>
    </row>
    <row r="337" spans="1:11" x14ac:dyDescent="0.25">
      <c r="A337" s="23" t="s">
        <v>365</v>
      </c>
      <c r="B337" s="24" t="s">
        <v>53</v>
      </c>
      <c r="C337" s="77">
        <v>1259398</v>
      </c>
      <c r="D337" s="78">
        <v>898289</v>
      </c>
      <c r="E337" s="78">
        <v>0</v>
      </c>
      <c r="F337" s="78">
        <v>22577</v>
      </c>
      <c r="G337" s="78">
        <v>0</v>
      </c>
      <c r="H337" s="78">
        <v>0</v>
      </c>
      <c r="I337" s="78">
        <v>0</v>
      </c>
      <c r="J337" s="78">
        <v>187349</v>
      </c>
      <c r="K337" s="79">
        <f t="shared" si="5"/>
        <v>2367613</v>
      </c>
    </row>
    <row r="338" spans="1:11" x14ac:dyDescent="0.25">
      <c r="A338" s="23" t="s">
        <v>366</v>
      </c>
      <c r="B338" s="24" t="s">
        <v>53</v>
      </c>
      <c r="C338" s="77">
        <v>1299835</v>
      </c>
      <c r="D338" s="78">
        <v>0</v>
      </c>
      <c r="E338" s="78">
        <v>233396</v>
      </c>
      <c r="F338" s="78">
        <v>15057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1548288</v>
      </c>
    </row>
    <row r="339" spans="1:11" x14ac:dyDescent="0.25">
      <c r="A339" s="23" t="s">
        <v>367</v>
      </c>
      <c r="B339" s="24" t="s">
        <v>53</v>
      </c>
      <c r="C339" s="77">
        <v>219533</v>
      </c>
      <c r="D339" s="78">
        <v>0</v>
      </c>
      <c r="E339" s="78">
        <v>47898</v>
      </c>
      <c r="F339" s="78">
        <v>3685</v>
      </c>
      <c r="G339" s="78">
        <v>0</v>
      </c>
      <c r="H339" s="78">
        <v>0</v>
      </c>
      <c r="I339" s="78">
        <v>0</v>
      </c>
      <c r="J339" s="78">
        <v>0</v>
      </c>
      <c r="K339" s="79">
        <f t="shared" si="5"/>
        <v>271116</v>
      </c>
    </row>
    <row r="340" spans="1:11" x14ac:dyDescent="0.25">
      <c r="A340" s="23" t="s">
        <v>368</v>
      </c>
      <c r="B340" s="24" t="s">
        <v>53</v>
      </c>
      <c r="C340" s="77">
        <v>213037</v>
      </c>
      <c r="D340" s="78">
        <v>0</v>
      </c>
      <c r="E340" s="78">
        <v>0</v>
      </c>
      <c r="F340" s="78">
        <v>83</v>
      </c>
      <c r="G340" s="78">
        <v>0</v>
      </c>
      <c r="H340" s="78">
        <v>0</v>
      </c>
      <c r="I340" s="78">
        <v>1720</v>
      </c>
      <c r="J340" s="78">
        <v>0</v>
      </c>
      <c r="K340" s="79">
        <f t="shared" si="5"/>
        <v>214840</v>
      </c>
    </row>
    <row r="341" spans="1:11" x14ac:dyDescent="0.25">
      <c r="A341" s="23" t="s">
        <v>369</v>
      </c>
      <c r="B341" s="24" t="s">
        <v>53</v>
      </c>
      <c r="C341" s="77">
        <v>89770</v>
      </c>
      <c r="D341" s="78">
        <v>103004</v>
      </c>
      <c r="E341" s="78">
        <v>0</v>
      </c>
      <c r="F341" s="78">
        <v>0</v>
      </c>
      <c r="G341" s="78">
        <v>0</v>
      </c>
      <c r="H341" s="78">
        <v>0</v>
      </c>
      <c r="I341" s="78">
        <v>2022</v>
      </c>
      <c r="J341" s="78">
        <v>0</v>
      </c>
      <c r="K341" s="79">
        <f t="shared" si="5"/>
        <v>194796</v>
      </c>
    </row>
    <row r="342" spans="1:11" x14ac:dyDescent="0.25">
      <c r="A342" s="23" t="s">
        <v>370</v>
      </c>
      <c r="B342" s="24" t="s">
        <v>53</v>
      </c>
      <c r="C342" s="77">
        <v>500316</v>
      </c>
      <c r="D342" s="78">
        <v>178667</v>
      </c>
      <c r="E342" s="78">
        <v>46472</v>
      </c>
      <c r="F342" s="78">
        <v>30206</v>
      </c>
      <c r="G342" s="78">
        <v>0</v>
      </c>
      <c r="H342" s="78">
        <v>0</v>
      </c>
      <c r="I342" s="78">
        <v>1352</v>
      </c>
      <c r="J342" s="78">
        <v>0</v>
      </c>
      <c r="K342" s="79">
        <f t="shared" si="5"/>
        <v>757013</v>
      </c>
    </row>
    <row r="343" spans="1:11" x14ac:dyDescent="0.25">
      <c r="A343" s="23" t="s">
        <v>371</v>
      </c>
      <c r="B343" s="24" t="s">
        <v>53</v>
      </c>
      <c r="C343" s="77">
        <v>207563</v>
      </c>
      <c r="D343" s="78">
        <v>104658</v>
      </c>
      <c r="E343" s="78">
        <v>0</v>
      </c>
      <c r="F343" s="78">
        <v>3468</v>
      </c>
      <c r="G343" s="78">
        <v>0</v>
      </c>
      <c r="H343" s="78">
        <v>0</v>
      </c>
      <c r="I343" s="78">
        <v>992</v>
      </c>
      <c r="J343" s="78">
        <v>0</v>
      </c>
      <c r="K343" s="79">
        <f t="shared" si="5"/>
        <v>316681</v>
      </c>
    </row>
    <row r="344" spans="1:11" x14ac:dyDescent="0.25">
      <c r="A344" s="23" t="s">
        <v>372</v>
      </c>
      <c r="B344" s="24" t="s">
        <v>53</v>
      </c>
      <c r="C344" s="77">
        <v>1013034</v>
      </c>
      <c r="D344" s="78">
        <v>0</v>
      </c>
      <c r="E344" s="78">
        <v>222429</v>
      </c>
      <c r="F344" s="78">
        <v>1202</v>
      </c>
      <c r="G344" s="78">
        <v>0</v>
      </c>
      <c r="H344" s="78">
        <v>0</v>
      </c>
      <c r="I344" s="78">
        <v>17436</v>
      </c>
      <c r="J344" s="78">
        <v>0</v>
      </c>
      <c r="K344" s="79">
        <f t="shared" si="5"/>
        <v>1254101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255580</v>
      </c>
      <c r="D347" s="78">
        <v>0</v>
      </c>
      <c r="E347" s="78">
        <v>48552</v>
      </c>
      <c r="F347" s="78">
        <v>0</v>
      </c>
      <c r="G347" s="78">
        <v>0</v>
      </c>
      <c r="H347" s="78">
        <v>0</v>
      </c>
      <c r="I347" s="78">
        <v>4091</v>
      </c>
      <c r="J347" s="78">
        <v>0</v>
      </c>
      <c r="K347" s="79">
        <f t="shared" si="5"/>
        <v>308223</v>
      </c>
    </row>
    <row r="348" spans="1:11" x14ac:dyDescent="0.25">
      <c r="A348" s="23" t="s">
        <v>376</v>
      </c>
      <c r="B348" s="24" t="s">
        <v>53</v>
      </c>
      <c r="C348" s="77">
        <v>103720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103720</v>
      </c>
    </row>
    <row r="349" spans="1:11" x14ac:dyDescent="0.25">
      <c r="A349" s="23" t="s">
        <v>377</v>
      </c>
      <c r="B349" s="24" t="s">
        <v>53</v>
      </c>
      <c r="C349" s="77">
        <v>1131535</v>
      </c>
      <c r="D349" s="78">
        <v>0</v>
      </c>
      <c r="E349" s="78">
        <v>230805</v>
      </c>
      <c r="F349" s="78">
        <v>275</v>
      </c>
      <c r="G349" s="78">
        <v>0</v>
      </c>
      <c r="H349" s="78">
        <v>0</v>
      </c>
      <c r="I349" s="78">
        <v>24212</v>
      </c>
      <c r="J349" s="78">
        <v>0</v>
      </c>
      <c r="K349" s="79">
        <f t="shared" si="5"/>
        <v>1386827</v>
      </c>
    </row>
    <row r="350" spans="1:11" x14ac:dyDescent="0.25">
      <c r="A350" s="23" t="s">
        <v>378</v>
      </c>
      <c r="B350" s="24" t="s">
        <v>53</v>
      </c>
      <c r="C350" s="77">
        <v>7324452</v>
      </c>
      <c r="D350" s="78">
        <v>5918850</v>
      </c>
      <c r="E350" s="78">
        <v>1186935</v>
      </c>
      <c r="F350" s="78">
        <v>91721</v>
      </c>
      <c r="G350" s="78">
        <v>0</v>
      </c>
      <c r="H350" s="78">
        <v>0</v>
      </c>
      <c r="I350" s="78">
        <v>198657</v>
      </c>
      <c r="J350" s="78">
        <v>0</v>
      </c>
      <c r="K350" s="79">
        <f t="shared" si="5"/>
        <v>14720615</v>
      </c>
    </row>
    <row r="351" spans="1:11" x14ac:dyDescent="0.25">
      <c r="A351" s="23" t="s">
        <v>379</v>
      </c>
      <c r="B351" s="24" t="s">
        <v>53</v>
      </c>
      <c r="C351" s="77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348971</v>
      </c>
      <c r="K351" s="79">
        <f t="shared" si="5"/>
        <v>348971</v>
      </c>
    </row>
    <row r="352" spans="1:11" x14ac:dyDescent="0.25">
      <c r="A352" s="23" t="s">
        <v>380</v>
      </c>
      <c r="B352" s="24" t="s">
        <v>53</v>
      </c>
      <c r="C352" s="77">
        <v>86608</v>
      </c>
      <c r="D352" s="78">
        <v>0</v>
      </c>
      <c r="E352" s="78">
        <v>26043</v>
      </c>
      <c r="F352" s="78">
        <v>4351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117002</v>
      </c>
    </row>
    <row r="353" spans="1:11" x14ac:dyDescent="0.25">
      <c r="A353" s="23" t="s">
        <v>381</v>
      </c>
      <c r="B353" s="24" t="s">
        <v>53</v>
      </c>
      <c r="C353" s="77">
        <v>2594261</v>
      </c>
      <c r="D353" s="78">
        <v>1946243</v>
      </c>
      <c r="E353" s="78">
        <v>498221</v>
      </c>
      <c r="F353" s="78">
        <v>10211</v>
      </c>
      <c r="G353" s="78">
        <v>0</v>
      </c>
      <c r="H353" s="78">
        <v>33408</v>
      </c>
      <c r="I353" s="78">
        <v>0</v>
      </c>
      <c r="J353" s="78">
        <v>0</v>
      </c>
      <c r="K353" s="79">
        <f t="shared" si="5"/>
        <v>5082344</v>
      </c>
    </row>
    <row r="354" spans="1:11" x14ac:dyDescent="0.25">
      <c r="A354" s="23" t="s">
        <v>382</v>
      </c>
      <c r="B354" s="24" t="s">
        <v>54</v>
      </c>
      <c r="C354" s="77">
        <v>58611</v>
      </c>
      <c r="D354" s="78">
        <v>70603</v>
      </c>
      <c r="E354" s="78">
        <v>32523</v>
      </c>
      <c r="F354" s="78">
        <v>22591</v>
      </c>
      <c r="G354" s="78">
        <v>0</v>
      </c>
      <c r="H354" s="78">
        <v>0</v>
      </c>
      <c r="I354" s="78">
        <v>2128</v>
      </c>
      <c r="J354" s="78">
        <v>0</v>
      </c>
      <c r="K354" s="79">
        <f t="shared" si="5"/>
        <v>186456</v>
      </c>
    </row>
    <row r="355" spans="1:11" x14ac:dyDescent="0.25">
      <c r="A355" s="23" t="s">
        <v>383</v>
      </c>
      <c r="B355" s="24" t="s">
        <v>54</v>
      </c>
      <c r="C355" s="77">
        <v>78047</v>
      </c>
      <c r="D355" s="78">
        <v>0</v>
      </c>
      <c r="E355" s="78">
        <v>0</v>
      </c>
      <c r="F355" s="78">
        <v>0</v>
      </c>
      <c r="G355" s="78">
        <v>0</v>
      </c>
      <c r="H355" s="78">
        <v>10417</v>
      </c>
      <c r="I355" s="78">
        <v>0</v>
      </c>
      <c r="J355" s="78">
        <v>0</v>
      </c>
      <c r="K355" s="79">
        <f t="shared" si="5"/>
        <v>88464</v>
      </c>
    </row>
    <row r="356" spans="1:11" x14ac:dyDescent="0.25">
      <c r="A356" s="23" t="s">
        <v>384</v>
      </c>
      <c r="B356" s="24" t="s">
        <v>54</v>
      </c>
      <c r="C356" s="77">
        <v>1504085</v>
      </c>
      <c r="D356" s="78">
        <v>0</v>
      </c>
      <c r="E356" s="78">
        <v>105489</v>
      </c>
      <c r="F356" s="78">
        <v>122746</v>
      </c>
      <c r="G356" s="78">
        <v>0</v>
      </c>
      <c r="H356" s="78">
        <v>98</v>
      </c>
      <c r="I356" s="78">
        <v>4858</v>
      </c>
      <c r="J356" s="78">
        <v>0</v>
      </c>
      <c r="K356" s="79">
        <f t="shared" si="5"/>
        <v>1737276</v>
      </c>
    </row>
    <row r="357" spans="1:11" x14ac:dyDescent="0.25">
      <c r="A357" s="23" t="s">
        <v>385</v>
      </c>
      <c r="B357" s="24" t="s">
        <v>54</v>
      </c>
      <c r="C357" s="77">
        <v>11650</v>
      </c>
      <c r="D357" s="78">
        <v>0</v>
      </c>
      <c r="E357" s="78">
        <v>2891</v>
      </c>
      <c r="F357" s="78">
        <v>1721</v>
      </c>
      <c r="G357" s="78">
        <v>0</v>
      </c>
      <c r="H357" s="78">
        <v>0</v>
      </c>
      <c r="I357" s="78">
        <v>1015</v>
      </c>
      <c r="J357" s="78">
        <v>0</v>
      </c>
      <c r="K357" s="79">
        <f t="shared" si="5"/>
        <v>17277</v>
      </c>
    </row>
    <row r="358" spans="1:11" x14ac:dyDescent="0.25">
      <c r="A358" s="23" t="s">
        <v>386</v>
      </c>
      <c r="B358" s="24" t="s">
        <v>54</v>
      </c>
      <c r="C358" s="77">
        <v>58600</v>
      </c>
      <c r="D358" s="78">
        <v>0</v>
      </c>
      <c r="E358" s="78">
        <v>0</v>
      </c>
      <c r="F358" s="78">
        <v>7956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66556</v>
      </c>
    </row>
    <row r="359" spans="1:11" x14ac:dyDescent="0.25">
      <c r="A359" s="23" t="s">
        <v>388</v>
      </c>
      <c r="B359" s="24" t="s">
        <v>55</v>
      </c>
      <c r="C359" s="77">
        <v>88179</v>
      </c>
      <c r="D359" s="78">
        <v>0</v>
      </c>
      <c r="E359" s="78">
        <v>22654</v>
      </c>
      <c r="F359" s="78">
        <v>18114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128947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13713</v>
      </c>
      <c r="K360" s="79">
        <f t="shared" si="5"/>
        <v>13713</v>
      </c>
    </row>
    <row r="361" spans="1:11" x14ac:dyDescent="0.25">
      <c r="A361" s="23" t="s">
        <v>390</v>
      </c>
      <c r="B361" s="24" t="s">
        <v>55</v>
      </c>
      <c r="C361" s="77">
        <v>479821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479821</v>
      </c>
    </row>
    <row r="362" spans="1:11" x14ac:dyDescent="0.25">
      <c r="A362" s="23" t="s">
        <v>391</v>
      </c>
      <c r="B362" s="24" t="s">
        <v>6</v>
      </c>
      <c r="C362" s="77">
        <v>510880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510880</v>
      </c>
    </row>
    <row r="363" spans="1:11" x14ac:dyDescent="0.25">
      <c r="A363" s="23" t="s">
        <v>6</v>
      </c>
      <c r="B363" s="24" t="s">
        <v>6</v>
      </c>
      <c r="C363" s="77">
        <v>4160104</v>
      </c>
      <c r="D363" s="78">
        <v>0</v>
      </c>
      <c r="E363" s="78">
        <v>1205192</v>
      </c>
      <c r="F363" s="78">
        <v>133049</v>
      </c>
      <c r="G363" s="78">
        <v>0</v>
      </c>
      <c r="H363" s="78">
        <v>295</v>
      </c>
      <c r="I363" s="78">
        <v>40173</v>
      </c>
      <c r="J363" s="78">
        <v>0</v>
      </c>
      <c r="K363" s="79">
        <f t="shared" si="5"/>
        <v>5538813</v>
      </c>
    </row>
    <row r="364" spans="1:11" x14ac:dyDescent="0.25">
      <c r="A364" s="23" t="s">
        <v>392</v>
      </c>
      <c r="B364" s="24" t="s">
        <v>6</v>
      </c>
      <c r="C364" s="77">
        <v>1711690</v>
      </c>
      <c r="D364" s="78">
        <v>1220357</v>
      </c>
      <c r="E364" s="78">
        <v>0</v>
      </c>
      <c r="F364" s="78">
        <v>0</v>
      </c>
      <c r="G364" s="78">
        <v>0</v>
      </c>
      <c r="H364" s="78">
        <v>0</v>
      </c>
      <c r="I364" s="78">
        <v>62844</v>
      </c>
      <c r="J364" s="78">
        <v>0</v>
      </c>
      <c r="K364" s="79">
        <f t="shared" si="5"/>
        <v>2994891</v>
      </c>
    </row>
    <row r="365" spans="1:11" x14ac:dyDescent="0.25">
      <c r="A365" s="23" t="s">
        <v>393</v>
      </c>
      <c r="B365" s="24" t="s">
        <v>5</v>
      </c>
      <c r="C365" s="77">
        <v>2979532</v>
      </c>
      <c r="D365" s="78">
        <v>0</v>
      </c>
      <c r="E365" s="78">
        <v>293466</v>
      </c>
      <c r="F365" s="78">
        <v>27032</v>
      </c>
      <c r="G365" s="78">
        <v>0</v>
      </c>
      <c r="H365" s="78">
        <v>0</v>
      </c>
      <c r="I365" s="78">
        <v>33886</v>
      </c>
      <c r="J365" s="78">
        <v>0</v>
      </c>
      <c r="K365" s="79">
        <f t="shared" si="5"/>
        <v>3333916</v>
      </c>
    </row>
    <row r="366" spans="1:11" x14ac:dyDescent="0.25">
      <c r="A366" s="23" t="s">
        <v>394</v>
      </c>
      <c r="B366" s="24" t="s">
        <v>5</v>
      </c>
      <c r="C366" s="77">
        <v>1728419</v>
      </c>
      <c r="D366" s="78">
        <v>0</v>
      </c>
      <c r="E366" s="78">
        <v>233944</v>
      </c>
      <c r="F366" s="78">
        <v>0</v>
      </c>
      <c r="G366" s="78">
        <v>0</v>
      </c>
      <c r="H366" s="78">
        <v>0</v>
      </c>
      <c r="I366" s="78">
        <v>39239</v>
      </c>
      <c r="J366" s="78">
        <v>0</v>
      </c>
      <c r="K366" s="79">
        <f t="shared" si="5"/>
        <v>2001602</v>
      </c>
    </row>
    <row r="367" spans="1:11" x14ac:dyDescent="0.25">
      <c r="A367" s="23" t="s">
        <v>395</v>
      </c>
      <c r="B367" s="24" t="s">
        <v>5</v>
      </c>
      <c r="C367" s="77">
        <v>1599976</v>
      </c>
      <c r="D367" s="78">
        <v>2362059</v>
      </c>
      <c r="E367" s="78">
        <v>0</v>
      </c>
      <c r="F367" s="78">
        <v>0</v>
      </c>
      <c r="G367" s="78">
        <v>0</v>
      </c>
      <c r="H367" s="78">
        <v>0</v>
      </c>
      <c r="I367" s="78">
        <v>43789</v>
      </c>
      <c r="J367" s="78">
        <v>0</v>
      </c>
      <c r="K367" s="79">
        <f t="shared" si="5"/>
        <v>4005824</v>
      </c>
    </row>
    <row r="368" spans="1:11" x14ac:dyDescent="0.25">
      <c r="A368" s="23" t="s">
        <v>396</v>
      </c>
      <c r="B368" s="24" t="s">
        <v>5</v>
      </c>
      <c r="C368" s="77">
        <v>1147701</v>
      </c>
      <c r="D368" s="78">
        <v>0</v>
      </c>
      <c r="E368" s="78">
        <v>128548</v>
      </c>
      <c r="F368" s="78">
        <v>88588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1364837</v>
      </c>
    </row>
    <row r="369" spans="1:11" x14ac:dyDescent="0.25">
      <c r="A369" s="23" t="s">
        <v>397</v>
      </c>
      <c r="B369" s="24" t="s">
        <v>5</v>
      </c>
      <c r="C369" s="77">
        <v>2115330</v>
      </c>
      <c r="D369" s="78">
        <v>0</v>
      </c>
      <c r="E369" s="78">
        <v>411471</v>
      </c>
      <c r="F369" s="78">
        <v>0</v>
      </c>
      <c r="G369" s="78">
        <v>0</v>
      </c>
      <c r="H369" s="78">
        <v>0</v>
      </c>
      <c r="I369" s="78">
        <v>60409</v>
      </c>
      <c r="J369" s="78">
        <v>0</v>
      </c>
      <c r="K369" s="79">
        <f t="shared" si="5"/>
        <v>2587210</v>
      </c>
    </row>
    <row r="370" spans="1:11" x14ac:dyDescent="0.25">
      <c r="A370" s="23" t="s">
        <v>398</v>
      </c>
      <c r="B370" s="24" t="s">
        <v>5</v>
      </c>
      <c r="C370" s="77">
        <v>3200167</v>
      </c>
      <c r="D370" s="78">
        <v>0</v>
      </c>
      <c r="E370" s="78">
        <v>416379</v>
      </c>
      <c r="F370" s="78">
        <v>203180</v>
      </c>
      <c r="G370" s="78">
        <v>0</v>
      </c>
      <c r="H370" s="78">
        <v>0</v>
      </c>
      <c r="I370" s="78">
        <v>58920</v>
      </c>
      <c r="J370" s="78">
        <v>0</v>
      </c>
      <c r="K370" s="79">
        <f t="shared" si="5"/>
        <v>3878646</v>
      </c>
    </row>
    <row r="371" spans="1:11" x14ac:dyDescent="0.25">
      <c r="A371" s="23" t="s">
        <v>399</v>
      </c>
      <c r="B371" s="24" t="s">
        <v>5</v>
      </c>
      <c r="C371" s="77">
        <v>1963770</v>
      </c>
      <c r="D371" s="78">
        <v>0</v>
      </c>
      <c r="E371" s="78">
        <v>288356</v>
      </c>
      <c r="F371" s="78">
        <v>31457</v>
      </c>
      <c r="G371" s="78">
        <v>0</v>
      </c>
      <c r="H371" s="78">
        <v>0</v>
      </c>
      <c r="I371" s="78">
        <v>28383</v>
      </c>
      <c r="J371" s="78">
        <v>0</v>
      </c>
      <c r="K371" s="79">
        <f t="shared" si="5"/>
        <v>2311966</v>
      </c>
    </row>
    <row r="372" spans="1:11" x14ac:dyDescent="0.25">
      <c r="A372" s="23" t="s">
        <v>387</v>
      </c>
      <c r="B372" s="24" t="s">
        <v>492</v>
      </c>
      <c r="C372" s="77">
        <v>86834</v>
      </c>
      <c r="D372" s="78">
        <v>0</v>
      </c>
      <c r="E372" s="78">
        <v>0</v>
      </c>
      <c r="F372" s="78">
        <v>0</v>
      </c>
      <c r="G372" s="78">
        <v>2250</v>
      </c>
      <c r="H372" s="78">
        <v>0</v>
      </c>
      <c r="I372" s="78">
        <v>0</v>
      </c>
      <c r="J372" s="78">
        <v>0</v>
      </c>
      <c r="K372" s="79">
        <f t="shared" si="5"/>
        <v>89084</v>
      </c>
    </row>
    <row r="373" spans="1:11" x14ac:dyDescent="0.25">
      <c r="A373" s="23" t="s">
        <v>482</v>
      </c>
      <c r="B373" s="24" t="s">
        <v>492</v>
      </c>
      <c r="C373" s="77">
        <v>636611</v>
      </c>
      <c r="D373" s="78">
        <v>0</v>
      </c>
      <c r="E373" s="78">
        <v>0</v>
      </c>
      <c r="F373" s="78">
        <v>71111</v>
      </c>
      <c r="G373" s="78">
        <v>0</v>
      </c>
      <c r="H373" s="78">
        <v>0</v>
      </c>
      <c r="I373" s="78">
        <v>0</v>
      </c>
      <c r="J373" s="78">
        <v>0</v>
      </c>
      <c r="K373" s="79">
        <f t="shared" si="5"/>
        <v>707722</v>
      </c>
    </row>
    <row r="374" spans="1:11" x14ac:dyDescent="0.25">
      <c r="A374" s="23" t="s">
        <v>483</v>
      </c>
      <c r="B374" s="24" t="s">
        <v>492</v>
      </c>
      <c r="C374" s="77">
        <v>424021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8">
        <v>41872</v>
      </c>
      <c r="J374" s="78">
        <v>0</v>
      </c>
      <c r="K374" s="79">
        <f t="shared" si="5"/>
        <v>465893</v>
      </c>
    </row>
    <row r="375" spans="1:11" x14ac:dyDescent="0.25">
      <c r="A375" s="23" t="s">
        <v>451</v>
      </c>
      <c r="B375" s="24" t="s">
        <v>490</v>
      </c>
      <c r="C375" s="77">
        <v>2238087</v>
      </c>
      <c r="D375" s="78">
        <v>2032475</v>
      </c>
      <c r="E375" s="78">
        <v>459297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4729859</v>
      </c>
    </row>
    <row r="376" spans="1:11" x14ac:dyDescent="0.25">
      <c r="A376" s="23" t="s">
        <v>481</v>
      </c>
      <c r="B376" s="24" t="s">
        <v>490</v>
      </c>
      <c r="C376" s="77">
        <v>3937495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3937495</v>
      </c>
    </row>
    <row r="377" spans="1:11" x14ac:dyDescent="0.25">
      <c r="A377" s="23" t="s">
        <v>486</v>
      </c>
      <c r="B377" s="24" t="s">
        <v>490</v>
      </c>
      <c r="C377" s="77">
        <v>59880</v>
      </c>
      <c r="D377" s="78">
        <v>0</v>
      </c>
      <c r="E377" s="78">
        <v>0</v>
      </c>
      <c r="F377" s="78">
        <v>0</v>
      </c>
      <c r="G377" s="78">
        <v>8149</v>
      </c>
      <c r="H377" s="78">
        <v>0</v>
      </c>
      <c r="I377" s="78">
        <v>0</v>
      </c>
      <c r="J377" s="78">
        <v>0</v>
      </c>
      <c r="K377" s="79">
        <f t="shared" si="5"/>
        <v>68029</v>
      </c>
    </row>
    <row r="378" spans="1:11" x14ac:dyDescent="0.25">
      <c r="A378" s="23" t="s">
        <v>400</v>
      </c>
      <c r="B378" s="24" t="s">
        <v>56</v>
      </c>
      <c r="C378" s="77">
        <v>123975</v>
      </c>
      <c r="D378" s="78">
        <v>0</v>
      </c>
      <c r="E378" s="78">
        <v>0</v>
      </c>
      <c r="F378" s="78">
        <v>29531</v>
      </c>
      <c r="G378" s="78">
        <v>0</v>
      </c>
      <c r="H378" s="78">
        <v>0</v>
      </c>
      <c r="I378" s="78">
        <v>0</v>
      </c>
      <c r="J378" s="78">
        <v>127030</v>
      </c>
      <c r="K378" s="79">
        <f t="shared" si="5"/>
        <v>280536</v>
      </c>
    </row>
    <row r="379" spans="1:11" x14ac:dyDescent="0.25">
      <c r="A379" s="23" t="s">
        <v>401</v>
      </c>
      <c r="B379" s="24" t="s">
        <v>56</v>
      </c>
      <c r="C379" s="77">
        <v>37678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8">
        <v>7500</v>
      </c>
      <c r="J379" s="78">
        <v>0</v>
      </c>
      <c r="K379" s="79">
        <f t="shared" si="5"/>
        <v>45178</v>
      </c>
    </row>
    <row r="380" spans="1:11" x14ac:dyDescent="0.25">
      <c r="A380" s="23" t="s">
        <v>402</v>
      </c>
      <c r="B380" s="24" t="s">
        <v>56</v>
      </c>
      <c r="C380" s="77">
        <v>34988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1595</v>
      </c>
      <c r="J380" s="78">
        <v>0</v>
      </c>
      <c r="K380" s="79">
        <f t="shared" si="5"/>
        <v>36583</v>
      </c>
    </row>
    <row r="381" spans="1:11" x14ac:dyDescent="0.25">
      <c r="A381" s="23" t="s">
        <v>403</v>
      </c>
      <c r="B381" s="24" t="s">
        <v>56</v>
      </c>
      <c r="C381" s="77">
        <v>33080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1294</v>
      </c>
      <c r="J381" s="78">
        <v>0</v>
      </c>
      <c r="K381" s="79">
        <f t="shared" si="5"/>
        <v>34374</v>
      </c>
    </row>
    <row r="382" spans="1:11" x14ac:dyDescent="0.25">
      <c r="A382" s="23" t="s">
        <v>404</v>
      </c>
      <c r="B382" s="24" t="s">
        <v>56</v>
      </c>
      <c r="C382" s="77">
        <v>274173</v>
      </c>
      <c r="D382" s="78">
        <v>0</v>
      </c>
      <c r="E382" s="78">
        <v>135904</v>
      </c>
      <c r="F382" s="78">
        <v>22351</v>
      </c>
      <c r="G382" s="78">
        <v>0</v>
      </c>
      <c r="H382" s="78">
        <v>0</v>
      </c>
      <c r="I382" s="78">
        <v>0</v>
      </c>
      <c r="J382" s="78">
        <v>0</v>
      </c>
      <c r="K382" s="79">
        <f t="shared" si="5"/>
        <v>432428</v>
      </c>
    </row>
    <row r="383" spans="1:11" x14ac:dyDescent="0.25">
      <c r="A383" s="23" t="s">
        <v>405</v>
      </c>
      <c r="B383" s="24" t="s">
        <v>57</v>
      </c>
      <c r="C383" s="77">
        <v>53511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14107</v>
      </c>
      <c r="J383" s="78">
        <v>0</v>
      </c>
      <c r="K383" s="79">
        <f t="shared" si="5"/>
        <v>67618</v>
      </c>
    </row>
    <row r="384" spans="1:11" x14ac:dyDescent="0.25">
      <c r="A384" s="23" t="s">
        <v>406</v>
      </c>
      <c r="B384" s="24" t="s">
        <v>57</v>
      </c>
      <c r="C384" s="77">
        <v>528944</v>
      </c>
      <c r="D384" s="78">
        <v>0</v>
      </c>
      <c r="E384" s="78">
        <v>217051</v>
      </c>
      <c r="F384" s="78">
        <v>0</v>
      </c>
      <c r="G384" s="78">
        <v>0</v>
      </c>
      <c r="H384" s="78">
        <v>0</v>
      </c>
      <c r="I384" s="78">
        <v>0</v>
      </c>
      <c r="J384" s="78">
        <v>0</v>
      </c>
      <c r="K384" s="79">
        <f t="shared" si="5"/>
        <v>745995</v>
      </c>
    </row>
    <row r="385" spans="1:11" x14ac:dyDescent="0.25">
      <c r="A385" s="23" t="s">
        <v>407</v>
      </c>
      <c r="B385" s="24" t="s">
        <v>58</v>
      </c>
      <c r="C385" s="77">
        <v>473336</v>
      </c>
      <c r="D385" s="78">
        <v>0</v>
      </c>
      <c r="E385" s="78">
        <v>57533</v>
      </c>
      <c r="F385" s="78">
        <v>230635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761504</v>
      </c>
    </row>
    <row r="386" spans="1:11" x14ac:dyDescent="0.25">
      <c r="A386" s="23" t="s">
        <v>408</v>
      </c>
      <c r="B386" s="24" t="s">
        <v>59</v>
      </c>
      <c r="C386" s="77">
        <v>166591</v>
      </c>
      <c r="D386" s="78">
        <v>126660</v>
      </c>
      <c r="E386" s="78">
        <v>0</v>
      </c>
      <c r="F386" s="78">
        <v>4630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si="5"/>
        <v>297881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5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5"/>
        <v>0</v>
      </c>
    </row>
    <row r="389" spans="1:11" x14ac:dyDescent="0.25">
      <c r="A389" s="23" t="s">
        <v>411</v>
      </c>
      <c r="B389" s="24" t="s">
        <v>60</v>
      </c>
      <c r="C389" s="77">
        <v>4866065</v>
      </c>
      <c r="D389" s="78">
        <v>4053940</v>
      </c>
      <c r="E389" s="78">
        <v>998250</v>
      </c>
      <c r="F389" s="78">
        <v>168231</v>
      </c>
      <c r="G389" s="78">
        <v>0</v>
      </c>
      <c r="H389" s="78">
        <v>0</v>
      </c>
      <c r="I389" s="78">
        <v>65597</v>
      </c>
      <c r="J389" s="78">
        <v>0</v>
      </c>
      <c r="K389" s="79">
        <f t="shared" ref="K389:K415" si="6">SUM(C389:J389)</f>
        <v>10152083</v>
      </c>
    </row>
    <row r="390" spans="1:11" x14ac:dyDescent="0.25">
      <c r="A390" s="23" t="s">
        <v>412</v>
      </c>
      <c r="B390" s="24" t="s">
        <v>60</v>
      </c>
      <c r="C390" s="77">
        <v>370670</v>
      </c>
      <c r="D390" s="78">
        <v>288148</v>
      </c>
      <c r="E390" s="78">
        <v>0</v>
      </c>
      <c r="F390" s="78">
        <v>9456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668274</v>
      </c>
    </row>
    <row r="391" spans="1:11" x14ac:dyDescent="0.25">
      <c r="A391" s="23" t="s">
        <v>452</v>
      </c>
      <c r="B391" s="24" t="s">
        <v>60</v>
      </c>
      <c r="C391" s="77">
        <v>1115172</v>
      </c>
      <c r="D391" s="78">
        <v>798346</v>
      </c>
      <c r="E391" s="78">
        <v>0</v>
      </c>
      <c r="F391" s="78">
        <v>0</v>
      </c>
      <c r="G391" s="78">
        <v>0</v>
      </c>
      <c r="H391" s="78">
        <v>0</v>
      </c>
      <c r="I391" s="78">
        <v>41230</v>
      </c>
      <c r="J391" s="78">
        <v>0</v>
      </c>
      <c r="K391" s="79">
        <f t="shared" si="6"/>
        <v>1954748</v>
      </c>
    </row>
    <row r="392" spans="1:11" x14ac:dyDescent="0.25">
      <c r="A392" s="23" t="s">
        <v>453</v>
      </c>
      <c r="B392" s="24" t="s">
        <v>60</v>
      </c>
      <c r="C392" s="77">
        <v>2275857</v>
      </c>
      <c r="D392" s="78">
        <v>0</v>
      </c>
      <c r="E392" s="78">
        <v>461721</v>
      </c>
      <c r="F392" s="78">
        <v>145105</v>
      </c>
      <c r="G392" s="78">
        <v>0</v>
      </c>
      <c r="H392" s="78">
        <v>0</v>
      </c>
      <c r="I392" s="78">
        <v>50380</v>
      </c>
      <c r="J392" s="78">
        <v>0</v>
      </c>
      <c r="K392" s="79">
        <f t="shared" si="6"/>
        <v>2933063</v>
      </c>
    </row>
    <row r="393" spans="1:11" x14ac:dyDescent="0.25">
      <c r="A393" s="23" t="s">
        <v>413</v>
      </c>
      <c r="B393" s="24" t="s">
        <v>60</v>
      </c>
      <c r="C393" s="77">
        <v>3799154</v>
      </c>
      <c r="D393" s="78">
        <v>3525064</v>
      </c>
      <c r="E393" s="78">
        <v>0</v>
      </c>
      <c r="F393" s="78">
        <v>113304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7437522</v>
      </c>
    </row>
    <row r="394" spans="1:11" x14ac:dyDescent="0.25">
      <c r="A394" s="23" t="s">
        <v>414</v>
      </c>
      <c r="B394" s="24" t="s">
        <v>60</v>
      </c>
      <c r="C394" s="77">
        <v>887308</v>
      </c>
      <c r="D394" s="78">
        <v>0</v>
      </c>
      <c r="E394" s="78">
        <v>244757</v>
      </c>
      <c r="F394" s="78">
        <v>25000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1157065</v>
      </c>
    </row>
    <row r="395" spans="1:11" x14ac:dyDescent="0.25">
      <c r="A395" s="23" t="s">
        <v>415</v>
      </c>
      <c r="B395" s="24" t="s">
        <v>60</v>
      </c>
      <c r="C395" s="77">
        <v>793872</v>
      </c>
      <c r="D395" s="78">
        <v>0</v>
      </c>
      <c r="E395" s="78">
        <v>165430</v>
      </c>
      <c r="F395" s="78">
        <v>43224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1002526</v>
      </c>
    </row>
    <row r="396" spans="1:11" x14ac:dyDescent="0.25">
      <c r="A396" s="23" t="s">
        <v>416</v>
      </c>
      <c r="B396" s="24" t="s">
        <v>60</v>
      </c>
      <c r="C396" s="77">
        <v>139150</v>
      </c>
      <c r="D396" s="78">
        <v>0</v>
      </c>
      <c r="E396" s="78">
        <v>0</v>
      </c>
      <c r="F396" s="78">
        <v>7867</v>
      </c>
      <c r="G396" s="78">
        <v>0</v>
      </c>
      <c r="H396" s="78">
        <v>0</v>
      </c>
      <c r="I396" s="78">
        <v>0</v>
      </c>
      <c r="J396" s="78">
        <v>0</v>
      </c>
      <c r="K396" s="79">
        <f t="shared" si="6"/>
        <v>147017</v>
      </c>
    </row>
    <row r="397" spans="1:11" x14ac:dyDescent="0.25">
      <c r="A397" s="23" t="s">
        <v>417</v>
      </c>
      <c r="B397" s="24" t="s">
        <v>60</v>
      </c>
      <c r="C397" s="77">
        <v>1648500</v>
      </c>
      <c r="D397" s="78">
        <v>1157202</v>
      </c>
      <c r="E397" s="78">
        <v>0</v>
      </c>
      <c r="F397" s="78">
        <v>68874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2874576</v>
      </c>
    </row>
    <row r="398" spans="1:11" x14ac:dyDescent="0.25">
      <c r="A398" s="23" t="s">
        <v>418</v>
      </c>
      <c r="B398" s="24" t="s">
        <v>60</v>
      </c>
      <c r="C398" s="77">
        <v>58420</v>
      </c>
      <c r="D398" s="78">
        <v>37615</v>
      </c>
      <c r="E398" s="78">
        <v>0</v>
      </c>
      <c r="F398" s="78">
        <v>0</v>
      </c>
      <c r="G398" s="78">
        <v>0</v>
      </c>
      <c r="H398" s="78">
        <v>0</v>
      </c>
      <c r="I398" s="78">
        <v>1229</v>
      </c>
      <c r="J398" s="78">
        <v>0</v>
      </c>
      <c r="K398" s="79">
        <f t="shared" si="6"/>
        <v>97264</v>
      </c>
    </row>
    <row r="399" spans="1:11" x14ac:dyDescent="0.25">
      <c r="A399" s="23" t="s">
        <v>419</v>
      </c>
      <c r="B399" s="24" t="s">
        <v>60</v>
      </c>
      <c r="C399" s="77">
        <v>759816</v>
      </c>
      <c r="D399" s="78">
        <v>0</v>
      </c>
      <c r="E399" s="78">
        <v>0</v>
      </c>
      <c r="F399" s="78">
        <v>63872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823688</v>
      </c>
    </row>
    <row r="400" spans="1:11" x14ac:dyDescent="0.25">
      <c r="A400" s="23" t="s">
        <v>420</v>
      </c>
      <c r="B400" s="24" t="s">
        <v>60</v>
      </c>
      <c r="C400" s="77">
        <v>2865000</v>
      </c>
      <c r="D400" s="78">
        <v>0</v>
      </c>
      <c r="E400" s="78">
        <v>0</v>
      </c>
      <c r="F400" s="78">
        <v>18000</v>
      </c>
      <c r="G400" s="78">
        <v>0</v>
      </c>
      <c r="H400" s="78">
        <v>0</v>
      </c>
      <c r="I400" s="78">
        <v>140000</v>
      </c>
      <c r="J400" s="78">
        <v>0</v>
      </c>
      <c r="K400" s="79">
        <f t="shared" si="6"/>
        <v>3023000</v>
      </c>
    </row>
    <row r="401" spans="1:11" x14ac:dyDescent="0.25">
      <c r="A401" s="23" t="s">
        <v>421</v>
      </c>
      <c r="B401" s="24" t="s">
        <v>60</v>
      </c>
      <c r="C401" s="77">
        <v>36464</v>
      </c>
      <c r="D401" s="78">
        <v>53189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89653</v>
      </c>
    </row>
    <row r="402" spans="1:11" x14ac:dyDescent="0.25">
      <c r="A402" s="23" t="s">
        <v>422</v>
      </c>
      <c r="B402" s="24" t="s">
        <v>60</v>
      </c>
      <c r="C402" s="77">
        <v>254049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11101</v>
      </c>
      <c r="J402" s="78">
        <v>0</v>
      </c>
      <c r="K402" s="79">
        <f t="shared" si="6"/>
        <v>265150</v>
      </c>
    </row>
    <row r="403" spans="1:11" x14ac:dyDescent="0.25">
      <c r="A403" s="23" t="s">
        <v>423</v>
      </c>
      <c r="B403" s="24" t="s">
        <v>60</v>
      </c>
      <c r="C403" s="77">
        <v>2903612</v>
      </c>
      <c r="D403" s="78">
        <v>2560025</v>
      </c>
      <c r="E403" s="78">
        <v>851690</v>
      </c>
      <c r="F403" s="78">
        <v>112830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6428157</v>
      </c>
    </row>
    <row r="404" spans="1:11" x14ac:dyDescent="0.25">
      <c r="A404" s="23" t="s">
        <v>424</v>
      </c>
      <c r="B404" s="24" t="s">
        <v>60</v>
      </c>
      <c r="C404" s="77">
        <v>699932</v>
      </c>
      <c r="D404" s="78">
        <v>0</v>
      </c>
      <c r="E404" s="78">
        <v>179390</v>
      </c>
      <c r="F404" s="78">
        <v>12039</v>
      </c>
      <c r="G404" s="78">
        <v>0</v>
      </c>
      <c r="H404" s="78">
        <v>4120</v>
      </c>
      <c r="I404" s="78">
        <v>15431</v>
      </c>
      <c r="J404" s="78">
        <v>0</v>
      </c>
      <c r="K404" s="79">
        <f t="shared" si="6"/>
        <v>910912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421</v>
      </c>
      <c r="J405" s="78">
        <v>18962</v>
      </c>
      <c r="K405" s="79">
        <f t="shared" si="6"/>
        <v>19383</v>
      </c>
    </row>
    <row r="406" spans="1:11" x14ac:dyDescent="0.25">
      <c r="A406" s="23" t="s">
        <v>487</v>
      </c>
      <c r="B406" s="24" t="s">
        <v>61</v>
      </c>
      <c r="C406" s="77">
        <v>26188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26188</v>
      </c>
    </row>
    <row r="407" spans="1:11" x14ac:dyDescent="0.25">
      <c r="A407" s="23" t="s">
        <v>426</v>
      </c>
      <c r="B407" s="24" t="s">
        <v>62</v>
      </c>
      <c r="C407" s="77">
        <v>459763</v>
      </c>
      <c r="D407" s="78">
        <v>258420</v>
      </c>
      <c r="E407" s="78">
        <v>190639</v>
      </c>
      <c r="F407" s="78">
        <v>16259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925081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22781</v>
      </c>
      <c r="D409" s="78">
        <v>338</v>
      </c>
      <c r="E409" s="78">
        <v>0</v>
      </c>
      <c r="F409" s="78">
        <v>0</v>
      </c>
      <c r="G409" s="78">
        <v>0</v>
      </c>
      <c r="H409" s="78">
        <v>0</v>
      </c>
      <c r="I409" s="78">
        <v>0</v>
      </c>
      <c r="J409" s="78">
        <v>15785</v>
      </c>
      <c r="K409" s="79">
        <f t="shared" si="6"/>
        <v>38904</v>
      </c>
    </row>
    <row r="410" spans="1:11" x14ac:dyDescent="0.25">
      <c r="A410" s="23" t="s">
        <v>429</v>
      </c>
      <c r="B410" s="24" t="s">
        <v>63</v>
      </c>
      <c r="C410" s="77">
        <v>4476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4476</v>
      </c>
    </row>
    <row r="411" spans="1:11" x14ac:dyDescent="0.25">
      <c r="A411" s="23" t="s">
        <v>430</v>
      </c>
      <c r="B411" s="24" t="s">
        <v>63</v>
      </c>
      <c r="C411" s="77">
        <v>219492</v>
      </c>
      <c r="D411" s="78">
        <v>0</v>
      </c>
      <c r="E411" s="78">
        <v>35644</v>
      </c>
      <c r="F411" s="78">
        <v>22431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277567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33914</v>
      </c>
      <c r="D413" s="78">
        <v>0</v>
      </c>
      <c r="E413" s="78">
        <v>0</v>
      </c>
      <c r="F413" s="78">
        <v>812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34726</v>
      </c>
    </row>
    <row r="414" spans="1:11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0</v>
      </c>
    </row>
    <row r="415" spans="1:11" x14ac:dyDescent="0.25">
      <c r="A415" s="59" t="s">
        <v>468</v>
      </c>
      <c r="B415" s="61"/>
      <c r="C415" s="52">
        <f t="shared" ref="C415:J415" si="7">SUM(C5:C414)</f>
        <v>585900374</v>
      </c>
      <c r="D415" s="52">
        <f t="shared" si="7"/>
        <v>123111979</v>
      </c>
      <c r="E415" s="52">
        <f t="shared" si="7"/>
        <v>85747065</v>
      </c>
      <c r="F415" s="52">
        <f t="shared" si="7"/>
        <v>19332986</v>
      </c>
      <c r="G415" s="52">
        <f t="shared" si="7"/>
        <v>8851888</v>
      </c>
      <c r="H415" s="52">
        <f t="shared" si="7"/>
        <v>711803</v>
      </c>
      <c r="I415" s="52">
        <f t="shared" si="7"/>
        <v>4914254</v>
      </c>
      <c r="J415" s="52">
        <f t="shared" si="7"/>
        <v>6319605</v>
      </c>
      <c r="K415" s="53">
        <f t="shared" si="6"/>
        <v>834889954</v>
      </c>
    </row>
    <row r="416" spans="1:11" x14ac:dyDescent="0.25">
      <c r="A416" s="60" t="s">
        <v>436</v>
      </c>
      <c r="B416" s="73"/>
      <c r="C416" s="54">
        <f>(C415/$K415)</f>
        <v>0.7017695819585823</v>
      </c>
      <c r="D416" s="54">
        <f t="shared" ref="D416:K416" si="8">(D415/$K415)</f>
        <v>0.14745892965912966</v>
      </c>
      <c r="E416" s="54">
        <f t="shared" si="8"/>
        <v>0.1027046314178072</v>
      </c>
      <c r="F416" s="54">
        <f t="shared" si="8"/>
        <v>2.3156328456672266E-2</v>
      </c>
      <c r="G416" s="54">
        <f t="shared" si="8"/>
        <v>1.0602460788502912E-2</v>
      </c>
      <c r="H416" s="54">
        <f t="shared" si="8"/>
        <v>8.525710443510738E-4</v>
      </c>
      <c r="I416" s="54">
        <f>(I415/$K415)</f>
        <v>5.8861098716729799E-3</v>
      </c>
      <c r="J416" s="54">
        <f t="shared" si="8"/>
        <v>7.5693868032816218E-3</v>
      </c>
      <c r="K416" s="55">
        <f t="shared" si="8"/>
        <v>1</v>
      </c>
    </row>
    <row r="417" spans="1:11" x14ac:dyDescent="0.25">
      <c r="A417" s="60" t="s">
        <v>469</v>
      </c>
      <c r="B417" s="61"/>
      <c r="C417" s="57">
        <f>COUNTIF(C5:C414,"&gt;0")</f>
        <v>324</v>
      </c>
      <c r="D417" s="57">
        <f t="shared" ref="D417:K417" si="9">COUNTIF(D5:D414,"&gt;0")</f>
        <v>76</v>
      </c>
      <c r="E417" s="57">
        <f t="shared" si="9"/>
        <v>176</v>
      </c>
      <c r="F417" s="57">
        <f t="shared" si="9"/>
        <v>200</v>
      </c>
      <c r="G417" s="57">
        <f t="shared" si="9"/>
        <v>11</v>
      </c>
      <c r="H417" s="57">
        <f t="shared" si="9"/>
        <v>35</v>
      </c>
      <c r="I417" s="57">
        <f t="shared" si="9"/>
        <v>139</v>
      </c>
      <c r="J417" s="57">
        <f>COUNTIF(J5:J414,"&gt;0")</f>
        <v>29</v>
      </c>
      <c r="K417" s="64">
        <f t="shared" si="9"/>
        <v>345</v>
      </c>
    </row>
    <row r="418" spans="1:11" x14ac:dyDescent="0.25">
      <c r="A418" s="37"/>
      <c r="B418" s="28"/>
      <c r="C418" s="25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502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638777</v>
      </c>
      <c r="K5" s="36">
        <f t="shared" ref="K5:K67" si="0">SUM(C5:J5)</f>
        <v>638777</v>
      </c>
    </row>
    <row r="6" spans="1:11" x14ac:dyDescent="0.25">
      <c r="A6" s="23" t="s">
        <v>67</v>
      </c>
      <c r="B6" s="24" t="s">
        <v>0</v>
      </c>
      <c r="C6" s="77">
        <v>0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8">
        <v>4011</v>
      </c>
      <c r="J6" s="78">
        <v>0</v>
      </c>
      <c r="K6" s="79">
        <f t="shared" si="0"/>
        <v>4011</v>
      </c>
    </row>
    <row r="7" spans="1:11" x14ac:dyDescent="0.25">
      <c r="A7" s="23" t="s">
        <v>68</v>
      </c>
      <c r="B7" s="24" t="s">
        <v>0</v>
      </c>
      <c r="C7" s="77">
        <v>6047469</v>
      </c>
      <c r="D7" s="78">
        <v>0</v>
      </c>
      <c r="E7" s="78">
        <v>1089886</v>
      </c>
      <c r="F7" s="78">
        <v>2543918</v>
      </c>
      <c r="G7" s="78">
        <v>0</v>
      </c>
      <c r="H7" s="78">
        <v>5007</v>
      </c>
      <c r="I7" s="78">
        <v>71591</v>
      </c>
      <c r="J7" s="78">
        <v>5118039</v>
      </c>
      <c r="K7" s="79">
        <f t="shared" si="0"/>
        <v>14875910</v>
      </c>
    </row>
    <row r="8" spans="1:11" x14ac:dyDescent="0.25">
      <c r="A8" s="23" t="s">
        <v>69</v>
      </c>
      <c r="B8" s="24" t="s">
        <v>0</v>
      </c>
      <c r="C8" s="77">
        <v>65855</v>
      </c>
      <c r="D8" s="78">
        <v>0</v>
      </c>
      <c r="E8" s="78">
        <v>10554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76409</v>
      </c>
    </row>
    <row r="9" spans="1:11" x14ac:dyDescent="0.25">
      <c r="A9" s="23" t="s">
        <v>70</v>
      </c>
      <c r="B9" s="24" t="s">
        <v>0</v>
      </c>
      <c r="C9" s="77">
        <v>247618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21840</v>
      </c>
      <c r="J9" s="78">
        <v>0</v>
      </c>
      <c r="K9" s="79">
        <f t="shared" si="0"/>
        <v>269458</v>
      </c>
    </row>
    <row r="10" spans="1:11" x14ac:dyDescent="0.25">
      <c r="A10" s="23" t="s">
        <v>505</v>
      </c>
      <c r="B10" s="24" t="s">
        <v>0</v>
      </c>
      <c r="C10" s="77">
        <v>13946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13946</v>
      </c>
    </row>
    <row r="11" spans="1:11" x14ac:dyDescent="0.25">
      <c r="A11" s="23" t="s">
        <v>71</v>
      </c>
      <c r="B11" s="24" t="s">
        <v>0</v>
      </c>
      <c r="C11" s="77">
        <v>33986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1341</v>
      </c>
      <c r="J11" s="78">
        <v>0</v>
      </c>
      <c r="K11" s="79">
        <f t="shared" si="0"/>
        <v>35327</v>
      </c>
    </row>
    <row r="12" spans="1:11" x14ac:dyDescent="0.25">
      <c r="A12" s="23" t="s">
        <v>72</v>
      </c>
      <c r="B12" s="24" t="s">
        <v>0</v>
      </c>
      <c r="C12" s="77">
        <v>275437</v>
      </c>
      <c r="D12" s="78">
        <v>114061</v>
      </c>
      <c r="E12" s="78">
        <v>0</v>
      </c>
      <c r="F12" s="78">
        <v>0</v>
      </c>
      <c r="G12" s="78">
        <v>0</v>
      </c>
      <c r="H12" s="78">
        <v>418778</v>
      </c>
      <c r="I12" s="78">
        <v>0</v>
      </c>
      <c r="J12" s="78">
        <v>0</v>
      </c>
      <c r="K12" s="79">
        <f t="shared" si="0"/>
        <v>808276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30021</v>
      </c>
      <c r="D14" s="78">
        <v>0</v>
      </c>
      <c r="E14" s="78">
        <v>5295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35316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60394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60394</v>
      </c>
    </row>
    <row r="16" spans="1:11" x14ac:dyDescent="0.25">
      <c r="A16" s="23" t="s">
        <v>75</v>
      </c>
      <c r="B16" s="24" t="s">
        <v>8</v>
      </c>
      <c r="C16" s="77">
        <v>749924</v>
      </c>
      <c r="D16" s="78">
        <v>0</v>
      </c>
      <c r="E16" s="78">
        <v>180867</v>
      </c>
      <c r="F16" s="78">
        <v>51249</v>
      </c>
      <c r="G16" s="78">
        <v>0</v>
      </c>
      <c r="H16" s="78">
        <v>0</v>
      </c>
      <c r="I16" s="78">
        <v>8709</v>
      </c>
      <c r="J16" s="78">
        <v>0</v>
      </c>
      <c r="K16" s="79">
        <f t="shared" si="0"/>
        <v>990749</v>
      </c>
    </row>
    <row r="17" spans="1:11" x14ac:dyDescent="0.25">
      <c r="A17" s="23" t="s">
        <v>76</v>
      </c>
      <c r="B17" s="24" t="s">
        <v>8</v>
      </c>
      <c r="C17" s="77">
        <v>883400</v>
      </c>
      <c r="D17" s="78">
        <v>0</v>
      </c>
      <c r="E17" s="78">
        <v>0</v>
      </c>
      <c r="F17" s="78">
        <v>52853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936253</v>
      </c>
    </row>
    <row r="18" spans="1:11" x14ac:dyDescent="0.25">
      <c r="A18" s="23" t="s">
        <v>77</v>
      </c>
      <c r="B18" s="24" t="s">
        <v>8</v>
      </c>
      <c r="C18" s="77">
        <v>14888</v>
      </c>
      <c r="D18" s="78">
        <v>0</v>
      </c>
      <c r="E18" s="78">
        <v>46607</v>
      </c>
      <c r="F18" s="78">
        <v>7676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69171</v>
      </c>
    </row>
    <row r="19" spans="1:11" x14ac:dyDescent="0.25">
      <c r="A19" s="23" t="s">
        <v>78</v>
      </c>
      <c r="B19" s="24" t="s">
        <v>8</v>
      </c>
      <c r="C19" s="77">
        <v>2855178</v>
      </c>
      <c r="D19" s="78">
        <v>0</v>
      </c>
      <c r="E19" s="78">
        <v>0</v>
      </c>
      <c r="F19" s="78">
        <v>208473</v>
      </c>
      <c r="G19" s="78">
        <v>0</v>
      </c>
      <c r="H19" s="78">
        <v>55</v>
      </c>
      <c r="I19" s="78">
        <v>31648</v>
      </c>
      <c r="J19" s="78">
        <v>0</v>
      </c>
      <c r="K19" s="79">
        <f t="shared" si="0"/>
        <v>3095354</v>
      </c>
    </row>
    <row r="20" spans="1:11" x14ac:dyDescent="0.25">
      <c r="A20" s="23" t="s">
        <v>79</v>
      </c>
      <c r="B20" s="24" t="s">
        <v>8</v>
      </c>
      <c r="C20" s="77">
        <v>1754700</v>
      </c>
      <c r="D20" s="78">
        <v>0</v>
      </c>
      <c r="E20" s="78">
        <v>0</v>
      </c>
      <c r="F20" s="78">
        <v>92419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1847119</v>
      </c>
    </row>
    <row r="21" spans="1:11" x14ac:dyDescent="0.25">
      <c r="A21" s="23" t="s">
        <v>80</v>
      </c>
      <c r="B21" s="24" t="s">
        <v>8</v>
      </c>
      <c r="C21" s="77">
        <v>309270</v>
      </c>
      <c r="D21" s="78">
        <v>0</v>
      </c>
      <c r="E21" s="78">
        <v>0</v>
      </c>
      <c r="F21" s="78">
        <v>16851</v>
      </c>
      <c r="G21" s="78">
        <v>0</v>
      </c>
      <c r="H21" s="78">
        <v>0</v>
      </c>
      <c r="I21" s="78">
        <v>1274</v>
      </c>
      <c r="J21" s="78">
        <v>0</v>
      </c>
      <c r="K21" s="79">
        <f t="shared" si="0"/>
        <v>327395</v>
      </c>
    </row>
    <row r="22" spans="1:11" x14ac:dyDescent="0.25">
      <c r="A22" s="23" t="s">
        <v>81</v>
      </c>
      <c r="B22" s="24" t="s">
        <v>8</v>
      </c>
      <c r="C22" s="77">
        <v>479979</v>
      </c>
      <c r="D22" s="78">
        <v>250344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730323</v>
      </c>
    </row>
    <row r="23" spans="1:11" x14ac:dyDescent="0.25">
      <c r="A23" s="23" t="s">
        <v>82</v>
      </c>
      <c r="B23" s="24" t="s">
        <v>9</v>
      </c>
      <c r="C23" s="77">
        <v>7814</v>
      </c>
      <c r="D23" s="78">
        <v>12637</v>
      </c>
      <c r="E23" s="78">
        <v>0</v>
      </c>
      <c r="F23" s="78">
        <v>821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21272</v>
      </c>
    </row>
    <row r="24" spans="1:11" x14ac:dyDescent="0.25">
      <c r="A24" s="23" t="s">
        <v>83</v>
      </c>
      <c r="B24" s="24" t="s">
        <v>9</v>
      </c>
      <c r="C24" s="77">
        <v>26763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26763</v>
      </c>
    </row>
    <row r="25" spans="1:11" x14ac:dyDescent="0.25">
      <c r="A25" s="23" t="s">
        <v>84</v>
      </c>
      <c r="B25" s="24" t="s">
        <v>9</v>
      </c>
      <c r="C25" s="77">
        <v>43544</v>
      </c>
      <c r="D25" s="78">
        <v>3537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47081</v>
      </c>
    </row>
    <row r="26" spans="1:11" x14ac:dyDescent="0.25">
      <c r="A26" s="23" t="s">
        <v>85</v>
      </c>
      <c r="B26" s="24" t="s">
        <v>9</v>
      </c>
      <c r="C26" s="77">
        <v>601525</v>
      </c>
      <c r="D26" s="78">
        <v>0</v>
      </c>
      <c r="E26" s="78">
        <v>56558</v>
      </c>
      <c r="F26" s="78">
        <v>59476</v>
      </c>
      <c r="G26" s="78">
        <v>0</v>
      </c>
      <c r="H26" s="78">
        <v>0</v>
      </c>
      <c r="I26" s="78">
        <v>0</v>
      </c>
      <c r="J26" s="78">
        <v>10394</v>
      </c>
      <c r="K26" s="79">
        <f t="shared" si="0"/>
        <v>727953</v>
      </c>
    </row>
    <row r="27" spans="1:11" x14ac:dyDescent="0.25">
      <c r="A27" s="23" t="s">
        <v>86</v>
      </c>
      <c r="B27" s="24" t="s">
        <v>10</v>
      </c>
      <c r="C27" s="77">
        <v>665470</v>
      </c>
      <c r="D27" s="78">
        <v>0</v>
      </c>
      <c r="E27" s="78">
        <v>0</v>
      </c>
      <c r="F27" s="78">
        <v>33826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699296</v>
      </c>
    </row>
    <row r="28" spans="1:11" x14ac:dyDescent="0.25">
      <c r="A28" s="23" t="s">
        <v>87</v>
      </c>
      <c r="B28" s="24" t="s">
        <v>10</v>
      </c>
      <c r="C28" s="77">
        <v>1135200</v>
      </c>
      <c r="D28" s="78">
        <v>0</v>
      </c>
      <c r="E28" s="78">
        <v>0</v>
      </c>
      <c r="F28" s="78">
        <v>37646</v>
      </c>
      <c r="G28" s="78">
        <v>0</v>
      </c>
      <c r="H28" s="78">
        <v>0</v>
      </c>
      <c r="I28" s="78">
        <v>14507</v>
      </c>
      <c r="J28" s="78">
        <v>0</v>
      </c>
      <c r="K28" s="79">
        <f t="shared" si="0"/>
        <v>1187353</v>
      </c>
    </row>
    <row r="29" spans="1:11" x14ac:dyDescent="0.25">
      <c r="A29" s="23" t="s">
        <v>88</v>
      </c>
      <c r="B29" s="24" t="s">
        <v>10</v>
      </c>
      <c r="C29" s="77">
        <v>1093321</v>
      </c>
      <c r="D29" s="78">
        <v>697758</v>
      </c>
      <c r="E29" s="78">
        <v>0</v>
      </c>
      <c r="F29" s="78">
        <v>42337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1833416</v>
      </c>
    </row>
    <row r="30" spans="1:11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223607</v>
      </c>
      <c r="D31" s="78">
        <v>0</v>
      </c>
      <c r="E31" s="78">
        <v>43929</v>
      </c>
      <c r="F31" s="78">
        <v>8383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275919</v>
      </c>
    </row>
    <row r="32" spans="1:11" x14ac:dyDescent="0.25">
      <c r="A32" s="23" t="s">
        <v>90</v>
      </c>
      <c r="B32" s="24" t="s">
        <v>10</v>
      </c>
      <c r="C32" s="77">
        <v>314653</v>
      </c>
      <c r="D32" s="78">
        <v>0</v>
      </c>
      <c r="E32" s="78">
        <v>64195</v>
      </c>
      <c r="F32" s="78">
        <v>21516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400364</v>
      </c>
    </row>
    <row r="33" spans="1:11" x14ac:dyDescent="0.25">
      <c r="A33" s="23" t="s">
        <v>91</v>
      </c>
      <c r="B33" s="24" t="s">
        <v>10</v>
      </c>
      <c r="C33" s="77">
        <v>198180</v>
      </c>
      <c r="D33" s="78">
        <v>0</v>
      </c>
      <c r="E33" s="78">
        <v>0</v>
      </c>
      <c r="F33" s="78">
        <v>0</v>
      </c>
      <c r="G33" s="78">
        <v>0</v>
      </c>
      <c r="H33" s="78">
        <v>0</v>
      </c>
      <c r="I33" s="78">
        <v>8243</v>
      </c>
      <c r="J33" s="78">
        <v>0</v>
      </c>
      <c r="K33" s="79">
        <f t="shared" si="0"/>
        <v>206423</v>
      </c>
    </row>
    <row r="34" spans="1:11" x14ac:dyDescent="0.25">
      <c r="A34" s="23" t="s">
        <v>92</v>
      </c>
      <c r="B34" s="24" t="s">
        <v>10</v>
      </c>
      <c r="C34" s="77">
        <v>5479476</v>
      </c>
      <c r="D34" s="78">
        <v>0</v>
      </c>
      <c r="E34" s="78">
        <v>0</v>
      </c>
      <c r="F34" s="78">
        <v>333465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5812941</v>
      </c>
    </row>
    <row r="35" spans="1:11" x14ac:dyDescent="0.25">
      <c r="A35" s="23" t="s">
        <v>93</v>
      </c>
      <c r="B35" s="24" t="s">
        <v>10</v>
      </c>
      <c r="C35" s="77">
        <v>129504</v>
      </c>
      <c r="D35" s="78">
        <v>0</v>
      </c>
      <c r="E35" s="78">
        <v>0</v>
      </c>
      <c r="F35" s="78">
        <v>4954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134458</v>
      </c>
    </row>
    <row r="36" spans="1:11" x14ac:dyDescent="0.25">
      <c r="A36" s="23" t="s">
        <v>94</v>
      </c>
      <c r="B36" s="24" t="s">
        <v>10</v>
      </c>
      <c r="C36" s="77">
        <v>66567</v>
      </c>
      <c r="D36" s="78">
        <v>0</v>
      </c>
      <c r="E36" s="78">
        <v>5253</v>
      </c>
      <c r="F36" s="78">
        <v>731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72551</v>
      </c>
    </row>
    <row r="37" spans="1:11" x14ac:dyDescent="0.25">
      <c r="A37" s="23" t="s">
        <v>95</v>
      </c>
      <c r="B37" s="24" t="s">
        <v>10</v>
      </c>
      <c r="C37" s="77">
        <v>5077132</v>
      </c>
      <c r="D37" s="78">
        <v>0</v>
      </c>
      <c r="E37" s="78">
        <v>1053058</v>
      </c>
      <c r="F37" s="78">
        <v>93367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6223557</v>
      </c>
    </row>
    <row r="38" spans="1:11" x14ac:dyDescent="0.25">
      <c r="A38" s="23" t="s">
        <v>96</v>
      </c>
      <c r="B38" s="24" t="s">
        <v>10</v>
      </c>
      <c r="C38" s="77">
        <v>10416</v>
      </c>
      <c r="D38" s="78">
        <v>0</v>
      </c>
      <c r="E38" s="78">
        <v>10778</v>
      </c>
      <c r="F38" s="78">
        <v>9842</v>
      </c>
      <c r="G38" s="78">
        <v>82</v>
      </c>
      <c r="H38" s="78">
        <v>0</v>
      </c>
      <c r="I38" s="78">
        <v>0</v>
      </c>
      <c r="J38" s="78">
        <v>0</v>
      </c>
      <c r="K38" s="79">
        <f t="shared" si="0"/>
        <v>31118</v>
      </c>
    </row>
    <row r="39" spans="1:11" x14ac:dyDescent="0.25">
      <c r="A39" s="23" t="s">
        <v>97</v>
      </c>
      <c r="B39" s="24" t="s">
        <v>10</v>
      </c>
      <c r="C39" s="77">
        <v>1530614</v>
      </c>
      <c r="D39" s="78">
        <v>0</v>
      </c>
      <c r="E39" s="78">
        <v>0</v>
      </c>
      <c r="F39" s="78">
        <v>111742</v>
      </c>
      <c r="G39" s="78">
        <v>0</v>
      </c>
      <c r="H39" s="78">
        <v>0</v>
      </c>
      <c r="I39" s="78">
        <v>20588</v>
      </c>
      <c r="J39" s="78">
        <v>0</v>
      </c>
      <c r="K39" s="79">
        <f t="shared" si="0"/>
        <v>1662944</v>
      </c>
    </row>
    <row r="40" spans="1:11" x14ac:dyDescent="0.25">
      <c r="A40" s="23" t="s">
        <v>98</v>
      </c>
      <c r="B40" s="24" t="s">
        <v>10</v>
      </c>
      <c r="C40" s="77">
        <v>346318</v>
      </c>
      <c r="D40" s="78">
        <v>0</v>
      </c>
      <c r="E40" s="78">
        <v>0</v>
      </c>
      <c r="F40" s="78">
        <v>10634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356952</v>
      </c>
    </row>
    <row r="41" spans="1:11" x14ac:dyDescent="0.25">
      <c r="A41" s="23" t="s">
        <v>99</v>
      </c>
      <c r="B41" s="24" t="s">
        <v>10</v>
      </c>
      <c r="C41" s="77">
        <v>2613553</v>
      </c>
      <c r="D41" s="78">
        <v>0</v>
      </c>
      <c r="E41" s="78">
        <v>529088</v>
      </c>
      <c r="F41" s="78">
        <v>208569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3351210</v>
      </c>
    </row>
    <row r="42" spans="1:11" x14ac:dyDescent="0.25">
      <c r="A42" s="23" t="s">
        <v>100</v>
      </c>
      <c r="B42" s="24" t="s">
        <v>10</v>
      </c>
      <c r="C42" s="77">
        <v>1034814</v>
      </c>
      <c r="D42" s="78">
        <v>0</v>
      </c>
      <c r="E42" s="78">
        <v>567487</v>
      </c>
      <c r="F42" s="78">
        <v>37784</v>
      </c>
      <c r="G42" s="78">
        <v>0</v>
      </c>
      <c r="H42" s="78">
        <v>0</v>
      </c>
      <c r="I42" s="78">
        <v>7749</v>
      </c>
      <c r="J42" s="78">
        <v>0</v>
      </c>
      <c r="K42" s="79">
        <f t="shared" si="0"/>
        <v>1647834</v>
      </c>
    </row>
    <row r="43" spans="1:11" x14ac:dyDescent="0.25">
      <c r="A43" s="23" t="s">
        <v>101</v>
      </c>
      <c r="B43" s="24" t="s">
        <v>11</v>
      </c>
      <c r="C43" s="77">
        <v>2621320</v>
      </c>
      <c r="D43" s="78">
        <v>0</v>
      </c>
      <c r="E43" s="78">
        <v>487874</v>
      </c>
      <c r="F43" s="78">
        <v>37338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3146532</v>
      </c>
    </row>
    <row r="44" spans="1:11" x14ac:dyDescent="0.25">
      <c r="A44" s="23" t="s">
        <v>102</v>
      </c>
      <c r="B44" s="24" t="s">
        <v>11</v>
      </c>
      <c r="C44" s="77">
        <v>1617872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25785</v>
      </c>
      <c r="K44" s="79">
        <f t="shared" si="0"/>
        <v>1643657</v>
      </c>
    </row>
    <row r="45" spans="1:11" x14ac:dyDescent="0.25">
      <c r="A45" s="23" t="s">
        <v>103</v>
      </c>
      <c r="B45" s="24" t="s">
        <v>11</v>
      </c>
      <c r="C45" s="77">
        <v>7228943</v>
      </c>
      <c r="D45" s="78">
        <v>5840492</v>
      </c>
      <c r="E45" s="78">
        <v>1396790</v>
      </c>
      <c r="F45" s="78">
        <v>0</v>
      </c>
      <c r="G45" s="78">
        <v>73923</v>
      </c>
      <c r="H45" s="78">
        <v>0</v>
      </c>
      <c r="I45" s="78">
        <v>204432</v>
      </c>
      <c r="J45" s="78">
        <v>0</v>
      </c>
      <c r="K45" s="79">
        <f t="shared" si="0"/>
        <v>14744580</v>
      </c>
    </row>
    <row r="46" spans="1:11" x14ac:dyDescent="0.25">
      <c r="A46" s="23" t="s">
        <v>440</v>
      </c>
      <c r="B46" s="24" t="s">
        <v>11</v>
      </c>
      <c r="C46" s="77">
        <v>2094151</v>
      </c>
      <c r="D46" s="78">
        <v>0</v>
      </c>
      <c r="E46" s="78">
        <v>448887</v>
      </c>
      <c r="F46" s="78">
        <v>0</v>
      </c>
      <c r="G46" s="78">
        <v>0</v>
      </c>
      <c r="H46" s="78">
        <v>21063</v>
      </c>
      <c r="I46" s="78">
        <v>20057</v>
      </c>
      <c r="J46" s="78">
        <v>0</v>
      </c>
      <c r="K46" s="79">
        <f t="shared" si="0"/>
        <v>2584158</v>
      </c>
    </row>
    <row r="47" spans="1:11" x14ac:dyDescent="0.25">
      <c r="A47" s="23" t="s">
        <v>104</v>
      </c>
      <c r="B47" s="24" t="s">
        <v>11</v>
      </c>
      <c r="C47" s="77">
        <v>6203556</v>
      </c>
      <c r="D47" s="78">
        <v>0</v>
      </c>
      <c r="E47" s="78">
        <v>0</v>
      </c>
      <c r="F47" s="78">
        <v>125456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6329012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15014546</v>
      </c>
      <c r="D49" s="78">
        <v>14451204</v>
      </c>
      <c r="E49" s="78">
        <v>3276942</v>
      </c>
      <c r="F49" s="78">
        <v>601017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33343709</v>
      </c>
    </row>
    <row r="50" spans="1:11" x14ac:dyDescent="0.25">
      <c r="A50" s="23" t="s">
        <v>441</v>
      </c>
      <c r="B50" s="24" t="s">
        <v>11</v>
      </c>
      <c r="C50" s="77">
        <v>2454572</v>
      </c>
      <c r="D50" s="78">
        <v>0</v>
      </c>
      <c r="E50" s="78">
        <v>593983</v>
      </c>
      <c r="F50" s="78">
        <v>75194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3123749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9112528</v>
      </c>
      <c r="D52" s="78">
        <v>0</v>
      </c>
      <c r="E52" s="78">
        <v>1915592</v>
      </c>
      <c r="F52" s="78">
        <v>356800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11384920</v>
      </c>
    </row>
    <row r="53" spans="1:11" x14ac:dyDescent="0.25">
      <c r="A53" s="23" t="s">
        <v>109</v>
      </c>
      <c r="B53" s="24" t="s">
        <v>11</v>
      </c>
      <c r="C53" s="77">
        <v>1416847</v>
      </c>
      <c r="D53" s="78">
        <v>0</v>
      </c>
      <c r="E53" s="78">
        <v>323963</v>
      </c>
      <c r="F53" s="78">
        <v>53520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1794330</v>
      </c>
    </row>
    <row r="54" spans="1:11" x14ac:dyDescent="0.25">
      <c r="A54" s="68" t="s">
        <v>506</v>
      </c>
      <c r="B54" s="24" t="s">
        <v>11</v>
      </c>
      <c r="C54" s="77">
        <v>604215</v>
      </c>
      <c r="D54" s="78">
        <v>0</v>
      </c>
      <c r="E54" s="78">
        <v>219709</v>
      </c>
      <c r="F54" s="78">
        <v>20034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843958</v>
      </c>
    </row>
    <row r="55" spans="1:11" x14ac:dyDescent="0.25">
      <c r="A55" s="23" t="s">
        <v>110</v>
      </c>
      <c r="B55" s="24" t="s">
        <v>11</v>
      </c>
      <c r="C55" s="77">
        <v>2944746</v>
      </c>
      <c r="D55" s="78">
        <v>2669856</v>
      </c>
      <c r="E55" s="78">
        <v>1237111</v>
      </c>
      <c r="F55" s="78">
        <v>0</v>
      </c>
      <c r="G55" s="78">
        <v>0</v>
      </c>
      <c r="H55" s="78">
        <v>0</v>
      </c>
      <c r="I55" s="78">
        <v>122666</v>
      </c>
      <c r="J55" s="78">
        <v>0</v>
      </c>
      <c r="K55" s="79">
        <f t="shared" si="0"/>
        <v>6974379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863493</v>
      </c>
      <c r="D57" s="78">
        <v>0</v>
      </c>
      <c r="E57" s="78">
        <v>321137</v>
      </c>
      <c r="F57" s="78">
        <v>2234</v>
      </c>
      <c r="G57" s="78">
        <v>0</v>
      </c>
      <c r="H57" s="78">
        <v>0</v>
      </c>
      <c r="I57" s="78">
        <v>35392</v>
      </c>
      <c r="J57" s="78">
        <v>0</v>
      </c>
      <c r="K57" s="79">
        <f t="shared" si="0"/>
        <v>1222256</v>
      </c>
    </row>
    <row r="58" spans="1:11" x14ac:dyDescent="0.25">
      <c r="A58" s="23" t="s">
        <v>113</v>
      </c>
      <c r="B58" s="24" t="s">
        <v>11</v>
      </c>
      <c r="C58" s="77">
        <v>2792989</v>
      </c>
      <c r="D58" s="78">
        <v>0</v>
      </c>
      <c r="E58" s="78">
        <v>808049</v>
      </c>
      <c r="F58" s="78">
        <v>0</v>
      </c>
      <c r="G58" s="78">
        <v>0</v>
      </c>
      <c r="H58" s="78">
        <v>0</v>
      </c>
      <c r="I58" s="78">
        <v>94761</v>
      </c>
      <c r="J58" s="78">
        <v>0</v>
      </c>
      <c r="K58" s="79">
        <f t="shared" si="0"/>
        <v>3695799</v>
      </c>
    </row>
    <row r="59" spans="1:11" x14ac:dyDescent="0.25">
      <c r="A59" s="23" t="s">
        <v>114</v>
      </c>
      <c r="B59" s="24" t="s">
        <v>11</v>
      </c>
      <c r="C59" s="77">
        <v>5511786</v>
      </c>
      <c r="D59" s="78">
        <v>0</v>
      </c>
      <c r="E59" s="78">
        <v>888990</v>
      </c>
      <c r="F59" s="78">
        <v>128711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6529487</v>
      </c>
    </row>
    <row r="60" spans="1:11" x14ac:dyDescent="0.25">
      <c r="A60" s="23" t="s">
        <v>115</v>
      </c>
      <c r="B60" s="24" t="s">
        <v>11</v>
      </c>
      <c r="C60" s="77">
        <v>1535645</v>
      </c>
      <c r="D60" s="78">
        <v>0</v>
      </c>
      <c r="E60" s="78">
        <v>341067</v>
      </c>
      <c r="F60" s="78">
        <v>42628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1919340</v>
      </c>
    </row>
    <row r="61" spans="1:11" x14ac:dyDescent="0.25">
      <c r="A61" s="23" t="s">
        <v>116</v>
      </c>
      <c r="B61" s="24" t="s">
        <v>11</v>
      </c>
      <c r="C61" s="77">
        <v>2576877</v>
      </c>
      <c r="D61" s="78">
        <v>0</v>
      </c>
      <c r="E61" s="78">
        <v>706509</v>
      </c>
      <c r="F61" s="78">
        <v>22117</v>
      </c>
      <c r="G61" s="78">
        <v>0</v>
      </c>
      <c r="H61" s="78">
        <v>0</v>
      </c>
      <c r="I61" s="78">
        <v>63180</v>
      </c>
      <c r="J61" s="78">
        <v>0</v>
      </c>
      <c r="K61" s="79">
        <f t="shared" si="0"/>
        <v>3368683</v>
      </c>
    </row>
    <row r="62" spans="1:11" x14ac:dyDescent="0.25">
      <c r="A62" s="23" t="s">
        <v>117</v>
      </c>
      <c r="B62" s="24" t="s">
        <v>11</v>
      </c>
      <c r="C62" s="77">
        <v>1365030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1365030</v>
      </c>
    </row>
    <row r="63" spans="1:11" x14ac:dyDescent="0.25">
      <c r="A63" s="23" t="s">
        <v>118</v>
      </c>
      <c r="B63" s="24" t="s">
        <v>11</v>
      </c>
      <c r="C63" s="77">
        <v>496372</v>
      </c>
      <c r="D63" s="78">
        <v>0</v>
      </c>
      <c r="E63" s="78">
        <v>145821</v>
      </c>
      <c r="F63" s="78">
        <v>7041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649234</v>
      </c>
    </row>
    <row r="64" spans="1:11" x14ac:dyDescent="0.25">
      <c r="A64" s="23" t="s">
        <v>119</v>
      </c>
      <c r="B64" s="24" t="s">
        <v>11</v>
      </c>
      <c r="C64" s="77">
        <v>8093581</v>
      </c>
      <c r="D64" s="78">
        <v>0</v>
      </c>
      <c r="E64" s="78">
        <v>1409788</v>
      </c>
      <c r="F64" s="78">
        <v>152026</v>
      </c>
      <c r="G64" s="78">
        <v>0</v>
      </c>
      <c r="H64" s="78">
        <v>0</v>
      </c>
      <c r="I64" s="78">
        <v>67421</v>
      </c>
      <c r="J64" s="78">
        <v>0</v>
      </c>
      <c r="K64" s="79">
        <f t="shared" si="0"/>
        <v>9722816</v>
      </c>
    </row>
    <row r="65" spans="1:11" x14ac:dyDescent="0.25">
      <c r="A65" s="23" t="s">
        <v>120</v>
      </c>
      <c r="B65" s="24" t="s">
        <v>11</v>
      </c>
      <c r="C65" s="77">
        <v>5775640</v>
      </c>
      <c r="D65" s="78">
        <v>0</v>
      </c>
      <c r="E65" s="78">
        <v>0</v>
      </c>
      <c r="F65" s="78">
        <v>141969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5917609</v>
      </c>
    </row>
    <row r="66" spans="1:11" x14ac:dyDescent="0.25">
      <c r="A66" s="23" t="s">
        <v>121</v>
      </c>
      <c r="B66" s="24" t="s">
        <v>11</v>
      </c>
      <c r="C66" s="77">
        <v>7638627</v>
      </c>
      <c r="D66" s="78">
        <v>0</v>
      </c>
      <c r="E66" s="78">
        <v>1155570</v>
      </c>
      <c r="F66" s="78">
        <v>268975</v>
      </c>
      <c r="G66" s="78">
        <v>0</v>
      </c>
      <c r="H66" s="78">
        <v>72</v>
      </c>
      <c r="I66" s="78">
        <v>0</v>
      </c>
      <c r="J66" s="78">
        <v>0</v>
      </c>
      <c r="K66" s="79">
        <f t="shared" si="0"/>
        <v>9063244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580973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2217</v>
      </c>
      <c r="J68" s="78">
        <v>0</v>
      </c>
      <c r="K68" s="79">
        <f t="shared" ref="K68:K131" si="1">SUM(C68:J68)</f>
        <v>583190</v>
      </c>
    </row>
    <row r="69" spans="1:11" x14ac:dyDescent="0.25">
      <c r="A69" s="23" t="s">
        <v>124</v>
      </c>
      <c r="B69" s="24" t="s">
        <v>11</v>
      </c>
      <c r="C69" s="77">
        <v>5209406</v>
      </c>
      <c r="D69" s="78">
        <v>0</v>
      </c>
      <c r="E69" s="78">
        <v>948673</v>
      </c>
      <c r="F69" s="78">
        <v>400946</v>
      </c>
      <c r="G69" s="78">
        <v>0</v>
      </c>
      <c r="H69" s="78">
        <v>0</v>
      </c>
      <c r="I69" s="78">
        <v>29872</v>
      </c>
      <c r="J69" s="78">
        <v>0</v>
      </c>
      <c r="K69" s="79">
        <f t="shared" si="1"/>
        <v>6588897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146928</v>
      </c>
      <c r="J70" s="78">
        <v>0</v>
      </c>
      <c r="K70" s="79">
        <f t="shared" si="1"/>
        <v>146928</v>
      </c>
    </row>
    <row r="71" spans="1:11" x14ac:dyDescent="0.25">
      <c r="A71" s="68" t="s">
        <v>498</v>
      </c>
      <c r="B71" s="69" t="s">
        <v>11</v>
      </c>
      <c r="C71" s="77">
        <v>504164</v>
      </c>
      <c r="D71" s="78">
        <v>0</v>
      </c>
      <c r="E71" s="78">
        <v>102218</v>
      </c>
      <c r="F71" s="78">
        <v>0</v>
      </c>
      <c r="G71" s="78">
        <v>0</v>
      </c>
      <c r="H71" s="78">
        <v>0</v>
      </c>
      <c r="I71" s="78">
        <v>5</v>
      </c>
      <c r="J71" s="78">
        <v>0</v>
      </c>
      <c r="K71" s="79">
        <f t="shared" si="1"/>
        <v>606387</v>
      </c>
    </row>
    <row r="72" spans="1:11" x14ac:dyDescent="0.25">
      <c r="A72" s="23" t="s">
        <v>126</v>
      </c>
      <c r="B72" s="24" t="s">
        <v>11</v>
      </c>
      <c r="C72" s="77">
        <v>4120628</v>
      </c>
      <c r="D72" s="78">
        <v>0</v>
      </c>
      <c r="E72" s="78">
        <v>0</v>
      </c>
      <c r="F72" s="78">
        <v>80771</v>
      </c>
      <c r="G72" s="78">
        <v>7943707</v>
      </c>
      <c r="H72" s="78">
        <v>0</v>
      </c>
      <c r="I72" s="78">
        <v>0</v>
      </c>
      <c r="J72" s="78">
        <v>0</v>
      </c>
      <c r="K72" s="79">
        <f t="shared" si="1"/>
        <v>12145106</v>
      </c>
    </row>
    <row r="73" spans="1:11" x14ac:dyDescent="0.25">
      <c r="A73" s="23" t="s">
        <v>127</v>
      </c>
      <c r="B73" s="24" t="s">
        <v>11</v>
      </c>
      <c r="C73" s="77">
        <v>753435</v>
      </c>
      <c r="D73" s="78">
        <v>0</v>
      </c>
      <c r="E73" s="78">
        <v>293150</v>
      </c>
      <c r="F73" s="78">
        <v>60564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1107149</v>
      </c>
    </row>
    <row r="74" spans="1:11" x14ac:dyDescent="0.25">
      <c r="A74" s="23" t="s">
        <v>128</v>
      </c>
      <c r="B74" s="24" t="s">
        <v>12</v>
      </c>
      <c r="C74" s="77">
        <v>28840</v>
      </c>
      <c r="D74" s="78">
        <v>0</v>
      </c>
      <c r="E74" s="78">
        <v>0</v>
      </c>
      <c r="F74" s="78">
        <v>1225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30065</v>
      </c>
    </row>
    <row r="75" spans="1:11" x14ac:dyDescent="0.25">
      <c r="A75" s="23" t="s">
        <v>129</v>
      </c>
      <c r="B75" s="24" t="s">
        <v>12</v>
      </c>
      <c r="C75" s="77">
        <v>140379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538</v>
      </c>
      <c r="J75" s="78">
        <v>0</v>
      </c>
      <c r="K75" s="79">
        <f t="shared" si="1"/>
        <v>140917</v>
      </c>
    </row>
    <row r="76" spans="1:11" x14ac:dyDescent="0.25">
      <c r="A76" s="23" t="s">
        <v>130</v>
      </c>
      <c r="B76" s="24" t="s">
        <v>13</v>
      </c>
      <c r="C76" s="77">
        <v>1093829</v>
      </c>
      <c r="D76" s="78">
        <v>0</v>
      </c>
      <c r="E76" s="78">
        <v>495190</v>
      </c>
      <c r="F76" s="78">
        <v>0</v>
      </c>
      <c r="G76" s="78">
        <v>0</v>
      </c>
      <c r="H76" s="78">
        <v>0</v>
      </c>
      <c r="I76" s="78">
        <v>34603</v>
      </c>
      <c r="J76" s="78">
        <v>0</v>
      </c>
      <c r="K76" s="79">
        <f t="shared" si="1"/>
        <v>1623622</v>
      </c>
    </row>
    <row r="77" spans="1:11" x14ac:dyDescent="0.25">
      <c r="A77" s="23" t="s">
        <v>131</v>
      </c>
      <c r="B77" s="24" t="s">
        <v>14</v>
      </c>
      <c r="C77" s="77">
        <v>426778</v>
      </c>
      <c r="D77" s="78">
        <v>0</v>
      </c>
      <c r="E77" s="78">
        <v>0</v>
      </c>
      <c r="F77" s="78">
        <v>0</v>
      </c>
      <c r="G77" s="78">
        <v>0</v>
      </c>
      <c r="H77" s="78">
        <v>0</v>
      </c>
      <c r="I77" s="78">
        <v>15084</v>
      </c>
      <c r="J77" s="78">
        <v>0</v>
      </c>
      <c r="K77" s="79">
        <f t="shared" si="1"/>
        <v>441862</v>
      </c>
    </row>
    <row r="78" spans="1:11" x14ac:dyDescent="0.25">
      <c r="A78" s="23" t="s">
        <v>132</v>
      </c>
      <c r="B78" s="24" t="s">
        <v>14</v>
      </c>
      <c r="C78" s="77">
        <v>551146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19610</v>
      </c>
      <c r="J78" s="78">
        <v>0</v>
      </c>
      <c r="K78" s="79">
        <f t="shared" si="1"/>
        <v>570756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0</v>
      </c>
      <c r="E79" s="78">
        <v>87932</v>
      </c>
      <c r="F79" s="78">
        <v>0</v>
      </c>
      <c r="G79" s="78">
        <v>0</v>
      </c>
      <c r="H79" s="78">
        <v>0</v>
      </c>
      <c r="I79" s="78">
        <v>0</v>
      </c>
      <c r="J79" s="78">
        <v>66654</v>
      </c>
      <c r="K79" s="79">
        <f t="shared" si="1"/>
        <v>154586</v>
      </c>
    </row>
    <row r="80" spans="1:11" x14ac:dyDescent="0.25">
      <c r="A80" s="23" t="s">
        <v>134</v>
      </c>
      <c r="B80" s="24" t="s">
        <v>15</v>
      </c>
      <c r="C80" s="77">
        <v>0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0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44943</v>
      </c>
      <c r="D83" s="78">
        <v>0</v>
      </c>
      <c r="E83" s="78">
        <v>21090</v>
      </c>
      <c r="F83" s="78">
        <v>0</v>
      </c>
      <c r="G83" s="78">
        <v>0</v>
      </c>
      <c r="H83" s="78">
        <v>0</v>
      </c>
      <c r="I83" s="78">
        <v>0</v>
      </c>
      <c r="J83" s="78">
        <v>31851</v>
      </c>
      <c r="K83" s="79">
        <f t="shared" si="1"/>
        <v>97884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2354298</v>
      </c>
      <c r="D85" s="78">
        <v>0</v>
      </c>
      <c r="E85" s="78">
        <v>0</v>
      </c>
      <c r="F85" s="78">
        <v>44685</v>
      </c>
      <c r="G85" s="78">
        <v>0</v>
      </c>
      <c r="H85" s="78">
        <v>0</v>
      </c>
      <c r="I85" s="78">
        <v>152859</v>
      </c>
      <c r="J85" s="78">
        <v>20664</v>
      </c>
      <c r="K85" s="79">
        <f t="shared" si="1"/>
        <v>2572506</v>
      </c>
    </row>
    <row r="86" spans="1:11" x14ac:dyDescent="0.25">
      <c r="A86" s="23" t="s">
        <v>140</v>
      </c>
      <c r="B86" s="24" t="s">
        <v>17</v>
      </c>
      <c r="C86" s="77">
        <v>3171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947</v>
      </c>
      <c r="J86" s="78">
        <v>0</v>
      </c>
      <c r="K86" s="79">
        <f t="shared" si="1"/>
        <v>4118</v>
      </c>
    </row>
    <row r="87" spans="1:11" x14ac:dyDescent="0.25">
      <c r="A87" s="23" t="s">
        <v>141</v>
      </c>
      <c r="B87" s="24" t="s">
        <v>17</v>
      </c>
      <c r="C87" s="77">
        <v>925119</v>
      </c>
      <c r="D87" s="78">
        <v>1012871</v>
      </c>
      <c r="E87" s="78">
        <v>0</v>
      </c>
      <c r="F87" s="78">
        <v>0</v>
      </c>
      <c r="G87" s="78">
        <v>0</v>
      </c>
      <c r="H87" s="78">
        <v>0</v>
      </c>
      <c r="I87" s="78">
        <v>1074</v>
      </c>
      <c r="J87" s="78">
        <v>0</v>
      </c>
      <c r="K87" s="79">
        <f t="shared" si="1"/>
        <v>1939064</v>
      </c>
    </row>
    <row r="88" spans="1:11" x14ac:dyDescent="0.25">
      <c r="A88" s="23" t="s">
        <v>142</v>
      </c>
      <c r="B88" s="76" t="s">
        <v>509</v>
      </c>
      <c r="C88" s="77">
        <v>317658</v>
      </c>
      <c r="D88" s="78">
        <v>0</v>
      </c>
      <c r="E88" s="78">
        <v>76165</v>
      </c>
      <c r="F88" s="78">
        <v>39651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433474</v>
      </c>
    </row>
    <row r="89" spans="1:11" x14ac:dyDescent="0.25">
      <c r="A89" s="23" t="s">
        <v>143</v>
      </c>
      <c r="B89" s="24" t="s">
        <v>18</v>
      </c>
      <c r="C89" s="77">
        <v>107061</v>
      </c>
      <c r="D89" s="78">
        <v>0</v>
      </c>
      <c r="E89" s="78">
        <v>26460</v>
      </c>
      <c r="F89" s="78">
        <v>21639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155160</v>
      </c>
    </row>
    <row r="90" spans="1:11" x14ac:dyDescent="0.25">
      <c r="A90" s="23" t="s">
        <v>144</v>
      </c>
      <c r="B90" s="24" t="s">
        <v>18</v>
      </c>
      <c r="C90" s="77">
        <v>19922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166</v>
      </c>
      <c r="J90" s="78">
        <v>0</v>
      </c>
      <c r="K90" s="79">
        <f t="shared" si="1"/>
        <v>20088</v>
      </c>
    </row>
    <row r="91" spans="1:11" x14ac:dyDescent="0.25">
      <c r="A91" s="23" t="s">
        <v>145</v>
      </c>
      <c r="B91" s="24" t="s">
        <v>19</v>
      </c>
      <c r="C91" s="77">
        <v>363285</v>
      </c>
      <c r="D91" s="78">
        <v>0</v>
      </c>
      <c r="E91" s="78">
        <v>0</v>
      </c>
      <c r="F91" s="78">
        <v>1997</v>
      </c>
      <c r="G91" s="78">
        <v>0</v>
      </c>
      <c r="H91" s="78">
        <v>35</v>
      </c>
      <c r="I91" s="78">
        <v>20416</v>
      </c>
      <c r="J91" s="78">
        <v>0</v>
      </c>
      <c r="K91" s="79">
        <f t="shared" si="1"/>
        <v>385733</v>
      </c>
    </row>
    <row r="92" spans="1:11" x14ac:dyDescent="0.25">
      <c r="A92" s="23" t="s">
        <v>146</v>
      </c>
      <c r="B92" s="24" t="s">
        <v>19</v>
      </c>
      <c r="C92" s="77">
        <v>79733</v>
      </c>
      <c r="D92" s="78">
        <v>69991</v>
      </c>
      <c r="E92" s="78">
        <v>8530</v>
      </c>
      <c r="F92" s="78">
        <v>0</v>
      </c>
      <c r="G92" s="78">
        <v>0</v>
      </c>
      <c r="H92" s="78">
        <v>0</v>
      </c>
      <c r="I92" s="78">
        <v>6753</v>
      </c>
      <c r="J92" s="78">
        <v>0</v>
      </c>
      <c r="K92" s="79">
        <f t="shared" si="1"/>
        <v>165007</v>
      </c>
    </row>
    <row r="93" spans="1:11" x14ac:dyDescent="0.25">
      <c r="A93" s="23" t="s">
        <v>442</v>
      </c>
      <c r="B93" s="24" t="s">
        <v>19</v>
      </c>
      <c r="C93" s="77">
        <v>47738296</v>
      </c>
      <c r="D93" s="78">
        <v>0</v>
      </c>
      <c r="E93" s="78">
        <v>8848095</v>
      </c>
      <c r="F93" s="78">
        <v>1389953</v>
      </c>
      <c r="G93" s="78">
        <v>0</v>
      </c>
      <c r="H93" s="78">
        <v>92087</v>
      </c>
      <c r="I93" s="78">
        <v>0</v>
      </c>
      <c r="J93" s="78">
        <v>1837374</v>
      </c>
      <c r="K93" s="79">
        <f t="shared" si="1"/>
        <v>59905805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0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0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4512314</v>
      </c>
      <c r="D97" s="78">
        <v>0</v>
      </c>
      <c r="E97" s="78">
        <v>776250</v>
      </c>
      <c r="F97" s="78">
        <v>607593</v>
      </c>
      <c r="G97" s="78">
        <v>0</v>
      </c>
      <c r="H97" s="78">
        <v>0</v>
      </c>
      <c r="I97" s="78">
        <v>0</v>
      </c>
      <c r="J97" s="78">
        <v>5748</v>
      </c>
      <c r="K97" s="79">
        <f t="shared" si="1"/>
        <v>5901905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151997</v>
      </c>
      <c r="D99" s="78">
        <v>0</v>
      </c>
      <c r="E99" s="78">
        <v>48644</v>
      </c>
      <c r="F99" s="78">
        <v>0</v>
      </c>
      <c r="G99" s="78">
        <v>0</v>
      </c>
      <c r="H99" s="78">
        <v>0</v>
      </c>
      <c r="I99" s="78">
        <v>14487</v>
      </c>
      <c r="J99" s="78">
        <v>0</v>
      </c>
      <c r="K99" s="79">
        <f t="shared" si="1"/>
        <v>215128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290928</v>
      </c>
      <c r="D102" s="78">
        <v>266375</v>
      </c>
      <c r="E102" s="78">
        <v>0</v>
      </c>
      <c r="F102" s="78">
        <v>24577</v>
      </c>
      <c r="G102" s="78">
        <v>109874</v>
      </c>
      <c r="H102" s="78">
        <v>0</v>
      </c>
      <c r="I102" s="78">
        <v>0</v>
      </c>
      <c r="J102" s="78">
        <v>0</v>
      </c>
      <c r="K102" s="79">
        <f t="shared" si="1"/>
        <v>691754</v>
      </c>
    </row>
    <row r="103" spans="1:11" x14ac:dyDescent="0.25">
      <c r="A103" s="23" t="s">
        <v>156</v>
      </c>
      <c r="B103" s="24" t="s">
        <v>22</v>
      </c>
      <c r="C103" s="77">
        <v>92967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92967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46451</v>
      </c>
      <c r="K104" s="79">
        <f t="shared" si="1"/>
        <v>46451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2827</v>
      </c>
      <c r="F106" s="78">
        <v>0</v>
      </c>
      <c r="G106" s="78">
        <v>0</v>
      </c>
      <c r="H106" s="78">
        <v>0</v>
      </c>
      <c r="I106" s="78">
        <v>0</v>
      </c>
      <c r="J106" s="78">
        <v>6087</v>
      </c>
      <c r="K106" s="79">
        <f t="shared" si="1"/>
        <v>8914</v>
      </c>
    </row>
    <row r="107" spans="1:11" x14ac:dyDescent="0.25">
      <c r="A107" s="23" t="s">
        <v>160</v>
      </c>
      <c r="B107" s="24" t="s">
        <v>23</v>
      </c>
      <c r="C107" s="77">
        <v>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0</v>
      </c>
      <c r="K107" s="79">
        <f t="shared" si="1"/>
        <v>0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80866</v>
      </c>
      <c r="K109" s="79">
        <f t="shared" si="1"/>
        <v>80866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7395</v>
      </c>
      <c r="J110" s="78">
        <v>0</v>
      </c>
      <c r="K110" s="79">
        <f t="shared" si="1"/>
        <v>7395</v>
      </c>
    </row>
    <row r="111" spans="1:11" x14ac:dyDescent="0.25">
      <c r="A111" s="23" t="s">
        <v>164</v>
      </c>
      <c r="B111" s="24" t="s">
        <v>24</v>
      </c>
      <c r="C111" s="77">
        <v>22365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1298</v>
      </c>
      <c r="J111" s="78">
        <v>0</v>
      </c>
      <c r="K111" s="79">
        <f t="shared" si="1"/>
        <v>23663</v>
      </c>
    </row>
    <row r="112" spans="1:11" x14ac:dyDescent="0.25">
      <c r="A112" s="23" t="s">
        <v>165</v>
      </c>
      <c r="B112" s="24" t="s">
        <v>24</v>
      </c>
      <c r="C112" s="77">
        <v>106745</v>
      </c>
      <c r="D112" s="78">
        <v>0</v>
      </c>
      <c r="E112" s="78">
        <v>0</v>
      </c>
      <c r="F112" s="78">
        <v>7084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113829</v>
      </c>
    </row>
    <row r="113" spans="1:11" x14ac:dyDescent="0.25">
      <c r="A113" s="23" t="s">
        <v>166</v>
      </c>
      <c r="B113" s="24" t="s">
        <v>167</v>
      </c>
      <c r="C113" s="77">
        <v>69070</v>
      </c>
      <c r="D113" s="78">
        <v>22601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91671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190456</v>
      </c>
      <c r="D115" s="78">
        <v>219982</v>
      </c>
      <c r="E115" s="78">
        <v>0</v>
      </c>
      <c r="F115" s="78">
        <v>35491</v>
      </c>
      <c r="G115" s="78">
        <v>0</v>
      </c>
      <c r="H115" s="78">
        <v>0</v>
      </c>
      <c r="I115" s="78">
        <v>424</v>
      </c>
      <c r="J115" s="78">
        <v>0</v>
      </c>
      <c r="K115" s="79">
        <f t="shared" si="1"/>
        <v>446353</v>
      </c>
    </row>
    <row r="116" spans="1:11" x14ac:dyDescent="0.25">
      <c r="A116" s="23" t="s">
        <v>169</v>
      </c>
      <c r="B116" s="24" t="s">
        <v>26</v>
      </c>
      <c r="C116" s="77">
        <v>120410</v>
      </c>
      <c r="D116" s="78">
        <v>0</v>
      </c>
      <c r="E116" s="78">
        <v>20240</v>
      </c>
      <c r="F116" s="78">
        <v>5213</v>
      </c>
      <c r="G116" s="78">
        <v>0</v>
      </c>
      <c r="H116" s="78">
        <v>0</v>
      </c>
      <c r="I116" s="78">
        <v>2154</v>
      </c>
      <c r="J116" s="78">
        <v>0</v>
      </c>
      <c r="K116" s="79">
        <f t="shared" si="1"/>
        <v>148017</v>
      </c>
    </row>
    <row r="117" spans="1:11" x14ac:dyDescent="0.25">
      <c r="A117" s="23" t="s">
        <v>170</v>
      </c>
      <c r="B117" s="24" t="s">
        <v>27</v>
      </c>
      <c r="C117" s="77">
        <v>71514</v>
      </c>
      <c r="D117" s="78">
        <v>0</v>
      </c>
      <c r="E117" s="78">
        <v>0</v>
      </c>
      <c r="F117" s="78">
        <v>11472</v>
      </c>
      <c r="G117" s="78">
        <v>0</v>
      </c>
      <c r="H117" s="78">
        <v>0</v>
      </c>
      <c r="I117" s="78">
        <v>2691</v>
      </c>
      <c r="J117" s="78">
        <v>0</v>
      </c>
      <c r="K117" s="79">
        <f t="shared" si="1"/>
        <v>85677</v>
      </c>
    </row>
    <row r="118" spans="1:11" x14ac:dyDescent="0.25">
      <c r="A118" s="23" t="s">
        <v>171</v>
      </c>
      <c r="B118" s="24" t="s">
        <v>27</v>
      </c>
      <c r="C118" s="77">
        <v>42641</v>
      </c>
      <c r="D118" s="78">
        <v>0</v>
      </c>
      <c r="E118" s="78">
        <v>8545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51186</v>
      </c>
    </row>
    <row r="119" spans="1:11" x14ac:dyDescent="0.25">
      <c r="A119" s="23" t="s">
        <v>172</v>
      </c>
      <c r="B119" s="24" t="s">
        <v>27</v>
      </c>
      <c r="C119" s="77">
        <v>38097</v>
      </c>
      <c r="D119" s="78">
        <v>0</v>
      </c>
      <c r="E119" s="78">
        <v>0</v>
      </c>
      <c r="F119" s="78">
        <v>3752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41849</v>
      </c>
    </row>
    <row r="120" spans="1:11" x14ac:dyDescent="0.25">
      <c r="A120" s="23" t="s">
        <v>173</v>
      </c>
      <c r="B120" s="24" t="s">
        <v>28</v>
      </c>
      <c r="C120" s="77">
        <v>81384</v>
      </c>
      <c r="D120" s="78">
        <v>25673</v>
      </c>
      <c r="E120" s="78">
        <v>18809</v>
      </c>
      <c r="F120" s="78">
        <v>0</v>
      </c>
      <c r="G120" s="78">
        <v>0</v>
      </c>
      <c r="H120" s="78">
        <v>0</v>
      </c>
      <c r="I120" s="78">
        <v>3658</v>
      </c>
      <c r="J120" s="78">
        <v>0</v>
      </c>
      <c r="K120" s="79">
        <f t="shared" si="1"/>
        <v>129524</v>
      </c>
    </row>
    <row r="121" spans="1:11" x14ac:dyDescent="0.25">
      <c r="A121" s="23" t="s">
        <v>174</v>
      </c>
      <c r="B121" s="24" t="s">
        <v>28</v>
      </c>
      <c r="C121" s="77">
        <v>271600</v>
      </c>
      <c r="D121" s="78">
        <v>0</v>
      </c>
      <c r="E121" s="78">
        <v>0</v>
      </c>
      <c r="F121" s="78">
        <v>0</v>
      </c>
      <c r="G121" s="78">
        <v>0</v>
      </c>
      <c r="H121" s="78">
        <v>0</v>
      </c>
      <c r="I121" s="78">
        <v>18594</v>
      </c>
      <c r="J121" s="78">
        <v>0</v>
      </c>
      <c r="K121" s="79">
        <f t="shared" si="1"/>
        <v>290194</v>
      </c>
    </row>
    <row r="122" spans="1:11" x14ac:dyDescent="0.25">
      <c r="A122" s="23" t="s">
        <v>175</v>
      </c>
      <c r="B122" s="24" t="s">
        <v>28</v>
      </c>
      <c r="C122" s="77">
        <v>44129</v>
      </c>
      <c r="D122" s="78">
        <v>11323</v>
      </c>
      <c r="E122" s="78">
        <v>0</v>
      </c>
      <c r="F122" s="78">
        <v>0</v>
      </c>
      <c r="G122" s="78">
        <v>0</v>
      </c>
      <c r="H122" s="78">
        <v>0</v>
      </c>
      <c r="I122" s="78">
        <v>54410</v>
      </c>
      <c r="J122" s="78">
        <v>0</v>
      </c>
      <c r="K122" s="79">
        <f t="shared" si="1"/>
        <v>109862</v>
      </c>
    </row>
    <row r="123" spans="1:11" x14ac:dyDescent="0.25">
      <c r="A123" s="23" t="s">
        <v>176</v>
      </c>
      <c r="B123" s="24" t="s">
        <v>29</v>
      </c>
      <c r="C123" s="77">
        <v>572070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30654</v>
      </c>
      <c r="J123" s="78">
        <v>0</v>
      </c>
      <c r="K123" s="79">
        <f t="shared" si="1"/>
        <v>602724</v>
      </c>
    </row>
    <row r="124" spans="1:11" x14ac:dyDescent="0.25">
      <c r="A124" s="23" t="s">
        <v>504</v>
      </c>
      <c r="B124" s="24" t="s">
        <v>29</v>
      </c>
      <c r="C124" s="77">
        <v>159685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14011</v>
      </c>
      <c r="J124" s="78">
        <v>0</v>
      </c>
      <c r="K124" s="79">
        <f t="shared" si="1"/>
        <v>173696</v>
      </c>
    </row>
    <row r="125" spans="1:11" x14ac:dyDescent="0.25">
      <c r="A125" s="23" t="s">
        <v>177</v>
      </c>
      <c r="B125" s="24" t="s">
        <v>30</v>
      </c>
      <c r="C125" s="77">
        <v>564326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30594</v>
      </c>
      <c r="J125" s="78">
        <v>0</v>
      </c>
      <c r="K125" s="79">
        <f t="shared" si="1"/>
        <v>594920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514077</v>
      </c>
      <c r="D127" s="78">
        <v>0</v>
      </c>
      <c r="E127" s="78">
        <v>92270</v>
      </c>
      <c r="F127" s="78">
        <v>19047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625394</v>
      </c>
    </row>
    <row r="128" spans="1:11" x14ac:dyDescent="0.25">
      <c r="A128" s="23" t="s">
        <v>180</v>
      </c>
      <c r="B128" s="24" t="s">
        <v>31</v>
      </c>
      <c r="C128" s="77">
        <v>182892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4662</v>
      </c>
      <c r="J128" s="78">
        <v>0</v>
      </c>
      <c r="K128" s="79">
        <f t="shared" si="1"/>
        <v>187554</v>
      </c>
    </row>
    <row r="129" spans="1:11" x14ac:dyDescent="0.25">
      <c r="A129" s="23" t="s">
        <v>181</v>
      </c>
      <c r="B129" s="24" t="s">
        <v>31</v>
      </c>
      <c r="C129" s="77">
        <v>912865</v>
      </c>
      <c r="D129" s="78">
        <v>0</v>
      </c>
      <c r="E129" s="78">
        <v>151172</v>
      </c>
      <c r="F129" s="78">
        <v>0</v>
      </c>
      <c r="G129" s="78">
        <v>0</v>
      </c>
      <c r="H129" s="78">
        <v>0</v>
      </c>
      <c r="I129" s="78">
        <v>11285</v>
      </c>
      <c r="J129" s="78">
        <v>0</v>
      </c>
      <c r="K129" s="79">
        <f t="shared" si="1"/>
        <v>1075322</v>
      </c>
    </row>
    <row r="130" spans="1:11" x14ac:dyDescent="0.25">
      <c r="A130" s="23" t="s">
        <v>182</v>
      </c>
      <c r="B130" s="24" t="s">
        <v>32</v>
      </c>
      <c r="C130" s="77">
        <v>2509492</v>
      </c>
      <c r="D130" s="78">
        <v>0</v>
      </c>
      <c r="E130" s="78">
        <v>0</v>
      </c>
      <c r="F130" s="78">
        <v>25520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2535012</v>
      </c>
    </row>
    <row r="131" spans="1:11" x14ac:dyDescent="0.25">
      <c r="A131" s="23" t="s">
        <v>183</v>
      </c>
      <c r="B131" s="24" t="s">
        <v>32</v>
      </c>
      <c r="C131" s="77">
        <v>24752937</v>
      </c>
      <c r="D131" s="78">
        <v>0</v>
      </c>
      <c r="E131" s="78">
        <v>3392308</v>
      </c>
      <c r="F131" s="78">
        <v>1154649</v>
      </c>
      <c r="G131" s="78">
        <v>0</v>
      </c>
      <c r="H131" s="78">
        <v>17395</v>
      </c>
      <c r="I131" s="78">
        <v>0</v>
      </c>
      <c r="J131" s="78">
        <v>0</v>
      </c>
      <c r="K131" s="79">
        <f t="shared" si="1"/>
        <v>29317289</v>
      </c>
    </row>
    <row r="132" spans="1:11" x14ac:dyDescent="0.25">
      <c r="A132" s="23" t="s">
        <v>184</v>
      </c>
      <c r="B132" s="24" t="s">
        <v>32</v>
      </c>
      <c r="C132" s="77">
        <v>1692601</v>
      </c>
      <c r="D132" s="78">
        <v>0</v>
      </c>
      <c r="E132" s="78">
        <v>236286</v>
      </c>
      <c r="F132" s="78">
        <v>25212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1954099</v>
      </c>
    </row>
    <row r="133" spans="1:11" x14ac:dyDescent="0.25">
      <c r="A133" s="23" t="s">
        <v>185</v>
      </c>
      <c r="B133" s="24" t="s">
        <v>33</v>
      </c>
      <c r="C133" s="77">
        <v>167742</v>
      </c>
      <c r="D133" s="78">
        <v>122394</v>
      </c>
      <c r="E133" s="78">
        <v>23026</v>
      </c>
      <c r="F133" s="78">
        <v>0</v>
      </c>
      <c r="G133" s="78">
        <v>0</v>
      </c>
      <c r="H133" s="78">
        <v>0</v>
      </c>
      <c r="I133" s="78">
        <v>6931</v>
      </c>
      <c r="J133" s="78">
        <v>0</v>
      </c>
      <c r="K133" s="79">
        <f t="shared" si="2"/>
        <v>320093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17291</v>
      </c>
      <c r="D136" s="78">
        <v>6909</v>
      </c>
      <c r="E136" s="78">
        <v>0</v>
      </c>
      <c r="F136" s="78">
        <v>0</v>
      </c>
      <c r="G136" s="78">
        <v>0</v>
      </c>
      <c r="H136" s="78">
        <v>0</v>
      </c>
      <c r="I136" s="78">
        <v>97</v>
      </c>
      <c r="J136" s="78">
        <v>0</v>
      </c>
      <c r="K136" s="79">
        <f t="shared" si="2"/>
        <v>24297</v>
      </c>
    </row>
    <row r="137" spans="1:11" x14ac:dyDescent="0.25">
      <c r="A137" s="23" t="s">
        <v>189</v>
      </c>
      <c r="B137" s="24" t="s">
        <v>33</v>
      </c>
      <c r="C137" s="77">
        <v>0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0</v>
      </c>
    </row>
    <row r="138" spans="1:11" x14ac:dyDescent="0.25">
      <c r="A138" s="23" t="s">
        <v>190</v>
      </c>
      <c r="B138" s="24" t="s">
        <v>34</v>
      </c>
      <c r="C138" s="77">
        <v>111270</v>
      </c>
      <c r="D138" s="78">
        <v>0</v>
      </c>
      <c r="E138" s="78">
        <v>63156</v>
      </c>
      <c r="F138" s="78">
        <v>16138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190564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1113771</v>
      </c>
      <c r="D141" s="78">
        <v>0</v>
      </c>
      <c r="E141" s="78">
        <v>216655</v>
      </c>
      <c r="F141" s="78">
        <v>0</v>
      </c>
      <c r="G141" s="78">
        <v>0</v>
      </c>
      <c r="H141" s="78">
        <v>0</v>
      </c>
      <c r="I141" s="78">
        <v>33903</v>
      </c>
      <c r="J141" s="78">
        <v>852052</v>
      </c>
      <c r="K141" s="79">
        <f t="shared" si="2"/>
        <v>2216381</v>
      </c>
    </row>
    <row r="142" spans="1:11" x14ac:dyDescent="0.25">
      <c r="A142" s="23" t="s">
        <v>194</v>
      </c>
      <c r="B142" s="24" t="s">
        <v>34</v>
      </c>
      <c r="C142" s="77">
        <v>1938426</v>
      </c>
      <c r="D142" s="78">
        <v>0</v>
      </c>
      <c r="E142" s="78">
        <v>392593</v>
      </c>
      <c r="F142" s="78">
        <v>122685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2453704</v>
      </c>
    </row>
    <row r="143" spans="1:11" x14ac:dyDescent="0.25">
      <c r="A143" s="23" t="s">
        <v>195</v>
      </c>
      <c r="B143" s="24" t="s">
        <v>35</v>
      </c>
      <c r="C143" s="77">
        <v>21185</v>
      </c>
      <c r="D143" s="78">
        <v>3480</v>
      </c>
      <c r="E143" s="78">
        <v>0</v>
      </c>
      <c r="F143" s="78">
        <v>5249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29914</v>
      </c>
    </row>
    <row r="144" spans="1:11" x14ac:dyDescent="0.25">
      <c r="A144" s="23" t="s">
        <v>196</v>
      </c>
      <c r="B144" s="24" t="s">
        <v>35</v>
      </c>
      <c r="C144" s="77">
        <v>1885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143</v>
      </c>
      <c r="J144" s="78">
        <v>0</v>
      </c>
      <c r="K144" s="79">
        <f t="shared" si="2"/>
        <v>2028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0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0</v>
      </c>
    </row>
    <row r="147" spans="1:11" x14ac:dyDescent="0.25">
      <c r="A147" s="23" t="s">
        <v>199</v>
      </c>
      <c r="B147" s="24" t="s">
        <v>35</v>
      </c>
      <c r="C147" s="77">
        <v>147368</v>
      </c>
      <c r="D147" s="78">
        <v>0</v>
      </c>
      <c r="E147" s="78">
        <v>0</v>
      </c>
      <c r="F147" s="78">
        <v>0</v>
      </c>
      <c r="G147" s="78">
        <v>84426</v>
      </c>
      <c r="H147" s="78">
        <v>685</v>
      </c>
      <c r="I147" s="78">
        <v>14087</v>
      </c>
      <c r="J147" s="78">
        <v>0</v>
      </c>
      <c r="K147" s="79">
        <f t="shared" si="2"/>
        <v>246566</v>
      </c>
    </row>
    <row r="148" spans="1:11" x14ac:dyDescent="0.25">
      <c r="A148" s="23" t="s">
        <v>200</v>
      </c>
      <c r="B148" s="24" t="s">
        <v>35</v>
      </c>
      <c r="C148" s="77">
        <v>43473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43473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22971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22971</v>
      </c>
    </row>
    <row r="152" spans="1:11" x14ac:dyDescent="0.25">
      <c r="A152" s="23" t="s">
        <v>204</v>
      </c>
      <c r="B152" s="24" t="s">
        <v>35</v>
      </c>
      <c r="C152" s="77">
        <v>378400</v>
      </c>
      <c r="D152" s="78">
        <v>0</v>
      </c>
      <c r="E152" s="78">
        <v>205500</v>
      </c>
      <c r="F152" s="78">
        <v>0</v>
      </c>
      <c r="G152" s="78">
        <v>0</v>
      </c>
      <c r="H152" s="78">
        <v>0</v>
      </c>
      <c r="I152" s="78">
        <v>0</v>
      </c>
      <c r="J152" s="78">
        <v>4600</v>
      </c>
      <c r="K152" s="79">
        <f t="shared" si="2"/>
        <v>588500</v>
      </c>
    </row>
    <row r="153" spans="1:11" x14ac:dyDescent="0.25">
      <c r="A153" s="23" t="s">
        <v>205</v>
      </c>
      <c r="B153" s="24" t="s">
        <v>35</v>
      </c>
      <c r="C153" s="77">
        <v>104560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3890</v>
      </c>
      <c r="J153" s="78">
        <v>0</v>
      </c>
      <c r="K153" s="79">
        <f t="shared" si="2"/>
        <v>108450</v>
      </c>
    </row>
    <row r="154" spans="1:11" x14ac:dyDescent="0.25">
      <c r="A154" s="23" t="s">
        <v>206</v>
      </c>
      <c r="B154" s="24" t="s">
        <v>36</v>
      </c>
      <c r="C154" s="77">
        <v>171159</v>
      </c>
      <c r="D154" s="78">
        <v>0</v>
      </c>
      <c r="E154" s="78">
        <v>0</v>
      </c>
      <c r="F154" s="78">
        <v>0</v>
      </c>
      <c r="G154" s="78">
        <v>0</v>
      </c>
      <c r="H154" s="78">
        <v>533</v>
      </c>
      <c r="I154" s="78">
        <v>29424</v>
      </c>
      <c r="J154" s="78">
        <v>0</v>
      </c>
      <c r="K154" s="79">
        <f t="shared" si="2"/>
        <v>201116</v>
      </c>
    </row>
    <row r="155" spans="1:11" x14ac:dyDescent="0.25">
      <c r="A155" s="23" t="s">
        <v>207</v>
      </c>
      <c r="B155" s="24" t="s">
        <v>37</v>
      </c>
      <c r="C155" s="77">
        <v>30111</v>
      </c>
      <c r="D155" s="78">
        <v>0</v>
      </c>
      <c r="E155" s="78">
        <v>0</v>
      </c>
      <c r="F155" s="78">
        <v>4433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34544</v>
      </c>
    </row>
    <row r="156" spans="1:11" x14ac:dyDescent="0.25">
      <c r="A156" s="23" t="s">
        <v>208</v>
      </c>
      <c r="B156" s="24" t="s">
        <v>38</v>
      </c>
      <c r="C156" s="77">
        <v>108500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108500</v>
      </c>
    </row>
    <row r="157" spans="1:11" x14ac:dyDescent="0.25">
      <c r="A157" s="23" t="s">
        <v>209</v>
      </c>
      <c r="B157" s="24" t="s">
        <v>38</v>
      </c>
      <c r="C157" s="77">
        <v>1559824</v>
      </c>
      <c r="D157" s="78">
        <v>0</v>
      </c>
      <c r="E157" s="78">
        <v>207300</v>
      </c>
      <c r="F157" s="78">
        <v>113970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1881094</v>
      </c>
    </row>
    <row r="158" spans="1:11" x14ac:dyDescent="0.25">
      <c r="A158" s="23" t="s">
        <v>210</v>
      </c>
      <c r="B158" s="24" t="s">
        <v>38</v>
      </c>
      <c r="C158" s="77">
        <v>1145763</v>
      </c>
      <c r="D158" s="78">
        <v>0</v>
      </c>
      <c r="E158" s="78">
        <v>317237</v>
      </c>
      <c r="F158" s="78">
        <v>56034</v>
      </c>
      <c r="G158" s="78">
        <v>0</v>
      </c>
      <c r="H158" s="78">
        <v>0</v>
      </c>
      <c r="I158" s="78">
        <v>0</v>
      </c>
      <c r="J158" s="78">
        <v>0</v>
      </c>
      <c r="K158" s="79">
        <f t="shared" si="2"/>
        <v>1519034</v>
      </c>
    </row>
    <row r="159" spans="1:11" x14ac:dyDescent="0.25">
      <c r="A159" s="23" t="s">
        <v>211</v>
      </c>
      <c r="B159" s="24" t="s">
        <v>38</v>
      </c>
      <c r="C159" s="77">
        <v>240832</v>
      </c>
      <c r="D159" s="78">
        <v>0</v>
      </c>
      <c r="E159" s="78">
        <v>42288</v>
      </c>
      <c r="F159" s="78">
        <v>23731</v>
      </c>
      <c r="G159" s="78">
        <v>0</v>
      </c>
      <c r="H159" s="78">
        <v>0</v>
      </c>
      <c r="I159" s="78">
        <v>3010</v>
      </c>
      <c r="J159" s="78">
        <v>0</v>
      </c>
      <c r="K159" s="79">
        <f t="shared" si="2"/>
        <v>309861</v>
      </c>
    </row>
    <row r="160" spans="1:11" x14ac:dyDescent="0.25">
      <c r="A160" s="23" t="s">
        <v>212</v>
      </c>
      <c r="B160" s="24" t="s">
        <v>38</v>
      </c>
      <c r="C160" s="77">
        <v>350312</v>
      </c>
      <c r="D160" s="78">
        <v>0</v>
      </c>
      <c r="E160" s="78">
        <v>0</v>
      </c>
      <c r="F160" s="78">
        <v>11216</v>
      </c>
      <c r="G160" s="78">
        <v>0</v>
      </c>
      <c r="H160" s="78">
        <v>0</v>
      </c>
      <c r="I160" s="78">
        <v>8324</v>
      </c>
      <c r="J160" s="78">
        <v>0</v>
      </c>
      <c r="K160" s="79">
        <f t="shared" si="2"/>
        <v>369852</v>
      </c>
    </row>
    <row r="161" spans="1:11" x14ac:dyDescent="0.25">
      <c r="A161" s="23" t="s">
        <v>213</v>
      </c>
      <c r="B161" s="24" t="s">
        <v>38</v>
      </c>
      <c r="C161" s="77">
        <v>64180</v>
      </c>
      <c r="D161" s="78">
        <v>0</v>
      </c>
      <c r="E161" s="78">
        <v>26340</v>
      </c>
      <c r="F161" s="78">
        <v>1870</v>
      </c>
      <c r="G161" s="78">
        <v>0</v>
      </c>
      <c r="H161" s="78">
        <v>0</v>
      </c>
      <c r="I161" s="78">
        <v>0</v>
      </c>
      <c r="J161" s="78">
        <v>0</v>
      </c>
      <c r="K161" s="79">
        <f t="shared" si="2"/>
        <v>92390</v>
      </c>
    </row>
    <row r="162" spans="1:11" x14ac:dyDescent="0.25">
      <c r="A162" s="23" t="s">
        <v>214</v>
      </c>
      <c r="B162" s="24" t="s">
        <v>38</v>
      </c>
      <c r="C162" s="77">
        <v>649449</v>
      </c>
      <c r="D162" s="78">
        <v>0</v>
      </c>
      <c r="E162" s="78">
        <v>140797</v>
      </c>
      <c r="F162" s="78">
        <v>8152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798398</v>
      </c>
    </row>
    <row r="163" spans="1:11" x14ac:dyDescent="0.25">
      <c r="A163" s="23" t="s">
        <v>215</v>
      </c>
      <c r="B163" s="24" t="s">
        <v>38</v>
      </c>
      <c r="C163" s="77">
        <v>2858214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2858214</v>
      </c>
    </row>
    <row r="164" spans="1:11" x14ac:dyDescent="0.25">
      <c r="A164" s="23" t="s">
        <v>216</v>
      </c>
      <c r="B164" s="24" t="s">
        <v>38</v>
      </c>
      <c r="C164" s="77">
        <v>106964</v>
      </c>
      <c r="D164" s="78">
        <v>0</v>
      </c>
      <c r="E164" s="78">
        <v>0</v>
      </c>
      <c r="F164" s="78">
        <v>0</v>
      </c>
      <c r="G164" s="78">
        <v>0</v>
      </c>
      <c r="H164" s="78">
        <v>2487</v>
      </c>
      <c r="I164" s="78">
        <v>46</v>
      </c>
      <c r="J164" s="78">
        <v>0</v>
      </c>
      <c r="K164" s="79">
        <f t="shared" si="2"/>
        <v>109497</v>
      </c>
    </row>
    <row r="165" spans="1:11" x14ac:dyDescent="0.25">
      <c r="A165" s="23" t="s">
        <v>217</v>
      </c>
      <c r="B165" s="24" t="s">
        <v>38</v>
      </c>
      <c r="C165" s="77">
        <v>311194</v>
      </c>
      <c r="D165" s="78">
        <v>365926</v>
      </c>
      <c r="E165" s="78">
        <v>0</v>
      </c>
      <c r="F165" s="78">
        <v>11581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688701</v>
      </c>
    </row>
    <row r="166" spans="1:11" x14ac:dyDescent="0.25">
      <c r="A166" s="23" t="s">
        <v>218</v>
      </c>
      <c r="B166" s="24" t="s">
        <v>38</v>
      </c>
      <c r="C166" s="77">
        <v>37907</v>
      </c>
      <c r="D166" s="78">
        <v>0</v>
      </c>
      <c r="E166" s="78">
        <v>0</v>
      </c>
      <c r="F166" s="78">
        <v>943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38850</v>
      </c>
    </row>
    <row r="167" spans="1:11" x14ac:dyDescent="0.25">
      <c r="A167" s="23" t="s">
        <v>219</v>
      </c>
      <c r="B167" s="24" t="s">
        <v>38</v>
      </c>
      <c r="C167" s="77">
        <v>982187</v>
      </c>
      <c r="D167" s="78">
        <v>0</v>
      </c>
      <c r="E167" s="78">
        <v>0</v>
      </c>
      <c r="F167" s="78">
        <v>38540</v>
      </c>
      <c r="G167" s="78">
        <v>0</v>
      </c>
      <c r="H167" s="78">
        <v>0</v>
      </c>
      <c r="I167" s="78">
        <v>0</v>
      </c>
      <c r="J167" s="78">
        <v>0</v>
      </c>
      <c r="K167" s="79">
        <f t="shared" si="2"/>
        <v>1020727</v>
      </c>
    </row>
    <row r="168" spans="1:11" x14ac:dyDescent="0.25">
      <c r="A168" s="23" t="s">
        <v>220</v>
      </c>
      <c r="B168" s="24" t="s">
        <v>38</v>
      </c>
      <c r="C168" s="77">
        <v>714500</v>
      </c>
      <c r="D168" s="78">
        <v>0</v>
      </c>
      <c r="E168" s="78">
        <v>307276</v>
      </c>
      <c r="F168" s="78">
        <v>30072</v>
      </c>
      <c r="G168" s="78">
        <v>0</v>
      </c>
      <c r="H168" s="78">
        <v>0</v>
      </c>
      <c r="I168" s="78">
        <v>14468</v>
      </c>
      <c r="J168" s="78">
        <v>0</v>
      </c>
      <c r="K168" s="79">
        <f t="shared" si="2"/>
        <v>1066316</v>
      </c>
    </row>
    <row r="169" spans="1:11" x14ac:dyDescent="0.25">
      <c r="A169" s="23" t="s">
        <v>221</v>
      </c>
      <c r="B169" s="24" t="s">
        <v>38</v>
      </c>
      <c r="C169" s="77">
        <v>177144</v>
      </c>
      <c r="D169" s="78">
        <v>0</v>
      </c>
      <c r="E169" s="78">
        <v>34815</v>
      </c>
      <c r="F169" s="78">
        <v>15825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227784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4478629</v>
      </c>
      <c r="D172" s="78">
        <v>0</v>
      </c>
      <c r="E172" s="78">
        <v>1177715</v>
      </c>
      <c r="F172" s="78">
        <v>108820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5765164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10092000</v>
      </c>
      <c r="D175" s="78">
        <v>0</v>
      </c>
      <c r="E175" s="78">
        <v>1551000</v>
      </c>
      <c r="F175" s="78">
        <v>927000</v>
      </c>
      <c r="G175" s="78">
        <v>0</v>
      </c>
      <c r="H175" s="78">
        <v>3000</v>
      </c>
      <c r="I175" s="78">
        <v>257000</v>
      </c>
      <c r="J175" s="78">
        <v>0</v>
      </c>
      <c r="K175" s="79">
        <f t="shared" si="2"/>
        <v>12830000</v>
      </c>
    </row>
    <row r="176" spans="1:11" x14ac:dyDescent="0.25">
      <c r="A176" s="23" t="s">
        <v>228</v>
      </c>
      <c r="B176" s="24" t="s">
        <v>40</v>
      </c>
      <c r="C176" s="77">
        <v>25620</v>
      </c>
      <c r="D176" s="78">
        <v>0</v>
      </c>
      <c r="E176" s="78">
        <v>5759</v>
      </c>
      <c r="F176" s="78">
        <v>0</v>
      </c>
      <c r="G176" s="78">
        <v>0</v>
      </c>
      <c r="H176" s="78">
        <v>0</v>
      </c>
      <c r="I176" s="78">
        <v>520</v>
      </c>
      <c r="J176" s="78">
        <v>0</v>
      </c>
      <c r="K176" s="79">
        <f t="shared" si="2"/>
        <v>31899</v>
      </c>
    </row>
    <row r="177" spans="1:11" x14ac:dyDescent="0.25">
      <c r="A177" s="23" t="s">
        <v>229</v>
      </c>
      <c r="B177" s="24" t="s">
        <v>40</v>
      </c>
      <c r="C177" s="77">
        <v>82393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12281</v>
      </c>
      <c r="J177" s="78">
        <v>0</v>
      </c>
      <c r="K177" s="79">
        <f t="shared" si="2"/>
        <v>94674</v>
      </c>
    </row>
    <row r="178" spans="1:11" x14ac:dyDescent="0.25">
      <c r="A178" s="23" t="s">
        <v>230</v>
      </c>
      <c r="B178" s="24" t="s">
        <v>40</v>
      </c>
      <c r="C178" s="77">
        <v>351641</v>
      </c>
      <c r="D178" s="78">
        <v>0</v>
      </c>
      <c r="E178" s="78">
        <v>33098</v>
      </c>
      <c r="F178" s="78">
        <v>30678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415417</v>
      </c>
    </row>
    <row r="179" spans="1:11" x14ac:dyDescent="0.25">
      <c r="A179" s="23" t="s">
        <v>231</v>
      </c>
      <c r="B179" s="24" t="s">
        <v>40</v>
      </c>
      <c r="C179" s="77">
        <v>113213</v>
      </c>
      <c r="D179" s="78">
        <v>0</v>
      </c>
      <c r="E179" s="78">
        <v>0</v>
      </c>
      <c r="F179" s="78">
        <v>3422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116635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281576</v>
      </c>
      <c r="D181" s="78">
        <v>0</v>
      </c>
      <c r="E181" s="78">
        <v>32195</v>
      </c>
      <c r="F181" s="78">
        <v>46627</v>
      </c>
      <c r="G181" s="78">
        <v>0</v>
      </c>
      <c r="H181" s="78">
        <v>66</v>
      </c>
      <c r="I181" s="78">
        <v>92</v>
      </c>
      <c r="J181" s="78">
        <v>0</v>
      </c>
      <c r="K181" s="79">
        <f t="shared" si="2"/>
        <v>360556</v>
      </c>
    </row>
    <row r="182" spans="1:11" x14ac:dyDescent="0.25">
      <c r="A182" s="23" t="s">
        <v>234</v>
      </c>
      <c r="B182" s="24" t="s">
        <v>40</v>
      </c>
      <c r="C182" s="77">
        <v>37775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37775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61172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61172</v>
      </c>
    </row>
    <row r="185" spans="1:11" x14ac:dyDescent="0.25">
      <c r="A185" s="23" t="s">
        <v>1</v>
      </c>
      <c r="B185" s="24" t="s">
        <v>2</v>
      </c>
      <c r="C185" s="77">
        <v>19868</v>
      </c>
      <c r="D185" s="78">
        <v>0</v>
      </c>
      <c r="E185" s="78">
        <v>5692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25560</v>
      </c>
    </row>
    <row r="186" spans="1:11" x14ac:dyDescent="0.25">
      <c r="A186" s="23" t="s">
        <v>2</v>
      </c>
      <c r="B186" s="24" t="s">
        <v>2</v>
      </c>
      <c r="C186" s="77">
        <v>207329</v>
      </c>
      <c r="D186" s="78">
        <v>206240</v>
      </c>
      <c r="E186" s="78">
        <v>24076</v>
      </c>
      <c r="F186" s="78">
        <v>24076</v>
      </c>
      <c r="G186" s="78">
        <v>0</v>
      </c>
      <c r="H186" s="78">
        <v>0</v>
      </c>
      <c r="I186" s="78">
        <v>5983</v>
      </c>
      <c r="J186" s="78">
        <v>0</v>
      </c>
      <c r="K186" s="79">
        <f t="shared" si="2"/>
        <v>467704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2987853</v>
      </c>
      <c r="D188" s="78">
        <v>0</v>
      </c>
      <c r="E188" s="78">
        <v>662505</v>
      </c>
      <c r="F188" s="78">
        <v>0</v>
      </c>
      <c r="G188" s="78">
        <v>0</v>
      </c>
      <c r="H188" s="78">
        <v>54389</v>
      </c>
      <c r="I188" s="78">
        <v>25708</v>
      </c>
      <c r="J188" s="78">
        <v>0</v>
      </c>
      <c r="K188" s="79">
        <f t="shared" si="2"/>
        <v>3730455</v>
      </c>
    </row>
    <row r="189" spans="1:11" x14ac:dyDescent="0.25">
      <c r="A189" s="23" t="s">
        <v>239</v>
      </c>
      <c r="B189" s="24" t="s">
        <v>42</v>
      </c>
      <c r="C189" s="77">
        <v>139508</v>
      </c>
      <c r="D189" s="78">
        <v>0</v>
      </c>
      <c r="E189" s="78">
        <v>36363</v>
      </c>
      <c r="F189" s="78">
        <v>5904</v>
      </c>
      <c r="G189" s="78">
        <v>0</v>
      </c>
      <c r="H189" s="78">
        <v>0</v>
      </c>
      <c r="I189" s="78">
        <v>0</v>
      </c>
      <c r="J189" s="78">
        <v>179508</v>
      </c>
      <c r="K189" s="79">
        <f t="shared" si="2"/>
        <v>361283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146948</v>
      </c>
      <c r="K190" s="79">
        <f t="shared" si="2"/>
        <v>146948</v>
      </c>
    </row>
    <row r="191" spans="1:11" x14ac:dyDescent="0.25">
      <c r="A191" s="23" t="s">
        <v>241</v>
      </c>
      <c r="B191" s="24" t="s">
        <v>42</v>
      </c>
      <c r="C191" s="77">
        <v>784268</v>
      </c>
      <c r="D191" s="78">
        <v>0</v>
      </c>
      <c r="E191" s="78">
        <v>0</v>
      </c>
      <c r="F191" s="78">
        <v>13305</v>
      </c>
      <c r="G191" s="78">
        <v>0</v>
      </c>
      <c r="H191" s="78">
        <v>0</v>
      </c>
      <c r="I191" s="78">
        <v>19544</v>
      </c>
      <c r="J191" s="78">
        <v>0</v>
      </c>
      <c r="K191" s="79">
        <f t="shared" si="2"/>
        <v>817117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129245</v>
      </c>
      <c r="D193" s="78">
        <v>0</v>
      </c>
      <c r="E193" s="78">
        <v>0</v>
      </c>
      <c r="F193" s="78">
        <v>1860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131105</v>
      </c>
    </row>
    <row r="194" spans="1:11" x14ac:dyDescent="0.25">
      <c r="A194" s="23" t="s">
        <v>245</v>
      </c>
      <c r="B194" s="24" t="s">
        <v>43</v>
      </c>
      <c r="C194" s="77">
        <v>203636</v>
      </c>
      <c r="D194" s="78">
        <v>0</v>
      </c>
      <c r="E194" s="78">
        <v>0</v>
      </c>
      <c r="F194" s="78">
        <v>0</v>
      </c>
      <c r="G194" s="78">
        <v>0</v>
      </c>
      <c r="H194" s="78">
        <v>0</v>
      </c>
      <c r="I194" s="78">
        <v>12554</v>
      </c>
      <c r="J194" s="78">
        <v>0</v>
      </c>
      <c r="K194" s="79">
        <f t="shared" si="2"/>
        <v>216190</v>
      </c>
    </row>
    <row r="195" spans="1:11" x14ac:dyDescent="0.25">
      <c r="A195" s="23" t="s">
        <v>246</v>
      </c>
      <c r="B195" s="24" t="s">
        <v>43</v>
      </c>
      <c r="C195" s="77">
        <v>29824</v>
      </c>
      <c r="D195" s="78">
        <v>0</v>
      </c>
      <c r="E195" s="78">
        <v>2539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32363</v>
      </c>
    </row>
    <row r="196" spans="1:11" x14ac:dyDescent="0.25">
      <c r="A196" s="23" t="s">
        <v>247</v>
      </c>
      <c r="B196" s="24" t="s">
        <v>43</v>
      </c>
      <c r="C196" s="77">
        <v>7487077</v>
      </c>
      <c r="D196" s="78">
        <v>259816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7746893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67657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67657</v>
      </c>
    </row>
    <row r="201" spans="1:11" x14ac:dyDescent="0.25">
      <c r="A201" s="23" t="s">
        <v>251</v>
      </c>
      <c r="B201" s="24" t="s">
        <v>44</v>
      </c>
      <c r="C201" s="77">
        <v>1527888</v>
      </c>
      <c r="D201" s="78">
        <v>0</v>
      </c>
      <c r="E201" s="78">
        <v>226894</v>
      </c>
      <c r="F201" s="78">
        <v>8398</v>
      </c>
      <c r="G201" s="78">
        <v>0</v>
      </c>
      <c r="H201" s="78">
        <v>0</v>
      </c>
      <c r="I201" s="78">
        <v>51846</v>
      </c>
      <c r="J201" s="78">
        <v>0</v>
      </c>
      <c r="K201" s="79">
        <f t="shared" si="3"/>
        <v>1815026</v>
      </c>
    </row>
    <row r="202" spans="1:11" x14ac:dyDescent="0.25">
      <c r="A202" s="23" t="s">
        <v>252</v>
      </c>
      <c r="B202" s="24" t="s">
        <v>45</v>
      </c>
      <c r="C202" s="77">
        <v>3363499</v>
      </c>
      <c r="D202" s="78">
        <v>0</v>
      </c>
      <c r="E202" s="78">
        <v>609024</v>
      </c>
      <c r="F202" s="78">
        <v>43961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4016484</v>
      </c>
    </row>
    <row r="203" spans="1:11" x14ac:dyDescent="0.25">
      <c r="A203" s="23" t="s">
        <v>443</v>
      </c>
      <c r="B203" s="24" t="s">
        <v>45</v>
      </c>
      <c r="C203" s="77">
        <v>557873</v>
      </c>
      <c r="D203" s="78">
        <v>0</v>
      </c>
      <c r="E203" s="78">
        <v>0</v>
      </c>
      <c r="F203" s="78">
        <v>0</v>
      </c>
      <c r="G203" s="78">
        <v>0</v>
      </c>
      <c r="H203" s="78">
        <v>0</v>
      </c>
      <c r="I203" s="78">
        <v>11307</v>
      </c>
      <c r="J203" s="78">
        <v>0</v>
      </c>
      <c r="K203" s="79">
        <f t="shared" si="3"/>
        <v>569180</v>
      </c>
    </row>
    <row r="204" spans="1:11" x14ac:dyDescent="0.25">
      <c r="A204" s="23" t="s">
        <v>253</v>
      </c>
      <c r="B204" s="24" t="s">
        <v>45</v>
      </c>
      <c r="C204" s="77">
        <v>326219</v>
      </c>
      <c r="D204" s="78">
        <v>0</v>
      </c>
      <c r="E204" s="78">
        <v>0</v>
      </c>
      <c r="F204" s="78">
        <v>18393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344612</v>
      </c>
    </row>
    <row r="205" spans="1:11" x14ac:dyDescent="0.25">
      <c r="A205" s="23" t="s">
        <v>254</v>
      </c>
      <c r="B205" s="24" t="s">
        <v>45</v>
      </c>
      <c r="C205" s="77">
        <v>106122</v>
      </c>
      <c r="D205" s="78">
        <v>0</v>
      </c>
      <c r="E205" s="78">
        <v>0</v>
      </c>
      <c r="F205" s="78">
        <v>7059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113181</v>
      </c>
    </row>
    <row r="206" spans="1:11" x14ac:dyDescent="0.25">
      <c r="A206" s="23" t="s">
        <v>255</v>
      </c>
      <c r="B206" s="24" t="s">
        <v>45</v>
      </c>
      <c r="C206" s="77">
        <v>4966909</v>
      </c>
      <c r="D206" s="78">
        <v>0</v>
      </c>
      <c r="E206" s="78">
        <v>0</v>
      </c>
      <c r="F206" s="78">
        <v>0</v>
      </c>
      <c r="G206" s="78">
        <v>0</v>
      </c>
      <c r="H206" s="78">
        <v>3686</v>
      </c>
      <c r="I206" s="78">
        <v>0</v>
      </c>
      <c r="J206" s="78">
        <v>0</v>
      </c>
      <c r="K206" s="79">
        <f t="shared" si="3"/>
        <v>4970595</v>
      </c>
    </row>
    <row r="207" spans="1:11" x14ac:dyDescent="0.25">
      <c r="A207" s="68" t="s">
        <v>499</v>
      </c>
      <c r="B207" s="69" t="s">
        <v>45</v>
      </c>
      <c r="C207" s="77">
        <v>1615484</v>
      </c>
      <c r="D207" s="78">
        <v>0</v>
      </c>
      <c r="E207" s="78">
        <v>219166</v>
      </c>
      <c r="F207" s="78">
        <v>1403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1836053</v>
      </c>
    </row>
    <row r="208" spans="1:11" x14ac:dyDescent="0.25">
      <c r="A208" s="23" t="s">
        <v>494</v>
      </c>
      <c r="B208" s="24" t="s">
        <v>45</v>
      </c>
      <c r="C208" s="77">
        <v>3685954</v>
      </c>
      <c r="D208" s="78">
        <v>0</v>
      </c>
      <c r="E208" s="78">
        <v>648956</v>
      </c>
      <c r="F208" s="78">
        <v>4329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4339239</v>
      </c>
    </row>
    <row r="209" spans="1:11" x14ac:dyDescent="0.25">
      <c r="A209" s="23" t="s">
        <v>256</v>
      </c>
      <c r="B209" s="24" t="s">
        <v>45</v>
      </c>
      <c r="C209" s="77">
        <v>64919</v>
      </c>
      <c r="D209" s="78">
        <v>0</v>
      </c>
      <c r="E209" s="78">
        <v>67206</v>
      </c>
      <c r="F209" s="78">
        <v>46028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178153</v>
      </c>
    </row>
    <row r="210" spans="1:11" x14ac:dyDescent="0.25">
      <c r="A210" s="23" t="s">
        <v>257</v>
      </c>
      <c r="B210" s="24" t="s">
        <v>45</v>
      </c>
      <c r="C210" s="77">
        <v>461630</v>
      </c>
      <c r="D210" s="78">
        <v>295276</v>
      </c>
      <c r="E210" s="78">
        <v>0</v>
      </c>
      <c r="F210" s="78">
        <v>0</v>
      </c>
      <c r="G210" s="78">
        <v>0</v>
      </c>
      <c r="H210" s="78">
        <v>0</v>
      </c>
      <c r="I210" s="78">
        <v>41878</v>
      </c>
      <c r="J210" s="78">
        <v>0</v>
      </c>
      <c r="K210" s="79">
        <f t="shared" si="3"/>
        <v>798784</v>
      </c>
    </row>
    <row r="211" spans="1:11" x14ac:dyDescent="0.25">
      <c r="A211" s="23" t="s">
        <v>258</v>
      </c>
      <c r="B211" s="24" t="s">
        <v>45</v>
      </c>
      <c r="C211" s="77">
        <v>92140</v>
      </c>
      <c r="D211" s="78">
        <v>22911</v>
      </c>
      <c r="E211" s="78">
        <v>0</v>
      </c>
      <c r="F211" s="78">
        <v>3935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118986</v>
      </c>
    </row>
    <row r="212" spans="1:11" x14ac:dyDescent="0.25">
      <c r="A212" s="23" t="s">
        <v>259</v>
      </c>
      <c r="B212" s="24" t="s">
        <v>45</v>
      </c>
      <c r="C212" s="77">
        <v>10115832</v>
      </c>
      <c r="D212" s="78">
        <v>9030564</v>
      </c>
      <c r="E212" s="78">
        <v>5189199</v>
      </c>
      <c r="F212" s="78">
        <v>424815</v>
      </c>
      <c r="G212" s="78">
        <v>0</v>
      </c>
      <c r="H212" s="78">
        <v>9472</v>
      </c>
      <c r="I212" s="78">
        <v>0</v>
      </c>
      <c r="J212" s="78">
        <v>0</v>
      </c>
      <c r="K212" s="79">
        <f t="shared" si="3"/>
        <v>24769882</v>
      </c>
    </row>
    <row r="213" spans="1:11" x14ac:dyDescent="0.25">
      <c r="A213" s="23" t="s">
        <v>260</v>
      </c>
      <c r="B213" s="24" t="s">
        <v>45</v>
      </c>
      <c r="C213" s="77">
        <v>865043</v>
      </c>
      <c r="D213" s="78">
        <v>0</v>
      </c>
      <c r="E213" s="78">
        <v>106208</v>
      </c>
      <c r="F213" s="78">
        <v>9832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981083</v>
      </c>
    </row>
    <row r="214" spans="1:11" x14ac:dyDescent="0.25">
      <c r="A214" s="23" t="s">
        <v>261</v>
      </c>
      <c r="B214" s="24" t="s">
        <v>45</v>
      </c>
      <c r="C214" s="77">
        <v>1221947</v>
      </c>
      <c r="D214" s="78">
        <v>0</v>
      </c>
      <c r="E214" s="78">
        <v>125791</v>
      </c>
      <c r="F214" s="78">
        <v>310315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1658053</v>
      </c>
    </row>
    <row r="215" spans="1:11" x14ac:dyDescent="0.25">
      <c r="A215" s="75" t="s">
        <v>507</v>
      </c>
      <c r="B215" s="76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1119692</v>
      </c>
      <c r="D216" s="78">
        <v>0</v>
      </c>
      <c r="E216" s="78">
        <v>257738</v>
      </c>
      <c r="F216" s="78">
        <v>89818</v>
      </c>
      <c r="G216" s="78">
        <v>0</v>
      </c>
      <c r="H216" s="78">
        <v>144</v>
      </c>
      <c r="I216" s="78">
        <v>0</v>
      </c>
      <c r="J216" s="78">
        <v>0</v>
      </c>
      <c r="K216" s="79">
        <f t="shared" si="3"/>
        <v>1467392</v>
      </c>
    </row>
    <row r="217" spans="1:11" x14ac:dyDescent="0.25">
      <c r="A217" s="23" t="s">
        <v>264</v>
      </c>
      <c r="B217" s="24" t="s">
        <v>45</v>
      </c>
      <c r="C217" s="77">
        <v>1044191</v>
      </c>
      <c r="D217" s="78">
        <v>0</v>
      </c>
      <c r="E217" s="78">
        <v>0</v>
      </c>
      <c r="F217" s="78">
        <v>35890</v>
      </c>
      <c r="G217" s="78">
        <v>0</v>
      </c>
      <c r="H217" s="78">
        <v>0</v>
      </c>
      <c r="I217" s="78">
        <v>0</v>
      </c>
      <c r="J217" s="78">
        <v>875876</v>
      </c>
      <c r="K217" s="79">
        <f t="shared" si="3"/>
        <v>1955957</v>
      </c>
    </row>
    <row r="218" spans="1:11" x14ac:dyDescent="0.25">
      <c r="A218" s="23" t="s">
        <v>444</v>
      </c>
      <c r="B218" s="24" t="s">
        <v>45</v>
      </c>
      <c r="C218" s="77">
        <v>21585108</v>
      </c>
      <c r="D218" s="78">
        <v>0</v>
      </c>
      <c r="E218" s="78">
        <v>3035384</v>
      </c>
      <c r="F218" s="78">
        <v>1096117</v>
      </c>
      <c r="G218" s="78">
        <v>396856</v>
      </c>
      <c r="H218" s="78">
        <v>16692</v>
      </c>
      <c r="I218" s="78">
        <v>0</v>
      </c>
      <c r="J218" s="78">
        <v>0</v>
      </c>
      <c r="K218" s="79">
        <f t="shared" si="3"/>
        <v>26130157</v>
      </c>
    </row>
    <row r="219" spans="1:11" x14ac:dyDescent="0.25">
      <c r="A219" s="23" t="s">
        <v>265</v>
      </c>
      <c r="B219" s="24" t="s">
        <v>45</v>
      </c>
      <c r="C219" s="77">
        <v>7718812</v>
      </c>
      <c r="D219" s="78">
        <v>4958492</v>
      </c>
      <c r="E219" s="78">
        <v>0</v>
      </c>
      <c r="F219" s="78">
        <v>417905</v>
      </c>
      <c r="G219" s="78">
        <v>0</v>
      </c>
      <c r="H219" s="78">
        <v>3185</v>
      </c>
      <c r="I219" s="78">
        <v>0</v>
      </c>
      <c r="J219" s="78">
        <v>0</v>
      </c>
      <c r="K219" s="79">
        <f t="shared" si="3"/>
        <v>13098394</v>
      </c>
    </row>
    <row r="220" spans="1:11" x14ac:dyDescent="0.25">
      <c r="A220" s="23" t="s">
        <v>495</v>
      </c>
      <c r="B220" s="24" t="s">
        <v>45</v>
      </c>
      <c r="C220" s="77">
        <v>4735403</v>
      </c>
      <c r="D220" s="78">
        <v>2995674</v>
      </c>
      <c r="E220" s="78">
        <v>796199</v>
      </c>
      <c r="F220" s="78">
        <v>198653</v>
      </c>
      <c r="G220" s="78">
        <v>0</v>
      </c>
      <c r="H220" s="78">
        <v>11221</v>
      </c>
      <c r="I220" s="78">
        <v>0</v>
      </c>
      <c r="J220" s="78">
        <v>0</v>
      </c>
      <c r="K220" s="79">
        <f t="shared" si="3"/>
        <v>8737150</v>
      </c>
    </row>
    <row r="221" spans="1:11" x14ac:dyDescent="0.25">
      <c r="A221" s="23" t="s">
        <v>266</v>
      </c>
      <c r="B221" s="24" t="s">
        <v>45</v>
      </c>
      <c r="C221" s="77">
        <v>2119404</v>
      </c>
      <c r="D221" s="78">
        <v>0</v>
      </c>
      <c r="E221" s="78">
        <v>299359</v>
      </c>
      <c r="F221" s="78">
        <v>42716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2461479</v>
      </c>
    </row>
    <row r="222" spans="1:11" x14ac:dyDescent="0.25">
      <c r="A222" s="23" t="s">
        <v>267</v>
      </c>
      <c r="B222" s="24" t="s">
        <v>45</v>
      </c>
      <c r="C222" s="77">
        <v>660762</v>
      </c>
      <c r="D222" s="78">
        <v>0</v>
      </c>
      <c r="E222" s="78">
        <v>113618</v>
      </c>
      <c r="F222" s="78">
        <v>24230</v>
      </c>
      <c r="G222" s="78">
        <v>0</v>
      </c>
      <c r="H222" s="78">
        <v>0</v>
      </c>
      <c r="I222" s="78">
        <v>0</v>
      </c>
      <c r="J222" s="78">
        <v>2075924</v>
      </c>
      <c r="K222" s="79">
        <f t="shared" si="3"/>
        <v>2874534</v>
      </c>
    </row>
    <row r="223" spans="1:11" x14ac:dyDescent="0.25">
      <c r="A223" s="23" t="s">
        <v>268</v>
      </c>
      <c r="B223" s="24" t="s">
        <v>45</v>
      </c>
      <c r="C223" s="77">
        <v>937710</v>
      </c>
      <c r="D223" s="78">
        <v>695826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1633536</v>
      </c>
    </row>
    <row r="224" spans="1:11" x14ac:dyDescent="0.25">
      <c r="A224" s="23" t="s">
        <v>269</v>
      </c>
      <c r="B224" s="24" t="s">
        <v>45</v>
      </c>
      <c r="C224" s="77">
        <v>328621</v>
      </c>
      <c r="D224" s="78">
        <v>0</v>
      </c>
      <c r="E224" s="78">
        <v>0</v>
      </c>
      <c r="F224" s="78">
        <v>0</v>
      </c>
      <c r="G224" s="78">
        <v>0</v>
      </c>
      <c r="H224" s="78">
        <v>16387</v>
      </c>
      <c r="I224" s="78">
        <v>0</v>
      </c>
      <c r="J224" s="78">
        <v>0</v>
      </c>
      <c r="K224" s="79">
        <f t="shared" si="3"/>
        <v>345008</v>
      </c>
    </row>
    <row r="225" spans="1:11" x14ac:dyDescent="0.25">
      <c r="A225" s="23" t="s">
        <v>270</v>
      </c>
      <c r="B225" s="24" t="s">
        <v>45</v>
      </c>
      <c r="C225" s="77">
        <v>2433234</v>
      </c>
      <c r="D225" s="78">
        <v>0</v>
      </c>
      <c r="E225" s="78">
        <v>0</v>
      </c>
      <c r="F225" s="78">
        <v>62768</v>
      </c>
      <c r="G225" s="78">
        <v>0</v>
      </c>
      <c r="H225" s="78">
        <v>2969</v>
      </c>
      <c r="I225" s="78">
        <v>0</v>
      </c>
      <c r="J225" s="78">
        <v>51744</v>
      </c>
      <c r="K225" s="79">
        <f t="shared" si="3"/>
        <v>2550715</v>
      </c>
    </row>
    <row r="226" spans="1:11" x14ac:dyDescent="0.25">
      <c r="A226" s="23" t="s">
        <v>271</v>
      </c>
      <c r="B226" s="24" t="s">
        <v>45</v>
      </c>
      <c r="C226" s="77">
        <v>1878990</v>
      </c>
      <c r="D226" s="78">
        <v>0</v>
      </c>
      <c r="E226" s="78">
        <v>372321</v>
      </c>
      <c r="F226" s="78">
        <v>66701</v>
      </c>
      <c r="G226" s="78">
        <v>0</v>
      </c>
      <c r="H226" s="78">
        <v>1025</v>
      </c>
      <c r="I226" s="78">
        <v>17273</v>
      </c>
      <c r="J226" s="78">
        <v>0</v>
      </c>
      <c r="K226" s="79">
        <f t="shared" si="3"/>
        <v>2336310</v>
      </c>
    </row>
    <row r="227" spans="1:11" x14ac:dyDescent="0.25">
      <c r="A227" s="23" t="s">
        <v>272</v>
      </c>
      <c r="B227" s="24" t="s">
        <v>45</v>
      </c>
      <c r="C227" s="77">
        <v>857384</v>
      </c>
      <c r="D227" s="78">
        <v>652530</v>
      </c>
      <c r="E227" s="78">
        <v>0</v>
      </c>
      <c r="F227" s="78">
        <v>17036</v>
      </c>
      <c r="G227" s="78">
        <v>0</v>
      </c>
      <c r="H227" s="78">
        <v>0</v>
      </c>
      <c r="I227" s="78">
        <v>0</v>
      </c>
      <c r="J227" s="78">
        <v>17580</v>
      </c>
      <c r="K227" s="79">
        <f t="shared" si="3"/>
        <v>1544530</v>
      </c>
    </row>
    <row r="228" spans="1:11" x14ac:dyDescent="0.25">
      <c r="A228" s="23" t="s">
        <v>445</v>
      </c>
      <c r="B228" s="24" t="s">
        <v>45</v>
      </c>
      <c r="C228" s="77">
        <v>1521330</v>
      </c>
      <c r="D228" s="78">
        <v>0</v>
      </c>
      <c r="E228" s="78">
        <v>261052</v>
      </c>
      <c r="F228" s="78">
        <v>0</v>
      </c>
      <c r="G228" s="78">
        <v>0</v>
      </c>
      <c r="H228" s="78">
        <v>0</v>
      </c>
      <c r="I228" s="78">
        <v>27226</v>
      </c>
      <c r="J228" s="78">
        <v>0</v>
      </c>
      <c r="K228" s="79">
        <f t="shared" si="3"/>
        <v>1809608</v>
      </c>
    </row>
    <row r="229" spans="1:11" x14ac:dyDescent="0.25">
      <c r="A229" s="23" t="s">
        <v>273</v>
      </c>
      <c r="B229" s="24" t="s">
        <v>45</v>
      </c>
      <c r="C229" s="77">
        <v>1566173</v>
      </c>
      <c r="D229" s="78">
        <v>0</v>
      </c>
      <c r="E229" s="78">
        <v>185876</v>
      </c>
      <c r="F229" s="78">
        <v>50339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1802388</v>
      </c>
    </row>
    <row r="230" spans="1:11" x14ac:dyDescent="0.25">
      <c r="A230" s="23" t="s">
        <v>274</v>
      </c>
      <c r="B230" s="24" t="s">
        <v>45</v>
      </c>
      <c r="C230" s="77">
        <v>954566</v>
      </c>
      <c r="D230" s="78">
        <v>0</v>
      </c>
      <c r="E230" s="78">
        <v>25914</v>
      </c>
      <c r="F230" s="78">
        <v>43210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1023690</v>
      </c>
    </row>
    <row r="231" spans="1:11" x14ac:dyDescent="0.25">
      <c r="A231" s="23" t="s">
        <v>275</v>
      </c>
      <c r="B231" s="24" t="s">
        <v>45</v>
      </c>
      <c r="C231" s="77">
        <v>1512932</v>
      </c>
      <c r="D231" s="78">
        <v>885804</v>
      </c>
      <c r="E231" s="78">
        <v>443117</v>
      </c>
      <c r="F231" s="78">
        <v>0</v>
      </c>
      <c r="G231" s="78">
        <v>0</v>
      </c>
      <c r="H231" s="78">
        <v>0</v>
      </c>
      <c r="I231" s="78">
        <v>36564</v>
      </c>
      <c r="J231" s="78">
        <v>0</v>
      </c>
      <c r="K231" s="79">
        <f t="shared" si="3"/>
        <v>2878417</v>
      </c>
    </row>
    <row r="232" spans="1:11" x14ac:dyDescent="0.25">
      <c r="A232" s="23" t="s">
        <v>276</v>
      </c>
      <c r="B232" s="24" t="s">
        <v>45</v>
      </c>
      <c r="C232" s="77">
        <v>422132</v>
      </c>
      <c r="D232" s="78">
        <v>0</v>
      </c>
      <c r="E232" s="78">
        <v>0</v>
      </c>
      <c r="F232" s="78">
        <v>35772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457904</v>
      </c>
    </row>
    <row r="233" spans="1:11" x14ac:dyDescent="0.25">
      <c r="A233" s="23" t="s">
        <v>277</v>
      </c>
      <c r="B233" s="24" t="s">
        <v>45</v>
      </c>
      <c r="C233" s="77">
        <v>482868</v>
      </c>
      <c r="D233" s="78">
        <v>0</v>
      </c>
      <c r="E233" s="78">
        <v>66184</v>
      </c>
      <c r="F233" s="78">
        <v>0</v>
      </c>
      <c r="G233" s="78">
        <v>0</v>
      </c>
      <c r="H233" s="78">
        <v>0</v>
      </c>
      <c r="I233" s="78">
        <v>0</v>
      </c>
      <c r="J233" s="78">
        <v>22618</v>
      </c>
      <c r="K233" s="79">
        <f t="shared" si="3"/>
        <v>571670</v>
      </c>
    </row>
    <row r="234" spans="1:11" x14ac:dyDescent="0.25">
      <c r="A234" s="23" t="s">
        <v>278</v>
      </c>
      <c r="B234" s="24" t="s">
        <v>45</v>
      </c>
      <c r="C234" s="77">
        <v>185969</v>
      </c>
      <c r="D234" s="78">
        <v>0</v>
      </c>
      <c r="E234" s="78">
        <v>28847</v>
      </c>
      <c r="F234" s="78">
        <v>7646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222462</v>
      </c>
    </row>
    <row r="235" spans="1:11" x14ac:dyDescent="0.25">
      <c r="A235" s="23" t="s">
        <v>279</v>
      </c>
      <c r="B235" s="24" t="s">
        <v>45</v>
      </c>
      <c r="C235" s="77">
        <v>263911</v>
      </c>
      <c r="D235" s="78">
        <v>249997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4824</v>
      </c>
      <c r="K235" s="79">
        <f t="shared" si="3"/>
        <v>518732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11115</v>
      </c>
      <c r="D241" s="78">
        <v>109423</v>
      </c>
      <c r="E241" s="78">
        <v>0</v>
      </c>
      <c r="F241" s="78">
        <v>2154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122692</v>
      </c>
    </row>
    <row r="242" spans="1:11" x14ac:dyDescent="0.25">
      <c r="A242" s="23" t="s">
        <v>284</v>
      </c>
      <c r="B242" s="24" t="s">
        <v>47</v>
      </c>
      <c r="C242" s="77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0</v>
      </c>
    </row>
    <row r="243" spans="1:11" x14ac:dyDescent="0.25">
      <c r="A243" s="23" t="s">
        <v>285</v>
      </c>
      <c r="B243" s="24" t="s">
        <v>47</v>
      </c>
      <c r="C243" s="77">
        <v>60276</v>
      </c>
      <c r="D243" s="78">
        <v>0</v>
      </c>
      <c r="E243" s="78">
        <v>14804</v>
      </c>
      <c r="F243" s="78">
        <v>0</v>
      </c>
      <c r="G243" s="78">
        <v>0</v>
      </c>
      <c r="H243" s="78">
        <v>0</v>
      </c>
      <c r="I243" s="78">
        <v>2164</v>
      </c>
      <c r="J243" s="78">
        <v>0</v>
      </c>
      <c r="K243" s="79">
        <f t="shared" si="3"/>
        <v>77244</v>
      </c>
    </row>
    <row r="244" spans="1:11" x14ac:dyDescent="0.25">
      <c r="A244" s="23" t="s">
        <v>286</v>
      </c>
      <c r="B244" s="24" t="s">
        <v>48</v>
      </c>
      <c r="C244" s="77">
        <v>30197</v>
      </c>
      <c r="D244" s="78">
        <v>31740</v>
      </c>
      <c r="E244" s="78">
        <v>7019</v>
      </c>
      <c r="F244" s="78">
        <v>2688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71644</v>
      </c>
    </row>
    <row r="245" spans="1:11" x14ac:dyDescent="0.25">
      <c r="A245" s="23" t="s">
        <v>287</v>
      </c>
      <c r="B245" s="24" t="s">
        <v>48</v>
      </c>
      <c r="C245" s="77">
        <v>822944</v>
      </c>
      <c r="D245" s="78">
        <v>0</v>
      </c>
      <c r="E245" s="78">
        <v>0</v>
      </c>
      <c r="F245" s="78">
        <v>158634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981578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1291185</v>
      </c>
      <c r="D247" s="78">
        <v>0</v>
      </c>
      <c r="E247" s="78">
        <v>190150</v>
      </c>
      <c r="F247" s="78">
        <v>183010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1664345</v>
      </c>
    </row>
    <row r="248" spans="1:11" x14ac:dyDescent="0.25">
      <c r="A248" s="23" t="s">
        <v>290</v>
      </c>
      <c r="B248" s="24" t="s">
        <v>48</v>
      </c>
      <c r="C248" s="77">
        <v>19034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19034</v>
      </c>
    </row>
    <row r="249" spans="1:11" x14ac:dyDescent="0.25">
      <c r="A249" s="23" t="s">
        <v>291</v>
      </c>
      <c r="B249" s="24" t="s">
        <v>48</v>
      </c>
      <c r="C249" s="77">
        <v>203991</v>
      </c>
      <c r="D249" s="78">
        <v>216738</v>
      </c>
      <c r="E249" s="78">
        <v>44342</v>
      </c>
      <c r="F249" s="78">
        <v>31137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496208</v>
      </c>
    </row>
    <row r="250" spans="1:11" x14ac:dyDescent="0.25">
      <c r="A250" s="23" t="s">
        <v>292</v>
      </c>
      <c r="B250" s="24" t="s">
        <v>48</v>
      </c>
      <c r="C250" s="77">
        <v>796529</v>
      </c>
      <c r="D250" s="78">
        <v>0</v>
      </c>
      <c r="E250" s="78">
        <v>206484</v>
      </c>
      <c r="F250" s="78">
        <v>105899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1108912</v>
      </c>
    </row>
    <row r="251" spans="1:11" x14ac:dyDescent="0.25">
      <c r="A251" s="23" t="s">
        <v>293</v>
      </c>
      <c r="B251" s="24" t="s">
        <v>48</v>
      </c>
      <c r="C251" s="77">
        <v>53006</v>
      </c>
      <c r="D251" s="78">
        <v>0</v>
      </c>
      <c r="E251" s="78">
        <v>14229</v>
      </c>
      <c r="F251" s="78">
        <v>7604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74839</v>
      </c>
    </row>
    <row r="252" spans="1:11" x14ac:dyDescent="0.25">
      <c r="A252" s="23" t="s">
        <v>294</v>
      </c>
      <c r="B252" s="24" t="s">
        <v>48</v>
      </c>
      <c r="C252" s="77">
        <v>171219</v>
      </c>
      <c r="D252" s="78">
        <v>0</v>
      </c>
      <c r="E252" s="78">
        <v>35324</v>
      </c>
      <c r="F252" s="78">
        <v>35012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241555</v>
      </c>
    </row>
    <row r="253" spans="1:11" x14ac:dyDescent="0.25">
      <c r="A253" s="23" t="s">
        <v>3</v>
      </c>
      <c r="B253" s="24" t="s">
        <v>3</v>
      </c>
      <c r="C253" s="77">
        <v>427430</v>
      </c>
      <c r="D253" s="78">
        <v>374865</v>
      </c>
      <c r="E253" s="78">
        <v>0</v>
      </c>
      <c r="F253" s="78">
        <v>0</v>
      </c>
      <c r="G253" s="78">
        <v>0</v>
      </c>
      <c r="H253" s="78">
        <v>0</v>
      </c>
      <c r="I253" s="78">
        <v>36664</v>
      </c>
      <c r="J253" s="78">
        <v>0</v>
      </c>
      <c r="K253" s="79">
        <f t="shared" si="3"/>
        <v>838959</v>
      </c>
    </row>
    <row r="254" spans="1:11" x14ac:dyDescent="0.25">
      <c r="A254" s="23" t="s">
        <v>295</v>
      </c>
      <c r="B254" s="24" t="s">
        <v>49</v>
      </c>
      <c r="C254" s="77">
        <v>1943196</v>
      </c>
      <c r="D254" s="78">
        <v>0</v>
      </c>
      <c r="E254" s="78">
        <v>446474</v>
      </c>
      <c r="F254" s="78">
        <v>33904</v>
      </c>
      <c r="G254" s="78">
        <v>0</v>
      </c>
      <c r="H254" s="78">
        <v>0</v>
      </c>
      <c r="I254" s="78">
        <v>33387</v>
      </c>
      <c r="J254" s="78">
        <v>0</v>
      </c>
      <c r="K254" s="79">
        <f t="shared" si="3"/>
        <v>2456961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111052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8">
        <v>911</v>
      </c>
      <c r="J256" s="78">
        <v>0</v>
      </c>
      <c r="K256" s="79">
        <f t="shared" si="3"/>
        <v>111963</v>
      </c>
    </row>
    <row r="257" spans="1:11" x14ac:dyDescent="0.25">
      <c r="A257" s="23" t="s">
        <v>297</v>
      </c>
      <c r="B257" s="24" t="s">
        <v>49</v>
      </c>
      <c r="C257" s="77">
        <v>281705</v>
      </c>
      <c r="D257" s="78">
        <v>126254</v>
      </c>
      <c r="E257" s="78">
        <v>87431</v>
      </c>
      <c r="F257" s="78">
        <v>2774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498164</v>
      </c>
    </row>
    <row r="258" spans="1:11" x14ac:dyDescent="0.25">
      <c r="A258" s="23" t="s">
        <v>298</v>
      </c>
      <c r="B258" s="24" t="s">
        <v>49</v>
      </c>
      <c r="C258" s="77">
        <v>284103</v>
      </c>
      <c r="D258" s="78">
        <v>0</v>
      </c>
      <c r="E258" s="78">
        <v>13599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297702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1957775</v>
      </c>
      <c r="D260" s="78">
        <v>0</v>
      </c>
      <c r="E260" s="78">
        <v>0</v>
      </c>
      <c r="F260" s="78">
        <v>7177</v>
      </c>
      <c r="G260" s="78">
        <v>0</v>
      </c>
      <c r="H260" s="78">
        <v>662</v>
      </c>
      <c r="I260" s="78">
        <v>23233</v>
      </c>
      <c r="J260" s="78">
        <v>0</v>
      </c>
      <c r="K260" s="79">
        <f t="shared" si="4"/>
        <v>1988847</v>
      </c>
    </row>
    <row r="261" spans="1:11" x14ac:dyDescent="0.25">
      <c r="A261" s="23" t="s">
        <v>301</v>
      </c>
      <c r="B261" s="24" t="s">
        <v>49</v>
      </c>
      <c r="C261" s="77">
        <v>130846</v>
      </c>
      <c r="D261" s="78">
        <v>0</v>
      </c>
      <c r="E261" s="78">
        <v>56657</v>
      </c>
      <c r="F261" s="78">
        <v>0</v>
      </c>
      <c r="G261" s="78">
        <v>0</v>
      </c>
      <c r="H261" s="78">
        <v>0</v>
      </c>
      <c r="I261" s="78">
        <v>3881</v>
      </c>
      <c r="J261" s="78">
        <v>0</v>
      </c>
      <c r="K261" s="79">
        <f t="shared" si="4"/>
        <v>191384</v>
      </c>
    </row>
    <row r="262" spans="1:11" x14ac:dyDescent="0.25">
      <c r="A262" s="23" t="s">
        <v>302</v>
      </c>
      <c r="B262" s="24" t="s">
        <v>49</v>
      </c>
      <c r="C262" s="77">
        <v>2204475</v>
      </c>
      <c r="D262" s="78">
        <v>0</v>
      </c>
      <c r="E262" s="78">
        <v>479759</v>
      </c>
      <c r="F262" s="78">
        <v>0</v>
      </c>
      <c r="G262" s="78">
        <v>0</v>
      </c>
      <c r="H262" s="78">
        <v>0</v>
      </c>
      <c r="I262" s="78">
        <v>58797</v>
      </c>
      <c r="J262" s="78">
        <v>0</v>
      </c>
      <c r="K262" s="79">
        <f t="shared" si="4"/>
        <v>2743031</v>
      </c>
    </row>
    <row r="263" spans="1:11" x14ac:dyDescent="0.25">
      <c r="A263" s="23" t="s">
        <v>448</v>
      </c>
      <c r="B263" s="24" t="s">
        <v>49</v>
      </c>
      <c r="C263" s="77">
        <v>24648623</v>
      </c>
      <c r="D263" s="78">
        <v>17435873</v>
      </c>
      <c r="E263" s="78">
        <v>0</v>
      </c>
      <c r="F263" s="78">
        <v>809366</v>
      </c>
      <c r="G263" s="78">
        <v>0</v>
      </c>
      <c r="H263" s="78">
        <v>5313</v>
      </c>
      <c r="I263" s="78">
        <v>0</v>
      </c>
      <c r="J263" s="78">
        <v>0</v>
      </c>
      <c r="K263" s="79">
        <f t="shared" si="4"/>
        <v>42899175</v>
      </c>
    </row>
    <row r="264" spans="1:11" x14ac:dyDescent="0.25">
      <c r="A264" s="23" t="s">
        <v>303</v>
      </c>
      <c r="B264" s="24" t="s">
        <v>49</v>
      </c>
      <c r="C264" s="77">
        <v>217471</v>
      </c>
      <c r="D264" s="78">
        <v>0</v>
      </c>
      <c r="E264" s="78">
        <v>15995</v>
      </c>
      <c r="F264" s="78">
        <v>9464</v>
      </c>
      <c r="G264" s="78">
        <v>0</v>
      </c>
      <c r="H264" s="78">
        <v>0</v>
      </c>
      <c r="I264" s="78">
        <v>0</v>
      </c>
      <c r="J264" s="78">
        <v>0</v>
      </c>
      <c r="K264" s="79">
        <f t="shared" si="4"/>
        <v>242930</v>
      </c>
    </row>
    <row r="265" spans="1:11" x14ac:dyDescent="0.25">
      <c r="A265" s="23" t="s">
        <v>304</v>
      </c>
      <c r="B265" s="24" t="s">
        <v>49</v>
      </c>
      <c r="C265" s="77">
        <v>1976047</v>
      </c>
      <c r="D265" s="78">
        <v>0</v>
      </c>
      <c r="E265" s="78">
        <v>373846</v>
      </c>
      <c r="F265" s="78">
        <v>44961</v>
      </c>
      <c r="G265" s="78">
        <v>0</v>
      </c>
      <c r="H265" s="78">
        <v>0</v>
      </c>
      <c r="I265" s="78">
        <v>37640</v>
      </c>
      <c r="J265" s="78">
        <v>0</v>
      </c>
      <c r="K265" s="79">
        <f t="shared" si="4"/>
        <v>2432494</v>
      </c>
    </row>
    <row r="266" spans="1:11" x14ac:dyDescent="0.25">
      <c r="A266" s="23" t="s">
        <v>305</v>
      </c>
      <c r="B266" s="24" t="s">
        <v>49</v>
      </c>
      <c r="C266" s="77">
        <v>2963353</v>
      </c>
      <c r="D266" s="78">
        <v>0</v>
      </c>
      <c r="E266" s="78">
        <v>633279</v>
      </c>
      <c r="F266" s="78">
        <v>74677</v>
      </c>
      <c r="G266" s="78">
        <v>0</v>
      </c>
      <c r="H266" s="78">
        <v>1146</v>
      </c>
      <c r="I266" s="78">
        <v>39014</v>
      </c>
      <c r="J266" s="78">
        <v>0</v>
      </c>
      <c r="K266" s="79">
        <f t="shared" si="4"/>
        <v>3711469</v>
      </c>
    </row>
    <row r="267" spans="1:11" x14ac:dyDescent="0.25">
      <c r="A267" s="23" t="s">
        <v>449</v>
      </c>
      <c r="B267" s="24" t="s">
        <v>50</v>
      </c>
      <c r="C267" s="77">
        <v>2913379</v>
      </c>
      <c r="D267" s="78">
        <v>2966479</v>
      </c>
      <c r="E267" s="78">
        <v>245858</v>
      </c>
      <c r="F267" s="78">
        <v>171474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6297190</v>
      </c>
    </row>
    <row r="268" spans="1:11" x14ac:dyDescent="0.25">
      <c r="A268" s="23" t="s">
        <v>484</v>
      </c>
      <c r="B268" s="24" t="s">
        <v>50</v>
      </c>
      <c r="C268" s="77">
        <v>1489295</v>
      </c>
      <c r="D268" s="78">
        <v>0</v>
      </c>
      <c r="E268" s="78">
        <v>0</v>
      </c>
      <c r="F268" s="78">
        <v>42863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1532158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670384</v>
      </c>
      <c r="D270" s="78">
        <v>0</v>
      </c>
      <c r="E270" s="78">
        <v>250901</v>
      </c>
      <c r="F270" s="78">
        <v>0</v>
      </c>
      <c r="G270" s="78">
        <v>0</v>
      </c>
      <c r="H270" s="78">
        <v>0</v>
      </c>
      <c r="I270" s="78">
        <v>10794</v>
      </c>
      <c r="J270" s="78">
        <v>0</v>
      </c>
      <c r="K270" s="79">
        <f t="shared" si="4"/>
        <v>932079</v>
      </c>
    </row>
    <row r="271" spans="1:11" x14ac:dyDescent="0.25">
      <c r="A271" s="23" t="s">
        <v>308</v>
      </c>
      <c r="B271" s="24" t="s">
        <v>4</v>
      </c>
      <c r="C271" s="77">
        <v>9750757</v>
      </c>
      <c r="D271" s="78">
        <v>8330783</v>
      </c>
      <c r="E271" s="78">
        <v>1740904</v>
      </c>
      <c r="F271" s="78">
        <v>270865</v>
      </c>
      <c r="G271" s="78">
        <v>0</v>
      </c>
      <c r="H271" s="78">
        <v>0</v>
      </c>
      <c r="I271" s="78">
        <v>153905</v>
      </c>
      <c r="J271" s="78">
        <v>0</v>
      </c>
      <c r="K271" s="79">
        <f t="shared" si="4"/>
        <v>20247214</v>
      </c>
    </row>
    <row r="272" spans="1:11" x14ac:dyDescent="0.25">
      <c r="A272" s="23" t="s">
        <v>309</v>
      </c>
      <c r="B272" s="24" t="s">
        <v>4</v>
      </c>
      <c r="C272" s="77">
        <v>4264467</v>
      </c>
      <c r="D272" s="78">
        <v>0</v>
      </c>
      <c r="E272" s="78">
        <v>0</v>
      </c>
      <c r="F272" s="78">
        <v>93989</v>
      </c>
      <c r="G272" s="78">
        <v>0</v>
      </c>
      <c r="H272" s="78">
        <v>0</v>
      </c>
      <c r="I272" s="78">
        <v>0</v>
      </c>
      <c r="J272" s="78">
        <v>33886</v>
      </c>
      <c r="K272" s="79">
        <f t="shared" si="4"/>
        <v>4392342</v>
      </c>
    </row>
    <row r="273" spans="1:11" x14ac:dyDescent="0.25">
      <c r="A273" s="75" t="s">
        <v>518</v>
      </c>
      <c r="B273" s="24" t="s">
        <v>4</v>
      </c>
      <c r="C273" s="77">
        <v>10296</v>
      </c>
      <c r="D273" s="78">
        <v>8823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19119</v>
      </c>
    </row>
    <row r="274" spans="1:11" x14ac:dyDescent="0.25">
      <c r="A274" s="23" t="s">
        <v>310</v>
      </c>
      <c r="B274" s="24" t="s">
        <v>4</v>
      </c>
      <c r="C274" s="77">
        <v>4381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4381</v>
      </c>
    </row>
    <row r="275" spans="1:11" x14ac:dyDescent="0.25">
      <c r="A275" s="23" t="s">
        <v>311</v>
      </c>
      <c r="B275" s="24" t="s">
        <v>4</v>
      </c>
      <c r="C275" s="77">
        <v>4164263</v>
      </c>
      <c r="D275" s="78">
        <v>3873609</v>
      </c>
      <c r="E275" s="78">
        <v>0</v>
      </c>
      <c r="F275" s="78">
        <v>185072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8222944</v>
      </c>
    </row>
    <row r="276" spans="1:11" x14ac:dyDescent="0.25">
      <c r="A276" s="23" t="s">
        <v>312</v>
      </c>
      <c r="B276" s="24" t="s">
        <v>4</v>
      </c>
      <c r="C276" s="77">
        <v>13088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13088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1635216</v>
      </c>
      <c r="D278" s="78">
        <v>0</v>
      </c>
      <c r="E278" s="78">
        <v>289132</v>
      </c>
      <c r="F278" s="78">
        <v>45398</v>
      </c>
      <c r="G278" s="78">
        <v>0</v>
      </c>
      <c r="H278" s="78">
        <v>0</v>
      </c>
      <c r="I278" s="78">
        <v>37439</v>
      </c>
      <c r="J278" s="78">
        <v>0</v>
      </c>
      <c r="K278" s="79">
        <f t="shared" si="4"/>
        <v>2007185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104195</v>
      </c>
      <c r="D282" s="78">
        <v>149314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253509</v>
      </c>
    </row>
    <row r="283" spans="1:11" x14ac:dyDescent="0.25">
      <c r="A283" s="23" t="s">
        <v>318</v>
      </c>
      <c r="B283" s="24" t="s">
        <v>4</v>
      </c>
      <c r="C283" s="77">
        <v>233552</v>
      </c>
      <c r="D283" s="78">
        <v>0</v>
      </c>
      <c r="E283" s="78">
        <v>0</v>
      </c>
      <c r="F283" s="78">
        <v>0</v>
      </c>
      <c r="G283" s="78">
        <v>0</v>
      </c>
      <c r="H283" s="78">
        <v>0</v>
      </c>
      <c r="I283" s="78">
        <v>15074</v>
      </c>
      <c r="J283" s="78">
        <v>0</v>
      </c>
      <c r="K283" s="79">
        <f t="shared" si="4"/>
        <v>248626</v>
      </c>
    </row>
    <row r="284" spans="1:11" x14ac:dyDescent="0.25">
      <c r="A284" s="23" t="s">
        <v>319</v>
      </c>
      <c r="B284" s="24" t="s">
        <v>4</v>
      </c>
      <c r="C284" s="77">
        <v>2327850</v>
      </c>
      <c r="D284" s="78">
        <v>0</v>
      </c>
      <c r="E284" s="78">
        <v>694650</v>
      </c>
      <c r="F284" s="78">
        <v>0</v>
      </c>
      <c r="G284" s="78">
        <v>0</v>
      </c>
      <c r="H284" s="78">
        <v>0</v>
      </c>
      <c r="I284" s="78">
        <v>115826</v>
      </c>
      <c r="J284" s="78">
        <v>0</v>
      </c>
      <c r="K284" s="79">
        <f t="shared" si="4"/>
        <v>3138326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151701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151701</v>
      </c>
    </row>
    <row r="287" spans="1:11" x14ac:dyDescent="0.25">
      <c r="A287" s="23" t="s">
        <v>322</v>
      </c>
      <c r="B287" s="24" t="s">
        <v>4</v>
      </c>
      <c r="C287" s="77">
        <v>549648</v>
      </c>
      <c r="D287" s="78">
        <v>0</v>
      </c>
      <c r="E287" s="78">
        <v>116381</v>
      </c>
      <c r="F287" s="78">
        <v>2371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668400</v>
      </c>
    </row>
    <row r="288" spans="1:11" x14ac:dyDescent="0.25">
      <c r="A288" s="75" t="s">
        <v>525</v>
      </c>
      <c r="B288" s="24" t="s">
        <v>4</v>
      </c>
      <c r="C288" s="77">
        <v>2379179</v>
      </c>
      <c r="D288" s="78">
        <v>1597680</v>
      </c>
      <c r="E288" s="78">
        <v>3291360</v>
      </c>
      <c r="F288" s="78">
        <v>115030</v>
      </c>
      <c r="G288" s="78">
        <v>0</v>
      </c>
      <c r="H288" s="78">
        <v>0</v>
      </c>
      <c r="I288" s="78">
        <v>45100</v>
      </c>
      <c r="J288" s="78">
        <v>0</v>
      </c>
      <c r="K288" s="79">
        <f t="shared" si="4"/>
        <v>7428349</v>
      </c>
    </row>
    <row r="289" spans="1:11" x14ac:dyDescent="0.25">
      <c r="A289" s="23" t="s">
        <v>323</v>
      </c>
      <c r="B289" s="24" t="s">
        <v>4</v>
      </c>
      <c r="C289" s="77">
        <v>666655</v>
      </c>
      <c r="D289" s="78">
        <v>0</v>
      </c>
      <c r="E289" s="78">
        <v>223800</v>
      </c>
      <c r="F289" s="78">
        <v>47589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938044</v>
      </c>
    </row>
    <row r="290" spans="1:11" x14ac:dyDescent="0.25">
      <c r="A290" s="68" t="s">
        <v>496</v>
      </c>
      <c r="B290" s="69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132097</v>
      </c>
      <c r="D291" s="78">
        <v>0</v>
      </c>
      <c r="E291" s="78">
        <v>0</v>
      </c>
      <c r="F291" s="78">
        <v>10670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142767</v>
      </c>
    </row>
    <row r="292" spans="1:11" x14ac:dyDescent="0.25">
      <c r="A292" s="23" t="s">
        <v>325</v>
      </c>
      <c r="B292" s="24" t="s">
        <v>4</v>
      </c>
      <c r="C292" s="77">
        <v>0</v>
      </c>
      <c r="D292" s="78">
        <v>0</v>
      </c>
      <c r="E292" s="78">
        <v>0</v>
      </c>
      <c r="F292" s="78">
        <v>0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0</v>
      </c>
    </row>
    <row r="293" spans="1:11" x14ac:dyDescent="0.25">
      <c r="A293" s="23" t="s">
        <v>326</v>
      </c>
      <c r="B293" s="24" t="s">
        <v>4</v>
      </c>
      <c r="C293" s="77">
        <v>938550</v>
      </c>
      <c r="D293" s="78">
        <v>761982</v>
      </c>
      <c r="E293" s="78">
        <v>245228</v>
      </c>
      <c r="F293" s="78">
        <v>55683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2001443</v>
      </c>
    </row>
    <row r="294" spans="1:11" x14ac:dyDescent="0.25">
      <c r="A294" s="23" t="s">
        <v>327</v>
      </c>
      <c r="B294" s="24" t="s">
        <v>4</v>
      </c>
      <c r="C294" s="77">
        <v>129698</v>
      </c>
      <c r="D294" s="78">
        <v>42368</v>
      </c>
      <c r="E294" s="78">
        <v>53612</v>
      </c>
      <c r="F294" s="78">
        <v>0</v>
      </c>
      <c r="G294" s="78">
        <v>0</v>
      </c>
      <c r="H294" s="78">
        <v>0</v>
      </c>
      <c r="I294" s="78">
        <v>7962</v>
      </c>
      <c r="J294" s="78">
        <v>0</v>
      </c>
      <c r="K294" s="79">
        <f t="shared" si="4"/>
        <v>233640</v>
      </c>
    </row>
    <row r="295" spans="1:11" x14ac:dyDescent="0.25">
      <c r="A295" s="23" t="s">
        <v>328</v>
      </c>
      <c r="B295" s="24" t="s">
        <v>4</v>
      </c>
      <c r="C295" s="77">
        <v>217295</v>
      </c>
      <c r="D295" s="78">
        <v>196413</v>
      </c>
      <c r="E295" s="78">
        <v>72000</v>
      </c>
      <c r="F295" s="78">
        <v>0</v>
      </c>
      <c r="G295" s="78">
        <v>0</v>
      </c>
      <c r="H295" s="78">
        <v>0</v>
      </c>
      <c r="I295" s="78">
        <v>4992</v>
      </c>
      <c r="J295" s="78">
        <v>0</v>
      </c>
      <c r="K295" s="79">
        <f t="shared" si="4"/>
        <v>490700</v>
      </c>
    </row>
    <row r="296" spans="1:11" x14ac:dyDescent="0.25">
      <c r="A296" s="23" t="s">
        <v>4</v>
      </c>
      <c r="B296" s="24" t="s">
        <v>4</v>
      </c>
      <c r="C296" s="77">
        <v>2039667</v>
      </c>
      <c r="D296" s="78">
        <v>1090969</v>
      </c>
      <c r="E296" s="78">
        <v>733994</v>
      </c>
      <c r="F296" s="78">
        <v>245057</v>
      </c>
      <c r="G296" s="78">
        <v>0</v>
      </c>
      <c r="H296" s="78">
        <v>0</v>
      </c>
      <c r="I296" s="78">
        <v>-3730</v>
      </c>
      <c r="J296" s="78">
        <v>0</v>
      </c>
      <c r="K296" s="79">
        <f t="shared" si="4"/>
        <v>4105957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860052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860052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873368</v>
      </c>
      <c r="D299" s="78">
        <v>0</v>
      </c>
      <c r="E299" s="78">
        <v>181843</v>
      </c>
      <c r="F299" s="78">
        <v>18026</v>
      </c>
      <c r="G299" s="78">
        <v>0</v>
      </c>
      <c r="H299" s="78">
        <v>0</v>
      </c>
      <c r="I299" s="78">
        <v>8166</v>
      </c>
      <c r="J299" s="78">
        <v>0</v>
      </c>
      <c r="K299" s="79">
        <f t="shared" si="4"/>
        <v>1081403</v>
      </c>
    </row>
    <row r="300" spans="1:11" x14ac:dyDescent="0.25">
      <c r="A300" s="23" t="s">
        <v>332</v>
      </c>
      <c r="B300" s="24" t="s">
        <v>4</v>
      </c>
      <c r="C300" s="77">
        <v>2240764</v>
      </c>
      <c r="D300" s="78">
        <v>0</v>
      </c>
      <c r="E300" s="78">
        <v>528991</v>
      </c>
      <c r="F300" s="78">
        <v>91060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2860815</v>
      </c>
    </row>
    <row r="301" spans="1:11" x14ac:dyDescent="0.25">
      <c r="A301" s="23" t="s">
        <v>333</v>
      </c>
      <c r="B301" s="24" t="s">
        <v>4</v>
      </c>
      <c r="C301" s="77">
        <v>1899349</v>
      </c>
      <c r="D301" s="78">
        <v>0</v>
      </c>
      <c r="E301" s="78">
        <v>420083</v>
      </c>
      <c r="F301" s="78">
        <v>88449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2407881</v>
      </c>
    </row>
    <row r="302" spans="1:11" x14ac:dyDescent="0.25">
      <c r="A302" s="23" t="s">
        <v>334</v>
      </c>
      <c r="B302" s="24" t="s">
        <v>4</v>
      </c>
      <c r="C302" s="77">
        <v>178672</v>
      </c>
      <c r="D302" s="78">
        <v>139480</v>
      </c>
      <c r="E302" s="78">
        <v>0</v>
      </c>
      <c r="F302" s="78">
        <v>0</v>
      </c>
      <c r="G302" s="78">
        <v>0</v>
      </c>
      <c r="H302" s="78">
        <v>0</v>
      </c>
      <c r="I302" s="78">
        <v>5273</v>
      </c>
      <c r="J302" s="78">
        <v>0</v>
      </c>
      <c r="K302" s="79">
        <f t="shared" si="4"/>
        <v>323425</v>
      </c>
    </row>
    <row r="303" spans="1:11" x14ac:dyDescent="0.25">
      <c r="A303" s="23" t="s">
        <v>335</v>
      </c>
      <c r="B303" s="24" t="s">
        <v>4</v>
      </c>
      <c r="C303" s="77">
        <v>106896</v>
      </c>
      <c r="D303" s="78">
        <v>0</v>
      </c>
      <c r="E303" s="78">
        <v>18466</v>
      </c>
      <c r="F303" s="78">
        <v>4236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129598</v>
      </c>
    </row>
    <row r="304" spans="1:11" x14ac:dyDescent="0.25">
      <c r="A304" s="23" t="s">
        <v>336</v>
      </c>
      <c r="B304" s="24" t="s">
        <v>4</v>
      </c>
      <c r="C304" s="77">
        <v>392158</v>
      </c>
      <c r="D304" s="78">
        <v>0</v>
      </c>
      <c r="E304" s="78">
        <v>100360</v>
      </c>
      <c r="F304" s="78">
        <v>21402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513920</v>
      </c>
    </row>
    <row r="305" spans="1:11" x14ac:dyDescent="0.25">
      <c r="A305" s="23" t="s">
        <v>337</v>
      </c>
      <c r="B305" s="24" t="s">
        <v>4</v>
      </c>
      <c r="C305" s="77">
        <v>3249554</v>
      </c>
      <c r="D305" s="78">
        <v>0</v>
      </c>
      <c r="E305" s="78">
        <v>0</v>
      </c>
      <c r="F305" s="78">
        <v>178449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3428003</v>
      </c>
    </row>
    <row r="306" spans="1:11" x14ac:dyDescent="0.25">
      <c r="A306" s="23" t="s">
        <v>338</v>
      </c>
      <c r="B306" s="24" t="s">
        <v>4</v>
      </c>
      <c r="C306" s="77">
        <v>7823657</v>
      </c>
      <c r="D306" s="78">
        <v>0</v>
      </c>
      <c r="E306" s="78">
        <v>1841495</v>
      </c>
      <c r="F306" s="78">
        <v>315753</v>
      </c>
      <c r="G306" s="78">
        <v>0</v>
      </c>
      <c r="H306" s="78">
        <v>0</v>
      </c>
      <c r="I306" s="78">
        <v>127032</v>
      </c>
      <c r="J306" s="78">
        <v>0</v>
      </c>
      <c r="K306" s="79">
        <f t="shared" si="4"/>
        <v>10107937</v>
      </c>
    </row>
    <row r="307" spans="1:11" x14ac:dyDescent="0.25">
      <c r="A307" s="23" t="s">
        <v>339</v>
      </c>
      <c r="B307" s="24" t="s">
        <v>51</v>
      </c>
      <c r="C307" s="77">
        <v>425078</v>
      </c>
      <c r="D307" s="78">
        <v>0</v>
      </c>
      <c r="E307" s="78">
        <v>64113</v>
      </c>
      <c r="F307" s="78">
        <v>0</v>
      </c>
      <c r="G307" s="78">
        <v>0</v>
      </c>
      <c r="H307" s="78">
        <v>0</v>
      </c>
      <c r="I307" s="78">
        <v>10968</v>
      </c>
      <c r="J307" s="78">
        <v>0</v>
      </c>
      <c r="K307" s="79">
        <f t="shared" si="4"/>
        <v>500159</v>
      </c>
    </row>
    <row r="308" spans="1:11" x14ac:dyDescent="0.25">
      <c r="A308" s="23" t="s">
        <v>340</v>
      </c>
      <c r="B308" s="24" t="s">
        <v>51</v>
      </c>
      <c r="C308" s="77">
        <v>1188282</v>
      </c>
      <c r="D308" s="78">
        <v>0</v>
      </c>
      <c r="E308" s="78">
        <v>0</v>
      </c>
      <c r="F308" s="78">
        <v>57437</v>
      </c>
      <c r="G308" s="78">
        <v>0</v>
      </c>
      <c r="H308" s="78">
        <v>0</v>
      </c>
      <c r="I308" s="78">
        <v>46435</v>
      </c>
      <c r="J308" s="78">
        <v>0</v>
      </c>
      <c r="K308" s="79">
        <f t="shared" si="4"/>
        <v>1292154</v>
      </c>
    </row>
    <row r="309" spans="1:11" x14ac:dyDescent="0.25">
      <c r="A309" s="23" t="s">
        <v>341</v>
      </c>
      <c r="B309" s="24" t="s">
        <v>51</v>
      </c>
      <c r="C309" s="77">
        <v>317975</v>
      </c>
      <c r="D309" s="78">
        <v>0</v>
      </c>
      <c r="E309" s="78">
        <v>0</v>
      </c>
      <c r="F309" s="78">
        <v>24393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342368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15840</v>
      </c>
      <c r="D311" s="78">
        <v>475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16315</v>
      </c>
    </row>
    <row r="312" spans="1:11" x14ac:dyDescent="0.25">
      <c r="A312" s="23" t="s">
        <v>343</v>
      </c>
      <c r="B312" s="24" t="s">
        <v>51</v>
      </c>
      <c r="C312" s="77">
        <v>1244668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32880</v>
      </c>
      <c r="J312" s="78">
        <v>0</v>
      </c>
      <c r="K312" s="79">
        <f t="shared" si="4"/>
        <v>1277548</v>
      </c>
    </row>
    <row r="313" spans="1:11" x14ac:dyDescent="0.25">
      <c r="A313" s="23" t="s">
        <v>344</v>
      </c>
      <c r="B313" s="24" t="s">
        <v>52</v>
      </c>
      <c r="C313" s="77">
        <v>34699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34699</v>
      </c>
    </row>
    <row r="314" spans="1:11" x14ac:dyDescent="0.25">
      <c r="A314" s="23" t="s">
        <v>345</v>
      </c>
      <c r="B314" s="24" t="s">
        <v>52</v>
      </c>
      <c r="C314" s="77">
        <v>150824</v>
      </c>
      <c r="D314" s="78">
        <v>0</v>
      </c>
      <c r="E314" s="78">
        <v>45489</v>
      </c>
      <c r="F314" s="78">
        <v>6719</v>
      </c>
      <c r="G314" s="78">
        <v>0</v>
      </c>
      <c r="H314" s="78">
        <v>12</v>
      </c>
      <c r="I314" s="78">
        <v>1285</v>
      </c>
      <c r="J314" s="78">
        <v>0</v>
      </c>
      <c r="K314" s="79">
        <f t="shared" si="4"/>
        <v>204329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8592224</v>
      </c>
      <c r="D317" s="78">
        <v>0</v>
      </c>
      <c r="E317" s="78">
        <v>2173242</v>
      </c>
      <c r="F317" s="78">
        <v>527668</v>
      </c>
      <c r="G317" s="78">
        <v>0</v>
      </c>
      <c r="H317" s="78">
        <v>894</v>
      </c>
      <c r="I317" s="78">
        <v>116380</v>
      </c>
      <c r="J317" s="78">
        <v>0</v>
      </c>
      <c r="K317" s="79">
        <f t="shared" si="4"/>
        <v>11410408</v>
      </c>
    </row>
    <row r="318" spans="1:11" x14ac:dyDescent="0.25">
      <c r="A318" s="23" t="s">
        <v>349</v>
      </c>
      <c r="B318" s="24" t="s">
        <v>52</v>
      </c>
      <c r="C318" s="77">
        <v>2497573</v>
      </c>
      <c r="D318" s="78">
        <v>0</v>
      </c>
      <c r="E318" s="78">
        <v>0</v>
      </c>
      <c r="F318" s="78">
        <v>97374</v>
      </c>
      <c r="G318" s="78">
        <v>0</v>
      </c>
      <c r="H318" s="78">
        <v>459</v>
      </c>
      <c r="I318" s="78">
        <v>14753</v>
      </c>
      <c r="J318" s="78">
        <v>0</v>
      </c>
      <c r="K318" s="79">
        <f t="shared" si="4"/>
        <v>2610159</v>
      </c>
    </row>
    <row r="319" spans="1:11" x14ac:dyDescent="0.25">
      <c r="A319" s="23" t="s">
        <v>350</v>
      </c>
      <c r="B319" s="24" t="s">
        <v>52</v>
      </c>
      <c r="C319" s="77">
        <v>722653</v>
      </c>
      <c r="D319" s="78">
        <v>0</v>
      </c>
      <c r="E319" s="78">
        <v>205637</v>
      </c>
      <c r="F319" s="78">
        <v>15527</v>
      </c>
      <c r="G319" s="78">
        <v>0</v>
      </c>
      <c r="H319" s="78">
        <v>0</v>
      </c>
      <c r="I319" s="78">
        <v>15100</v>
      </c>
      <c r="J319" s="78">
        <v>0</v>
      </c>
      <c r="K319" s="79">
        <f t="shared" si="4"/>
        <v>958917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224442</v>
      </c>
      <c r="D321" s="78">
        <v>0</v>
      </c>
      <c r="E321" s="78">
        <v>56420</v>
      </c>
      <c r="F321" s="78">
        <v>10142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291004</v>
      </c>
    </row>
    <row r="322" spans="1:11" x14ac:dyDescent="0.25">
      <c r="A322" s="23" t="s">
        <v>353</v>
      </c>
      <c r="B322" s="24" t="s">
        <v>52</v>
      </c>
      <c r="C322" s="77">
        <v>138546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138546</v>
      </c>
    </row>
    <row r="323" spans="1:11" x14ac:dyDescent="0.25">
      <c r="A323" s="23" t="s">
        <v>354</v>
      </c>
      <c r="B323" s="24" t="s">
        <v>52</v>
      </c>
      <c r="C323" s="77">
        <v>5621352</v>
      </c>
      <c r="D323" s="78">
        <v>0</v>
      </c>
      <c r="E323" s="78">
        <v>988185</v>
      </c>
      <c r="F323" s="78">
        <v>171438</v>
      </c>
      <c r="G323" s="78">
        <v>0</v>
      </c>
      <c r="H323" s="78">
        <v>106</v>
      </c>
      <c r="I323" s="78">
        <v>71648</v>
      </c>
      <c r="J323" s="78">
        <v>0</v>
      </c>
      <c r="K323" s="79">
        <f t="shared" si="5"/>
        <v>6852729</v>
      </c>
    </row>
    <row r="324" spans="1:11" x14ac:dyDescent="0.25">
      <c r="A324" s="23" t="s">
        <v>355</v>
      </c>
      <c r="B324" s="24" t="s">
        <v>52</v>
      </c>
      <c r="C324" s="77">
        <v>475015</v>
      </c>
      <c r="D324" s="78">
        <v>0</v>
      </c>
      <c r="E324" s="78">
        <v>84279</v>
      </c>
      <c r="F324" s="78">
        <v>5804</v>
      </c>
      <c r="G324" s="78">
        <v>0</v>
      </c>
      <c r="H324" s="78">
        <v>0</v>
      </c>
      <c r="I324" s="78">
        <v>13000</v>
      </c>
      <c r="J324" s="78">
        <v>0</v>
      </c>
      <c r="K324" s="79">
        <f t="shared" si="5"/>
        <v>578098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1057154</v>
      </c>
      <c r="D326" s="78">
        <v>0</v>
      </c>
      <c r="E326" s="78">
        <v>0</v>
      </c>
      <c r="F326" s="78">
        <v>47035</v>
      </c>
      <c r="G326" s="78">
        <v>0</v>
      </c>
      <c r="H326" s="78">
        <v>0</v>
      </c>
      <c r="I326" s="78">
        <v>25876</v>
      </c>
      <c r="J326" s="78">
        <v>0</v>
      </c>
      <c r="K326" s="79">
        <f t="shared" si="5"/>
        <v>1130065</v>
      </c>
    </row>
    <row r="327" spans="1:11" x14ac:dyDescent="0.25">
      <c r="A327" s="23" t="s">
        <v>358</v>
      </c>
      <c r="B327" s="24" t="s">
        <v>52</v>
      </c>
      <c r="C327" s="77">
        <v>4260449</v>
      </c>
      <c r="D327" s="78">
        <v>2557172</v>
      </c>
      <c r="E327" s="78">
        <v>962181</v>
      </c>
      <c r="F327" s="78">
        <v>42584</v>
      </c>
      <c r="G327" s="78">
        <v>0</v>
      </c>
      <c r="H327" s="78">
        <v>0</v>
      </c>
      <c r="I327" s="78">
        <v>65844</v>
      </c>
      <c r="J327" s="78">
        <v>0</v>
      </c>
      <c r="K327" s="79">
        <f t="shared" si="5"/>
        <v>7888230</v>
      </c>
    </row>
    <row r="328" spans="1:11" x14ac:dyDescent="0.25">
      <c r="A328" s="23" t="s">
        <v>359</v>
      </c>
      <c r="B328" s="24" t="s">
        <v>52</v>
      </c>
      <c r="C328" s="77">
        <v>84847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9">
        <f t="shared" si="5"/>
        <v>84847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1214617</v>
      </c>
      <c r="D330" s="78">
        <v>0</v>
      </c>
      <c r="E330" s="78">
        <v>0</v>
      </c>
      <c r="F330" s="78">
        <v>130641</v>
      </c>
      <c r="G330" s="78">
        <v>0</v>
      </c>
      <c r="H330" s="78">
        <v>0</v>
      </c>
      <c r="I330" s="78">
        <v>3943</v>
      </c>
      <c r="J330" s="78">
        <v>0</v>
      </c>
      <c r="K330" s="79">
        <f t="shared" si="5"/>
        <v>1349201</v>
      </c>
    </row>
    <row r="331" spans="1:11" x14ac:dyDescent="0.25">
      <c r="A331" s="23" t="s">
        <v>5</v>
      </c>
      <c r="B331" s="24" t="s">
        <v>52</v>
      </c>
      <c r="C331" s="77">
        <v>954512</v>
      </c>
      <c r="D331" s="78">
        <v>0</v>
      </c>
      <c r="E331" s="78">
        <v>0</v>
      </c>
      <c r="F331" s="78">
        <v>21961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976473</v>
      </c>
    </row>
    <row r="332" spans="1:11" x14ac:dyDescent="0.25">
      <c r="A332" s="23" t="s">
        <v>362</v>
      </c>
      <c r="B332" s="24" t="s">
        <v>52</v>
      </c>
      <c r="C332" s="77">
        <v>434617</v>
      </c>
      <c r="D332" s="78">
        <v>0</v>
      </c>
      <c r="E332" s="78">
        <v>88279</v>
      </c>
      <c r="F332" s="78">
        <v>4805</v>
      </c>
      <c r="G332" s="78">
        <v>0</v>
      </c>
      <c r="H332" s="78">
        <v>0</v>
      </c>
      <c r="I332" s="78">
        <v>3911</v>
      </c>
      <c r="J332" s="78">
        <v>0</v>
      </c>
      <c r="K332" s="79">
        <f t="shared" si="5"/>
        <v>531612</v>
      </c>
    </row>
    <row r="333" spans="1:11" x14ac:dyDescent="0.25">
      <c r="A333" s="23" t="s">
        <v>489</v>
      </c>
      <c r="B333" s="24" t="s">
        <v>52</v>
      </c>
      <c r="C333" s="77">
        <v>1080315</v>
      </c>
      <c r="D333" s="78">
        <v>0</v>
      </c>
      <c r="E333" s="78">
        <v>213440</v>
      </c>
      <c r="F333" s="78">
        <v>48583</v>
      </c>
      <c r="G333" s="78">
        <v>0</v>
      </c>
      <c r="H333" s="78">
        <v>0</v>
      </c>
      <c r="I333" s="78">
        <v>0</v>
      </c>
      <c r="J333" s="78">
        <v>0</v>
      </c>
      <c r="K333" s="79">
        <f t="shared" si="5"/>
        <v>1342338</v>
      </c>
    </row>
    <row r="334" spans="1:11" x14ac:dyDescent="0.25">
      <c r="A334" s="23" t="s">
        <v>488</v>
      </c>
      <c r="B334" s="24" t="s">
        <v>52</v>
      </c>
      <c r="C334" s="77">
        <v>18064761</v>
      </c>
      <c r="D334" s="78">
        <v>0</v>
      </c>
      <c r="E334" s="78">
        <v>3397384</v>
      </c>
      <c r="F334" s="78">
        <v>534338</v>
      </c>
      <c r="G334" s="78">
        <v>0</v>
      </c>
      <c r="H334" s="78">
        <v>2710</v>
      </c>
      <c r="I334" s="78">
        <v>139935</v>
      </c>
      <c r="J334" s="78">
        <v>0</v>
      </c>
      <c r="K334" s="79">
        <f t="shared" si="5"/>
        <v>22139128</v>
      </c>
    </row>
    <row r="335" spans="1:11" x14ac:dyDescent="0.25">
      <c r="A335" s="23" t="s">
        <v>363</v>
      </c>
      <c r="B335" s="24" t="s">
        <v>52</v>
      </c>
      <c r="C335" s="77">
        <v>1717458</v>
      </c>
      <c r="D335" s="78">
        <v>0</v>
      </c>
      <c r="E335" s="78">
        <v>387712</v>
      </c>
      <c r="F335" s="78">
        <v>86102</v>
      </c>
      <c r="G335" s="78">
        <v>0</v>
      </c>
      <c r="H335" s="78">
        <v>73</v>
      </c>
      <c r="I335" s="78">
        <v>35710</v>
      </c>
      <c r="J335" s="78">
        <v>0</v>
      </c>
      <c r="K335" s="79">
        <f t="shared" si="5"/>
        <v>2227055</v>
      </c>
    </row>
    <row r="336" spans="1:11" x14ac:dyDescent="0.25">
      <c r="A336" s="23" t="s">
        <v>364</v>
      </c>
      <c r="B336" s="24" t="s">
        <v>52</v>
      </c>
      <c r="C336" s="77">
        <v>398900</v>
      </c>
      <c r="D336" s="78">
        <v>0</v>
      </c>
      <c r="E336" s="78">
        <v>79917</v>
      </c>
      <c r="F336" s="78">
        <v>16766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495583</v>
      </c>
    </row>
    <row r="337" spans="1:11" x14ac:dyDescent="0.25">
      <c r="A337" s="23" t="s">
        <v>365</v>
      </c>
      <c r="B337" s="24" t="s">
        <v>53</v>
      </c>
      <c r="C337" s="77">
        <v>1177104</v>
      </c>
      <c r="D337" s="78">
        <v>899717</v>
      </c>
      <c r="E337" s="78">
        <v>0</v>
      </c>
      <c r="F337" s="78">
        <v>21172</v>
      </c>
      <c r="G337" s="78">
        <v>0</v>
      </c>
      <c r="H337" s="78">
        <v>0</v>
      </c>
      <c r="I337" s="78">
        <v>0</v>
      </c>
      <c r="J337" s="78">
        <v>185865</v>
      </c>
      <c r="K337" s="79">
        <f t="shared" si="5"/>
        <v>2283858</v>
      </c>
    </row>
    <row r="338" spans="1:11" x14ac:dyDescent="0.25">
      <c r="A338" s="23" t="s">
        <v>366</v>
      </c>
      <c r="B338" s="24" t="s">
        <v>53</v>
      </c>
      <c r="C338" s="77">
        <v>1338392</v>
      </c>
      <c r="D338" s="78">
        <v>0</v>
      </c>
      <c r="E338" s="78">
        <v>234863</v>
      </c>
      <c r="F338" s="78">
        <v>29464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1602719</v>
      </c>
    </row>
    <row r="339" spans="1:11" x14ac:dyDescent="0.25">
      <c r="A339" s="23" t="s">
        <v>367</v>
      </c>
      <c r="B339" s="24" t="s">
        <v>53</v>
      </c>
      <c r="C339" s="77">
        <v>179184</v>
      </c>
      <c r="D339" s="78">
        <v>139794</v>
      </c>
      <c r="E339" s="78">
        <v>0</v>
      </c>
      <c r="F339" s="78">
        <v>2832</v>
      </c>
      <c r="G339" s="78">
        <v>0</v>
      </c>
      <c r="H339" s="78">
        <v>0</v>
      </c>
      <c r="I339" s="78">
        <v>0</v>
      </c>
      <c r="J339" s="78">
        <v>24820</v>
      </c>
      <c r="K339" s="79">
        <f t="shared" si="5"/>
        <v>346630</v>
      </c>
    </row>
    <row r="340" spans="1:11" x14ac:dyDescent="0.25">
      <c r="A340" s="23" t="s">
        <v>368</v>
      </c>
      <c r="B340" s="24" t="s">
        <v>53</v>
      </c>
      <c r="C340" s="77">
        <v>199504</v>
      </c>
      <c r="D340" s="78">
        <v>0</v>
      </c>
      <c r="E340" s="78">
        <v>0</v>
      </c>
      <c r="F340" s="78">
        <v>729</v>
      </c>
      <c r="G340" s="78">
        <v>0</v>
      </c>
      <c r="H340" s="78">
        <v>0</v>
      </c>
      <c r="I340" s="78">
        <v>2805</v>
      </c>
      <c r="J340" s="78">
        <v>0</v>
      </c>
      <c r="K340" s="79">
        <f t="shared" si="5"/>
        <v>203038</v>
      </c>
    </row>
    <row r="341" spans="1:11" x14ac:dyDescent="0.25">
      <c r="A341" s="23" t="s">
        <v>369</v>
      </c>
      <c r="B341" s="24" t="s">
        <v>53</v>
      </c>
      <c r="C341" s="77">
        <v>86418</v>
      </c>
      <c r="D341" s="78">
        <v>104344</v>
      </c>
      <c r="E341" s="78">
        <v>0</v>
      </c>
      <c r="F341" s="78">
        <v>179</v>
      </c>
      <c r="G341" s="78">
        <v>0</v>
      </c>
      <c r="H341" s="78">
        <v>0</v>
      </c>
      <c r="I341" s="78">
        <v>1709</v>
      </c>
      <c r="J341" s="78">
        <v>0</v>
      </c>
      <c r="K341" s="79">
        <f t="shared" si="5"/>
        <v>192650</v>
      </c>
    </row>
    <row r="342" spans="1:11" x14ac:dyDescent="0.25">
      <c r="A342" s="23" t="s">
        <v>370</v>
      </c>
      <c r="B342" s="24" t="s">
        <v>53</v>
      </c>
      <c r="C342" s="77">
        <v>478404</v>
      </c>
      <c r="D342" s="78">
        <v>202389</v>
      </c>
      <c r="E342" s="78">
        <v>37547</v>
      </c>
      <c r="F342" s="78">
        <v>30985</v>
      </c>
      <c r="G342" s="78">
        <v>0</v>
      </c>
      <c r="H342" s="78">
        <v>0</v>
      </c>
      <c r="I342" s="78">
        <v>1853</v>
      </c>
      <c r="J342" s="78">
        <v>0</v>
      </c>
      <c r="K342" s="79">
        <f t="shared" si="5"/>
        <v>751178</v>
      </c>
    </row>
    <row r="343" spans="1:11" x14ac:dyDescent="0.25">
      <c r="A343" s="23" t="s">
        <v>371</v>
      </c>
      <c r="B343" s="24" t="s">
        <v>53</v>
      </c>
      <c r="C343" s="77">
        <v>221864</v>
      </c>
      <c r="D343" s="78">
        <v>104999</v>
      </c>
      <c r="E343" s="78">
        <v>0</v>
      </c>
      <c r="F343" s="78">
        <v>1425</v>
      </c>
      <c r="G343" s="78">
        <v>0</v>
      </c>
      <c r="H343" s="78">
        <v>0</v>
      </c>
      <c r="I343" s="78">
        <v>872</v>
      </c>
      <c r="J343" s="78">
        <v>0</v>
      </c>
      <c r="K343" s="79">
        <f t="shared" si="5"/>
        <v>329160</v>
      </c>
    </row>
    <row r="344" spans="1:11" x14ac:dyDescent="0.25">
      <c r="A344" s="23" t="s">
        <v>372</v>
      </c>
      <c r="B344" s="24" t="s">
        <v>53</v>
      </c>
      <c r="C344" s="77">
        <v>986922</v>
      </c>
      <c r="D344" s="78">
        <v>0</v>
      </c>
      <c r="E344" s="78">
        <v>213762</v>
      </c>
      <c r="F344" s="78">
        <v>1249</v>
      </c>
      <c r="G344" s="78">
        <v>0</v>
      </c>
      <c r="H344" s="78">
        <v>0</v>
      </c>
      <c r="I344" s="78">
        <v>16655</v>
      </c>
      <c r="J344" s="78">
        <v>0</v>
      </c>
      <c r="K344" s="79">
        <f t="shared" si="5"/>
        <v>1218588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236314</v>
      </c>
      <c r="D347" s="78">
        <v>159019</v>
      </c>
      <c r="E347" s="78">
        <v>52639</v>
      </c>
      <c r="F347" s="78">
        <v>0</v>
      </c>
      <c r="G347" s="78">
        <v>0</v>
      </c>
      <c r="H347" s="78">
        <v>0</v>
      </c>
      <c r="I347" s="78">
        <v>4121</v>
      </c>
      <c r="J347" s="78">
        <v>0</v>
      </c>
      <c r="K347" s="79">
        <f t="shared" si="5"/>
        <v>452093</v>
      </c>
    </row>
    <row r="348" spans="1:11" x14ac:dyDescent="0.25">
      <c r="A348" s="23" t="s">
        <v>376</v>
      </c>
      <c r="B348" s="24" t="s">
        <v>53</v>
      </c>
      <c r="C348" s="77">
        <v>131967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131967</v>
      </c>
    </row>
    <row r="349" spans="1:11" x14ac:dyDescent="0.25">
      <c r="A349" s="23" t="s">
        <v>377</v>
      </c>
      <c r="B349" s="24" t="s">
        <v>53</v>
      </c>
      <c r="C349" s="77">
        <v>1112497</v>
      </c>
      <c r="D349" s="78">
        <v>0</v>
      </c>
      <c r="E349" s="78">
        <v>213421</v>
      </c>
      <c r="F349" s="78">
        <v>0</v>
      </c>
      <c r="G349" s="78">
        <v>0</v>
      </c>
      <c r="H349" s="78">
        <v>0</v>
      </c>
      <c r="I349" s="78">
        <v>21622</v>
      </c>
      <c r="J349" s="78">
        <v>0</v>
      </c>
      <c r="K349" s="79">
        <f t="shared" si="5"/>
        <v>1347540</v>
      </c>
    </row>
    <row r="350" spans="1:11" x14ac:dyDescent="0.25">
      <c r="A350" s="23" t="s">
        <v>378</v>
      </c>
      <c r="B350" s="24" t="s">
        <v>53</v>
      </c>
      <c r="C350" s="77">
        <v>7004201</v>
      </c>
      <c r="D350" s="78">
        <v>5975430</v>
      </c>
      <c r="E350" s="78">
        <v>1264074</v>
      </c>
      <c r="F350" s="78">
        <v>81716</v>
      </c>
      <c r="G350" s="78">
        <v>0</v>
      </c>
      <c r="H350" s="78">
        <v>0</v>
      </c>
      <c r="I350" s="78">
        <v>240240</v>
      </c>
      <c r="J350" s="78">
        <v>0</v>
      </c>
      <c r="K350" s="79">
        <f t="shared" si="5"/>
        <v>14565661</v>
      </c>
    </row>
    <row r="351" spans="1:11" x14ac:dyDescent="0.25">
      <c r="A351" s="23" t="s">
        <v>379</v>
      </c>
      <c r="B351" s="24" t="s">
        <v>53</v>
      </c>
      <c r="C351" s="77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331837</v>
      </c>
      <c r="K351" s="79">
        <f t="shared" si="5"/>
        <v>331837</v>
      </c>
    </row>
    <row r="352" spans="1:11" x14ac:dyDescent="0.25">
      <c r="A352" s="23" t="s">
        <v>380</v>
      </c>
      <c r="B352" s="24" t="s">
        <v>53</v>
      </c>
      <c r="C352" s="77">
        <v>69600</v>
      </c>
      <c r="D352" s="78">
        <v>0</v>
      </c>
      <c r="E352" s="78">
        <v>17438</v>
      </c>
      <c r="F352" s="78">
        <v>1959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88997</v>
      </c>
    </row>
    <row r="353" spans="1:11" x14ac:dyDescent="0.25">
      <c r="A353" s="23" t="s">
        <v>381</v>
      </c>
      <c r="B353" s="24" t="s">
        <v>53</v>
      </c>
      <c r="C353" s="77">
        <v>2367826</v>
      </c>
      <c r="D353" s="78">
        <v>1922256</v>
      </c>
      <c r="E353" s="78">
        <v>514365</v>
      </c>
      <c r="F353" s="78">
        <v>13911</v>
      </c>
      <c r="G353" s="78">
        <v>0</v>
      </c>
      <c r="H353" s="78">
        <v>28798</v>
      </c>
      <c r="I353" s="78">
        <v>0</v>
      </c>
      <c r="J353" s="78">
        <v>0</v>
      </c>
      <c r="K353" s="79">
        <f t="shared" si="5"/>
        <v>4847156</v>
      </c>
    </row>
    <row r="354" spans="1:11" x14ac:dyDescent="0.25">
      <c r="A354" s="23" t="s">
        <v>382</v>
      </c>
      <c r="B354" s="24" t="s">
        <v>54</v>
      </c>
      <c r="C354" s="77">
        <v>55685</v>
      </c>
      <c r="D354" s="78">
        <v>71038</v>
      </c>
      <c r="E354" s="78">
        <v>39580</v>
      </c>
      <c r="F354" s="78">
        <v>23612</v>
      </c>
      <c r="G354" s="78">
        <v>0</v>
      </c>
      <c r="H354" s="78">
        <v>0</v>
      </c>
      <c r="I354" s="78">
        <v>2393</v>
      </c>
      <c r="J354" s="78">
        <v>0</v>
      </c>
      <c r="K354" s="79">
        <f t="shared" si="5"/>
        <v>192308</v>
      </c>
    </row>
    <row r="355" spans="1:11" x14ac:dyDescent="0.25">
      <c r="A355" s="23" t="s">
        <v>383</v>
      </c>
      <c r="B355" s="24" t="s">
        <v>54</v>
      </c>
      <c r="C355" s="77">
        <v>73618</v>
      </c>
      <c r="D355" s="78">
        <v>0</v>
      </c>
      <c r="E355" s="78">
        <v>0</v>
      </c>
      <c r="F355" s="78">
        <v>0</v>
      </c>
      <c r="G355" s="78">
        <v>0</v>
      </c>
      <c r="H355" s="78">
        <v>7304</v>
      </c>
      <c r="I355" s="78">
        <v>0</v>
      </c>
      <c r="J355" s="78">
        <v>0</v>
      </c>
      <c r="K355" s="79">
        <f t="shared" si="5"/>
        <v>80922</v>
      </c>
    </row>
    <row r="356" spans="1:11" x14ac:dyDescent="0.25">
      <c r="A356" s="23" t="s">
        <v>384</v>
      </c>
      <c r="B356" s="24" t="s">
        <v>54</v>
      </c>
      <c r="C356" s="77">
        <v>605456</v>
      </c>
      <c r="D356" s="78">
        <v>0</v>
      </c>
      <c r="E356" s="78">
        <v>104357</v>
      </c>
      <c r="F356" s="78">
        <v>118262</v>
      </c>
      <c r="G356" s="78">
        <v>0</v>
      </c>
      <c r="H356" s="78">
        <v>37</v>
      </c>
      <c r="I356" s="78">
        <v>3949</v>
      </c>
      <c r="J356" s="78">
        <v>0</v>
      </c>
      <c r="K356" s="79">
        <f t="shared" si="5"/>
        <v>832061</v>
      </c>
    </row>
    <row r="357" spans="1:11" x14ac:dyDescent="0.25">
      <c r="A357" s="23" t="s">
        <v>385</v>
      </c>
      <c r="B357" s="24" t="s">
        <v>54</v>
      </c>
      <c r="C357" s="77">
        <v>11706</v>
      </c>
      <c r="D357" s="78">
        <v>0</v>
      </c>
      <c r="E357" s="78">
        <v>4217</v>
      </c>
      <c r="F357" s="78">
        <v>1910</v>
      </c>
      <c r="G357" s="78">
        <v>0</v>
      </c>
      <c r="H357" s="78">
        <v>0</v>
      </c>
      <c r="I357" s="78">
        <v>1053</v>
      </c>
      <c r="J357" s="78">
        <v>0</v>
      </c>
      <c r="K357" s="79">
        <f t="shared" si="5"/>
        <v>18886</v>
      </c>
    </row>
    <row r="358" spans="1:11" x14ac:dyDescent="0.25">
      <c r="A358" s="23" t="s">
        <v>386</v>
      </c>
      <c r="B358" s="24" t="s">
        <v>54</v>
      </c>
      <c r="C358" s="77">
        <v>13840</v>
      </c>
      <c r="D358" s="78">
        <v>0</v>
      </c>
      <c r="E358" s="78">
        <v>0</v>
      </c>
      <c r="F358" s="78">
        <v>3881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17721</v>
      </c>
    </row>
    <row r="359" spans="1:11" x14ac:dyDescent="0.25">
      <c r="A359" s="23" t="s">
        <v>388</v>
      </c>
      <c r="B359" s="24" t="s">
        <v>55</v>
      </c>
      <c r="C359" s="77">
        <v>108301</v>
      </c>
      <c r="D359" s="78">
        <v>0</v>
      </c>
      <c r="E359" s="78">
        <v>15301</v>
      </c>
      <c r="F359" s="78">
        <v>13374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136976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15110</v>
      </c>
      <c r="K360" s="79">
        <f t="shared" si="5"/>
        <v>15110</v>
      </c>
    </row>
    <row r="361" spans="1:11" x14ac:dyDescent="0.25">
      <c r="A361" s="23" t="s">
        <v>390</v>
      </c>
      <c r="B361" s="24" t="s">
        <v>55</v>
      </c>
      <c r="C361" s="77">
        <v>470455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470455</v>
      </c>
    </row>
    <row r="362" spans="1:11" x14ac:dyDescent="0.25">
      <c r="A362" s="23" t="s">
        <v>391</v>
      </c>
      <c r="B362" s="24" t="s">
        <v>6</v>
      </c>
      <c r="C362" s="77">
        <v>486787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486787</v>
      </c>
    </row>
    <row r="363" spans="1:11" x14ac:dyDescent="0.25">
      <c r="A363" s="23" t="s">
        <v>6</v>
      </c>
      <c r="B363" s="24" t="s">
        <v>6</v>
      </c>
      <c r="C363" s="77">
        <v>4309733</v>
      </c>
      <c r="D363" s="78">
        <v>0</v>
      </c>
      <c r="E363" s="78">
        <v>1206211</v>
      </c>
      <c r="F363" s="78">
        <v>113936</v>
      </c>
      <c r="G363" s="78">
        <v>0</v>
      </c>
      <c r="H363" s="78">
        <v>410</v>
      </c>
      <c r="I363" s="78">
        <v>39203</v>
      </c>
      <c r="J363" s="78">
        <v>0</v>
      </c>
      <c r="K363" s="79">
        <f t="shared" si="5"/>
        <v>5669493</v>
      </c>
    </row>
    <row r="364" spans="1:11" x14ac:dyDescent="0.25">
      <c r="A364" s="23" t="s">
        <v>392</v>
      </c>
      <c r="B364" s="24" t="s">
        <v>6</v>
      </c>
      <c r="C364" s="77">
        <v>1710323</v>
      </c>
      <c r="D364" s="78">
        <v>1182583</v>
      </c>
      <c r="E364" s="78">
        <v>0</v>
      </c>
      <c r="F364" s="78">
        <v>0</v>
      </c>
      <c r="G364" s="78">
        <v>0</v>
      </c>
      <c r="H364" s="78">
        <v>0</v>
      </c>
      <c r="I364" s="78">
        <v>56613</v>
      </c>
      <c r="J364" s="78">
        <v>0</v>
      </c>
      <c r="K364" s="79">
        <f t="shared" si="5"/>
        <v>2949519</v>
      </c>
    </row>
    <row r="365" spans="1:11" x14ac:dyDescent="0.25">
      <c r="A365" s="23" t="s">
        <v>393</v>
      </c>
      <c r="B365" s="24" t="s">
        <v>5</v>
      </c>
      <c r="C365" s="77">
        <v>2957002</v>
      </c>
      <c r="D365" s="78">
        <v>0</v>
      </c>
      <c r="E365" s="78">
        <v>290597</v>
      </c>
      <c r="F365" s="78">
        <v>29898</v>
      </c>
      <c r="G365" s="78">
        <v>0</v>
      </c>
      <c r="H365" s="78">
        <v>0</v>
      </c>
      <c r="I365" s="78">
        <v>28714</v>
      </c>
      <c r="J365" s="78">
        <v>0</v>
      </c>
      <c r="K365" s="79">
        <f t="shared" si="5"/>
        <v>3306211</v>
      </c>
    </row>
    <row r="366" spans="1:11" x14ac:dyDescent="0.25">
      <c r="A366" s="23" t="s">
        <v>394</v>
      </c>
      <c r="B366" s="24" t="s">
        <v>5</v>
      </c>
      <c r="C366" s="77">
        <v>1692191</v>
      </c>
      <c r="D366" s="78">
        <v>0</v>
      </c>
      <c r="E366" s="78">
        <v>248340</v>
      </c>
      <c r="F366" s="78">
        <v>512</v>
      </c>
      <c r="G366" s="78">
        <v>0</v>
      </c>
      <c r="H366" s="78">
        <v>0</v>
      </c>
      <c r="I366" s="78">
        <v>39567</v>
      </c>
      <c r="J366" s="78">
        <v>0</v>
      </c>
      <c r="K366" s="79">
        <f t="shared" si="5"/>
        <v>1980610</v>
      </c>
    </row>
    <row r="367" spans="1:11" x14ac:dyDescent="0.25">
      <c r="A367" s="23" t="s">
        <v>395</v>
      </c>
      <c r="B367" s="24" t="s">
        <v>5</v>
      </c>
      <c r="C367" s="77">
        <v>1595986</v>
      </c>
      <c r="D367" s="78">
        <v>2477576</v>
      </c>
      <c r="E367" s="78">
        <v>0</v>
      </c>
      <c r="F367" s="78">
        <v>0</v>
      </c>
      <c r="G367" s="78">
        <v>0</v>
      </c>
      <c r="H367" s="78">
        <v>0</v>
      </c>
      <c r="I367" s="78">
        <v>46648</v>
      </c>
      <c r="J367" s="78">
        <v>0</v>
      </c>
      <c r="K367" s="79">
        <f t="shared" si="5"/>
        <v>4120210</v>
      </c>
    </row>
    <row r="368" spans="1:11" x14ac:dyDescent="0.25">
      <c r="A368" s="23" t="s">
        <v>396</v>
      </c>
      <c r="B368" s="24" t="s">
        <v>5</v>
      </c>
      <c r="C368" s="77">
        <v>1155913</v>
      </c>
      <c r="D368" s="78">
        <v>0</v>
      </c>
      <c r="E368" s="78">
        <v>133733</v>
      </c>
      <c r="F368" s="78">
        <v>95005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1384651</v>
      </c>
    </row>
    <row r="369" spans="1:11" x14ac:dyDescent="0.25">
      <c r="A369" s="23" t="s">
        <v>397</v>
      </c>
      <c r="B369" s="24" t="s">
        <v>5</v>
      </c>
      <c r="C369" s="77">
        <v>2072853</v>
      </c>
      <c r="D369" s="78">
        <v>0</v>
      </c>
      <c r="E369" s="78">
        <v>399015</v>
      </c>
      <c r="F369" s="78">
        <v>0</v>
      </c>
      <c r="G369" s="78">
        <v>0</v>
      </c>
      <c r="H369" s="78">
        <v>0</v>
      </c>
      <c r="I369" s="78">
        <v>58375</v>
      </c>
      <c r="J369" s="78">
        <v>0</v>
      </c>
      <c r="K369" s="79">
        <f t="shared" si="5"/>
        <v>2530243</v>
      </c>
    </row>
    <row r="370" spans="1:11" x14ac:dyDescent="0.25">
      <c r="A370" s="23" t="s">
        <v>398</v>
      </c>
      <c r="B370" s="24" t="s">
        <v>5</v>
      </c>
      <c r="C370" s="77">
        <v>3158229</v>
      </c>
      <c r="D370" s="78">
        <v>0</v>
      </c>
      <c r="E370" s="78">
        <v>424185</v>
      </c>
      <c r="F370" s="78">
        <v>165093</v>
      </c>
      <c r="G370" s="78">
        <v>0</v>
      </c>
      <c r="H370" s="78">
        <v>0</v>
      </c>
      <c r="I370" s="78">
        <v>46248</v>
      </c>
      <c r="J370" s="78">
        <v>0</v>
      </c>
      <c r="K370" s="79">
        <f t="shared" si="5"/>
        <v>3793755</v>
      </c>
    </row>
    <row r="371" spans="1:11" x14ac:dyDescent="0.25">
      <c r="A371" s="23" t="s">
        <v>399</v>
      </c>
      <c r="B371" s="24" t="s">
        <v>5</v>
      </c>
      <c r="C371" s="77">
        <v>1916949</v>
      </c>
      <c r="D371" s="78">
        <v>0</v>
      </c>
      <c r="E371" s="78">
        <v>300974</v>
      </c>
      <c r="F371" s="78">
        <v>33467</v>
      </c>
      <c r="G371" s="78">
        <v>0</v>
      </c>
      <c r="H371" s="78">
        <v>0</v>
      </c>
      <c r="I371" s="78">
        <v>25245</v>
      </c>
      <c r="J371" s="78">
        <v>0</v>
      </c>
      <c r="K371" s="79">
        <f t="shared" si="5"/>
        <v>2276635</v>
      </c>
    </row>
    <row r="372" spans="1:11" x14ac:dyDescent="0.25">
      <c r="A372" s="23" t="s">
        <v>387</v>
      </c>
      <c r="B372" s="24" t="s">
        <v>492</v>
      </c>
      <c r="C372" s="77">
        <v>118242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118242</v>
      </c>
    </row>
    <row r="373" spans="1:11" x14ac:dyDescent="0.25">
      <c r="A373" s="23" t="s">
        <v>482</v>
      </c>
      <c r="B373" s="24" t="s">
        <v>492</v>
      </c>
      <c r="C373" s="77">
        <v>711370</v>
      </c>
      <c r="D373" s="78">
        <v>0</v>
      </c>
      <c r="E373" s="78">
        <v>0</v>
      </c>
      <c r="F373" s="78">
        <v>75666</v>
      </c>
      <c r="G373" s="78">
        <v>0</v>
      </c>
      <c r="H373" s="78">
        <v>0</v>
      </c>
      <c r="I373" s="78">
        <v>0</v>
      </c>
      <c r="J373" s="78">
        <v>0</v>
      </c>
      <c r="K373" s="79">
        <f t="shared" si="5"/>
        <v>787036</v>
      </c>
    </row>
    <row r="374" spans="1:11" x14ac:dyDescent="0.25">
      <c r="A374" s="23" t="s">
        <v>483</v>
      </c>
      <c r="B374" s="24" t="s">
        <v>492</v>
      </c>
      <c r="C374" s="77">
        <v>428851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8">
        <v>29417</v>
      </c>
      <c r="J374" s="78">
        <v>0</v>
      </c>
      <c r="K374" s="79">
        <f t="shared" si="5"/>
        <v>458268</v>
      </c>
    </row>
    <row r="375" spans="1:11" x14ac:dyDescent="0.25">
      <c r="A375" s="23" t="s">
        <v>451</v>
      </c>
      <c r="B375" s="24" t="s">
        <v>490</v>
      </c>
      <c r="C375" s="77">
        <v>1962122</v>
      </c>
      <c r="D375" s="78">
        <v>0</v>
      </c>
      <c r="E375" s="78">
        <v>412426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2374548</v>
      </c>
    </row>
    <row r="376" spans="1:11" x14ac:dyDescent="0.25">
      <c r="A376" s="23" t="s">
        <v>481</v>
      </c>
      <c r="B376" s="24" t="s">
        <v>490</v>
      </c>
      <c r="C376" s="77">
        <v>3799014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3799014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117188</v>
      </c>
      <c r="D378" s="78">
        <v>141110</v>
      </c>
      <c r="E378" s="78">
        <v>0</v>
      </c>
      <c r="F378" s="78">
        <v>15133</v>
      </c>
      <c r="G378" s="78">
        <v>0</v>
      </c>
      <c r="H378" s="78">
        <v>0</v>
      </c>
      <c r="I378" s="78">
        <v>0</v>
      </c>
      <c r="J378" s="78">
        <v>143582</v>
      </c>
      <c r="K378" s="79">
        <f t="shared" si="5"/>
        <v>417013</v>
      </c>
    </row>
    <row r="379" spans="1:11" x14ac:dyDescent="0.25">
      <c r="A379" s="23" t="s">
        <v>401</v>
      </c>
      <c r="B379" s="24" t="s">
        <v>56</v>
      </c>
      <c r="C379" s="77">
        <v>36906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8">
        <v>4704</v>
      </c>
      <c r="J379" s="78">
        <v>0</v>
      </c>
      <c r="K379" s="79">
        <f t="shared" si="5"/>
        <v>41610</v>
      </c>
    </row>
    <row r="380" spans="1:11" x14ac:dyDescent="0.25">
      <c r="A380" s="23" t="s">
        <v>402</v>
      </c>
      <c r="B380" s="24" t="s">
        <v>56</v>
      </c>
      <c r="C380" s="77">
        <v>35376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1455</v>
      </c>
      <c r="J380" s="78">
        <v>0</v>
      </c>
      <c r="K380" s="79">
        <f t="shared" si="5"/>
        <v>36831</v>
      </c>
    </row>
    <row r="381" spans="1:11" x14ac:dyDescent="0.25">
      <c r="A381" s="23" t="s">
        <v>403</v>
      </c>
      <c r="B381" s="24" t="s">
        <v>56</v>
      </c>
      <c r="C381" s="77">
        <v>35814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427</v>
      </c>
      <c r="J381" s="78">
        <v>0</v>
      </c>
      <c r="K381" s="79">
        <f t="shared" si="5"/>
        <v>36241</v>
      </c>
    </row>
    <row r="382" spans="1:11" x14ac:dyDescent="0.25">
      <c r="A382" s="23" t="s">
        <v>404</v>
      </c>
      <c r="B382" s="24" t="s">
        <v>56</v>
      </c>
      <c r="C382" s="77">
        <v>255646</v>
      </c>
      <c r="D382" s="78">
        <v>0</v>
      </c>
      <c r="E382" s="78">
        <v>121770</v>
      </c>
      <c r="F382" s="78">
        <v>20654</v>
      </c>
      <c r="G382" s="78">
        <v>0</v>
      </c>
      <c r="H382" s="78">
        <v>0</v>
      </c>
      <c r="I382" s="78">
        <v>0</v>
      </c>
      <c r="J382" s="78">
        <v>192562</v>
      </c>
      <c r="K382" s="79">
        <f t="shared" si="5"/>
        <v>590632</v>
      </c>
    </row>
    <row r="383" spans="1:11" x14ac:dyDescent="0.25">
      <c r="A383" s="23" t="s">
        <v>405</v>
      </c>
      <c r="B383" s="24" t="s">
        <v>57</v>
      </c>
      <c r="C383" s="77">
        <v>54231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14710</v>
      </c>
      <c r="J383" s="78">
        <v>0</v>
      </c>
      <c r="K383" s="79">
        <f t="shared" si="5"/>
        <v>68941</v>
      </c>
    </row>
    <row r="384" spans="1:11" x14ac:dyDescent="0.25">
      <c r="A384" s="23" t="s">
        <v>406</v>
      </c>
      <c r="B384" s="24" t="s">
        <v>57</v>
      </c>
      <c r="C384" s="77">
        <v>517428</v>
      </c>
      <c r="D384" s="78">
        <v>0</v>
      </c>
      <c r="E384" s="78">
        <v>202435</v>
      </c>
      <c r="F384" s="78">
        <v>0</v>
      </c>
      <c r="G384" s="78">
        <v>0</v>
      </c>
      <c r="H384" s="78">
        <v>0</v>
      </c>
      <c r="I384" s="78">
        <v>0</v>
      </c>
      <c r="J384" s="78">
        <v>0</v>
      </c>
      <c r="K384" s="79">
        <f t="shared" si="5"/>
        <v>719863</v>
      </c>
    </row>
    <row r="385" spans="1:11" x14ac:dyDescent="0.25">
      <c r="A385" s="23" t="s">
        <v>407</v>
      </c>
      <c r="B385" s="24" t="s">
        <v>58</v>
      </c>
      <c r="C385" s="77">
        <v>518020</v>
      </c>
      <c r="D385" s="78">
        <v>0</v>
      </c>
      <c r="E385" s="78">
        <v>78634</v>
      </c>
      <c r="F385" s="78">
        <v>169448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766102</v>
      </c>
    </row>
    <row r="386" spans="1:11" x14ac:dyDescent="0.25">
      <c r="A386" s="23" t="s">
        <v>408</v>
      </c>
      <c r="B386" s="24" t="s">
        <v>59</v>
      </c>
      <c r="C386" s="77">
        <v>26687</v>
      </c>
      <c r="D386" s="78">
        <v>172091</v>
      </c>
      <c r="E386" s="78">
        <v>0</v>
      </c>
      <c r="F386" s="78">
        <v>4620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ref="K386:K415" si="6">SUM(C386:J386)</f>
        <v>203398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4921414</v>
      </c>
      <c r="D389" s="78">
        <v>3798408</v>
      </c>
      <c r="E389" s="78">
        <v>961880</v>
      </c>
      <c r="F389" s="78">
        <v>178617</v>
      </c>
      <c r="G389" s="78">
        <v>0</v>
      </c>
      <c r="H389" s="78">
        <v>0</v>
      </c>
      <c r="I389" s="78">
        <v>52631</v>
      </c>
      <c r="J389" s="78">
        <v>0</v>
      </c>
      <c r="K389" s="79">
        <f t="shared" si="6"/>
        <v>9912950</v>
      </c>
    </row>
    <row r="390" spans="1:11" x14ac:dyDescent="0.25">
      <c r="A390" s="23" t="s">
        <v>412</v>
      </c>
      <c r="B390" s="24" t="s">
        <v>60</v>
      </c>
      <c r="C390" s="77">
        <v>371137</v>
      </c>
      <c r="D390" s="78">
        <v>278696</v>
      </c>
      <c r="E390" s="78">
        <v>0</v>
      </c>
      <c r="F390" s="78">
        <v>7165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656998</v>
      </c>
    </row>
    <row r="391" spans="1:11" x14ac:dyDescent="0.25">
      <c r="A391" s="23" t="s">
        <v>452</v>
      </c>
      <c r="B391" s="24" t="s">
        <v>60</v>
      </c>
      <c r="C391" s="77">
        <v>1078074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42818</v>
      </c>
      <c r="J391" s="78">
        <v>0</v>
      </c>
      <c r="K391" s="79">
        <f t="shared" si="6"/>
        <v>1120892</v>
      </c>
    </row>
    <row r="392" spans="1:11" x14ac:dyDescent="0.25">
      <c r="A392" s="23" t="s">
        <v>453</v>
      </c>
      <c r="B392" s="24" t="s">
        <v>60</v>
      </c>
      <c r="C392" s="77">
        <v>2242273</v>
      </c>
      <c r="D392" s="78">
        <v>0</v>
      </c>
      <c r="E392" s="78">
        <v>408356</v>
      </c>
      <c r="F392" s="78">
        <v>152836</v>
      </c>
      <c r="G392" s="78">
        <v>0</v>
      </c>
      <c r="H392" s="78">
        <v>0</v>
      </c>
      <c r="I392" s="78">
        <v>49015</v>
      </c>
      <c r="J392" s="78">
        <v>0</v>
      </c>
      <c r="K392" s="79">
        <f t="shared" si="6"/>
        <v>2852480</v>
      </c>
    </row>
    <row r="393" spans="1:11" x14ac:dyDescent="0.25">
      <c r="A393" s="23" t="s">
        <v>413</v>
      </c>
      <c r="B393" s="24" t="s">
        <v>60</v>
      </c>
      <c r="C393" s="77">
        <v>3870079</v>
      </c>
      <c r="D393" s="78">
        <v>3589600</v>
      </c>
      <c r="E393" s="78">
        <v>0</v>
      </c>
      <c r="F393" s="78">
        <v>107474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7567153</v>
      </c>
    </row>
    <row r="394" spans="1:11" x14ac:dyDescent="0.25">
      <c r="A394" s="23" t="s">
        <v>414</v>
      </c>
      <c r="B394" s="24" t="s">
        <v>60</v>
      </c>
      <c r="C394" s="77">
        <v>1040642</v>
      </c>
      <c r="D394" s="78">
        <v>0</v>
      </c>
      <c r="E394" s="78">
        <v>242411</v>
      </c>
      <c r="F394" s="78">
        <v>27006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1310059</v>
      </c>
    </row>
    <row r="395" spans="1:11" x14ac:dyDescent="0.25">
      <c r="A395" s="23" t="s">
        <v>415</v>
      </c>
      <c r="B395" s="24" t="s">
        <v>60</v>
      </c>
      <c r="C395" s="77">
        <v>780932</v>
      </c>
      <c r="D395" s="78">
        <v>0</v>
      </c>
      <c r="E395" s="78">
        <v>0</v>
      </c>
      <c r="F395" s="78">
        <v>47643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828575</v>
      </c>
    </row>
    <row r="396" spans="1:11" x14ac:dyDescent="0.25">
      <c r="A396" s="23" t="s">
        <v>416</v>
      </c>
      <c r="B396" s="24" t="s">
        <v>60</v>
      </c>
      <c r="C396" s="77">
        <v>141122</v>
      </c>
      <c r="D396" s="78">
        <v>0</v>
      </c>
      <c r="E396" s="78">
        <v>0</v>
      </c>
      <c r="F396" s="78">
        <v>9017</v>
      </c>
      <c r="G396" s="78">
        <v>0</v>
      </c>
      <c r="H396" s="78">
        <v>0</v>
      </c>
      <c r="I396" s="78">
        <v>0</v>
      </c>
      <c r="J396" s="78">
        <v>0</v>
      </c>
      <c r="K396" s="79">
        <f t="shared" si="6"/>
        <v>150139</v>
      </c>
    </row>
    <row r="397" spans="1:11" x14ac:dyDescent="0.25">
      <c r="A397" s="23" t="s">
        <v>417</v>
      </c>
      <c r="B397" s="24" t="s">
        <v>60</v>
      </c>
      <c r="C397" s="77">
        <v>0</v>
      </c>
      <c r="D397" s="78">
        <v>0</v>
      </c>
      <c r="E397" s="78">
        <v>0</v>
      </c>
      <c r="F397" s="78">
        <v>0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0</v>
      </c>
    </row>
    <row r="398" spans="1:11" x14ac:dyDescent="0.25">
      <c r="A398" s="23" t="s">
        <v>418</v>
      </c>
      <c r="B398" s="24" t="s">
        <v>60</v>
      </c>
      <c r="C398" s="77">
        <v>59167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8">
        <v>1340</v>
      </c>
      <c r="J398" s="78">
        <v>0</v>
      </c>
      <c r="K398" s="79">
        <f t="shared" si="6"/>
        <v>60507</v>
      </c>
    </row>
    <row r="399" spans="1:11" x14ac:dyDescent="0.25">
      <c r="A399" s="23" t="s">
        <v>419</v>
      </c>
      <c r="B399" s="24" t="s">
        <v>60</v>
      </c>
      <c r="C399" s="77">
        <v>720360</v>
      </c>
      <c r="D399" s="78">
        <v>0</v>
      </c>
      <c r="E399" s="78">
        <v>0</v>
      </c>
      <c r="F399" s="78">
        <v>60830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781190</v>
      </c>
    </row>
    <row r="400" spans="1:11" x14ac:dyDescent="0.25">
      <c r="A400" s="23" t="s">
        <v>420</v>
      </c>
      <c r="B400" s="24" t="s">
        <v>60</v>
      </c>
      <c r="C400" s="77">
        <v>2908000</v>
      </c>
      <c r="D400" s="78">
        <v>0</v>
      </c>
      <c r="E400" s="78">
        <v>0</v>
      </c>
      <c r="F400" s="78">
        <v>23000</v>
      </c>
      <c r="G400" s="78">
        <v>0</v>
      </c>
      <c r="H400" s="78">
        <v>0</v>
      </c>
      <c r="I400" s="78">
        <v>113000</v>
      </c>
      <c r="J400" s="78">
        <v>0</v>
      </c>
      <c r="K400" s="79">
        <f t="shared" si="6"/>
        <v>3044000</v>
      </c>
    </row>
    <row r="401" spans="1:11" x14ac:dyDescent="0.25">
      <c r="A401" s="23" t="s">
        <v>421</v>
      </c>
      <c r="B401" s="24" t="s">
        <v>60</v>
      </c>
      <c r="C401" s="77">
        <v>35675</v>
      </c>
      <c r="D401" s="78">
        <v>54497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90172</v>
      </c>
    </row>
    <row r="402" spans="1:11" x14ac:dyDescent="0.25">
      <c r="A402" s="23" t="s">
        <v>422</v>
      </c>
      <c r="B402" s="24" t="s">
        <v>60</v>
      </c>
      <c r="C402" s="77">
        <v>257508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11912</v>
      </c>
      <c r="J402" s="78">
        <v>0</v>
      </c>
      <c r="K402" s="79">
        <f t="shared" si="6"/>
        <v>269420</v>
      </c>
    </row>
    <row r="403" spans="1:11" x14ac:dyDescent="0.25">
      <c r="A403" s="23" t="s">
        <v>423</v>
      </c>
      <c r="B403" s="24" t="s">
        <v>60</v>
      </c>
      <c r="C403" s="77">
        <v>3130715</v>
      </c>
      <c r="D403" s="78">
        <v>2189324</v>
      </c>
      <c r="E403" s="78">
        <v>823066</v>
      </c>
      <c r="F403" s="78">
        <v>107309</v>
      </c>
      <c r="G403" s="78">
        <v>0</v>
      </c>
      <c r="H403" s="78">
        <v>0</v>
      </c>
      <c r="I403" s="78">
        <v>0</v>
      </c>
      <c r="J403" s="78">
        <v>2929607</v>
      </c>
      <c r="K403" s="79">
        <f t="shared" si="6"/>
        <v>9180021</v>
      </c>
    </row>
    <row r="404" spans="1:11" x14ac:dyDescent="0.25">
      <c r="A404" s="23" t="s">
        <v>424</v>
      </c>
      <c r="B404" s="24" t="s">
        <v>60</v>
      </c>
      <c r="C404" s="77">
        <v>715327</v>
      </c>
      <c r="D404" s="78">
        <v>0</v>
      </c>
      <c r="E404" s="78">
        <v>168939</v>
      </c>
      <c r="F404" s="78">
        <v>12934</v>
      </c>
      <c r="G404" s="78">
        <v>0</v>
      </c>
      <c r="H404" s="78">
        <v>2499</v>
      </c>
      <c r="I404" s="78">
        <v>14094</v>
      </c>
      <c r="J404" s="78">
        <v>0</v>
      </c>
      <c r="K404" s="79">
        <f t="shared" si="6"/>
        <v>913793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653</v>
      </c>
      <c r="J405" s="78">
        <v>19065</v>
      </c>
      <c r="K405" s="79">
        <f t="shared" si="6"/>
        <v>19718</v>
      </c>
    </row>
    <row r="406" spans="1:11" x14ac:dyDescent="0.25">
      <c r="A406" s="23" t="s">
        <v>487</v>
      </c>
      <c r="B406" s="24" t="s">
        <v>61</v>
      </c>
      <c r="C406" s="77">
        <v>15189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15189</v>
      </c>
    </row>
    <row r="407" spans="1:11" x14ac:dyDescent="0.25">
      <c r="A407" s="23" t="s">
        <v>426</v>
      </c>
      <c r="B407" s="24" t="s">
        <v>62</v>
      </c>
      <c r="C407" s="77">
        <v>403948</v>
      </c>
      <c r="D407" s="78">
        <v>235122</v>
      </c>
      <c r="E407" s="78">
        <v>175776</v>
      </c>
      <c r="F407" s="78">
        <v>15977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830823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12880</v>
      </c>
      <c r="D409" s="78">
        <v>17739</v>
      </c>
      <c r="E409" s="78">
        <v>2335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9">
        <f t="shared" si="6"/>
        <v>32954</v>
      </c>
    </row>
    <row r="410" spans="1:11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0</v>
      </c>
    </row>
    <row r="411" spans="1:11" x14ac:dyDescent="0.25">
      <c r="A411" s="23" t="s">
        <v>430</v>
      </c>
      <c r="B411" s="24" t="s">
        <v>63</v>
      </c>
      <c r="C411" s="77">
        <v>224543</v>
      </c>
      <c r="D411" s="78">
        <v>0</v>
      </c>
      <c r="E411" s="78">
        <v>37194</v>
      </c>
      <c r="F411" s="78">
        <v>23811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285548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34259</v>
      </c>
      <c r="D413" s="78">
        <v>17773</v>
      </c>
      <c r="E413" s="78">
        <v>0</v>
      </c>
      <c r="F413" s="78">
        <v>967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52999</v>
      </c>
    </row>
    <row r="414" spans="1:11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0</v>
      </c>
    </row>
    <row r="415" spans="1:11" x14ac:dyDescent="0.25">
      <c r="A415" s="59" t="s">
        <v>468</v>
      </c>
      <c r="B415" s="61"/>
      <c r="C415" s="52">
        <f t="shared" ref="C415:J415" si="7">SUM(C5:C414)</f>
        <v>560530030</v>
      </c>
      <c r="D415" s="52">
        <f t="shared" si="7"/>
        <v>111243899</v>
      </c>
      <c r="E415" s="52">
        <f t="shared" si="7"/>
        <v>85407132</v>
      </c>
      <c r="F415" s="52">
        <f t="shared" si="7"/>
        <v>21879925</v>
      </c>
      <c r="G415" s="52">
        <f t="shared" si="7"/>
        <v>8608868</v>
      </c>
      <c r="H415" s="52">
        <f t="shared" si="7"/>
        <v>730856</v>
      </c>
      <c r="I415" s="52">
        <f t="shared" si="7"/>
        <v>4396151</v>
      </c>
      <c r="J415" s="52">
        <f t="shared" si="7"/>
        <v>15996698</v>
      </c>
      <c r="K415" s="53">
        <f t="shared" si="6"/>
        <v>808793559</v>
      </c>
    </row>
    <row r="416" spans="1:11" x14ac:dyDescent="0.25">
      <c r="A416" s="60" t="s">
        <v>436</v>
      </c>
      <c r="B416" s="73"/>
      <c r="C416" s="54">
        <f>(C415/$K415)</f>
        <v>0.69304462648422249</v>
      </c>
      <c r="D416" s="54">
        <f t="shared" ref="D416:K416" si="8">(D415/$K415)</f>
        <v>0.13754300805454361</v>
      </c>
      <c r="E416" s="54">
        <f t="shared" si="8"/>
        <v>0.10559818516062144</v>
      </c>
      <c r="F416" s="54">
        <f t="shared" si="8"/>
        <v>2.7052546050258544E-2</v>
      </c>
      <c r="G416" s="54">
        <f t="shared" si="8"/>
        <v>1.0644085754891626E-2</v>
      </c>
      <c r="H416" s="54">
        <f t="shared" si="8"/>
        <v>9.0363726548915312E-4</v>
      </c>
      <c r="I416" s="54">
        <f>(I415/$K415)</f>
        <v>5.4354426430342035E-3</v>
      </c>
      <c r="J416" s="54">
        <f t="shared" si="8"/>
        <v>1.9778468586938883E-2</v>
      </c>
      <c r="K416" s="55">
        <f t="shared" si="8"/>
        <v>1</v>
      </c>
    </row>
    <row r="417" spans="1:11" x14ac:dyDescent="0.25">
      <c r="A417" s="60" t="s">
        <v>469</v>
      </c>
      <c r="B417" s="61"/>
      <c r="C417" s="57">
        <f>COUNTIF(C5:C414,"&gt;0")</f>
        <v>318</v>
      </c>
      <c r="D417" s="57">
        <f t="shared" ref="D417:K417" si="9">COUNTIF(D5:D414,"&gt;0")</f>
        <v>73</v>
      </c>
      <c r="E417" s="57">
        <f t="shared" si="9"/>
        <v>170</v>
      </c>
      <c r="F417" s="57">
        <f t="shared" si="9"/>
        <v>200</v>
      </c>
      <c r="G417" s="57">
        <f t="shared" si="9"/>
        <v>6</v>
      </c>
      <c r="H417" s="57">
        <f t="shared" si="9"/>
        <v>37</v>
      </c>
      <c r="I417" s="57">
        <f t="shared" si="9"/>
        <v>138</v>
      </c>
      <c r="J417" s="57">
        <f t="shared" si="9"/>
        <v>31</v>
      </c>
      <c r="K417" s="64">
        <f t="shared" si="9"/>
        <v>334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500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582241</v>
      </c>
      <c r="K5" s="36">
        <f t="shared" ref="K5:K67" si="0">SUM(C5:J5)</f>
        <v>582241</v>
      </c>
    </row>
    <row r="6" spans="1:11" x14ac:dyDescent="0.25">
      <c r="A6" s="23" t="s">
        <v>67</v>
      </c>
      <c r="B6" s="24" t="s">
        <v>0</v>
      </c>
      <c r="C6" s="77">
        <v>0</v>
      </c>
      <c r="D6" s="78">
        <v>0</v>
      </c>
      <c r="E6" s="78">
        <v>14464</v>
      </c>
      <c r="F6" s="78">
        <v>0</v>
      </c>
      <c r="G6" s="78">
        <v>0</v>
      </c>
      <c r="H6" s="78">
        <v>0</v>
      </c>
      <c r="I6" s="78">
        <v>4556</v>
      </c>
      <c r="J6" s="78">
        <v>0</v>
      </c>
      <c r="K6" s="79">
        <f t="shared" si="0"/>
        <v>19020</v>
      </c>
    </row>
    <row r="7" spans="1:11" x14ac:dyDescent="0.25">
      <c r="A7" s="23" t="s">
        <v>68</v>
      </c>
      <c r="B7" s="24" t="s">
        <v>0</v>
      </c>
      <c r="C7" s="77">
        <v>5419732</v>
      </c>
      <c r="D7" s="78">
        <v>0</v>
      </c>
      <c r="E7" s="78">
        <v>831856</v>
      </c>
      <c r="F7" s="78">
        <v>2748346</v>
      </c>
      <c r="G7" s="78">
        <v>0</v>
      </c>
      <c r="H7" s="78">
        <v>2201</v>
      </c>
      <c r="I7" s="78">
        <v>72799</v>
      </c>
      <c r="J7" s="78">
        <v>5611038</v>
      </c>
      <c r="K7" s="79">
        <f t="shared" si="0"/>
        <v>14685972</v>
      </c>
    </row>
    <row r="8" spans="1:11" x14ac:dyDescent="0.25">
      <c r="A8" s="23" t="s">
        <v>69</v>
      </c>
      <c r="B8" s="24" t="s">
        <v>0</v>
      </c>
      <c r="C8" s="77">
        <v>69390</v>
      </c>
      <c r="D8" s="78">
        <v>0</v>
      </c>
      <c r="E8" s="78">
        <v>10486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79876</v>
      </c>
    </row>
    <row r="9" spans="1:11" x14ac:dyDescent="0.25">
      <c r="A9" s="23" t="s">
        <v>70</v>
      </c>
      <c r="B9" s="24" t="s">
        <v>0</v>
      </c>
      <c r="C9" s="77">
        <v>217003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24917</v>
      </c>
      <c r="J9" s="78">
        <v>0</v>
      </c>
      <c r="K9" s="79">
        <f t="shared" si="0"/>
        <v>241920</v>
      </c>
    </row>
    <row r="10" spans="1:11" x14ac:dyDescent="0.25">
      <c r="A10" s="23" t="s">
        <v>505</v>
      </c>
      <c r="B10" s="24" t="s">
        <v>0</v>
      </c>
      <c r="C10" s="77">
        <v>13804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13804</v>
      </c>
    </row>
    <row r="11" spans="1:11" x14ac:dyDescent="0.25">
      <c r="A11" s="23" t="s">
        <v>71</v>
      </c>
      <c r="B11" s="24" t="s">
        <v>0</v>
      </c>
      <c r="C11" s="77">
        <v>34166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2353</v>
      </c>
      <c r="J11" s="78">
        <v>0</v>
      </c>
      <c r="K11" s="79">
        <f t="shared" si="0"/>
        <v>36519</v>
      </c>
    </row>
    <row r="12" spans="1:11" x14ac:dyDescent="0.25">
      <c r="A12" s="23" t="s">
        <v>72</v>
      </c>
      <c r="B12" s="24" t="s">
        <v>0</v>
      </c>
      <c r="C12" s="77">
        <v>268662</v>
      </c>
      <c r="D12" s="78">
        <v>100262</v>
      </c>
      <c r="E12" s="78">
        <v>0</v>
      </c>
      <c r="F12" s="78">
        <v>0</v>
      </c>
      <c r="G12" s="78">
        <v>0</v>
      </c>
      <c r="H12" s="78">
        <v>370165</v>
      </c>
      <c r="I12" s="78">
        <v>0</v>
      </c>
      <c r="J12" s="78">
        <v>0</v>
      </c>
      <c r="K12" s="79">
        <f t="shared" si="0"/>
        <v>739089</v>
      </c>
    </row>
    <row r="13" spans="1:11" x14ac:dyDescent="0.25">
      <c r="A13" s="23" t="s">
        <v>73</v>
      </c>
      <c r="B13" s="24" t="s">
        <v>0</v>
      </c>
      <c r="C13" s="77">
        <v>10108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10108</v>
      </c>
    </row>
    <row r="14" spans="1:11" x14ac:dyDescent="0.25">
      <c r="A14" s="23" t="s">
        <v>491</v>
      </c>
      <c r="B14" s="24" t="s">
        <v>7</v>
      </c>
      <c r="C14" s="77">
        <v>16066</v>
      </c>
      <c r="D14" s="78">
        <v>0</v>
      </c>
      <c r="E14" s="78">
        <v>2186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18252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58560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58560</v>
      </c>
    </row>
    <row r="16" spans="1:11" x14ac:dyDescent="0.25">
      <c r="A16" s="23" t="s">
        <v>75</v>
      </c>
      <c r="B16" s="24" t="s">
        <v>8</v>
      </c>
      <c r="C16" s="77">
        <v>743724</v>
      </c>
      <c r="D16" s="78">
        <v>0</v>
      </c>
      <c r="E16" s="78">
        <v>170977</v>
      </c>
      <c r="F16" s="78">
        <v>56434</v>
      </c>
      <c r="G16" s="78">
        <v>0</v>
      </c>
      <c r="H16" s="78">
        <v>0</v>
      </c>
      <c r="I16" s="78">
        <v>8559</v>
      </c>
      <c r="J16" s="78">
        <v>0</v>
      </c>
      <c r="K16" s="79">
        <f t="shared" si="0"/>
        <v>979694</v>
      </c>
    </row>
    <row r="17" spans="1:11" x14ac:dyDescent="0.25">
      <c r="A17" s="23" t="s">
        <v>76</v>
      </c>
      <c r="B17" s="24" t="s">
        <v>8</v>
      </c>
      <c r="C17" s="77">
        <v>876757</v>
      </c>
      <c r="D17" s="78">
        <v>0</v>
      </c>
      <c r="E17" s="78">
        <v>0</v>
      </c>
      <c r="F17" s="78">
        <v>54574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931331</v>
      </c>
    </row>
    <row r="18" spans="1:11" x14ac:dyDescent="0.25">
      <c r="A18" s="23" t="s">
        <v>77</v>
      </c>
      <c r="B18" s="24" t="s">
        <v>8</v>
      </c>
      <c r="C18" s="77">
        <v>14766</v>
      </c>
      <c r="D18" s="78">
        <v>0</v>
      </c>
      <c r="E18" s="78">
        <v>40039</v>
      </c>
      <c r="F18" s="78">
        <v>7061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61866</v>
      </c>
    </row>
    <row r="19" spans="1:11" x14ac:dyDescent="0.25">
      <c r="A19" s="23" t="s">
        <v>78</v>
      </c>
      <c r="B19" s="24" t="s">
        <v>8</v>
      </c>
      <c r="C19" s="77">
        <v>2872976</v>
      </c>
      <c r="D19" s="78">
        <v>0</v>
      </c>
      <c r="E19" s="78">
        <v>0</v>
      </c>
      <c r="F19" s="78">
        <v>226690</v>
      </c>
      <c r="G19" s="78">
        <v>0</v>
      </c>
      <c r="H19" s="78">
        <v>48</v>
      </c>
      <c r="I19" s="78">
        <v>25253</v>
      </c>
      <c r="J19" s="78">
        <v>0</v>
      </c>
      <c r="K19" s="79">
        <f t="shared" si="0"/>
        <v>3124967</v>
      </c>
    </row>
    <row r="20" spans="1:11" x14ac:dyDescent="0.25">
      <c r="A20" s="23" t="s">
        <v>79</v>
      </c>
      <c r="B20" s="24" t="s">
        <v>8</v>
      </c>
      <c r="C20" s="77">
        <v>1539341</v>
      </c>
      <c r="D20" s="78">
        <v>0</v>
      </c>
      <c r="E20" s="78">
        <v>0</v>
      </c>
      <c r="F20" s="78">
        <v>91337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1630678</v>
      </c>
    </row>
    <row r="21" spans="1:11" x14ac:dyDescent="0.25">
      <c r="A21" s="23" t="s">
        <v>80</v>
      </c>
      <c r="B21" s="24" t="s">
        <v>8</v>
      </c>
      <c r="C21" s="77">
        <v>330212</v>
      </c>
      <c r="D21" s="78">
        <v>0</v>
      </c>
      <c r="E21" s="78">
        <v>0</v>
      </c>
      <c r="F21" s="78">
        <v>18302</v>
      </c>
      <c r="G21" s="78">
        <v>0</v>
      </c>
      <c r="H21" s="78">
        <v>0</v>
      </c>
      <c r="I21" s="78">
        <v>940</v>
      </c>
      <c r="J21" s="78">
        <v>0</v>
      </c>
      <c r="K21" s="79">
        <f t="shared" si="0"/>
        <v>349454</v>
      </c>
    </row>
    <row r="22" spans="1:11" x14ac:dyDescent="0.25">
      <c r="A22" s="23" t="s">
        <v>81</v>
      </c>
      <c r="B22" s="24" t="s">
        <v>8</v>
      </c>
      <c r="C22" s="77">
        <v>443533</v>
      </c>
      <c r="D22" s="78">
        <v>230231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673764</v>
      </c>
    </row>
    <row r="23" spans="1:11" x14ac:dyDescent="0.25">
      <c r="A23" s="23" t="s">
        <v>82</v>
      </c>
      <c r="B23" s="24" t="s">
        <v>9</v>
      </c>
      <c r="C23" s="77">
        <v>7940</v>
      </c>
      <c r="D23" s="78">
        <v>0</v>
      </c>
      <c r="E23" s="78">
        <v>11196</v>
      </c>
      <c r="F23" s="78">
        <v>831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19967</v>
      </c>
    </row>
    <row r="24" spans="1:11" x14ac:dyDescent="0.25">
      <c r="A24" s="23" t="s">
        <v>83</v>
      </c>
      <c r="B24" s="24" t="s">
        <v>9</v>
      </c>
      <c r="C24" s="77">
        <v>22212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22212</v>
      </c>
    </row>
    <row r="25" spans="1:11" x14ac:dyDescent="0.25">
      <c r="A25" s="23" t="s">
        <v>84</v>
      </c>
      <c r="B25" s="24" t="s">
        <v>9</v>
      </c>
      <c r="C25" s="77">
        <v>40614</v>
      </c>
      <c r="D25" s="78">
        <v>2409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43023</v>
      </c>
    </row>
    <row r="26" spans="1:11" x14ac:dyDescent="0.25">
      <c r="A26" s="23" t="s">
        <v>85</v>
      </c>
      <c r="B26" s="24" t="s">
        <v>9</v>
      </c>
      <c r="C26" s="77">
        <v>837538</v>
      </c>
      <c r="D26" s="78">
        <v>0</v>
      </c>
      <c r="E26" s="78">
        <v>54516</v>
      </c>
      <c r="F26" s="78">
        <v>101244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993298</v>
      </c>
    </row>
    <row r="27" spans="1:11" x14ac:dyDescent="0.25">
      <c r="A27" s="23" t="s">
        <v>86</v>
      </c>
      <c r="B27" s="24" t="s">
        <v>10</v>
      </c>
      <c r="C27" s="77">
        <v>663166</v>
      </c>
      <c r="D27" s="78">
        <v>0</v>
      </c>
      <c r="E27" s="78">
        <v>0</v>
      </c>
      <c r="F27" s="78">
        <v>27477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690643</v>
      </c>
    </row>
    <row r="28" spans="1:11" x14ac:dyDescent="0.25">
      <c r="A28" s="23" t="s">
        <v>87</v>
      </c>
      <c r="B28" s="24" t="s">
        <v>10</v>
      </c>
      <c r="C28" s="77">
        <v>1144990</v>
      </c>
      <c r="D28" s="78">
        <v>0</v>
      </c>
      <c r="E28" s="78">
        <v>0</v>
      </c>
      <c r="F28" s="78">
        <v>39849</v>
      </c>
      <c r="G28" s="78">
        <v>0</v>
      </c>
      <c r="H28" s="78">
        <v>0</v>
      </c>
      <c r="I28" s="78">
        <v>13299</v>
      </c>
      <c r="J28" s="78">
        <v>0</v>
      </c>
      <c r="K28" s="79">
        <f t="shared" si="0"/>
        <v>1198138</v>
      </c>
    </row>
    <row r="29" spans="1:11" x14ac:dyDescent="0.25">
      <c r="A29" s="23" t="s">
        <v>88</v>
      </c>
      <c r="B29" s="24" t="s">
        <v>10</v>
      </c>
      <c r="C29" s="77">
        <v>1117852</v>
      </c>
      <c r="D29" s="78">
        <v>718822</v>
      </c>
      <c r="E29" s="78">
        <v>0</v>
      </c>
      <c r="F29" s="78">
        <v>42291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1878965</v>
      </c>
    </row>
    <row r="30" spans="1:11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218225</v>
      </c>
      <c r="D31" s="78">
        <v>0</v>
      </c>
      <c r="E31" s="78">
        <v>38826</v>
      </c>
      <c r="F31" s="78">
        <v>7878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264929</v>
      </c>
    </row>
    <row r="32" spans="1:11" x14ac:dyDescent="0.25">
      <c r="A32" s="23" t="s">
        <v>90</v>
      </c>
      <c r="B32" s="24" t="s">
        <v>10</v>
      </c>
      <c r="C32" s="77">
        <v>307749</v>
      </c>
      <c r="D32" s="78">
        <v>0</v>
      </c>
      <c r="E32" s="78">
        <v>65270</v>
      </c>
      <c r="F32" s="78">
        <v>22083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395102</v>
      </c>
    </row>
    <row r="33" spans="1:11" x14ac:dyDescent="0.25">
      <c r="A33" s="23" t="s">
        <v>91</v>
      </c>
      <c r="B33" s="24" t="s">
        <v>10</v>
      </c>
      <c r="C33" s="77">
        <v>207273</v>
      </c>
      <c r="D33" s="78">
        <v>0</v>
      </c>
      <c r="E33" s="78">
        <v>0</v>
      </c>
      <c r="F33" s="78">
        <v>0</v>
      </c>
      <c r="G33" s="78">
        <v>0</v>
      </c>
      <c r="H33" s="78">
        <v>0</v>
      </c>
      <c r="I33" s="78">
        <v>12701</v>
      </c>
      <c r="J33" s="78">
        <v>0</v>
      </c>
      <c r="K33" s="79">
        <f t="shared" si="0"/>
        <v>219974</v>
      </c>
    </row>
    <row r="34" spans="1:11" x14ac:dyDescent="0.25">
      <c r="A34" s="23" t="s">
        <v>92</v>
      </c>
      <c r="B34" s="24" t="s">
        <v>10</v>
      </c>
      <c r="C34" s="77">
        <v>5379795</v>
      </c>
      <c r="D34" s="78">
        <v>0</v>
      </c>
      <c r="E34" s="78">
        <v>0</v>
      </c>
      <c r="F34" s="78">
        <v>336345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5716140</v>
      </c>
    </row>
    <row r="35" spans="1:11" x14ac:dyDescent="0.25">
      <c r="A35" s="23" t="s">
        <v>93</v>
      </c>
      <c r="B35" s="24" t="s">
        <v>10</v>
      </c>
      <c r="C35" s="77">
        <v>131031</v>
      </c>
      <c r="D35" s="78">
        <v>0</v>
      </c>
      <c r="E35" s="78">
        <v>0</v>
      </c>
      <c r="F35" s="78">
        <v>4423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135454</v>
      </c>
    </row>
    <row r="36" spans="1:11" x14ac:dyDescent="0.25">
      <c r="A36" s="23" t="s">
        <v>94</v>
      </c>
      <c r="B36" s="24" t="s">
        <v>10</v>
      </c>
      <c r="C36" s="77">
        <v>70236</v>
      </c>
      <c r="D36" s="78">
        <v>0</v>
      </c>
      <c r="E36" s="78">
        <v>5078</v>
      </c>
      <c r="F36" s="78">
        <v>1369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76683</v>
      </c>
    </row>
    <row r="37" spans="1:11" x14ac:dyDescent="0.25">
      <c r="A37" s="23" t="s">
        <v>95</v>
      </c>
      <c r="B37" s="24" t="s">
        <v>10</v>
      </c>
      <c r="C37" s="77">
        <v>4974545</v>
      </c>
      <c r="D37" s="78">
        <v>0</v>
      </c>
      <c r="E37" s="78">
        <v>983698</v>
      </c>
      <c r="F37" s="78">
        <v>86816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6045059</v>
      </c>
    </row>
    <row r="38" spans="1:11" x14ac:dyDescent="0.25">
      <c r="A38" s="23" t="s">
        <v>96</v>
      </c>
      <c r="B38" s="24" t="s">
        <v>10</v>
      </c>
      <c r="C38" s="77">
        <v>17931</v>
      </c>
      <c r="D38" s="78">
        <v>0</v>
      </c>
      <c r="E38" s="78">
        <v>11399</v>
      </c>
      <c r="F38" s="78">
        <v>12469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41799</v>
      </c>
    </row>
    <row r="39" spans="1:11" x14ac:dyDescent="0.25">
      <c r="A39" s="23" t="s">
        <v>97</v>
      </c>
      <c r="B39" s="24" t="s">
        <v>10</v>
      </c>
      <c r="C39" s="77">
        <v>1538038</v>
      </c>
      <c r="D39" s="78">
        <v>0</v>
      </c>
      <c r="E39" s="78">
        <v>0</v>
      </c>
      <c r="F39" s="78">
        <v>115009</v>
      </c>
      <c r="G39" s="78">
        <v>0</v>
      </c>
      <c r="H39" s="78">
        <v>0</v>
      </c>
      <c r="I39" s="78">
        <v>17298</v>
      </c>
      <c r="J39" s="78">
        <v>0</v>
      </c>
      <c r="K39" s="79">
        <f t="shared" si="0"/>
        <v>1670345</v>
      </c>
    </row>
    <row r="40" spans="1:11" x14ac:dyDescent="0.25">
      <c r="A40" s="23" t="s">
        <v>98</v>
      </c>
      <c r="B40" s="24" t="s">
        <v>10</v>
      </c>
      <c r="C40" s="77">
        <v>360294</v>
      </c>
      <c r="D40" s="78">
        <v>0</v>
      </c>
      <c r="E40" s="78">
        <v>0</v>
      </c>
      <c r="F40" s="78">
        <v>9266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369560</v>
      </c>
    </row>
    <row r="41" spans="1:11" x14ac:dyDescent="0.25">
      <c r="A41" s="23" t="s">
        <v>99</v>
      </c>
      <c r="B41" s="24" t="s">
        <v>10</v>
      </c>
      <c r="C41" s="77">
        <v>2405811</v>
      </c>
      <c r="D41" s="78">
        <v>0</v>
      </c>
      <c r="E41" s="78">
        <v>488600</v>
      </c>
      <c r="F41" s="78">
        <v>185378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3079789</v>
      </c>
    </row>
    <row r="42" spans="1:11" x14ac:dyDescent="0.25">
      <c r="A42" s="23" t="s">
        <v>100</v>
      </c>
      <c r="B42" s="24" t="s">
        <v>10</v>
      </c>
      <c r="C42" s="77">
        <v>1038193</v>
      </c>
      <c r="D42" s="78">
        <v>718914</v>
      </c>
      <c r="E42" s="78">
        <v>269152</v>
      </c>
      <c r="F42" s="78">
        <v>35934</v>
      </c>
      <c r="G42" s="78">
        <v>0</v>
      </c>
      <c r="H42" s="78">
        <v>0</v>
      </c>
      <c r="I42" s="78">
        <v>0</v>
      </c>
      <c r="J42" s="78">
        <v>0</v>
      </c>
      <c r="K42" s="79">
        <f t="shared" si="0"/>
        <v>2062193</v>
      </c>
    </row>
    <row r="43" spans="1:11" x14ac:dyDescent="0.25">
      <c r="A43" s="23" t="s">
        <v>101</v>
      </c>
      <c r="B43" s="24" t="s">
        <v>11</v>
      </c>
      <c r="C43" s="77">
        <v>2535609</v>
      </c>
      <c r="D43" s="78">
        <v>0</v>
      </c>
      <c r="E43" s="78">
        <v>514600</v>
      </c>
      <c r="F43" s="78">
        <v>27062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3077271</v>
      </c>
    </row>
    <row r="44" spans="1:11" x14ac:dyDescent="0.25">
      <c r="A44" s="23" t="s">
        <v>102</v>
      </c>
      <c r="B44" s="24" t="s">
        <v>11</v>
      </c>
      <c r="C44" s="77">
        <v>1603056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21268</v>
      </c>
      <c r="K44" s="79">
        <f t="shared" si="0"/>
        <v>1624324</v>
      </c>
    </row>
    <row r="45" spans="1:11" x14ac:dyDescent="0.25">
      <c r="A45" s="23" t="s">
        <v>103</v>
      </c>
      <c r="B45" s="24" t="s">
        <v>11</v>
      </c>
      <c r="C45" s="77">
        <v>7279670</v>
      </c>
      <c r="D45" s="78">
        <v>6003003</v>
      </c>
      <c r="E45" s="78">
        <v>1414682</v>
      </c>
      <c r="F45" s="78">
        <v>0</v>
      </c>
      <c r="G45" s="78">
        <v>0</v>
      </c>
      <c r="H45" s="78">
        <v>0</v>
      </c>
      <c r="I45" s="78">
        <v>205009</v>
      </c>
      <c r="J45" s="78">
        <v>0</v>
      </c>
      <c r="K45" s="79">
        <f t="shared" si="0"/>
        <v>14902364</v>
      </c>
    </row>
    <row r="46" spans="1:11" x14ac:dyDescent="0.25">
      <c r="A46" s="23" t="s">
        <v>440</v>
      </c>
      <c r="B46" s="24" t="s">
        <v>11</v>
      </c>
      <c r="C46" s="77">
        <v>2061164</v>
      </c>
      <c r="D46" s="78">
        <v>0</v>
      </c>
      <c r="E46" s="78">
        <v>422937</v>
      </c>
      <c r="F46" s="78">
        <v>0</v>
      </c>
      <c r="G46" s="78">
        <v>0</v>
      </c>
      <c r="H46" s="78">
        <v>23542</v>
      </c>
      <c r="I46" s="78">
        <v>20594</v>
      </c>
      <c r="J46" s="78">
        <v>0</v>
      </c>
      <c r="K46" s="79">
        <f t="shared" si="0"/>
        <v>2528237</v>
      </c>
    </row>
    <row r="47" spans="1:11" x14ac:dyDescent="0.25">
      <c r="A47" s="23" t="s">
        <v>104</v>
      </c>
      <c r="B47" s="24" t="s">
        <v>11</v>
      </c>
      <c r="C47" s="77">
        <v>0</v>
      </c>
      <c r="D47" s="78">
        <v>0</v>
      </c>
      <c r="E47" s="78">
        <v>0</v>
      </c>
      <c r="F47" s="78">
        <v>0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0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14660098</v>
      </c>
      <c r="D49" s="78">
        <v>15082334</v>
      </c>
      <c r="E49" s="78">
        <v>3137898</v>
      </c>
      <c r="F49" s="78">
        <v>666053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33546383</v>
      </c>
    </row>
    <row r="50" spans="1:11" x14ac:dyDescent="0.25">
      <c r="A50" s="23" t="s">
        <v>441</v>
      </c>
      <c r="B50" s="24" t="s">
        <v>11</v>
      </c>
      <c r="C50" s="77">
        <v>2355770</v>
      </c>
      <c r="D50" s="78">
        <v>0</v>
      </c>
      <c r="E50" s="78">
        <v>574890</v>
      </c>
      <c r="F50" s="78">
        <v>57558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2988218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9109196</v>
      </c>
      <c r="D52" s="78">
        <v>0</v>
      </c>
      <c r="E52" s="78">
        <v>1646406</v>
      </c>
      <c r="F52" s="78">
        <v>356382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11111984</v>
      </c>
    </row>
    <row r="53" spans="1:11" x14ac:dyDescent="0.25">
      <c r="A53" s="23" t="s">
        <v>109</v>
      </c>
      <c r="B53" s="24" t="s">
        <v>11</v>
      </c>
      <c r="C53" s="77">
        <v>1389752</v>
      </c>
      <c r="D53" s="78">
        <v>0</v>
      </c>
      <c r="E53" s="78">
        <v>395526</v>
      </c>
      <c r="F53" s="78">
        <v>39845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1825123</v>
      </c>
    </row>
    <row r="54" spans="1:11" x14ac:dyDescent="0.25">
      <c r="A54" s="68" t="s">
        <v>506</v>
      </c>
      <c r="B54" s="24" t="s">
        <v>11</v>
      </c>
      <c r="C54" s="77">
        <v>537575</v>
      </c>
      <c r="D54" s="78">
        <v>0</v>
      </c>
      <c r="E54" s="78">
        <v>225839</v>
      </c>
      <c r="F54" s="78">
        <v>18298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781712</v>
      </c>
    </row>
    <row r="55" spans="1:11" x14ac:dyDescent="0.25">
      <c r="A55" s="23" t="s">
        <v>110</v>
      </c>
      <c r="B55" s="24" t="s">
        <v>11</v>
      </c>
      <c r="C55" s="77">
        <v>2827823</v>
      </c>
      <c r="D55" s="78">
        <v>2605978</v>
      </c>
      <c r="E55" s="78">
        <v>0</v>
      </c>
      <c r="F55" s="78">
        <v>0</v>
      </c>
      <c r="G55" s="78">
        <v>0</v>
      </c>
      <c r="H55" s="78">
        <v>0</v>
      </c>
      <c r="I55" s="78">
        <v>104914</v>
      </c>
      <c r="J55" s="78">
        <v>1127447</v>
      </c>
      <c r="K55" s="79">
        <f t="shared" si="0"/>
        <v>6666162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844974</v>
      </c>
      <c r="D57" s="78">
        <v>0</v>
      </c>
      <c r="E57" s="78">
        <v>349299</v>
      </c>
      <c r="F57" s="78">
        <v>3818</v>
      </c>
      <c r="G57" s="78">
        <v>0</v>
      </c>
      <c r="H57" s="78">
        <v>0</v>
      </c>
      <c r="I57" s="78">
        <v>37901</v>
      </c>
      <c r="J57" s="78">
        <v>0</v>
      </c>
      <c r="K57" s="79">
        <f t="shared" si="0"/>
        <v>1235992</v>
      </c>
    </row>
    <row r="58" spans="1:11" x14ac:dyDescent="0.25">
      <c r="A58" s="23" t="s">
        <v>113</v>
      </c>
      <c r="B58" s="24" t="s">
        <v>11</v>
      </c>
      <c r="C58" s="77">
        <v>2862747</v>
      </c>
      <c r="D58" s="78">
        <v>0</v>
      </c>
      <c r="E58" s="78">
        <v>846358</v>
      </c>
      <c r="F58" s="78">
        <v>0</v>
      </c>
      <c r="G58" s="78">
        <v>0</v>
      </c>
      <c r="H58" s="78">
        <v>0</v>
      </c>
      <c r="I58" s="78">
        <v>90346</v>
      </c>
      <c r="J58" s="78">
        <v>0</v>
      </c>
      <c r="K58" s="79">
        <f t="shared" si="0"/>
        <v>3799451</v>
      </c>
    </row>
    <row r="59" spans="1:11" x14ac:dyDescent="0.25">
      <c r="A59" s="23" t="s">
        <v>114</v>
      </c>
      <c r="B59" s="24" t="s">
        <v>11</v>
      </c>
      <c r="C59" s="77">
        <v>5351779</v>
      </c>
      <c r="D59" s="78">
        <v>0</v>
      </c>
      <c r="E59" s="78">
        <v>913546</v>
      </c>
      <c r="F59" s="78">
        <v>130935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6396260</v>
      </c>
    </row>
    <row r="60" spans="1:11" x14ac:dyDescent="0.25">
      <c r="A60" s="23" t="s">
        <v>115</v>
      </c>
      <c r="B60" s="24" t="s">
        <v>11</v>
      </c>
      <c r="C60" s="77">
        <v>1525339</v>
      </c>
      <c r="D60" s="78">
        <v>0</v>
      </c>
      <c r="E60" s="78">
        <v>328922</v>
      </c>
      <c r="F60" s="78">
        <v>31426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1885687</v>
      </c>
    </row>
    <row r="61" spans="1:11" x14ac:dyDescent="0.25">
      <c r="A61" s="23" t="s">
        <v>116</v>
      </c>
      <c r="B61" s="24" t="s">
        <v>11</v>
      </c>
      <c r="C61" s="77">
        <v>2490070</v>
      </c>
      <c r="D61" s="78">
        <v>0</v>
      </c>
      <c r="E61" s="78">
        <v>728490</v>
      </c>
      <c r="F61" s="78">
        <v>23144</v>
      </c>
      <c r="G61" s="78">
        <v>0</v>
      </c>
      <c r="H61" s="78">
        <v>0</v>
      </c>
      <c r="I61" s="78">
        <v>46516</v>
      </c>
      <c r="J61" s="78">
        <v>0</v>
      </c>
      <c r="K61" s="79">
        <f t="shared" si="0"/>
        <v>3288220</v>
      </c>
    </row>
    <row r="62" spans="1:11" x14ac:dyDescent="0.25">
      <c r="A62" s="23" t="s">
        <v>117</v>
      </c>
      <c r="B62" s="24" t="s">
        <v>11</v>
      </c>
      <c r="C62" s="77">
        <v>1281143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1281143</v>
      </c>
    </row>
    <row r="63" spans="1:11" x14ac:dyDescent="0.25">
      <c r="A63" s="23" t="s">
        <v>118</v>
      </c>
      <c r="B63" s="24" t="s">
        <v>11</v>
      </c>
      <c r="C63" s="77">
        <v>469531</v>
      </c>
      <c r="D63" s="78">
        <v>0</v>
      </c>
      <c r="E63" s="78">
        <v>131076</v>
      </c>
      <c r="F63" s="78">
        <v>7568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608175</v>
      </c>
    </row>
    <row r="64" spans="1:11" x14ac:dyDescent="0.25">
      <c r="A64" s="23" t="s">
        <v>119</v>
      </c>
      <c r="B64" s="24" t="s">
        <v>11</v>
      </c>
      <c r="C64" s="77">
        <v>8084904</v>
      </c>
      <c r="D64" s="78">
        <v>0</v>
      </c>
      <c r="E64" s="78">
        <v>1368994</v>
      </c>
      <c r="F64" s="78">
        <v>157414</v>
      </c>
      <c r="G64" s="78">
        <v>0</v>
      </c>
      <c r="H64" s="78">
        <v>0</v>
      </c>
      <c r="I64" s="78">
        <v>62130</v>
      </c>
      <c r="J64" s="78">
        <v>0</v>
      </c>
      <c r="K64" s="79">
        <f t="shared" si="0"/>
        <v>9673442</v>
      </c>
    </row>
    <row r="65" spans="1:11" x14ac:dyDescent="0.25">
      <c r="A65" s="23" t="s">
        <v>120</v>
      </c>
      <c r="B65" s="24" t="s">
        <v>11</v>
      </c>
      <c r="C65" s="77">
        <v>5847452</v>
      </c>
      <c r="D65" s="78">
        <v>0</v>
      </c>
      <c r="E65" s="78">
        <v>0</v>
      </c>
      <c r="F65" s="78">
        <v>142425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5989877</v>
      </c>
    </row>
    <row r="66" spans="1:11" x14ac:dyDescent="0.25">
      <c r="A66" s="23" t="s">
        <v>121</v>
      </c>
      <c r="B66" s="24" t="s">
        <v>11</v>
      </c>
      <c r="C66" s="77">
        <v>7594269</v>
      </c>
      <c r="D66" s="78">
        <v>0</v>
      </c>
      <c r="E66" s="78">
        <v>1101209</v>
      </c>
      <c r="F66" s="78">
        <v>270542</v>
      </c>
      <c r="G66" s="78">
        <v>0</v>
      </c>
      <c r="H66" s="78">
        <v>0</v>
      </c>
      <c r="I66" s="78">
        <v>0</v>
      </c>
      <c r="J66" s="78">
        <v>0</v>
      </c>
      <c r="K66" s="79">
        <f t="shared" si="0"/>
        <v>8966020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521151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521151</v>
      </c>
    </row>
    <row r="69" spans="1:11" x14ac:dyDescent="0.25">
      <c r="A69" s="23" t="s">
        <v>124</v>
      </c>
      <c r="B69" s="24" t="s">
        <v>11</v>
      </c>
      <c r="C69" s="77">
        <v>5215841</v>
      </c>
      <c r="D69" s="78">
        <v>0</v>
      </c>
      <c r="E69" s="78">
        <v>986785</v>
      </c>
      <c r="F69" s="78">
        <v>383239</v>
      </c>
      <c r="G69" s="78">
        <v>0</v>
      </c>
      <c r="H69" s="78">
        <v>0</v>
      </c>
      <c r="I69" s="78">
        <v>30851</v>
      </c>
      <c r="J69" s="78">
        <v>0</v>
      </c>
      <c r="K69" s="79">
        <f t="shared" si="1"/>
        <v>6616716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141717</v>
      </c>
      <c r="J70" s="78">
        <v>0</v>
      </c>
      <c r="K70" s="79">
        <f t="shared" si="1"/>
        <v>141717</v>
      </c>
    </row>
    <row r="71" spans="1:11" x14ac:dyDescent="0.25">
      <c r="A71" s="68" t="s">
        <v>498</v>
      </c>
      <c r="B71" s="69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4121406</v>
      </c>
      <c r="D72" s="78">
        <v>0</v>
      </c>
      <c r="E72" s="78">
        <v>0</v>
      </c>
      <c r="F72" s="78">
        <v>79217</v>
      </c>
      <c r="G72" s="78">
        <v>7626208</v>
      </c>
      <c r="H72" s="78">
        <v>0</v>
      </c>
      <c r="I72" s="78">
        <v>0</v>
      </c>
      <c r="J72" s="78">
        <v>0</v>
      </c>
      <c r="K72" s="79">
        <f t="shared" si="1"/>
        <v>11826831</v>
      </c>
    </row>
    <row r="73" spans="1:11" x14ac:dyDescent="0.25">
      <c r="A73" s="23" t="s">
        <v>127</v>
      </c>
      <c r="B73" s="24" t="s">
        <v>11</v>
      </c>
      <c r="C73" s="77">
        <v>731591</v>
      </c>
      <c r="D73" s="78">
        <v>0</v>
      </c>
      <c r="E73" s="78">
        <v>281477</v>
      </c>
      <c r="F73" s="78">
        <v>55708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1068776</v>
      </c>
    </row>
    <row r="74" spans="1:11" x14ac:dyDescent="0.25">
      <c r="A74" s="23" t="s">
        <v>128</v>
      </c>
      <c r="B74" s="24" t="s">
        <v>12</v>
      </c>
      <c r="C74" s="77">
        <v>33673</v>
      </c>
      <c r="D74" s="78">
        <v>17134</v>
      </c>
      <c r="E74" s="78">
        <v>-1060</v>
      </c>
      <c r="F74" s="78">
        <v>1352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51099</v>
      </c>
    </row>
    <row r="75" spans="1:11" x14ac:dyDescent="0.25">
      <c r="A75" s="23" t="s">
        <v>129</v>
      </c>
      <c r="B75" s="24" t="s">
        <v>12</v>
      </c>
      <c r="C75" s="77">
        <v>128921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222</v>
      </c>
      <c r="J75" s="78">
        <v>0</v>
      </c>
      <c r="K75" s="79">
        <f t="shared" si="1"/>
        <v>129143</v>
      </c>
    </row>
    <row r="76" spans="1:11" x14ac:dyDescent="0.25">
      <c r="A76" s="23" t="s">
        <v>130</v>
      </c>
      <c r="B76" s="24" t="s">
        <v>13</v>
      </c>
      <c r="C76" s="77">
        <v>1083567</v>
      </c>
      <c r="D76" s="78">
        <v>0</v>
      </c>
      <c r="E76" s="78">
        <v>485083</v>
      </c>
      <c r="F76" s="78">
        <v>0</v>
      </c>
      <c r="G76" s="78">
        <v>0</v>
      </c>
      <c r="H76" s="78">
        <v>0</v>
      </c>
      <c r="I76" s="78">
        <v>36360</v>
      </c>
      <c r="J76" s="78">
        <v>0</v>
      </c>
      <c r="K76" s="79">
        <f t="shared" si="1"/>
        <v>1605010</v>
      </c>
    </row>
    <row r="77" spans="1:11" x14ac:dyDescent="0.25">
      <c r="A77" s="23" t="s">
        <v>131</v>
      </c>
      <c r="B77" s="24" t="s">
        <v>14</v>
      </c>
      <c r="C77" s="77">
        <v>434937</v>
      </c>
      <c r="D77" s="78">
        <v>316633</v>
      </c>
      <c r="E77" s="78">
        <v>0</v>
      </c>
      <c r="F77" s="78">
        <v>0</v>
      </c>
      <c r="G77" s="78">
        <v>0</v>
      </c>
      <c r="H77" s="78">
        <v>0</v>
      </c>
      <c r="I77" s="78">
        <v>17683</v>
      </c>
      <c r="J77" s="78">
        <v>0</v>
      </c>
      <c r="K77" s="79">
        <f t="shared" si="1"/>
        <v>769253</v>
      </c>
    </row>
    <row r="78" spans="1:11" x14ac:dyDescent="0.25">
      <c r="A78" s="23" t="s">
        <v>132</v>
      </c>
      <c r="B78" s="24" t="s">
        <v>14</v>
      </c>
      <c r="C78" s="77">
        <v>549106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18280</v>
      </c>
      <c r="J78" s="78">
        <v>0</v>
      </c>
      <c r="K78" s="79">
        <f t="shared" si="1"/>
        <v>567386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0</v>
      </c>
      <c r="E79" s="78">
        <v>85735</v>
      </c>
      <c r="F79" s="78">
        <v>0</v>
      </c>
      <c r="G79" s="78">
        <v>0</v>
      </c>
      <c r="H79" s="78">
        <v>0</v>
      </c>
      <c r="I79" s="78">
        <v>0</v>
      </c>
      <c r="J79" s="78">
        <v>61220</v>
      </c>
      <c r="K79" s="79">
        <f t="shared" si="1"/>
        <v>146955</v>
      </c>
    </row>
    <row r="80" spans="1:11" x14ac:dyDescent="0.25">
      <c r="A80" s="23" t="s">
        <v>134</v>
      </c>
      <c r="B80" s="24" t="s">
        <v>15</v>
      </c>
      <c r="C80" s="77">
        <v>0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0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21888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21888</v>
      </c>
    </row>
    <row r="83" spans="1:11" x14ac:dyDescent="0.25">
      <c r="A83" s="23" t="s">
        <v>137</v>
      </c>
      <c r="B83" s="24" t="s">
        <v>16</v>
      </c>
      <c r="C83" s="77">
        <v>0</v>
      </c>
      <c r="D83" s="78">
        <v>0</v>
      </c>
      <c r="E83" s="78">
        <v>0</v>
      </c>
      <c r="F83" s="78">
        <v>0</v>
      </c>
      <c r="G83" s="78">
        <v>9448</v>
      </c>
      <c r="H83" s="78">
        <v>0</v>
      </c>
      <c r="I83" s="78">
        <v>701</v>
      </c>
      <c r="J83" s="78">
        <v>0</v>
      </c>
      <c r="K83" s="79">
        <f t="shared" si="1"/>
        <v>10149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2365308</v>
      </c>
      <c r="D85" s="78">
        <v>0</v>
      </c>
      <c r="E85" s="78">
        <v>0</v>
      </c>
      <c r="F85" s="78">
        <v>18246</v>
      </c>
      <c r="G85" s="78">
        <v>0</v>
      </c>
      <c r="H85" s="78">
        <v>0</v>
      </c>
      <c r="I85" s="78">
        <v>162811</v>
      </c>
      <c r="J85" s="78">
        <v>0</v>
      </c>
      <c r="K85" s="79">
        <f t="shared" si="1"/>
        <v>2546365</v>
      </c>
    </row>
    <row r="86" spans="1:11" x14ac:dyDescent="0.25">
      <c r="A86" s="23" t="s">
        <v>140</v>
      </c>
      <c r="B86" s="24" t="s">
        <v>17</v>
      </c>
      <c r="C86" s="77">
        <v>10738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782</v>
      </c>
      <c r="J86" s="78">
        <v>0</v>
      </c>
      <c r="K86" s="79">
        <f t="shared" si="1"/>
        <v>11520</v>
      </c>
    </row>
    <row r="87" spans="1:11" x14ac:dyDescent="0.25">
      <c r="A87" s="23" t="s">
        <v>141</v>
      </c>
      <c r="B87" s="24" t="s">
        <v>17</v>
      </c>
      <c r="C87" s="77">
        <v>920112</v>
      </c>
      <c r="D87" s="78">
        <v>987724</v>
      </c>
      <c r="E87" s="78">
        <v>0</v>
      </c>
      <c r="F87" s="78">
        <v>498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1908334</v>
      </c>
    </row>
    <row r="88" spans="1:11" x14ac:dyDescent="0.25">
      <c r="A88" s="23" t="s">
        <v>142</v>
      </c>
      <c r="B88" s="76" t="s">
        <v>509</v>
      </c>
      <c r="C88" s="77">
        <v>328242</v>
      </c>
      <c r="D88" s="78">
        <v>0</v>
      </c>
      <c r="E88" s="78">
        <v>85899</v>
      </c>
      <c r="F88" s="78">
        <v>33199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447340</v>
      </c>
    </row>
    <row r="89" spans="1:11" x14ac:dyDescent="0.25">
      <c r="A89" s="23" t="s">
        <v>143</v>
      </c>
      <c r="B89" s="24" t="s">
        <v>18</v>
      </c>
      <c r="C89" s="77">
        <v>115720</v>
      </c>
      <c r="D89" s="78">
        <v>0</v>
      </c>
      <c r="E89" s="78">
        <v>26972</v>
      </c>
      <c r="F89" s="78">
        <v>11722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154414</v>
      </c>
    </row>
    <row r="90" spans="1:11" x14ac:dyDescent="0.25">
      <c r="A90" s="23" t="s">
        <v>144</v>
      </c>
      <c r="B90" s="24" t="s">
        <v>18</v>
      </c>
      <c r="C90" s="77">
        <v>16882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309</v>
      </c>
      <c r="J90" s="78">
        <v>0</v>
      </c>
      <c r="K90" s="79">
        <f t="shared" si="1"/>
        <v>17191</v>
      </c>
    </row>
    <row r="91" spans="1:11" x14ac:dyDescent="0.25">
      <c r="A91" s="23" t="s">
        <v>145</v>
      </c>
      <c r="B91" s="24" t="s">
        <v>19</v>
      </c>
      <c r="C91" s="77">
        <v>372226</v>
      </c>
      <c r="D91" s="78">
        <v>0</v>
      </c>
      <c r="E91" s="78">
        <v>0</v>
      </c>
      <c r="F91" s="78">
        <v>1776</v>
      </c>
      <c r="G91" s="78">
        <v>0</v>
      </c>
      <c r="H91" s="78">
        <v>132</v>
      </c>
      <c r="I91" s="78">
        <v>21934</v>
      </c>
      <c r="J91" s="78">
        <v>0</v>
      </c>
      <c r="K91" s="79">
        <f t="shared" si="1"/>
        <v>396068</v>
      </c>
    </row>
    <row r="92" spans="1:11" x14ac:dyDescent="0.25">
      <c r="A92" s="23" t="s">
        <v>146</v>
      </c>
      <c r="B92" s="24" t="s">
        <v>19</v>
      </c>
      <c r="C92" s="77">
        <v>84722</v>
      </c>
      <c r="D92" s="78">
        <v>70375</v>
      </c>
      <c r="E92" s="78">
        <v>13103</v>
      </c>
      <c r="F92" s="78">
        <v>0</v>
      </c>
      <c r="G92" s="78">
        <v>0</v>
      </c>
      <c r="H92" s="78">
        <v>0</v>
      </c>
      <c r="I92" s="78">
        <v>5958</v>
      </c>
      <c r="J92" s="78">
        <v>0</v>
      </c>
      <c r="K92" s="79">
        <f t="shared" si="1"/>
        <v>174158</v>
      </c>
    </row>
    <row r="93" spans="1:11" x14ac:dyDescent="0.25">
      <c r="A93" s="23" t="s">
        <v>442</v>
      </c>
      <c r="B93" s="24" t="s">
        <v>19</v>
      </c>
      <c r="C93" s="77">
        <v>48130818</v>
      </c>
      <c r="D93" s="78">
        <v>0</v>
      </c>
      <c r="E93" s="78">
        <v>7748261</v>
      </c>
      <c r="F93" s="78">
        <v>1229654</v>
      </c>
      <c r="G93" s="78">
        <v>0</v>
      </c>
      <c r="H93" s="78">
        <v>228856</v>
      </c>
      <c r="I93" s="78">
        <v>0</v>
      </c>
      <c r="J93" s="78">
        <v>1945751</v>
      </c>
      <c r="K93" s="79">
        <f t="shared" si="1"/>
        <v>59283340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0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353109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353109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4572114</v>
      </c>
      <c r="D97" s="78">
        <v>0</v>
      </c>
      <c r="E97" s="78">
        <v>786545</v>
      </c>
      <c r="F97" s="78">
        <v>460612</v>
      </c>
      <c r="G97" s="78">
        <v>0</v>
      </c>
      <c r="H97" s="78">
        <v>0</v>
      </c>
      <c r="I97" s="78">
        <v>0</v>
      </c>
      <c r="J97" s="78">
        <v>0</v>
      </c>
      <c r="K97" s="79">
        <f t="shared" si="1"/>
        <v>5819271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159450</v>
      </c>
      <c r="D99" s="78">
        <v>0</v>
      </c>
      <c r="E99" s="78">
        <v>46943</v>
      </c>
      <c r="F99" s="78">
        <v>0</v>
      </c>
      <c r="G99" s="78">
        <v>0</v>
      </c>
      <c r="H99" s="78">
        <v>0</v>
      </c>
      <c r="I99" s="78">
        <v>11421</v>
      </c>
      <c r="J99" s="78">
        <v>0</v>
      </c>
      <c r="K99" s="79">
        <f t="shared" si="1"/>
        <v>217814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310481</v>
      </c>
      <c r="D102" s="78">
        <v>279599</v>
      </c>
      <c r="E102" s="78">
        <v>0</v>
      </c>
      <c r="F102" s="78">
        <v>19551</v>
      </c>
      <c r="G102" s="78">
        <v>109921</v>
      </c>
      <c r="H102" s="78">
        <v>0</v>
      </c>
      <c r="I102" s="78">
        <v>9503</v>
      </c>
      <c r="J102" s="78">
        <v>0</v>
      </c>
      <c r="K102" s="79">
        <f t="shared" si="1"/>
        <v>729055</v>
      </c>
    </row>
    <row r="103" spans="1:11" x14ac:dyDescent="0.25">
      <c r="A103" s="23" t="s">
        <v>156</v>
      </c>
      <c r="B103" s="24" t="s">
        <v>22</v>
      </c>
      <c r="C103" s="77">
        <v>94233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94233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226964</v>
      </c>
      <c r="F104" s="78">
        <v>0</v>
      </c>
      <c r="G104" s="78">
        <v>0</v>
      </c>
      <c r="H104" s="78">
        <v>0</v>
      </c>
      <c r="I104" s="78">
        <v>0</v>
      </c>
      <c r="J104" s="78">
        <v>3511</v>
      </c>
      <c r="K104" s="79">
        <f t="shared" si="1"/>
        <v>230475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7717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7717</v>
      </c>
    </row>
    <row r="107" spans="1:11" x14ac:dyDescent="0.25">
      <c r="A107" s="23" t="s">
        <v>160</v>
      </c>
      <c r="B107" s="24" t="s">
        <v>23</v>
      </c>
      <c r="C107" s="77">
        <v>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0</v>
      </c>
      <c r="K107" s="79">
        <f t="shared" si="1"/>
        <v>0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78684</v>
      </c>
      <c r="K109" s="79">
        <f t="shared" si="1"/>
        <v>78684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8133</v>
      </c>
      <c r="J110" s="78">
        <v>0</v>
      </c>
      <c r="K110" s="79">
        <f t="shared" si="1"/>
        <v>8133</v>
      </c>
    </row>
    <row r="111" spans="1:11" x14ac:dyDescent="0.25">
      <c r="A111" s="23" t="s">
        <v>164</v>
      </c>
      <c r="B111" s="24" t="s">
        <v>24</v>
      </c>
      <c r="C111" s="77">
        <v>21816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1707</v>
      </c>
      <c r="J111" s="78">
        <v>0</v>
      </c>
      <c r="K111" s="79">
        <f t="shared" si="1"/>
        <v>23523</v>
      </c>
    </row>
    <row r="112" spans="1:11" x14ac:dyDescent="0.25">
      <c r="A112" s="23" t="s">
        <v>165</v>
      </c>
      <c r="B112" s="24" t="s">
        <v>24</v>
      </c>
      <c r="C112" s="77">
        <v>107224</v>
      </c>
      <c r="D112" s="78">
        <v>0</v>
      </c>
      <c r="E112" s="78">
        <v>0</v>
      </c>
      <c r="F112" s="78">
        <v>6439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113663</v>
      </c>
    </row>
    <row r="113" spans="1:11" x14ac:dyDescent="0.25">
      <c r="A113" s="23" t="s">
        <v>166</v>
      </c>
      <c r="B113" s="24" t="s">
        <v>167</v>
      </c>
      <c r="C113" s="77">
        <v>64574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64574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185326</v>
      </c>
      <c r="D115" s="78">
        <v>181615</v>
      </c>
      <c r="E115" s="78">
        <v>0</v>
      </c>
      <c r="F115" s="78">
        <v>37405</v>
      </c>
      <c r="G115" s="78">
        <v>0</v>
      </c>
      <c r="H115" s="78">
        <v>5503</v>
      </c>
      <c r="I115" s="78">
        <v>575</v>
      </c>
      <c r="J115" s="78">
        <v>0</v>
      </c>
      <c r="K115" s="79">
        <f t="shared" si="1"/>
        <v>410424</v>
      </c>
    </row>
    <row r="116" spans="1:11" x14ac:dyDescent="0.25">
      <c r="A116" s="23" t="s">
        <v>169</v>
      </c>
      <c r="B116" s="24" t="s">
        <v>26</v>
      </c>
      <c r="C116" s="77">
        <v>109800</v>
      </c>
      <c r="D116" s="78">
        <v>0</v>
      </c>
      <c r="E116" s="78">
        <v>26253</v>
      </c>
      <c r="F116" s="78">
        <v>5220</v>
      </c>
      <c r="G116" s="78">
        <v>0</v>
      </c>
      <c r="H116" s="78">
        <v>0</v>
      </c>
      <c r="I116" s="78">
        <v>1836</v>
      </c>
      <c r="J116" s="78">
        <v>0</v>
      </c>
      <c r="K116" s="79">
        <f t="shared" si="1"/>
        <v>143109</v>
      </c>
    </row>
    <row r="117" spans="1:11" x14ac:dyDescent="0.25">
      <c r="A117" s="23" t="s">
        <v>170</v>
      </c>
      <c r="B117" s="24" t="s">
        <v>27</v>
      </c>
      <c r="C117" s="77">
        <v>70701</v>
      </c>
      <c r="D117" s="78">
        <v>0</v>
      </c>
      <c r="E117" s="78">
        <v>0</v>
      </c>
      <c r="F117" s="78">
        <v>13616</v>
      </c>
      <c r="G117" s="78">
        <v>0</v>
      </c>
      <c r="H117" s="78">
        <v>0</v>
      </c>
      <c r="I117" s="78">
        <v>2590</v>
      </c>
      <c r="J117" s="78">
        <v>0</v>
      </c>
      <c r="K117" s="79">
        <f t="shared" si="1"/>
        <v>86907</v>
      </c>
    </row>
    <row r="118" spans="1:11" x14ac:dyDescent="0.25">
      <c r="A118" s="23" t="s">
        <v>171</v>
      </c>
      <c r="B118" s="24" t="s">
        <v>27</v>
      </c>
      <c r="C118" s="77">
        <v>48754</v>
      </c>
      <c r="D118" s="78">
        <v>0</v>
      </c>
      <c r="E118" s="78">
        <v>9097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57851</v>
      </c>
    </row>
    <row r="119" spans="1:11" x14ac:dyDescent="0.25">
      <c r="A119" s="23" t="s">
        <v>172</v>
      </c>
      <c r="B119" s="24" t="s">
        <v>27</v>
      </c>
      <c r="C119" s="77">
        <v>41646</v>
      </c>
      <c r="D119" s="78">
        <v>0</v>
      </c>
      <c r="E119" s="78">
        <v>0</v>
      </c>
      <c r="F119" s="78">
        <v>5873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47519</v>
      </c>
    </row>
    <row r="120" spans="1:11" x14ac:dyDescent="0.25">
      <c r="A120" s="23" t="s">
        <v>173</v>
      </c>
      <c r="B120" s="24" t="s">
        <v>28</v>
      </c>
      <c r="C120" s="77">
        <v>84995</v>
      </c>
      <c r="D120" s="78">
        <v>18489</v>
      </c>
      <c r="E120" s="78">
        <v>27784</v>
      </c>
      <c r="F120" s="78">
        <v>0</v>
      </c>
      <c r="G120" s="78">
        <v>0</v>
      </c>
      <c r="H120" s="78">
        <v>0</v>
      </c>
      <c r="I120" s="78">
        <v>3974</v>
      </c>
      <c r="J120" s="78">
        <v>0</v>
      </c>
      <c r="K120" s="79">
        <f t="shared" si="1"/>
        <v>135242</v>
      </c>
    </row>
    <row r="121" spans="1:11" x14ac:dyDescent="0.25">
      <c r="A121" s="23" t="s">
        <v>174</v>
      </c>
      <c r="B121" s="24" t="s">
        <v>28</v>
      </c>
      <c r="C121" s="77">
        <v>263471</v>
      </c>
      <c r="D121" s="78">
        <v>0</v>
      </c>
      <c r="E121" s="78">
        <v>0</v>
      </c>
      <c r="F121" s="78">
        <v>0</v>
      </c>
      <c r="G121" s="78">
        <v>0</v>
      </c>
      <c r="H121" s="78">
        <v>94</v>
      </c>
      <c r="I121" s="78">
        <v>18343</v>
      </c>
      <c r="J121" s="78">
        <v>0</v>
      </c>
      <c r="K121" s="79">
        <f t="shared" si="1"/>
        <v>281908</v>
      </c>
    </row>
    <row r="122" spans="1:11" x14ac:dyDescent="0.25">
      <c r="A122" s="23" t="s">
        <v>175</v>
      </c>
      <c r="B122" s="24" t="s">
        <v>28</v>
      </c>
      <c r="C122" s="77">
        <v>49047</v>
      </c>
      <c r="D122" s="78">
        <v>11485</v>
      </c>
      <c r="E122" s="78">
        <v>0</v>
      </c>
      <c r="F122" s="78">
        <v>0</v>
      </c>
      <c r="G122" s="78">
        <v>0</v>
      </c>
      <c r="H122" s="78">
        <v>0</v>
      </c>
      <c r="I122" s="78">
        <v>61467</v>
      </c>
      <c r="J122" s="78">
        <v>0</v>
      </c>
      <c r="K122" s="79">
        <f t="shared" si="1"/>
        <v>121999</v>
      </c>
    </row>
    <row r="123" spans="1:11" x14ac:dyDescent="0.25">
      <c r="A123" s="23" t="s">
        <v>176</v>
      </c>
      <c r="B123" s="24" t="s">
        <v>29</v>
      </c>
      <c r="C123" s="77">
        <v>573864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26244</v>
      </c>
      <c r="J123" s="78">
        <v>0</v>
      </c>
      <c r="K123" s="79">
        <f t="shared" si="1"/>
        <v>600108</v>
      </c>
    </row>
    <row r="124" spans="1:11" x14ac:dyDescent="0.25">
      <c r="A124" s="23" t="s">
        <v>504</v>
      </c>
      <c r="B124" s="24" t="s">
        <v>29</v>
      </c>
      <c r="C124" s="77">
        <v>157400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27380</v>
      </c>
      <c r="J124" s="78">
        <v>0</v>
      </c>
      <c r="K124" s="79">
        <f t="shared" si="1"/>
        <v>184780</v>
      </c>
    </row>
    <row r="125" spans="1:11" x14ac:dyDescent="0.25">
      <c r="A125" s="23" t="s">
        <v>177</v>
      </c>
      <c r="B125" s="24" t="s">
        <v>30</v>
      </c>
      <c r="C125" s="77">
        <v>571567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34229</v>
      </c>
      <c r="J125" s="78">
        <v>0</v>
      </c>
      <c r="K125" s="79">
        <f t="shared" si="1"/>
        <v>605796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491542</v>
      </c>
      <c r="D127" s="78">
        <v>0</v>
      </c>
      <c r="E127" s="78">
        <v>91924</v>
      </c>
      <c r="F127" s="78">
        <v>16828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600294</v>
      </c>
    </row>
    <row r="128" spans="1:11" x14ac:dyDescent="0.25">
      <c r="A128" s="23" t="s">
        <v>180</v>
      </c>
      <c r="B128" s="24" t="s">
        <v>31</v>
      </c>
      <c r="C128" s="77">
        <v>178983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3630</v>
      </c>
      <c r="J128" s="78">
        <v>0</v>
      </c>
      <c r="K128" s="79">
        <f t="shared" si="1"/>
        <v>182613</v>
      </c>
    </row>
    <row r="129" spans="1:11" x14ac:dyDescent="0.25">
      <c r="A129" s="23" t="s">
        <v>181</v>
      </c>
      <c r="B129" s="24" t="s">
        <v>31</v>
      </c>
      <c r="C129" s="77">
        <v>844442</v>
      </c>
      <c r="D129" s="78">
        <v>0</v>
      </c>
      <c r="E129" s="78">
        <v>144298</v>
      </c>
      <c r="F129" s="78">
        <v>0</v>
      </c>
      <c r="G129" s="78">
        <v>0</v>
      </c>
      <c r="H129" s="78">
        <v>0</v>
      </c>
      <c r="I129" s="78">
        <v>11999</v>
      </c>
      <c r="J129" s="78">
        <v>0</v>
      </c>
      <c r="K129" s="79">
        <f t="shared" si="1"/>
        <v>1000739</v>
      </c>
    </row>
    <row r="130" spans="1:11" x14ac:dyDescent="0.25">
      <c r="A130" s="23" t="s">
        <v>182</v>
      </c>
      <c r="B130" s="24" t="s">
        <v>32</v>
      </c>
      <c r="C130" s="77">
        <v>2527112</v>
      </c>
      <c r="D130" s="78">
        <v>0</v>
      </c>
      <c r="E130" s="78">
        <v>534583</v>
      </c>
      <c r="F130" s="78">
        <v>25251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3086946</v>
      </c>
    </row>
    <row r="131" spans="1:11" x14ac:dyDescent="0.25">
      <c r="A131" s="23" t="s">
        <v>183</v>
      </c>
      <c r="B131" s="24" t="s">
        <v>32</v>
      </c>
      <c r="C131" s="77">
        <v>25207232</v>
      </c>
      <c r="D131" s="78">
        <v>0</v>
      </c>
      <c r="E131" s="78">
        <v>3384344</v>
      </c>
      <c r="F131" s="78">
        <v>1070784</v>
      </c>
      <c r="G131" s="78">
        <v>0</v>
      </c>
      <c r="H131" s="78">
        <v>15515</v>
      </c>
      <c r="I131" s="78">
        <v>0</v>
      </c>
      <c r="J131" s="78">
        <v>0</v>
      </c>
      <c r="K131" s="79">
        <f t="shared" si="1"/>
        <v>29677875</v>
      </c>
    </row>
    <row r="132" spans="1:11" x14ac:dyDescent="0.25">
      <c r="A132" s="23" t="s">
        <v>184</v>
      </c>
      <c r="B132" s="24" t="s">
        <v>32</v>
      </c>
      <c r="C132" s="77">
        <v>1568527</v>
      </c>
      <c r="D132" s="78">
        <v>0</v>
      </c>
      <c r="E132" s="78">
        <v>235580</v>
      </c>
      <c r="F132" s="78">
        <v>18317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1822424</v>
      </c>
    </row>
    <row r="133" spans="1:11" x14ac:dyDescent="0.25">
      <c r="A133" s="23" t="s">
        <v>185</v>
      </c>
      <c r="B133" s="24" t="s">
        <v>33</v>
      </c>
      <c r="C133" s="77">
        <v>166485</v>
      </c>
      <c r="D133" s="78">
        <v>128637</v>
      </c>
      <c r="E133" s="78">
        <v>21478</v>
      </c>
      <c r="F133" s="78">
        <v>0</v>
      </c>
      <c r="G133" s="78">
        <v>0</v>
      </c>
      <c r="H133" s="78">
        <v>0</v>
      </c>
      <c r="I133" s="78">
        <v>7861</v>
      </c>
      <c r="J133" s="78">
        <v>0</v>
      </c>
      <c r="K133" s="79">
        <f t="shared" si="2"/>
        <v>324461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20441</v>
      </c>
      <c r="I134" s="78">
        <v>0</v>
      </c>
      <c r="J134" s="78">
        <v>0</v>
      </c>
      <c r="K134" s="79">
        <f t="shared" si="2"/>
        <v>20441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15889</v>
      </c>
      <c r="D136" s="78">
        <v>6216</v>
      </c>
      <c r="E136" s="78">
        <v>0</v>
      </c>
      <c r="F136" s="78">
        <v>0</v>
      </c>
      <c r="G136" s="78">
        <v>0</v>
      </c>
      <c r="H136" s="78">
        <v>0</v>
      </c>
      <c r="I136" s="78">
        <v>117</v>
      </c>
      <c r="J136" s="78">
        <v>0</v>
      </c>
      <c r="K136" s="79">
        <f t="shared" si="2"/>
        <v>22222</v>
      </c>
    </row>
    <row r="137" spans="1:11" x14ac:dyDescent="0.25">
      <c r="A137" s="23" t="s">
        <v>189</v>
      </c>
      <c r="B137" s="24" t="s">
        <v>33</v>
      </c>
      <c r="C137" s="77">
        <v>0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0</v>
      </c>
    </row>
    <row r="138" spans="1:11" x14ac:dyDescent="0.25">
      <c r="A138" s="23" t="s">
        <v>190</v>
      </c>
      <c r="B138" s="24" t="s">
        <v>34</v>
      </c>
      <c r="C138" s="77">
        <v>114097</v>
      </c>
      <c r="D138" s="78">
        <v>0</v>
      </c>
      <c r="E138" s="78">
        <v>58182</v>
      </c>
      <c r="F138" s="78">
        <v>14702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186981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1098225</v>
      </c>
      <c r="D141" s="78">
        <v>0</v>
      </c>
      <c r="E141" s="78">
        <v>208153</v>
      </c>
      <c r="F141" s="78">
        <v>0</v>
      </c>
      <c r="G141" s="78">
        <v>0</v>
      </c>
      <c r="H141" s="78">
        <v>0</v>
      </c>
      <c r="I141" s="78">
        <v>27982</v>
      </c>
      <c r="J141" s="78">
        <v>848804</v>
      </c>
      <c r="K141" s="79">
        <f t="shared" si="2"/>
        <v>2183164</v>
      </c>
    </row>
    <row r="142" spans="1:11" x14ac:dyDescent="0.25">
      <c r="A142" s="23" t="s">
        <v>194</v>
      </c>
      <c r="B142" s="24" t="s">
        <v>34</v>
      </c>
      <c r="C142" s="77">
        <v>1958001</v>
      </c>
      <c r="D142" s="78">
        <v>0</v>
      </c>
      <c r="E142" s="78">
        <v>396557</v>
      </c>
      <c r="F142" s="78">
        <v>123924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2478482</v>
      </c>
    </row>
    <row r="143" spans="1:11" x14ac:dyDescent="0.25">
      <c r="A143" s="23" t="s">
        <v>195</v>
      </c>
      <c r="B143" s="24" t="s">
        <v>35</v>
      </c>
      <c r="C143" s="77">
        <v>0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0</v>
      </c>
    </row>
    <row r="144" spans="1:11" x14ac:dyDescent="0.25">
      <c r="A144" s="23" t="s">
        <v>196</v>
      </c>
      <c r="B144" s="24" t="s">
        <v>35</v>
      </c>
      <c r="C144" s="77">
        <v>2091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134</v>
      </c>
      <c r="J144" s="78">
        <v>0</v>
      </c>
      <c r="K144" s="79">
        <f t="shared" si="2"/>
        <v>2225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41217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41217</v>
      </c>
    </row>
    <row r="147" spans="1:11" x14ac:dyDescent="0.25">
      <c r="A147" s="23" t="s">
        <v>199</v>
      </c>
      <c r="B147" s="24" t="s">
        <v>35</v>
      </c>
      <c r="C147" s="77">
        <v>136422</v>
      </c>
      <c r="D147" s="78">
        <v>0</v>
      </c>
      <c r="E147" s="78">
        <v>0</v>
      </c>
      <c r="F147" s="78">
        <v>0</v>
      </c>
      <c r="G147" s="78">
        <v>0</v>
      </c>
      <c r="H147" s="78">
        <v>1657</v>
      </c>
      <c r="I147" s="78">
        <v>13614</v>
      </c>
      <c r="J147" s="78">
        <v>0</v>
      </c>
      <c r="K147" s="79">
        <f t="shared" si="2"/>
        <v>151693</v>
      </c>
    </row>
    <row r="148" spans="1:11" x14ac:dyDescent="0.25">
      <c r="A148" s="23" t="s">
        <v>200</v>
      </c>
      <c r="B148" s="24" t="s">
        <v>35</v>
      </c>
      <c r="C148" s="77">
        <v>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786</v>
      </c>
      <c r="J148" s="78">
        <v>37258</v>
      </c>
      <c r="K148" s="79">
        <f t="shared" si="2"/>
        <v>38044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26001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26001</v>
      </c>
    </row>
    <row r="152" spans="1:11" x14ac:dyDescent="0.25">
      <c r="A152" s="23" t="s">
        <v>204</v>
      </c>
      <c r="B152" s="24" t="s">
        <v>35</v>
      </c>
      <c r="C152" s="77">
        <v>381300</v>
      </c>
      <c r="D152" s="78">
        <v>0</v>
      </c>
      <c r="E152" s="78">
        <v>279600</v>
      </c>
      <c r="F152" s="78">
        <v>0</v>
      </c>
      <c r="G152" s="78">
        <v>0</v>
      </c>
      <c r="H152" s="78">
        <v>0</v>
      </c>
      <c r="I152" s="78">
        <v>0</v>
      </c>
      <c r="J152" s="78">
        <v>3800</v>
      </c>
      <c r="K152" s="79">
        <f t="shared" si="2"/>
        <v>664700</v>
      </c>
    </row>
    <row r="153" spans="1:11" x14ac:dyDescent="0.25">
      <c r="A153" s="23" t="s">
        <v>205</v>
      </c>
      <c r="B153" s="24" t="s">
        <v>35</v>
      </c>
      <c r="C153" s="77">
        <v>101969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3671</v>
      </c>
      <c r="J153" s="78">
        <v>0</v>
      </c>
      <c r="K153" s="79">
        <f t="shared" si="2"/>
        <v>105640</v>
      </c>
    </row>
    <row r="154" spans="1:11" x14ac:dyDescent="0.25">
      <c r="A154" s="23" t="s">
        <v>206</v>
      </c>
      <c r="B154" s="24" t="s">
        <v>36</v>
      </c>
      <c r="C154" s="77">
        <v>188788</v>
      </c>
      <c r="D154" s="78">
        <v>145075</v>
      </c>
      <c r="E154" s="78">
        <v>0</v>
      </c>
      <c r="F154" s="78">
        <v>25768</v>
      </c>
      <c r="G154" s="78">
        <v>0</v>
      </c>
      <c r="H154" s="78">
        <v>0</v>
      </c>
      <c r="I154" s="78">
        <v>0</v>
      </c>
      <c r="J154" s="78">
        <v>0</v>
      </c>
      <c r="K154" s="79">
        <f t="shared" si="2"/>
        <v>359631</v>
      </c>
    </row>
    <row r="155" spans="1:11" x14ac:dyDescent="0.25">
      <c r="A155" s="23" t="s">
        <v>207</v>
      </c>
      <c r="B155" s="24" t="s">
        <v>37</v>
      </c>
      <c r="C155" s="77">
        <v>32044</v>
      </c>
      <c r="D155" s="78">
        <v>0</v>
      </c>
      <c r="E155" s="78">
        <v>0</v>
      </c>
      <c r="F155" s="78">
        <v>5545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37589</v>
      </c>
    </row>
    <row r="156" spans="1:11" x14ac:dyDescent="0.25">
      <c r="A156" s="23" t="s">
        <v>208</v>
      </c>
      <c r="B156" s="24" t="s">
        <v>38</v>
      </c>
      <c r="C156" s="77">
        <v>104374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104374</v>
      </c>
    </row>
    <row r="157" spans="1:11" x14ac:dyDescent="0.25">
      <c r="A157" s="23" t="s">
        <v>209</v>
      </c>
      <c r="B157" s="24" t="s">
        <v>38</v>
      </c>
      <c r="C157" s="77">
        <v>1478785</v>
      </c>
      <c r="D157" s="78">
        <v>0</v>
      </c>
      <c r="E157" s="78">
        <v>184625</v>
      </c>
      <c r="F157" s="78">
        <v>118216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1781626</v>
      </c>
    </row>
    <row r="158" spans="1:11" x14ac:dyDescent="0.25">
      <c r="A158" s="23" t="s">
        <v>210</v>
      </c>
      <c r="B158" s="24" t="s">
        <v>38</v>
      </c>
      <c r="C158" s="77">
        <v>1103845</v>
      </c>
      <c r="D158" s="78">
        <v>0</v>
      </c>
      <c r="E158" s="78">
        <v>267882</v>
      </c>
      <c r="F158" s="78">
        <v>40421</v>
      </c>
      <c r="G158" s="78">
        <v>0</v>
      </c>
      <c r="H158" s="78">
        <v>0</v>
      </c>
      <c r="I158" s="78">
        <v>0</v>
      </c>
      <c r="J158" s="78">
        <v>0</v>
      </c>
      <c r="K158" s="79">
        <f t="shared" si="2"/>
        <v>1412148</v>
      </c>
    </row>
    <row r="159" spans="1:11" x14ac:dyDescent="0.25">
      <c r="A159" s="23" t="s">
        <v>211</v>
      </c>
      <c r="B159" s="24" t="s">
        <v>38</v>
      </c>
      <c r="C159" s="77">
        <v>201301</v>
      </c>
      <c r="D159" s="78">
        <v>0</v>
      </c>
      <c r="E159" s="78">
        <v>43716</v>
      </c>
      <c r="F159" s="78">
        <v>33122</v>
      </c>
      <c r="G159" s="78">
        <v>0</v>
      </c>
      <c r="H159" s="78">
        <v>0</v>
      </c>
      <c r="I159" s="78">
        <v>2182</v>
      </c>
      <c r="J159" s="78">
        <v>0</v>
      </c>
      <c r="K159" s="79">
        <f t="shared" si="2"/>
        <v>280321</v>
      </c>
    </row>
    <row r="160" spans="1:11" x14ac:dyDescent="0.25">
      <c r="A160" s="23" t="s">
        <v>212</v>
      </c>
      <c r="B160" s="24" t="s">
        <v>38</v>
      </c>
      <c r="C160" s="77">
        <v>290033</v>
      </c>
      <c r="D160" s="78">
        <v>218039</v>
      </c>
      <c r="E160" s="78">
        <v>0</v>
      </c>
      <c r="F160" s="78">
        <v>9740</v>
      </c>
      <c r="G160" s="78">
        <v>0</v>
      </c>
      <c r="H160" s="78">
        <v>0</v>
      </c>
      <c r="I160" s="78">
        <v>5200</v>
      </c>
      <c r="J160" s="78">
        <v>0</v>
      </c>
      <c r="K160" s="79">
        <f t="shared" si="2"/>
        <v>523012</v>
      </c>
    </row>
    <row r="161" spans="1:11" x14ac:dyDescent="0.25">
      <c r="A161" s="23" t="s">
        <v>213</v>
      </c>
      <c r="B161" s="24" t="s">
        <v>38</v>
      </c>
      <c r="C161" s="77">
        <v>51096</v>
      </c>
      <c r="D161" s="78">
        <v>0</v>
      </c>
      <c r="E161" s="78">
        <v>21980</v>
      </c>
      <c r="F161" s="78">
        <v>0</v>
      </c>
      <c r="G161" s="78">
        <v>0</v>
      </c>
      <c r="H161" s="78">
        <v>0</v>
      </c>
      <c r="I161" s="78">
        <v>1159</v>
      </c>
      <c r="J161" s="78">
        <v>0</v>
      </c>
      <c r="K161" s="79">
        <f t="shared" si="2"/>
        <v>74235</v>
      </c>
    </row>
    <row r="162" spans="1:11" x14ac:dyDescent="0.25">
      <c r="A162" s="23" t="s">
        <v>214</v>
      </c>
      <c r="B162" s="24" t="s">
        <v>38</v>
      </c>
      <c r="C162" s="77">
        <v>658276</v>
      </c>
      <c r="D162" s="78">
        <v>0</v>
      </c>
      <c r="E162" s="78">
        <v>129565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787841</v>
      </c>
    </row>
    <row r="163" spans="1:11" x14ac:dyDescent="0.25">
      <c r="A163" s="23" t="s">
        <v>215</v>
      </c>
      <c r="B163" s="24" t="s">
        <v>38</v>
      </c>
      <c r="C163" s="77">
        <v>2269988</v>
      </c>
      <c r="D163" s="78">
        <v>0</v>
      </c>
      <c r="E163" s="78">
        <v>295485</v>
      </c>
      <c r="F163" s="78">
        <v>205354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2770827</v>
      </c>
    </row>
    <row r="164" spans="1:11" x14ac:dyDescent="0.25">
      <c r="A164" s="23" t="s">
        <v>216</v>
      </c>
      <c r="B164" s="24" t="s">
        <v>38</v>
      </c>
      <c r="C164" s="77">
        <v>104810</v>
      </c>
      <c r="D164" s="78">
        <v>0</v>
      </c>
      <c r="E164" s="78">
        <v>0</v>
      </c>
      <c r="F164" s="78">
        <v>0</v>
      </c>
      <c r="G164" s="78">
        <v>0</v>
      </c>
      <c r="H164" s="78">
        <v>4050</v>
      </c>
      <c r="I164" s="78">
        <v>55</v>
      </c>
      <c r="J164" s="78">
        <v>0</v>
      </c>
      <c r="K164" s="79">
        <f t="shared" si="2"/>
        <v>108915</v>
      </c>
    </row>
    <row r="165" spans="1:11" x14ac:dyDescent="0.25">
      <c r="A165" s="23" t="s">
        <v>217</v>
      </c>
      <c r="B165" s="24" t="s">
        <v>38</v>
      </c>
      <c r="C165" s="77">
        <v>306943</v>
      </c>
      <c r="D165" s="78">
        <v>353994</v>
      </c>
      <c r="E165" s="78">
        <v>0</v>
      </c>
      <c r="F165" s="78">
        <v>16322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677259</v>
      </c>
    </row>
    <row r="166" spans="1:11" x14ac:dyDescent="0.25">
      <c r="A166" s="23" t="s">
        <v>218</v>
      </c>
      <c r="B166" s="24" t="s">
        <v>38</v>
      </c>
      <c r="C166" s="77">
        <v>41459</v>
      </c>
      <c r="D166" s="78">
        <v>0</v>
      </c>
      <c r="E166" s="78">
        <v>0</v>
      </c>
      <c r="F166" s="78">
        <v>1688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43147</v>
      </c>
    </row>
    <row r="167" spans="1:11" x14ac:dyDescent="0.25">
      <c r="A167" s="23" t="s">
        <v>219</v>
      </c>
      <c r="B167" s="24" t="s">
        <v>38</v>
      </c>
      <c r="C167" s="77">
        <v>954794</v>
      </c>
      <c r="D167" s="78">
        <v>0</v>
      </c>
      <c r="E167" s="78">
        <v>0</v>
      </c>
      <c r="F167" s="78">
        <v>41659</v>
      </c>
      <c r="G167" s="78">
        <v>0</v>
      </c>
      <c r="H167" s="78">
        <v>0</v>
      </c>
      <c r="I167" s="78">
        <v>16426</v>
      </c>
      <c r="J167" s="78">
        <v>0</v>
      </c>
      <c r="K167" s="79">
        <f t="shared" si="2"/>
        <v>1012879</v>
      </c>
    </row>
    <row r="168" spans="1:11" x14ac:dyDescent="0.25">
      <c r="A168" s="23" t="s">
        <v>220</v>
      </c>
      <c r="B168" s="24" t="s">
        <v>38</v>
      </c>
      <c r="C168" s="77">
        <v>677960</v>
      </c>
      <c r="D168" s="78">
        <v>0</v>
      </c>
      <c r="E168" s="78">
        <v>276263</v>
      </c>
      <c r="F168" s="78">
        <v>24435</v>
      </c>
      <c r="G168" s="78">
        <v>0</v>
      </c>
      <c r="H168" s="78">
        <v>0</v>
      </c>
      <c r="I168" s="78">
        <v>13439</v>
      </c>
      <c r="J168" s="78">
        <v>0</v>
      </c>
      <c r="K168" s="79">
        <f t="shared" si="2"/>
        <v>992097</v>
      </c>
    </row>
    <row r="169" spans="1:11" x14ac:dyDescent="0.25">
      <c r="A169" s="23" t="s">
        <v>221</v>
      </c>
      <c r="B169" s="24" t="s">
        <v>38</v>
      </c>
      <c r="C169" s="77">
        <v>179958</v>
      </c>
      <c r="D169" s="78">
        <v>115367</v>
      </c>
      <c r="E169" s="78">
        <v>33480</v>
      </c>
      <c r="F169" s="78">
        <v>16109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344914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4357551</v>
      </c>
      <c r="D172" s="78">
        <v>0</v>
      </c>
      <c r="E172" s="78">
        <v>1045256</v>
      </c>
      <c r="F172" s="78">
        <v>104179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5506986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9108000</v>
      </c>
      <c r="D175" s="78">
        <v>0</v>
      </c>
      <c r="E175" s="78">
        <v>1423000</v>
      </c>
      <c r="F175" s="78">
        <v>918000</v>
      </c>
      <c r="G175" s="78">
        <v>0</v>
      </c>
      <c r="H175" s="78">
        <v>3000</v>
      </c>
      <c r="I175" s="78">
        <v>252000</v>
      </c>
      <c r="J175" s="78">
        <v>0</v>
      </c>
      <c r="K175" s="79">
        <f t="shared" si="2"/>
        <v>11704000</v>
      </c>
    </row>
    <row r="176" spans="1:11" x14ac:dyDescent="0.25">
      <c r="A176" s="23" t="s">
        <v>228</v>
      </c>
      <c r="B176" s="24" t="s">
        <v>40</v>
      </c>
      <c r="C176" s="77">
        <v>0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78">
        <v>0</v>
      </c>
      <c r="K176" s="79">
        <f t="shared" si="2"/>
        <v>0</v>
      </c>
    </row>
    <row r="177" spans="1:11" x14ac:dyDescent="0.25">
      <c r="A177" s="23" t="s">
        <v>229</v>
      </c>
      <c r="B177" s="24" t="s">
        <v>40</v>
      </c>
      <c r="C177" s="77">
        <v>79346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10619</v>
      </c>
      <c r="J177" s="78">
        <v>0</v>
      </c>
      <c r="K177" s="79">
        <f t="shared" si="2"/>
        <v>89965</v>
      </c>
    </row>
    <row r="178" spans="1:11" x14ac:dyDescent="0.25">
      <c r="A178" s="23" t="s">
        <v>230</v>
      </c>
      <c r="B178" s="24" t="s">
        <v>40</v>
      </c>
      <c r="C178" s="77">
        <v>302068</v>
      </c>
      <c r="D178" s="78">
        <v>0</v>
      </c>
      <c r="E178" s="78">
        <v>32184</v>
      </c>
      <c r="F178" s="78">
        <v>34451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368703</v>
      </c>
    </row>
    <row r="179" spans="1:11" x14ac:dyDescent="0.25">
      <c r="A179" s="23" t="s">
        <v>231</v>
      </c>
      <c r="B179" s="24" t="s">
        <v>40</v>
      </c>
      <c r="C179" s="77">
        <v>106024</v>
      </c>
      <c r="D179" s="78">
        <v>0</v>
      </c>
      <c r="E179" s="78">
        <v>0</v>
      </c>
      <c r="F179" s="78">
        <v>2679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108703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149494</v>
      </c>
      <c r="D181" s="78">
        <v>0</v>
      </c>
      <c r="E181" s="78">
        <v>15969</v>
      </c>
      <c r="F181" s="78">
        <v>33599</v>
      </c>
      <c r="G181" s="78">
        <v>0</v>
      </c>
      <c r="H181" s="78">
        <v>36</v>
      </c>
      <c r="I181" s="78">
        <v>74</v>
      </c>
      <c r="J181" s="78">
        <v>0</v>
      </c>
      <c r="K181" s="79">
        <f t="shared" si="2"/>
        <v>199172</v>
      </c>
    </row>
    <row r="182" spans="1:11" x14ac:dyDescent="0.25">
      <c r="A182" s="23" t="s">
        <v>234</v>
      </c>
      <c r="B182" s="24" t="s">
        <v>40</v>
      </c>
      <c r="C182" s="77">
        <v>32725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32725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63056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63056</v>
      </c>
    </row>
    <row r="185" spans="1:11" x14ac:dyDescent="0.25">
      <c r="A185" s="23" t="s">
        <v>1</v>
      </c>
      <c r="B185" s="24" t="s">
        <v>2</v>
      </c>
      <c r="C185" s="77">
        <v>18395</v>
      </c>
      <c r="D185" s="78">
        <v>0</v>
      </c>
      <c r="E185" s="78">
        <v>4776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23171</v>
      </c>
    </row>
    <row r="186" spans="1:11" x14ac:dyDescent="0.25">
      <c r="A186" s="23" t="s">
        <v>2</v>
      </c>
      <c r="B186" s="24" t="s">
        <v>2</v>
      </c>
      <c r="C186" s="77">
        <v>223201</v>
      </c>
      <c r="D186" s="78">
        <v>221831</v>
      </c>
      <c r="E186" s="78">
        <v>23516</v>
      </c>
      <c r="F186" s="78">
        <v>23516</v>
      </c>
      <c r="G186" s="78">
        <v>0</v>
      </c>
      <c r="H186" s="78">
        <v>0</v>
      </c>
      <c r="I186" s="78">
        <v>5095</v>
      </c>
      <c r="J186" s="78">
        <v>0</v>
      </c>
      <c r="K186" s="79">
        <f t="shared" si="2"/>
        <v>497159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3180300</v>
      </c>
      <c r="D188" s="78">
        <v>0</v>
      </c>
      <c r="E188" s="78">
        <v>653255</v>
      </c>
      <c r="F188" s="78">
        <v>0</v>
      </c>
      <c r="G188" s="78">
        <v>0</v>
      </c>
      <c r="H188" s="78">
        <v>63299</v>
      </c>
      <c r="I188" s="78">
        <v>26875</v>
      </c>
      <c r="J188" s="78">
        <v>0</v>
      </c>
      <c r="K188" s="79">
        <f t="shared" si="2"/>
        <v>3923729</v>
      </c>
    </row>
    <row r="189" spans="1:11" x14ac:dyDescent="0.25">
      <c r="A189" s="23" t="s">
        <v>239</v>
      </c>
      <c r="B189" s="24" t="s">
        <v>42</v>
      </c>
      <c r="C189" s="77">
        <v>139896</v>
      </c>
      <c r="D189" s="78">
        <v>0</v>
      </c>
      <c r="E189" s="78">
        <v>33516</v>
      </c>
      <c r="F189" s="78">
        <v>4524</v>
      </c>
      <c r="G189" s="78">
        <v>0</v>
      </c>
      <c r="H189" s="78">
        <v>0</v>
      </c>
      <c r="I189" s="78">
        <v>0</v>
      </c>
      <c r="J189" s="78">
        <v>249187</v>
      </c>
      <c r="K189" s="79">
        <f t="shared" si="2"/>
        <v>427123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144069</v>
      </c>
      <c r="K190" s="79">
        <f t="shared" si="2"/>
        <v>144069</v>
      </c>
    </row>
    <row r="191" spans="1:11" x14ac:dyDescent="0.25">
      <c r="A191" s="23" t="s">
        <v>241</v>
      </c>
      <c r="B191" s="24" t="s">
        <v>42</v>
      </c>
      <c r="C191" s="77">
        <v>720594</v>
      </c>
      <c r="D191" s="78">
        <v>0</v>
      </c>
      <c r="E191" s="78">
        <v>0</v>
      </c>
      <c r="F191" s="78">
        <v>12286</v>
      </c>
      <c r="G191" s="78">
        <v>0</v>
      </c>
      <c r="H191" s="78">
        <v>1051</v>
      </c>
      <c r="I191" s="78">
        <v>16524</v>
      </c>
      <c r="J191" s="78">
        <v>0</v>
      </c>
      <c r="K191" s="79">
        <f t="shared" si="2"/>
        <v>750455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135987</v>
      </c>
      <c r="D193" s="78">
        <v>0</v>
      </c>
      <c r="E193" s="78">
        <v>0</v>
      </c>
      <c r="F193" s="78">
        <v>2097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138084</v>
      </c>
    </row>
    <row r="194" spans="1:11" x14ac:dyDescent="0.25">
      <c r="A194" s="23" t="s">
        <v>245</v>
      </c>
      <c r="B194" s="24" t="s">
        <v>43</v>
      </c>
      <c r="C194" s="77">
        <v>203227</v>
      </c>
      <c r="D194" s="78">
        <v>0</v>
      </c>
      <c r="E194" s="78">
        <v>0</v>
      </c>
      <c r="F194" s="78">
        <v>0</v>
      </c>
      <c r="G194" s="78">
        <v>0</v>
      </c>
      <c r="H194" s="78">
        <v>0</v>
      </c>
      <c r="I194" s="78">
        <v>10501</v>
      </c>
      <c r="J194" s="78">
        <v>0</v>
      </c>
      <c r="K194" s="79">
        <f t="shared" si="2"/>
        <v>213728</v>
      </c>
    </row>
    <row r="195" spans="1:11" x14ac:dyDescent="0.25">
      <c r="A195" s="23" t="s">
        <v>246</v>
      </c>
      <c r="B195" s="24" t="s">
        <v>43</v>
      </c>
      <c r="C195" s="77">
        <v>31564</v>
      </c>
      <c r="D195" s="78">
        <v>0</v>
      </c>
      <c r="E195" s="78">
        <v>2801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34365</v>
      </c>
    </row>
    <row r="196" spans="1:11" x14ac:dyDescent="0.25">
      <c r="A196" s="23" t="s">
        <v>247</v>
      </c>
      <c r="B196" s="24" t="s">
        <v>43</v>
      </c>
      <c r="C196" s="77">
        <v>6445774</v>
      </c>
      <c r="D196" s="78">
        <v>0</v>
      </c>
      <c r="E196" s="78">
        <v>0</v>
      </c>
      <c r="F196" s="78">
        <v>271151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6716925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1469328</v>
      </c>
      <c r="D201" s="78">
        <v>0</v>
      </c>
      <c r="E201" s="78">
        <v>147343</v>
      </c>
      <c r="F201" s="78">
        <v>7971</v>
      </c>
      <c r="G201" s="78">
        <v>0</v>
      </c>
      <c r="H201" s="78">
        <v>0</v>
      </c>
      <c r="I201" s="78">
        <v>68469</v>
      </c>
      <c r="J201" s="78">
        <v>0</v>
      </c>
      <c r="K201" s="79">
        <f t="shared" si="3"/>
        <v>1693111</v>
      </c>
    </row>
    <row r="202" spans="1:11" x14ac:dyDescent="0.25">
      <c r="A202" s="23" t="s">
        <v>252</v>
      </c>
      <c r="B202" s="24" t="s">
        <v>45</v>
      </c>
      <c r="C202" s="77">
        <v>3319819</v>
      </c>
      <c r="D202" s="78">
        <v>0</v>
      </c>
      <c r="E202" s="78">
        <v>588860</v>
      </c>
      <c r="F202" s="78">
        <v>34569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3943248</v>
      </c>
    </row>
    <row r="203" spans="1:11" x14ac:dyDescent="0.25">
      <c r="A203" s="23" t="s">
        <v>443</v>
      </c>
      <c r="B203" s="24" t="s">
        <v>45</v>
      </c>
      <c r="C203" s="77">
        <v>551774</v>
      </c>
      <c r="D203" s="78">
        <v>0</v>
      </c>
      <c r="E203" s="78">
        <v>0</v>
      </c>
      <c r="F203" s="78">
        <v>10010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561784</v>
      </c>
    </row>
    <row r="204" spans="1:11" x14ac:dyDescent="0.25">
      <c r="A204" s="23" t="s">
        <v>253</v>
      </c>
      <c r="B204" s="24" t="s">
        <v>45</v>
      </c>
      <c r="C204" s="77">
        <v>336370</v>
      </c>
      <c r="D204" s="78">
        <v>0</v>
      </c>
      <c r="E204" s="78">
        <v>0</v>
      </c>
      <c r="F204" s="78">
        <v>18875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355245</v>
      </c>
    </row>
    <row r="205" spans="1:11" x14ac:dyDescent="0.25">
      <c r="A205" s="23" t="s">
        <v>254</v>
      </c>
      <c r="B205" s="24" t="s">
        <v>45</v>
      </c>
      <c r="C205" s="77">
        <v>103535</v>
      </c>
      <c r="D205" s="78">
        <v>0</v>
      </c>
      <c r="E205" s="78">
        <v>0</v>
      </c>
      <c r="F205" s="78">
        <v>7060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110595</v>
      </c>
    </row>
    <row r="206" spans="1:11" x14ac:dyDescent="0.25">
      <c r="A206" s="23" t="s">
        <v>255</v>
      </c>
      <c r="B206" s="24" t="s">
        <v>45</v>
      </c>
      <c r="C206" s="77">
        <v>4875856</v>
      </c>
      <c r="D206" s="78">
        <v>4023279</v>
      </c>
      <c r="E206" s="78">
        <v>902823</v>
      </c>
      <c r="F206" s="78">
        <v>133705</v>
      </c>
      <c r="G206" s="78">
        <v>75815</v>
      </c>
      <c r="H206" s="78">
        <v>3762</v>
      </c>
      <c r="I206" s="78">
        <v>0</v>
      </c>
      <c r="J206" s="78">
        <v>0</v>
      </c>
      <c r="K206" s="79">
        <f t="shared" si="3"/>
        <v>10015240</v>
      </c>
    </row>
    <row r="207" spans="1:11" x14ac:dyDescent="0.25">
      <c r="A207" s="68" t="s">
        <v>499</v>
      </c>
      <c r="B207" s="69" t="s">
        <v>45</v>
      </c>
      <c r="C207" s="77">
        <v>1089066</v>
      </c>
      <c r="D207" s="78">
        <v>0</v>
      </c>
      <c r="E207" s="78">
        <v>144887</v>
      </c>
      <c r="F207" s="78">
        <v>54479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1288432</v>
      </c>
    </row>
    <row r="208" spans="1:11" x14ac:dyDescent="0.25">
      <c r="A208" s="23" t="s">
        <v>494</v>
      </c>
      <c r="B208" s="24" t="s">
        <v>45</v>
      </c>
      <c r="C208" s="77">
        <v>1912727</v>
      </c>
      <c r="D208" s="78">
        <v>3557442</v>
      </c>
      <c r="E208" s="78">
        <v>555311</v>
      </c>
      <c r="F208" s="78">
        <v>1202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6026682</v>
      </c>
    </row>
    <row r="209" spans="1:11" x14ac:dyDescent="0.25">
      <c r="A209" s="23" t="s">
        <v>256</v>
      </c>
      <c r="B209" s="24" t="s">
        <v>45</v>
      </c>
      <c r="C209" s="77">
        <v>62896</v>
      </c>
      <c r="D209" s="78">
        <v>0</v>
      </c>
      <c r="E209" s="78">
        <v>0</v>
      </c>
      <c r="F209" s="78">
        <v>31025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93921</v>
      </c>
    </row>
    <row r="210" spans="1:11" x14ac:dyDescent="0.25">
      <c r="A210" s="23" t="s">
        <v>257</v>
      </c>
      <c r="B210" s="24" t="s">
        <v>45</v>
      </c>
      <c r="C210" s="77">
        <v>455251</v>
      </c>
      <c r="D210" s="78">
        <v>304099</v>
      </c>
      <c r="E210" s="78">
        <v>0</v>
      </c>
      <c r="F210" s="78">
        <v>0</v>
      </c>
      <c r="G210" s="78">
        <v>0</v>
      </c>
      <c r="H210" s="78">
        <v>0</v>
      </c>
      <c r="I210" s="78">
        <v>51820</v>
      </c>
      <c r="J210" s="78">
        <v>0</v>
      </c>
      <c r="K210" s="79">
        <f t="shared" si="3"/>
        <v>811170</v>
      </c>
    </row>
    <row r="211" spans="1:11" x14ac:dyDescent="0.25">
      <c r="A211" s="23" t="s">
        <v>258</v>
      </c>
      <c r="B211" s="24" t="s">
        <v>45</v>
      </c>
      <c r="C211" s="77">
        <v>0</v>
      </c>
      <c r="D211" s="78">
        <v>22498</v>
      </c>
      <c r="E211" s="78">
        <v>0</v>
      </c>
      <c r="F211" s="78">
        <v>3691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26189</v>
      </c>
    </row>
    <row r="212" spans="1:11" x14ac:dyDescent="0.25">
      <c r="A212" s="23" t="s">
        <v>259</v>
      </c>
      <c r="B212" s="24" t="s">
        <v>45</v>
      </c>
      <c r="C212" s="77">
        <v>9998996</v>
      </c>
      <c r="D212" s="78">
        <v>8832721</v>
      </c>
      <c r="E212" s="78">
        <v>4488537</v>
      </c>
      <c r="F212" s="78">
        <v>421299</v>
      </c>
      <c r="G212" s="78">
        <v>0</v>
      </c>
      <c r="H212" s="78">
        <v>11299</v>
      </c>
      <c r="I212" s="78">
        <v>0</v>
      </c>
      <c r="J212" s="78">
        <v>0</v>
      </c>
      <c r="K212" s="79">
        <f t="shared" si="3"/>
        <v>23752852</v>
      </c>
    </row>
    <row r="213" spans="1:11" x14ac:dyDescent="0.25">
      <c r="A213" s="23" t="s">
        <v>260</v>
      </c>
      <c r="B213" s="24" t="s">
        <v>45</v>
      </c>
      <c r="C213" s="77">
        <v>802826</v>
      </c>
      <c r="D213" s="78">
        <v>0</v>
      </c>
      <c r="E213" s="78">
        <v>108212</v>
      </c>
      <c r="F213" s="78">
        <v>5499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916537</v>
      </c>
    </row>
    <row r="214" spans="1:11" x14ac:dyDescent="0.25">
      <c r="A214" s="23" t="s">
        <v>261</v>
      </c>
      <c r="B214" s="24" t="s">
        <v>45</v>
      </c>
      <c r="C214" s="77">
        <v>1169141</v>
      </c>
      <c r="D214" s="78">
        <v>0</v>
      </c>
      <c r="E214" s="78">
        <v>123220</v>
      </c>
      <c r="F214" s="78">
        <v>131700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1424061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1151314</v>
      </c>
      <c r="D216" s="78">
        <v>0</v>
      </c>
      <c r="E216" s="78">
        <v>305741</v>
      </c>
      <c r="F216" s="78">
        <v>89607</v>
      </c>
      <c r="G216" s="78">
        <v>2939</v>
      </c>
      <c r="H216" s="78">
        <v>0</v>
      </c>
      <c r="I216" s="78">
        <v>0</v>
      </c>
      <c r="J216" s="78">
        <v>0</v>
      </c>
      <c r="K216" s="79">
        <f t="shared" si="3"/>
        <v>1549601</v>
      </c>
    </row>
    <row r="217" spans="1:11" x14ac:dyDescent="0.25">
      <c r="A217" s="23" t="s">
        <v>264</v>
      </c>
      <c r="B217" s="24" t="s">
        <v>45</v>
      </c>
      <c r="C217" s="77">
        <v>1035414</v>
      </c>
      <c r="D217" s="78">
        <v>0</v>
      </c>
      <c r="E217" s="78">
        <v>0</v>
      </c>
      <c r="F217" s="78">
        <v>39084</v>
      </c>
      <c r="G217" s="78">
        <v>0</v>
      </c>
      <c r="H217" s="78">
        <v>0</v>
      </c>
      <c r="I217" s="78">
        <v>0</v>
      </c>
      <c r="J217" s="78">
        <v>1207244</v>
      </c>
      <c r="K217" s="79">
        <f t="shared" si="3"/>
        <v>2281742</v>
      </c>
    </row>
    <row r="218" spans="1:11" x14ac:dyDescent="0.25">
      <c r="A218" s="23" t="s">
        <v>444</v>
      </c>
      <c r="B218" s="24" t="s">
        <v>45</v>
      </c>
      <c r="C218" s="77">
        <v>0</v>
      </c>
      <c r="D218" s="78">
        <v>0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9">
        <f t="shared" si="3"/>
        <v>0</v>
      </c>
    </row>
    <row r="219" spans="1:11" x14ac:dyDescent="0.25">
      <c r="A219" s="23" t="s">
        <v>265</v>
      </c>
      <c r="B219" s="24" t="s">
        <v>45</v>
      </c>
      <c r="C219" s="77">
        <v>7704683</v>
      </c>
      <c r="D219" s="78">
        <v>4764996</v>
      </c>
      <c r="E219" s="78">
        <v>0</v>
      </c>
      <c r="F219" s="78">
        <v>526122</v>
      </c>
      <c r="G219" s="78">
        <v>0</v>
      </c>
      <c r="H219" s="78">
        <v>3154</v>
      </c>
      <c r="I219" s="78">
        <v>0</v>
      </c>
      <c r="J219" s="78">
        <v>0</v>
      </c>
      <c r="K219" s="79">
        <f t="shared" si="3"/>
        <v>12998955</v>
      </c>
    </row>
    <row r="220" spans="1:11" x14ac:dyDescent="0.25">
      <c r="A220" s="23" t="s">
        <v>495</v>
      </c>
      <c r="B220" s="24" t="s">
        <v>45</v>
      </c>
      <c r="C220" s="77">
        <v>3753741</v>
      </c>
      <c r="D220" s="78">
        <v>3313754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7067495</v>
      </c>
    </row>
    <row r="221" spans="1:11" x14ac:dyDescent="0.25">
      <c r="A221" s="23" t="s">
        <v>266</v>
      </c>
      <c r="B221" s="24" t="s">
        <v>45</v>
      </c>
      <c r="C221" s="77">
        <v>2180288</v>
      </c>
      <c r="D221" s="78">
        <v>0</v>
      </c>
      <c r="E221" s="78">
        <v>260532</v>
      </c>
      <c r="F221" s="78">
        <v>42990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2483810</v>
      </c>
    </row>
    <row r="222" spans="1:11" x14ac:dyDescent="0.25">
      <c r="A222" s="23" t="s">
        <v>267</v>
      </c>
      <c r="B222" s="24" t="s">
        <v>45</v>
      </c>
      <c r="C222" s="77">
        <v>659812</v>
      </c>
      <c r="D222" s="78">
        <v>0</v>
      </c>
      <c r="E222" s="78">
        <v>113785</v>
      </c>
      <c r="F222" s="78">
        <v>28377</v>
      </c>
      <c r="G222" s="78">
        <v>0</v>
      </c>
      <c r="H222" s="78">
        <v>0</v>
      </c>
      <c r="I222" s="78">
        <v>0</v>
      </c>
      <c r="J222" s="78">
        <v>0</v>
      </c>
      <c r="K222" s="79">
        <f t="shared" si="3"/>
        <v>801974</v>
      </c>
    </row>
    <row r="223" spans="1:11" x14ac:dyDescent="0.25">
      <c r="A223" s="23" t="s">
        <v>268</v>
      </c>
      <c r="B223" s="24" t="s">
        <v>45</v>
      </c>
      <c r="C223" s="77">
        <v>928122</v>
      </c>
      <c r="D223" s="78">
        <v>707111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1635233</v>
      </c>
    </row>
    <row r="224" spans="1:11" x14ac:dyDescent="0.25">
      <c r="A224" s="23" t="s">
        <v>269</v>
      </c>
      <c r="B224" s="24" t="s">
        <v>45</v>
      </c>
      <c r="C224" s="77">
        <v>352874</v>
      </c>
      <c r="D224" s="78">
        <v>0</v>
      </c>
      <c r="E224" s="78">
        <v>0</v>
      </c>
      <c r="F224" s="78">
        <v>0</v>
      </c>
      <c r="G224" s="78">
        <v>0</v>
      </c>
      <c r="H224" s="78">
        <v>15648</v>
      </c>
      <c r="I224" s="78">
        <v>0</v>
      </c>
      <c r="J224" s="78">
        <v>0</v>
      </c>
      <c r="K224" s="79">
        <f t="shared" si="3"/>
        <v>368522</v>
      </c>
    </row>
    <row r="225" spans="1:11" x14ac:dyDescent="0.25">
      <c r="A225" s="23" t="s">
        <v>270</v>
      </c>
      <c r="B225" s="24" t="s">
        <v>45</v>
      </c>
      <c r="C225" s="77">
        <v>2435688</v>
      </c>
      <c r="D225" s="78">
        <v>0</v>
      </c>
      <c r="E225" s="78">
        <v>0</v>
      </c>
      <c r="F225" s="78">
        <v>57688</v>
      </c>
      <c r="G225" s="78">
        <v>0</v>
      </c>
      <c r="H225" s="78">
        <v>1684</v>
      </c>
      <c r="I225" s="78">
        <v>0</v>
      </c>
      <c r="J225" s="78">
        <v>50821</v>
      </c>
      <c r="K225" s="79">
        <f t="shared" si="3"/>
        <v>2545881</v>
      </c>
    </row>
    <row r="226" spans="1:11" x14ac:dyDescent="0.25">
      <c r="A226" s="23" t="s">
        <v>271</v>
      </c>
      <c r="B226" s="24" t="s">
        <v>45</v>
      </c>
      <c r="C226" s="77">
        <v>1916695</v>
      </c>
      <c r="D226" s="78">
        <v>0</v>
      </c>
      <c r="E226" s="78">
        <v>371134</v>
      </c>
      <c r="F226" s="78">
        <v>70745</v>
      </c>
      <c r="G226" s="78">
        <v>0</v>
      </c>
      <c r="H226" s="78">
        <v>752</v>
      </c>
      <c r="I226" s="78">
        <v>17242</v>
      </c>
      <c r="J226" s="78">
        <v>0</v>
      </c>
      <c r="K226" s="79">
        <f t="shared" si="3"/>
        <v>2376568</v>
      </c>
    </row>
    <row r="227" spans="1:11" x14ac:dyDescent="0.25">
      <c r="A227" s="23" t="s">
        <v>272</v>
      </c>
      <c r="B227" s="24" t="s">
        <v>45</v>
      </c>
      <c r="C227" s="77">
        <v>825201</v>
      </c>
      <c r="D227" s="78">
        <v>599654</v>
      </c>
      <c r="E227" s="78">
        <v>0</v>
      </c>
      <c r="F227" s="78">
        <v>16670</v>
      </c>
      <c r="G227" s="78">
        <v>0</v>
      </c>
      <c r="H227" s="78">
        <v>0</v>
      </c>
      <c r="I227" s="78">
        <v>0</v>
      </c>
      <c r="J227" s="78">
        <v>25514</v>
      </c>
      <c r="K227" s="79">
        <f t="shared" si="3"/>
        <v>1467039</v>
      </c>
    </row>
    <row r="228" spans="1:11" x14ac:dyDescent="0.25">
      <c r="A228" s="23" t="s">
        <v>445</v>
      </c>
      <c r="B228" s="24" t="s">
        <v>45</v>
      </c>
      <c r="C228" s="77">
        <v>1468227</v>
      </c>
      <c r="D228" s="78">
        <v>0</v>
      </c>
      <c r="E228" s="78">
        <v>196262</v>
      </c>
      <c r="F228" s="78">
        <v>0</v>
      </c>
      <c r="G228" s="78">
        <v>0</v>
      </c>
      <c r="H228" s="78">
        <v>0</v>
      </c>
      <c r="I228" s="78">
        <v>77292</v>
      </c>
      <c r="J228" s="78">
        <v>0</v>
      </c>
      <c r="K228" s="79">
        <f t="shared" si="3"/>
        <v>1741781</v>
      </c>
    </row>
    <row r="229" spans="1:11" x14ac:dyDescent="0.25">
      <c r="A229" s="23" t="s">
        <v>273</v>
      </c>
      <c r="B229" s="24" t="s">
        <v>45</v>
      </c>
      <c r="C229" s="77">
        <v>1567345</v>
      </c>
      <c r="D229" s="78">
        <v>0</v>
      </c>
      <c r="E229" s="78">
        <v>128150</v>
      </c>
      <c r="F229" s="78">
        <v>49222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1744717</v>
      </c>
    </row>
    <row r="230" spans="1:11" x14ac:dyDescent="0.25">
      <c r="A230" s="23" t="s">
        <v>274</v>
      </c>
      <c r="B230" s="24" t="s">
        <v>45</v>
      </c>
      <c r="C230" s="77">
        <v>931008</v>
      </c>
      <c r="D230" s="78">
        <v>0</v>
      </c>
      <c r="E230" s="78">
        <v>165882</v>
      </c>
      <c r="F230" s="78">
        <v>39190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1136080</v>
      </c>
    </row>
    <row r="231" spans="1:11" x14ac:dyDescent="0.25">
      <c r="A231" s="23" t="s">
        <v>275</v>
      </c>
      <c r="B231" s="24" t="s">
        <v>45</v>
      </c>
      <c r="C231" s="77">
        <v>1418335</v>
      </c>
      <c r="D231" s="78">
        <v>832811</v>
      </c>
      <c r="E231" s="78">
        <v>392776</v>
      </c>
      <c r="F231" s="78">
        <v>0</v>
      </c>
      <c r="G231" s="78">
        <v>0</v>
      </c>
      <c r="H231" s="78">
        <v>0</v>
      </c>
      <c r="I231" s="78">
        <v>27497</v>
      </c>
      <c r="J231" s="78">
        <v>0</v>
      </c>
      <c r="K231" s="79">
        <f t="shared" si="3"/>
        <v>2671419</v>
      </c>
    </row>
    <row r="232" spans="1:11" x14ac:dyDescent="0.25">
      <c r="A232" s="23" t="s">
        <v>276</v>
      </c>
      <c r="B232" s="24" t="s">
        <v>45</v>
      </c>
      <c r="C232" s="77">
        <v>422478</v>
      </c>
      <c r="D232" s="78">
        <v>281143</v>
      </c>
      <c r="E232" s="78">
        <v>0</v>
      </c>
      <c r="F232" s="78">
        <v>24455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728076</v>
      </c>
    </row>
    <row r="233" spans="1:11" x14ac:dyDescent="0.25">
      <c r="A233" s="23" t="s">
        <v>277</v>
      </c>
      <c r="B233" s="24" t="s">
        <v>45</v>
      </c>
      <c r="C233" s="77">
        <v>480132</v>
      </c>
      <c r="D233" s="78">
        <v>0</v>
      </c>
      <c r="E233" s="78">
        <v>57087</v>
      </c>
      <c r="F233" s="78">
        <v>0</v>
      </c>
      <c r="G233" s="78">
        <v>0</v>
      </c>
      <c r="H233" s="78">
        <v>0</v>
      </c>
      <c r="I233" s="78">
        <v>0</v>
      </c>
      <c r="J233" s="78">
        <v>19191</v>
      </c>
      <c r="K233" s="79">
        <f t="shared" si="3"/>
        <v>556410</v>
      </c>
    </row>
    <row r="234" spans="1:11" x14ac:dyDescent="0.25">
      <c r="A234" s="23" t="s">
        <v>278</v>
      </c>
      <c r="B234" s="24" t="s">
        <v>45</v>
      </c>
      <c r="C234" s="77">
        <v>186321</v>
      </c>
      <c r="D234" s="78">
        <v>0</v>
      </c>
      <c r="E234" s="78">
        <v>25659</v>
      </c>
      <c r="F234" s="78">
        <v>10390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222370</v>
      </c>
    </row>
    <row r="235" spans="1:11" x14ac:dyDescent="0.25">
      <c r="A235" s="23" t="s">
        <v>279</v>
      </c>
      <c r="B235" s="24" t="s">
        <v>45</v>
      </c>
      <c r="C235" s="77">
        <v>236138</v>
      </c>
      <c r="D235" s="78">
        <v>228565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4439</v>
      </c>
      <c r="K235" s="79">
        <f t="shared" si="3"/>
        <v>469142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23718</v>
      </c>
      <c r="D241" s="78">
        <v>0</v>
      </c>
      <c r="E241" s="78">
        <v>0</v>
      </c>
      <c r="F241" s="78">
        <v>2556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26274</v>
      </c>
    </row>
    <row r="242" spans="1:11" x14ac:dyDescent="0.25">
      <c r="A242" s="23" t="s">
        <v>284</v>
      </c>
      <c r="B242" s="24" t="s">
        <v>47</v>
      </c>
      <c r="C242" s="77">
        <v>477774</v>
      </c>
      <c r="D242" s="78">
        <v>651474</v>
      </c>
      <c r="E242" s="78">
        <v>241032</v>
      </c>
      <c r="F242" s="78">
        <v>61999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1432279</v>
      </c>
    </row>
    <row r="243" spans="1:11" x14ac:dyDescent="0.25">
      <c r="A243" s="23" t="s">
        <v>285</v>
      </c>
      <c r="B243" s="24" t="s">
        <v>47</v>
      </c>
      <c r="C243" s="77">
        <v>59580</v>
      </c>
      <c r="D243" s="78">
        <v>0</v>
      </c>
      <c r="E243" s="78">
        <v>14226</v>
      </c>
      <c r="F243" s="78">
        <v>0</v>
      </c>
      <c r="G243" s="78">
        <v>0</v>
      </c>
      <c r="H243" s="78">
        <v>0</v>
      </c>
      <c r="I243" s="78">
        <v>2106</v>
      </c>
      <c r="J243" s="78">
        <v>0</v>
      </c>
      <c r="K243" s="79">
        <f t="shared" si="3"/>
        <v>75912</v>
      </c>
    </row>
    <row r="244" spans="1:11" x14ac:dyDescent="0.25">
      <c r="A244" s="23" t="s">
        <v>286</v>
      </c>
      <c r="B244" s="24" t="s">
        <v>48</v>
      </c>
      <c r="C244" s="77">
        <v>30662</v>
      </c>
      <c r="D244" s="78">
        <v>0</v>
      </c>
      <c r="E244" s="78">
        <v>6196</v>
      </c>
      <c r="F244" s="78">
        <v>2181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39039</v>
      </c>
    </row>
    <row r="245" spans="1:11" x14ac:dyDescent="0.25">
      <c r="A245" s="23" t="s">
        <v>287</v>
      </c>
      <c r="B245" s="24" t="s">
        <v>48</v>
      </c>
      <c r="C245" s="77">
        <v>1161740</v>
      </c>
      <c r="D245" s="78">
        <v>0</v>
      </c>
      <c r="E245" s="78">
        <v>139043</v>
      </c>
      <c r="F245" s="78">
        <v>95563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1396346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1302539</v>
      </c>
      <c r="D247" s="78">
        <v>2351309</v>
      </c>
      <c r="E247" s="78">
        <v>183594</v>
      </c>
      <c r="F247" s="78">
        <v>169544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4006986</v>
      </c>
    </row>
    <row r="248" spans="1:11" x14ac:dyDescent="0.25">
      <c r="A248" s="23" t="s">
        <v>290</v>
      </c>
      <c r="B248" s="24" t="s">
        <v>48</v>
      </c>
      <c r="C248" s="77">
        <v>16937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16937</v>
      </c>
    </row>
    <row r="249" spans="1:11" x14ac:dyDescent="0.25">
      <c r="A249" s="23" t="s">
        <v>291</v>
      </c>
      <c r="B249" s="24" t="s">
        <v>48</v>
      </c>
      <c r="C249" s="77">
        <v>203391</v>
      </c>
      <c r="D249" s="78">
        <v>201485</v>
      </c>
      <c r="E249" s="78">
        <v>42030</v>
      </c>
      <c r="F249" s="78">
        <v>28559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475465</v>
      </c>
    </row>
    <row r="250" spans="1:11" x14ac:dyDescent="0.25">
      <c r="A250" s="23" t="s">
        <v>292</v>
      </c>
      <c r="B250" s="24" t="s">
        <v>48</v>
      </c>
      <c r="C250" s="77">
        <v>794054</v>
      </c>
      <c r="D250" s="78">
        <v>0</v>
      </c>
      <c r="E250" s="78">
        <v>208400</v>
      </c>
      <c r="F250" s="78">
        <v>104711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1107165</v>
      </c>
    </row>
    <row r="251" spans="1:11" x14ac:dyDescent="0.25">
      <c r="A251" s="23" t="s">
        <v>293</v>
      </c>
      <c r="B251" s="24" t="s">
        <v>48</v>
      </c>
      <c r="C251" s="77">
        <v>52105</v>
      </c>
      <c r="D251" s="78">
        <v>0</v>
      </c>
      <c r="E251" s="78">
        <v>10527</v>
      </c>
      <c r="F251" s="78">
        <v>6681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69313</v>
      </c>
    </row>
    <row r="252" spans="1:11" x14ac:dyDescent="0.25">
      <c r="A252" s="23" t="s">
        <v>294</v>
      </c>
      <c r="B252" s="24" t="s">
        <v>48</v>
      </c>
      <c r="C252" s="77">
        <v>166694</v>
      </c>
      <c r="D252" s="78">
        <v>0</v>
      </c>
      <c r="E252" s="78">
        <v>33913</v>
      </c>
      <c r="F252" s="78">
        <v>32156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232763</v>
      </c>
    </row>
    <row r="253" spans="1:11" x14ac:dyDescent="0.25">
      <c r="A253" s="23" t="s">
        <v>3</v>
      </c>
      <c r="B253" s="24" t="s">
        <v>3</v>
      </c>
      <c r="C253" s="77">
        <v>361568</v>
      </c>
      <c r="D253" s="78">
        <v>410410</v>
      </c>
      <c r="E253" s="78">
        <v>0</v>
      </c>
      <c r="F253" s="78">
        <v>0</v>
      </c>
      <c r="G253" s="78">
        <v>0</v>
      </c>
      <c r="H253" s="78">
        <v>0</v>
      </c>
      <c r="I253" s="78">
        <v>21285</v>
      </c>
      <c r="J253" s="78">
        <v>0</v>
      </c>
      <c r="K253" s="79">
        <f t="shared" si="3"/>
        <v>793263</v>
      </c>
    </row>
    <row r="254" spans="1:11" x14ac:dyDescent="0.25">
      <c r="A254" s="23" t="s">
        <v>295</v>
      </c>
      <c r="B254" s="24" t="s">
        <v>49</v>
      </c>
      <c r="C254" s="77">
        <v>1889669</v>
      </c>
      <c r="D254" s="78">
        <v>0</v>
      </c>
      <c r="E254" s="78">
        <v>409822</v>
      </c>
      <c r="F254" s="78">
        <v>40181</v>
      </c>
      <c r="G254" s="78">
        <v>0</v>
      </c>
      <c r="H254" s="78">
        <v>0</v>
      </c>
      <c r="I254" s="78">
        <v>29904</v>
      </c>
      <c r="J254" s="78">
        <v>0</v>
      </c>
      <c r="K254" s="79">
        <f t="shared" si="3"/>
        <v>2369576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115206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8">
        <v>1123</v>
      </c>
      <c r="J256" s="78">
        <v>0</v>
      </c>
      <c r="K256" s="79">
        <f t="shared" si="3"/>
        <v>116329</v>
      </c>
    </row>
    <row r="257" spans="1:11" x14ac:dyDescent="0.25">
      <c r="A257" s="23" t="s">
        <v>297</v>
      </c>
      <c r="B257" s="24" t="s">
        <v>49</v>
      </c>
      <c r="C257" s="77">
        <v>253576</v>
      </c>
      <c r="D257" s="78">
        <v>105781</v>
      </c>
      <c r="E257" s="78">
        <v>91830</v>
      </c>
      <c r="F257" s="78">
        <v>2418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453605</v>
      </c>
    </row>
    <row r="258" spans="1:11" x14ac:dyDescent="0.25">
      <c r="A258" s="23" t="s">
        <v>298</v>
      </c>
      <c r="B258" s="24" t="s">
        <v>49</v>
      </c>
      <c r="C258" s="77">
        <v>426198</v>
      </c>
      <c r="D258" s="78">
        <v>0</v>
      </c>
      <c r="E258" s="78">
        <v>10526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436724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1904457</v>
      </c>
      <c r="D260" s="78">
        <v>0</v>
      </c>
      <c r="E260" s="78">
        <v>0</v>
      </c>
      <c r="F260" s="78">
        <v>11818</v>
      </c>
      <c r="G260" s="78">
        <v>0</v>
      </c>
      <c r="H260" s="78">
        <v>747</v>
      </c>
      <c r="I260" s="78">
        <v>14346</v>
      </c>
      <c r="J260" s="78">
        <v>0</v>
      </c>
      <c r="K260" s="79">
        <f t="shared" si="4"/>
        <v>1931368</v>
      </c>
    </row>
    <row r="261" spans="1:11" x14ac:dyDescent="0.25">
      <c r="A261" s="23" t="s">
        <v>301</v>
      </c>
      <c r="B261" s="24" t="s">
        <v>49</v>
      </c>
      <c r="C261" s="77">
        <v>0</v>
      </c>
      <c r="D261" s="78">
        <v>0</v>
      </c>
      <c r="E261" s="78">
        <v>0</v>
      </c>
      <c r="F261" s="78">
        <v>0</v>
      </c>
      <c r="G261" s="78">
        <v>0</v>
      </c>
      <c r="H261" s="78">
        <v>0</v>
      </c>
      <c r="I261" s="78">
        <v>0</v>
      </c>
      <c r="J261" s="78">
        <v>0</v>
      </c>
      <c r="K261" s="79">
        <f t="shared" si="4"/>
        <v>0</v>
      </c>
    </row>
    <row r="262" spans="1:11" x14ac:dyDescent="0.25">
      <c r="A262" s="23" t="s">
        <v>302</v>
      </c>
      <c r="B262" s="24" t="s">
        <v>49</v>
      </c>
      <c r="C262" s="77">
        <v>2135535</v>
      </c>
      <c r="D262" s="78">
        <v>0</v>
      </c>
      <c r="E262" s="78">
        <v>3153092</v>
      </c>
      <c r="F262" s="78">
        <v>0</v>
      </c>
      <c r="G262" s="78">
        <v>0</v>
      </c>
      <c r="H262" s="78">
        <v>0</v>
      </c>
      <c r="I262" s="78">
        <v>50252</v>
      </c>
      <c r="J262" s="78">
        <v>0</v>
      </c>
      <c r="K262" s="79">
        <f t="shared" si="4"/>
        <v>5338879</v>
      </c>
    </row>
    <row r="263" spans="1:11" x14ac:dyDescent="0.25">
      <c r="A263" s="23" t="s">
        <v>448</v>
      </c>
      <c r="B263" s="24" t="s">
        <v>49</v>
      </c>
      <c r="C263" s="77">
        <v>22446087</v>
      </c>
      <c r="D263" s="78">
        <v>17784876</v>
      </c>
      <c r="E263" s="78">
        <v>0</v>
      </c>
      <c r="F263" s="78">
        <v>711311</v>
      </c>
      <c r="G263" s="78">
        <v>0</v>
      </c>
      <c r="H263" s="78">
        <v>2531</v>
      </c>
      <c r="I263" s="78">
        <v>0</v>
      </c>
      <c r="J263" s="78">
        <v>0</v>
      </c>
      <c r="K263" s="79">
        <f t="shared" si="4"/>
        <v>40944805</v>
      </c>
    </row>
    <row r="264" spans="1:11" x14ac:dyDescent="0.25">
      <c r="A264" s="23" t="s">
        <v>303</v>
      </c>
      <c r="B264" s="24" t="s">
        <v>49</v>
      </c>
      <c r="C264" s="77">
        <v>210667</v>
      </c>
      <c r="D264" s="78">
        <v>0</v>
      </c>
      <c r="E264" s="78">
        <v>12666</v>
      </c>
      <c r="F264" s="78">
        <v>10779</v>
      </c>
      <c r="G264" s="78">
        <v>0</v>
      </c>
      <c r="H264" s="78">
        <v>752</v>
      </c>
      <c r="I264" s="78">
        <v>0</v>
      </c>
      <c r="J264" s="78">
        <v>0</v>
      </c>
      <c r="K264" s="79">
        <f t="shared" si="4"/>
        <v>234864</v>
      </c>
    </row>
    <row r="265" spans="1:11" x14ac:dyDescent="0.25">
      <c r="A265" s="23" t="s">
        <v>304</v>
      </c>
      <c r="B265" s="24" t="s">
        <v>49</v>
      </c>
      <c r="C265" s="77">
        <v>1739803</v>
      </c>
      <c r="D265" s="78">
        <v>0</v>
      </c>
      <c r="E265" s="78">
        <v>311274</v>
      </c>
      <c r="F265" s="78">
        <v>51644</v>
      </c>
      <c r="G265" s="78">
        <v>0</v>
      </c>
      <c r="H265" s="78">
        <v>0</v>
      </c>
      <c r="I265" s="78">
        <v>35862</v>
      </c>
      <c r="J265" s="78">
        <v>0</v>
      </c>
      <c r="K265" s="79">
        <f t="shared" si="4"/>
        <v>2138583</v>
      </c>
    </row>
    <row r="266" spans="1:11" x14ac:dyDescent="0.25">
      <c r="A266" s="23" t="s">
        <v>305</v>
      </c>
      <c r="B266" s="24" t="s">
        <v>49</v>
      </c>
      <c r="C266" s="77">
        <v>2903648</v>
      </c>
      <c r="D266" s="78">
        <v>0</v>
      </c>
      <c r="E266" s="78">
        <v>570543</v>
      </c>
      <c r="F266" s="78">
        <v>73846</v>
      </c>
      <c r="G266" s="78">
        <v>0</v>
      </c>
      <c r="H266" s="78">
        <v>1620</v>
      </c>
      <c r="I266" s="78">
        <v>30488</v>
      </c>
      <c r="J266" s="78">
        <v>0</v>
      </c>
      <c r="K266" s="79">
        <f t="shared" si="4"/>
        <v>3580145</v>
      </c>
    </row>
    <row r="267" spans="1:11" x14ac:dyDescent="0.25">
      <c r="A267" s="23" t="s">
        <v>449</v>
      </c>
      <c r="B267" s="24" t="s">
        <v>50</v>
      </c>
      <c r="C267" s="77">
        <v>2937000</v>
      </c>
      <c r="D267" s="78">
        <v>2981000</v>
      </c>
      <c r="E267" s="78">
        <v>227000</v>
      </c>
      <c r="F267" s="78">
        <v>49000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6194000</v>
      </c>
    </row>
    <row r="268" spans="1:11" x14ac:dyDescent="0.25">
      <c r="A268" s="23" t="s">
        <v>484</v>
      </c>
      <c r="B268" s="24" t="s">
        <v>50</v>
      </c>
      <c r="C268" s="77">
        <v>1286095</v>
      </c>
      <c r="D268" s="78">
        <v>0</v>
      </c>
      <c r="E268" s="78">
        <v>0</v>
      </c>
      <c r="F268" s="78">
        <v>40614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1326709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635518</v>
      </c>
      <c r="D270" s="78">
        <v>0</v>
      </c>
      <c r="E270" s="78">
        <v>188747</v>
      </c>
      <c r="F270" s="78">
        <v>0</v>
      </c>
      <c r="G270" s="78">
        <v>0</v>
      </c>
      <c r="H270" s="78">
        <v>0</v>
      </c>
      <c r="I270" s="78">
        <v>18800</v>
      </c>
      <c r="J270" s="78">
        <v>0</v>
      </c>
      <c r="K270" s="79">
        <f t="shared" si="4"/>
        <v>843065</v>
      </c>
    </row>
    <row r="271" spans="1:11" x14ac:dyDescent="0.25">
      <c r="A271" s="23" t="s">
        <v>308</v>
      </c>
      <c r="B271" s="24" t="s">
        <v>4</v>
      </c>
      <c r="C271" s="77">
        <v>9524013</v>
      </c>
      <c r="D271" s="78">
        <v>8731199</v>
      </c>
      <c r="E271" s="78">
        <v>1845959</v>
      </c>
      <c r="F271" s="78">
        <v>254929</v>
      </c>
      <c r="G271" s="78">
        <v>0</v>
      </c>
      <c r="H271" s="78">
        <v>0</v>
      </c>
      <c r="I271" s="78">
        <v>148353</v>
      </c>
      <c r="J271" s="78">
        <v>0</v>
      </c>
      <c r="K271" s="79">
        <f t="shared" si="4"/>
        <v>20504453</v>
      </c>
    </row>
    <row r="272" spans="1:11" x14ac:dyDescent="0.25">
      <c r="A272" s="23" t="s">
        <v>309</v>
      </c>
      <c r="B272" s="24" t="s">
        <v>4</v>
      </c>
      <c r="C272" s="77">
        <v>4354332</v>
      </c>
      <c r="D272" s="78">
        <v>0</v>
      </c>
      <c r="E272" s="78">
        <v>0</v>
      </c>
      <c r="F272" s="78">
        <v>104442</v>
      </c>
      <c r="G272" s="78">
        <v>0</v>
      </c>
      <c r="H272" s="78">
        <v>0</v>
      </c>
      <c r="I272" s="78">
        <v>0</v>
      </c>
      <c r="J272" s="78">
        <v>0</v>
      </c>
      <c r="K272" s="79">
        <f t="shared" si="4"/>
        <v>4458774</v>
      </c>
    </row>
    <row r="273" spans="1:11" x14ac:dyDescent="0.25">
      <c r="A273" s="75" t="s">
        <v>518</v>
      </c>
      <c r="B273" s="24" t="s">
        <v>4</v>
      </c>
      <c r="C273" s="77">
        <v>10721</v>
      </c>
      <c r="D273" s="78">
        <v>9734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20455</v>
      </c>
    </row>
    <row r="274" spans="1:11" x14ac:dyDescent="0.25">
      <c r="A274" s="23" t="s">
        <v>310</v>
      </c>
      <c r="B274" s="24" t="s">
        <v>4</v>
      </c>
      <c r="C274" s="77">
        <v>4290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4290</v>
      </c>
    </row>
    <row r="275" spans="1:11" x14ac:dyDescent="0.25">
      <c r="A275" s="23" t="s">
        <v>311</v>
      </c>
      <c r="B275" s="24" t="s">
        <v>4</v>
      </c>
      <c r="C275" s="77">
        <v>4198555</v>
      </c>
      <c r="D275" s="78">
        <v>4305935</v>
      </c>
      <c r="E275" s="78">
        <v>0</v>
      </c>
      <c r="F275" s="78">
        <v>174219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8678709</v>
      </c>
    </row>
    <row r="276" spans="1:11" x14ac:dyDescent="0.25">
      <c r="A276" s="23" t="s">
        <v>312</v>
      </c>
      <c r="B276" s="24" t="s">
        <v>4</v>
      </c>
      <c r="C276" s="77">
        <v>13281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13281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45478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45478</v>
      </c>
    </row>
    <row r="278" spans="1:11" x14ac:dyDescent="0.25">
      <c r="A278" s="23" t="s">
        <v>314</v>
      </c>
      <c r="B278" s="24" t="s">
        <v>4</v>
      </c>
      <c r="C278" s="77">
        <v>1668713</v>
      </c>
      <c r="D278" s="78">
        <v>0</v>
      </c>
      <c r="E278" s="78">
        <v>268022</v>
      </c>
      <c r="F278" s="78">
        <v>47260</v>
      </c>
      <c r="G278" s="78">
        <v>0</v>
      </c>
      <c r="H278" s="78">
        <v>0</v>
      </c>
      <c r="I278" s="78">
        <v>41647</v>
      </c>
      <c r="J278" s="78">
        <v>0</v>
      </c>
      <c r="K278" s="79">
        <f t="shared" si="4"/>
        <v>2025642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24761</v>
      </c>
      <c r="D282" s="78">
        <v>144093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168854</v>
      </c>
    </row>
    <row r="283" spans="1:11" x14ac:dyDescent="0.25">
      <c r="A283" s="23" t="s">
        <v>318</v>
      </c>
      <c r="B283" s="24" t="s">
        <v>4</v>
      </c>
      <c r="C283" s="77">
        <v>242255</v>
      </c>
      <c r="D283" s="78">
        <v>344568</v>
      </c>
      <c r="E283" s="78">
        <v>0</v>
      </c>
      <c r="F283" s="78">
        <v>0</v>
      </c>
      <c r="G283" s="78">
        <v>0</v>
      </c>
      <c r="H283" s="78">
        <v>0</v>
      </c>
      <c r="I283" s="78">
        <v>19231</v>
      </c>
      <c r="J283" s="78">
        <v>0</v>
      </c>
      <c r="K283" s="79">
        <f t="shared" si="4"/>
        <v>606054</v>
      </c>
    </row>
    <row r="284" spans="1:11" x14ac:dyDescent="0.25">
      <c r="A284" s="23" t="s">
        <v>319</v>
      </c>
      <c r="B284" s="24" t="s">
        <v>4</v>
      </c>
      <c r="C284" s="77">
        <v>2406940</v>
      </c>
      <c r="D284" s="78">
        <v>0</v>
      </c>
      <c r="E284" s="78">
        <v>597718</v>
      </c>
      <c r="F284" s="78">
        <v>0</v>
      </c>
      <c r="G284" s="78">
        <v>0</v>
      </c>
      <c r="H284" s="78">
        <v>0</v>
      </c>
      <c r="I284" s="78">
        <v>125549</v>
      </c>
      <c r="J284" s="78">
        <v>0</v>
      </c>
      <c r="K284" s="79">
        <f t="shared" si="4"/>
        <v>3130207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151759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151759</v>
      </c>
    </row>
    <row r="287" spans="1:11" x14ac:dyDescent="0.25">
      <c r="A287" s="23" t="s">
        <v>322</v>
      </c>
      <c r="B287" s="24" t="s">
        <v>4</v>
      </c>
      <c r="C287" s="77">
        <v>560625</v>
      </c>
      <c r="D287" s="78">
        <v>0</v>
      </c>
      <c r="E287" s="78">
        <v>108800</v>
      </c>
      <c r="F287" s="78">
        <v>2545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671970</v>
      </c>
    </row>
    <row r="288" spans="1:11" x14ac:dyDescent="0.25">
      <c r="A288" s="75" t="s">
        <v>525</v>
      </c>
      <c r="B288" s="24" t="s">
        <v>4</v>
      </c>
      <c r="C288" s="77">
        <v>3460604</v>
      </c>
      <c r="D288" s="78">
        <v>1808365</v>
      </c>
      <c r="E288" s="78">
        <v>1045256</v>
      </c>
      <c r="F288" s="78">
        <v>120272</v>
      </c>
      <c r="G288" s="78">
        <v>0</v>
      </c>
      <c r="H288" s="78">
        <v>0</v>
      </c>
      <c r="I288" s="78">
        <v>44131</v>
      </c>
      <c r="J288" s="78">
        <v>0</v>
      </c>
      <c r="K288" s="79">
        <f t="shared" si="4"/>
        <v>6478628</v>
      </c>
    </row>
    <row r="289" spans="1:11" x14ac:dyDescent="0.25">
      <c r="A289" s="23" t="s">
        <v>323</v>
      </c>
      <c r="B289" s="24" t="s">
        <v>4</v>
      </c>
      <c r="C289" s="77">
        <v>649352</v>
      </c>
      <c r="D289" s="78">
        <v>0</v>
      </c>
      <c r="E289" s="78">
        <v>238045</v>
      </c>
      <c r="F289" s="78">
        <v>49971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937368</v>
      </c>
    </row>
    <row r="290" spans="1:11" x14ac:dyDescent="0.25">
      <c r="A290" s="68" t="s">
        <v>496</v>
      </c>
      <c r="B290" s="69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164713</v>
      </c>
      <c r="D291" s="78">
        <v>0</v>
      </c>
      <c r="E291" s="78">
        <v>0</v>
      </c>
      <c r="F291" s="78">
        <v>18697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183410</v>
      </c>
    </row>
    <row r="292" spans="1:11" x14ac:dyDescent="0.25">
      <c r="A292" s="23" t="s">
        <v>325</v>
      </c>
      <c r="B292" s="24" t="s">
        <v>4</v>
      </c>
      <c r="C292" s="77">
        <v>0</v>
      </c>
      <c r="D292" s="78">
        <v>0</v>
      </c>
      <c r="E292" s="78">
        <v>0</v>
      </c>
      <c r="F292" s="78">
        <v>0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0</v>
      </c>
    </row>
    <row r="293" spans="1:11" x14ac:dyDescent="0.25">
      <c r="A293" s="23" t="s">
        <v>326</v>
      </c>
      <c r="B293" s="24" t="s">
        <v>4</v>
      </c>
      <c r="C293" s="77">
        <v>934599</v>
      </c>
      <c r="D293" s="78">
        <v>0</v>
      </c>
      <c r="E293" s="78">
        <v>249604</v>
      </c>
      <c r="F293" s="78">
        <v>60712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1244915</v>
      </c>
    </row>
    <row r="294" spans="1:11" x14ac:dyDescent="0.25">
      <c r="A294" s="23" t="s">
        <v>327</v>
      </c>
      <c r="B294" s="24" t="s">
        <v>4</v>
      </c>
      <c r="C294" s="77">
        <v>164998</v>
      </c>
      <c r="D294" s="78">
        <v>38821</v>
      </c>
      <c r="E294" s="78">
        <v>57454</v>
      </c>
      <c r="F294" s="78">
        <v>0</v>
      </c>
      <c r="G294" s="78">
        <v>0</v>
      </c>
      <c r="H294" s="78">
        <v>0</v>
      </c>
      <c r="I294" s="78">
        <v>6219</v>
      </c>
      <c r="J294" s="78">
        <v>0</v>
      </c>
      <c r="K294" s="79">
        <f t="shared" si="4"/>
        <v>267492</v>
      </c>
    </row>
    <row r="295" spans="1:11" x14ac:dyDescent="0.25">
      <c r="A295" s="23" t="s">
        <v>328</v>
      </c>
      <c r="B295" s="24" t="s">
        <v>4</v>
      </c>
      <c r="C295" s="77">
        <v>218783</v>
      </c>
      <c r="D295" s="78">
        <v>199012</v>
      </c>
      <c r="E295" s="78">
        <v>77447</v>
      </c>
      <c r="F295" s="78">
        <v>0</v>
      </c>
      <c r="G295" s="78">
        <v>0</v>
      </c>
      <c r="H295" s="78">
        <v>0</v>
      </c>
      <c r="I295" s="78">
        <v>4717</v>
      </c>
      <c r="J295" s="78">
        <v>0</v>
      </c>
      <c r="K295" s="79">
        <f t="shared" si="4"/>
        <v>499959</v>
      </c>
    </row>
    <row r="296" spans="1:11" x14ac:dyDescent="0.25">
      <c r="A296" s="23" t="s">
        <v>4</v>
      </c>
      <c r="B296" s="24" t="s">
        <v>4</v>
      </c>
      <c r="C296" s="77">
        <v>2035294</v>
      </c>
      <c r="D296" s="78">
        <v>0</v>
      </c>
      <c r="E296" s="78">
        <v>756825</v>
      </c>
      <c r="F296" s="78">
        <v>249735</v>
      </c>
      <c r="G296" s="78">
        <v>1111351</v>
      </c>
      <c r="H296" s="78">
        <v>0</v>
      </c>
      <c r="I296" s="78">
        <v>14639</v>
      </c>
      <c r="J296" s="78">
        <v>0</v>
      </c>
      <c r="K296" s="79">
        <f t="shared" si="4"/>
        <v>4167844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796705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796705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847560</v>
      </c>
      <c r="D299" s="78">
        <v>0</v>
      </c>
      <c r="E299" s="78">
        <v>183490</v>
      </c>
      <c r="F299" s="78">
        <v>18131</v>
      </c>
      <c r="G299" s="78">
        <v>0</v>
      </c>
      <c r="H299" s="78">
        <v>0</v>
      </c>
      <c r="I299" s="78">
        <v>8304</v>
      </c>
      <c r="J299" s="78">
        <v>0</v>
      </c>
      <c r="K299" s="79">
        <f t="shared" si="4"/>
        <v>1057485</v>
      </c>
    </row>
    <row r="300" spans="1:11" x14ac:dyDescent="0.25">
      <c r="A300" s="23" t="s">
        <v>332</v>
      </c>
      <c r="B300" s="24" t="s">
        <v>4</v>
      </c>
      <c r="C300" s="77">
        <v>2155168</v>
      </c>
      <c r="D300" s="78">
        <v>0</v>
      </c>
      <c r="E300" s="78">
        <v>561950</v>
      </c>
      <c r="F300" s="78">
        <v>94385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2811503</v>
      </c>
    </row>
    <row r="301" spans="1:11" x14ac:dyDescent="0.25">
      <c r="A301" s="23" t="s">
        <v>333</v>
      </c>
      <c r="B301" s="24" t="s">
        <v>4</v>
      </c>
      <c r="C301" s="77">
        <v>1791930</v>
      </c>
      <c r="D301" s="78">
        <v>0</v>
      </c>
      <c r="E301" s="78">
        <v>447181</v>
      </c>
      <c r="F301" s="78">
        <v>86798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2325909</v>
      </c>
    </row>
    <row r="302" spans="1:11" x14ac:dyDescent="0.25">
      <c r="A302" s="23" t="s">
        <v>334</v>
      </c>
      <c r="B302" s="24" t="s">
        <v>4</v>
      </c>
      <c r="C302" s="77">
        <v>0</v>
      </c>
      <c r="D302" s="78">
        <v>0</v>
      </c>
      <c r="E302" s="78">
        <v>0</v>
      </c>
      <c r="F302" s="78">
        <v>0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0</v>
      </c>
    </row>
    <row r="303" spans="1:11" x14ac:dyDescent="0.25">
      <c r="A303" s="23" t="s">
        <v>335</v>
      </c>
      <c r="B303" s="24" t="s">
        <v>4</v>
      </c>
      <c r="C303" s="77">
        <v>110044</v>
      </c>
      <c r="D303" s="78">
        <v>0</v>
      </c>
      <c r="E303" s="78">
        <v>20404</v>
      </c>
      <c r="F303" s="78">
        <v>5944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136392</v>
      </c>
    </row>
    <row r="304" spans="1:11" x14ac:dyDescent="0.25">
      <c r="A304" s="23" t="s">
        <v>336</v>
      </c>
      <c r="B304" s="24" t="s">
        <v>4</v>
      </c>
      <c r="C304" s="77">
        <v>363620</v>
      </c>
      <c r="D304" s="78">
        <v>0</v>
      </c>
      <c r="E304" s="78">
        <v>169302</v>
      </c>
      <c r="F304" s="78">
        <v>37557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570479</v>
      </c>
    </row>
    <row r="305" spans="1:11" x14ac:dyDescent="0.25">
      <c r="A305" s="23" t="s">
        <v>337</v>
      </c>
      <c r="B305" s="24" t="s">
        <v>4</v>
      </c>
      <c r="C305" s="77">
        <v>3236136</v>
      </c>
      <c r="D305" s="78">
        <v>0</v>
      </c>
      <c r="E305" s="78">
        <v>0</v>
      </c>
      <c r="F305" s="78">
        <v>197108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3433244</v>
      </c>
    </row>
    <row r="306" spans="1:11" x14ac:dyDescent="0.25">
      <c r="A306" s="23" t="s">
        <v>338</v>
      </c>
      <c r="B306" s="24" t="s">
        <v>4</v>
      </c>
      <c r="C306" s="77">
        <v>8169153</v>
      </c>
      <c r="D306" s="78">
        <v>0</v>
      </c>
      <c r="E306" s="78">
        <v>1794663</v>
      </c>
      <c r="F306" s="78">
        <v>330973</v>
      </c>
      <c r="G306" s="78">
        <v>0</v>
      </c>
      <c r="H306" s="78">
        <v>0</v>
      </c>
      <c r="I306" s="78">
        <v>110933</v>
      </c>
      <c r="J306" s="78">
        <v>0</v>
      </c>
      <c r="K306" s="79">
        <f t="shared" si="4"/>
        <v>10405722</v>
      </c>
    </row>
    <row r="307" spans="1:11" x14ac:dyDescent="0.25">
      <c r="A307" s="23" t="s">
        <v>339</v>
      </c>
      <c r="B307" s="24" t="s">
        <v>51</v>
      </c>
      <c r="C307" s="77">
        <v>411169</v>
      </c>
      <c r="D307" s="78">
        <v>0</v>
      </c>
      <c r="E307" s="78">
        <v>62858</v>
      </c>
      <c r="F307" s="78">
        <v>0</v>
      </c>
      <c r="G307" s="78">
        <v>0</v>
      </c>
      <c r="H307" s="78">
        <v>0</v>
      </c>
      <c r="I307" s="78">
        <v>12347</v>
      </c>
      <c r="J307" s="78">
        <v>0</v>
      </c>
      <c r="K307" s="79">
        <f t="shared" si="4"/>
        <v>486374</v>
      </c>
    </row>
    <row r="308" spans="1:11" x14ac:dyDescent="0.25">
      <c r="A308" s="23" t="s">
        <v>340</v>
      </c>
      <c r="B308" s="24" t="s">
        <v>51</v>
      </c>
      <c r="C308" s="77">
        <v>1178701</v>
      </c>
      <c r="D308" s="78">
        <v>0</v>
      </c>
      <c r="E308" s="78">
        <v>0</v>
      </c>
      <c r="F308" s="78">
        <v>57968</v>
      </c>
      <c r="G308" s="78">
        <v>0</v>
      </c>
      <c r="H308" s="78">
        <v>0</v>
      </c>
      <c r="I308" s="78">
        <v>47653</v>
      </c>
      <c r="J308" s="78">
        <v>0</v>
      </c>
      <c r="K308" s="79">
        <f t="shared" si="4"/>
        <v>1284322</v>
      </c>
    </row>
    <row r="309" spans="1:11" x14ac:dyDescent="0.25">
      <c r="A309" s="23" t="s">
        <v>341</v>
      </c>
      <c r="B309" s="24" t="s">
        <v>51</v>
      </c>
      <c r="C309" s="77">
        <v>316501</v>
      </c>
      <c r="D309" s="78">
        <v>0</v>
      </c>
      <c r="E309" s="78">
        <v>0</v>
      </c>
      <c r="F309" s="78">
        <v>23136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339637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1186068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47974</v>
      </c>
      <c r="J312" s="78">
        <v>0</v>
      </c>
      <c r="K312" s="79">
        <f t="shared" si="4"/>
        <v>1234042</v>
      </c>
    </row>
    <row r="313" spans="1:11" x14ac:dyDescent="0.25">
      <c r="A313" s="23" t="s">
        <v>344</v>
      </c>
      <c r="B313" s="24" t="s">
        <v>52</v>
      </c>
      <c r="C313" s="77">
        <v>348180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348180</v>
      </c>
    </row>
    <row r="314" spans="1:11" x14ac:dyDescent="0.25">
      <c r="A314" s="23" t="s">
        <v>345</v>
      </c>
      <c r="B314" s="24" t="s">
        <v>52</v>
      </c>
      <c r="C314" s="77">
        <v>152877</v>
      </c>
      <c r="D314" s="78">
        <v>0</v>
      </c>
      <c r="E314" s="78">
        <v>52100</v>
      </c>
      <c r="F314" s="78">
        <v>6637</v>
      </c>
      <c r="G314" s="78">
        <v>0</v>
      </c>
      <c r="H314" s="78">
        <v>13</v>
      </c>
      <c r="I314" s="78">
        <v>1269</v>
      </c>
      <c r="J314" s="78">
        <v>0</v>
      </c>
      <c r="K314" s="79">
        <f t="shared" si="4"/>
        <v>212896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8510566</v>
      </c>
      <c r="D317" s="78">
        <v>0</v>
      </c>
      <c r="E317" s="78">
        <v>2098163</v>
      </c>
      <c r="F317" s="78">
        <v>533649</v>
      </c>
      <c r="G317" s="78">
        <v>0</v>
      </c>
      <c r="H317" s="78">
        <v>1354</v>
      </c>
      <c r="I317" s="78">
        <v>120232</v>
      </c>
      <c r="J317" s="78">
        <v>0</v>
      </c>
      <c r="K317" s="79">
        <f t="shared" si="4"/>
        <v>11263964</v>
      </c>
    </row>
    <row r="318" spans="1:11" x14ac:dyDescent="0.25">
      <c r="A318" s="23" t="s">
        <v>349</v>
      </c>
      <c r="B318" s="24" t="s">
        <v>52</v>
      </c>
      <c r="C318" s="77">
        <v>2517186</v>
      </c>
      <c r="D318" s="78">
        <v>0</v>
      </c>
      <c r="E318" s="78">
        <v>0</v>
      </c>
      <c r="F318" s="78">
        <v>102731</v>
      </c>
      <c r="G318" s="78">
        <v>0</v>
      </c>
      <c r="H318" s="78">
        <v>511</v>
      </c>
      <c r="I318" s="78">
        <v>15721</v>
      </c>
      <c r="J318" s="78">
        <v>0</v>
      </c>
      <c r="K318" s="79">
        <f t="shared" si="4"/>
        <v>2636149</v>
      </c>
    </row>
    <row r="319" spans="1:11" x14ac:dyDescent="0.25">
      <c r="A319" s="23" t="s">
        <v>350</v>
      </c>
      <c r="B319" s="24" t="s">
        <v>52</v>
      </c>
      <c r="C319" s="77">
        <v>743774</v>
      </c>
      <c r="D319" s="78">
        <v>0</v>
      </c>
      <c r="E319" s="78">
        <v>197406</v>
      </c>
      <c r="F319" s="78">
        <v>13575</v>
      </c>
      <c r="G319" s="78">
        <v>0</v>
      </c>
      <c r="H319" s="78">
        <v>0</v>
      </c>
      <c r="I319" s="78">
        <v>16059</v>
      </c>
      <c r="J319" s="78">
        <v>0</v>
      </c>
      <c r="K319" s="79">
        <f t="shared" si="4"/>
        <v>970814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3085</v>
      </c>
      <c r="J320" s="78">
        <v>0</v>
      </c>
      <c r="K320" s="79">
        <f t="shared" si="4"/>
        <v>3085</v>
      </c>
    </row>
    <row r="321" spans="1:11" x14ac:dyDescent="0.25">
      <c r="A321" s="23" t="s">
        <v>352</v>
      </c>
      <c r="B321" s="24" t="s">
        <v>52</v>
      </c>
      <c r="C321" s="77">
        <v>225150</v>
      </c>
      <c r="D321" s="78">
        <v>0</v>
      </c>
      <c r="E321" s="78">
        <v>58006</v>
      </c>
      <c r="F321" s="78">
        <v>9872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293028</v>
      </c>
    </row>
    <row r="322" spans="1:11" x14ac:dyDescent="0.25">
      <c r="A322" s="23" t="s">
        <v>353</v>
      </c>
      <c r="B322" s="24" t="s">
        <v>52</v>
      </c>
      <c r="C322" s="77">
        <v>146768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146768</v>
      </c>
    </row>
    <row r="323" spans="1:11" x14ac:dyDescent="0.25">
      <c r="A323" s="23" t="s">
        <v>354</v>
      </c>
      <c r="B323" s="24" t="s">
        <v>52</v>
      </c>
      <c r="C323" s="77">
        <v>5589000</v>
      </c>
      <c r="D323" s="78">
        <v>0</v>
      </c>
      <c r="E323" s="78">
        <v>927464</v>
      </c>
      <c r="F323" s="78">
        <v>170246</v>
      </c>
      <c r="G323" s="78">
        <v>0</v>
      </c>
      <c r="H323" s="78">
        <v>219</v>
      </c>
      <c r="I323" s="78">
        <v>71483</v>
      </c>
      <c r="J323" s="78">
        <v>0</v>
      </c>
      <c r="K323" s="79">
        <f t="shared" si="5"/>
        <v>6758412</v>
      </c>
    </row>
    <row r="324" spans="1:11" x14ac:dyDescent="0.25">
      <c r="A324" s="23" t="s">
        <v>355</v>
      </c>
      <c r="B324" s="24" t="s">
        <v>52</v>
      </c>
      <c r="C324" s="77">
        <v>461441</v>
      </c>
      <c r="D324" s="78">
        <v>0</v>
      </c>
      <c r="E324" s="78">
        <v>79056</v>
      </c>
      <c r="F324" s="78">
        <v>5158</v>
      </c>
      <c r="G324" s="78">
        <v>0</v>
      </c>
      <c r="H324" s="78">
        <v>0</v>
      </c>
      <c r="I324" s="78">
        <v>8833</v>
      </c>
      <c r="J324" s="78">
        <v>0</v>
      </c>
      <c r="K324" s="79">
        <f t="shared" si="5"/>
        <v>554488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1069993</v>
      </c>
      <c r="D326" s="78">
        <v>0</v>
      </c>
      <c r="E326" s="78">
        <v>0</v>
      </c>
      <c r="F326" s="78">
        <v>45165</v>
      </c>
      <c r="G326" s="78">
        <v>0</v>
      </c>
      <c r="H326" s="78">
        <v>0</v>
      </c>
      <c r="I326" s="78">
        <v>29201</v>
      </c>
      <c r="J326" s="78">
        <v>0</v>
      </c>
      <c r="K326" s="79">
        <f t="shared" si="5"/>
        <v>1144359</v>
      </c>
    </row>
    <row r="327" spans="1:11" x14ac:dyDescent="0.25">
      <c r="A327" s="23" t="s">
        <v>358</v>
      </c>
      <c r="B327" s="24" t="s">
        <v>52</v>
      </c>
      <c r="C327" s="77">
        <v>4221078</v>
      </c>
      <c r="D327" s="78">
        <v>2279890</v>
      </c>
      <c r="E327" s="78">
        <v>908132</v>
      </c>
      <c r="F327" s="78">
        <v>45738</v>
      </c>
      <c r="G327" s="78">
        <v>0</v>
      </c>
      <c r="H327" s="78">
        <v>0</v>
      </c>
      <c r="I327" s="78">
        <v>46693</v>
      </c>
      <c r="J327" s="78">
        <v>0</v>
      </c>
      <c r="K327" s="79">
        <f t="shared" si="5"/>
        <v>7501531</v>
      </c>
    </row>
    <row r="328" spans="1:11" x14ac:dyDescent="0.25">
      <c r="A328" s="23" t="s">
        <v>359</v>
      </c>
      <c r="B328" s="24" t="s">
        <v>52</v>
      </c>
      <c r="C328" s="77">
        <v>86777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9">
        <f t="shared" si="5"/>
        <v>86777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1220986</v>
      </c>
      <c r="D330" s="78">
        <v>0</v>
      </c>
      <c r="E330" s="78">
        <v>0</v>
      </c>
      <c r="F330" s="78">
        <v>94910</v>
      </c>
      <c r="G330" s="78">
        <v>0</v>
      </c>
      <c r="H330" s="78">
        <v>0</v>
      </c>
      <c r="I330" s="78">
        <v>6337</v>
      </c>
      <c r="J330" s="78">
        <v>0</v>
      </c>
      <c r="K330" s="79">
        <f t="shared" si="5"/>
        <v>1322233</v>
      </c>
    </row>
    <row r="331" spans="1:11" x14ac:dyDescent="0.25">
      <c r="A331" s="23" t="s">
        <v>5</v>
      </c>
      <c r="B331" s="24" t="s">
        <v>52</v>
      </c>
      <c r="C331" s="77">
        <v>941243</v>
      </c>
      <c r="D331" s="78">
        <v>0</v>
      </c>
      <c r="E331" s="78">
        <v>0</v>
      </c>
      <c r="F331" s="78">
        <v>21556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962799</v>
      </c>
    </row>
    <row r="332" spans="1:11" x14ac:dyDescent="0.25">
      <c r="A332" s="23" t="s">
        <v>362</v>
      </c>
      <c r="B332" s="24" t="s">
        <v>52</v>
      </c>
      <c r="C332" s="77">
        <v>438324</v>
      </c>
      <c r="D332" s="78">
        <v>0</v>
      </c>
      <c r="E332" s="78">
        <v>87040</v>
      </c>
      <c r="F332" s="78">
        <v>5419</v>
      </c>
      <c r="G332" s="78">
        <v>0</v>
      </c>
      <c r="H332" s="78">
        <v>0</v>
      </c>
      <c r="I332" s="78">
        <v>2856</v>
      </c>
      <c r="J332" s="78">
        <v>0</v>
      </c>
      <c r="K332" s="79">
        <f t="shared" si="5"/>
        <v>533639</v>
      </c>
    </row>
    <row r="333" spans="1:11" x14ac:dyDescent="0.25">
      <c r="A333" s="23" t="s">
        <v>489</v>
      </c>
      <c r="B333" s="24" t="s">
        <v>52</v>
      </c>
      <c r="C333" s="77">
        <v>1077984</v>
      </c>
      <c r="D333" s="78">
        <v>0</v>
      </c>
      <c r="E333" s="78">
        <v>201255</v>
      </c>
      <c r="F333" s="78">
        <v>44691</v>
      </c>
      <c r="G333" s="78">
        <v>0</v>
      </c>
      <c r="H333" s="78">
        <v>0</v>
      </c>
      <c r="I333" s="78">
        <v>0</v>
      </c>
      <c r="J333" s="78">
        <v>0</v>
      </c>
      <c r="K333" s="79">
        <f t="shared" si="5"/>
        <v>1323930</v>
      </c>
    </row>
    <row r="334" spans="1:11" x14ac:dyDescent="0.25">
      <c r="A334" s="23" t="s">
        <v>488</v>
      </c>
      <c r="B334" s="24" t="s">
        <v>52</v>
      </c>
      <c r="C334" s="77">
        <v>18032091</v>
      </c>
      <c r="D334" s="78">
        <v>10750</v>
      </c>
      <c r="E334" s="78">
        <v>3384717</v>
      </c>
      <c r="F334" s="78">
        <v>525273</v>
      </c>
      <c r="G334" s="78">
        <v>0</v>
      </c>
      <c r="H334" s="78">
        <v>2489</v>
      </c>
      <c r="I334" s="78">
        <v>145702</v>
      </c>
      <c r="J334" s="78">
        <v>0</v>
      </c>
      <c r="K334" s="79">
        <f t="shared" si="5"/>
        <v>22101022</v>
      </c>
    </row>
    <row r="335" spans="1:11" x14ac:dyDescent="0.25">
      <c r="A335" s="23" t="s">
        <v>363</v>
      </c>
      <c r="B335" s="24" t="s">
        <v>52</v>
      </c>
      <c r="C335" s="77">
        <v>1676592</v>
      </c>
      <c r="D335" s="78">
        <v>0</v>
      </c>
      <c r="E335" s="78">
        <v>363733</v>
      </c>
      <c r="F335" s="78">
        <v>82543</v>
      </c>
      <c r="G335" s="78">
        <v>0</v>
      </c>
      <c r="H335" s="78">
        <v>30</v>
      </c>
      <c r="I335" s="78">
        <v>39899</v>
      </c>
      <c r="J335" s="78">
        <v>0</v>
      </c>
      <c r="K335" s="79">
        <f t="shared" si="5"/>
        <v>2162797</v>
      </c>
    </row>
    <row r="336" spans="1:11" x14ac:dyDescent="0.25">
      <c r="A336" s="23" t="s">
        <v>364</v>
      </c>
      <c r="B336" s="24" t="s">
        <v>52</v>
      </c>
      <c r="C336" s="77">
        <v>395446</v>
      </c>
      <c r="D336" s="78">
        <v>0</v>
      </c>
      <c r="E336" s="78">
        <v>71527</v>
      </c>
      <c r="F336" s="78">
        <v>15466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482439</v>
      </c>
    </row>
    <row r="337" spans="1:11" x14ac:dyDescent="0.25">
      <c r="A337" s="23" t="s">
        <v>365</v>
      </c>
      <c r="B337" s="24" t="s">
        <v>53</v>
      </c>
      <c r="C337" s="77">
        <v>956854</v>
      </c>
      <c r="D337" s="78">
        <v>1049349</v>
      </c>
      <c r="E337" s="78">
        <v>0</v>
      </c>
      <c r="F337" s="78">
        <v>24313</v>
      </c>
      <c r="G337" s="78">
        <v>0</v>
      </c>
      <c r="H337" s="78">
        <v>0</v>
      </c>
      <c r="I337" s="78">
        <v>0</v>
      </c>
      <c r="J337" s="78">
        <v>175487</v>
      </c>
      <c r="K337" s="79">
        <f t="shared" si="5"/>
        <v>2206003</v>
      </c>
    </row>
    <row r="338" spans="1:11" x14ac:dyDescent="0.25">
      <c r="A338" s="23" t="s">
        <v>366</v>
      </c>
      <c r="B338" s="24" t="s">
        <v>53</v>
      </c>
      <c r="C338" s="77">
        <v>1261735</v>
      </c>
      <c r="D338" s="78">
        <v>0</v>
      </c>
      <c r="E338" s="78">
        <v>226441</v>
      </c>
      <c r="F338" s="78">
        <v>38560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1526736</v>
      </c>
    </row>
    <row r="339" spans="1:11" x14ac:dyDescent="0.25">
      <c r="A339" s="23" t="s">
        <v>367</v>
      </c>
      <c r="B339" s="24" t="s">
        <v>53</v>
      </c>
      <c r="C339" s="77">
        <v>164940</v>
      </c>
      <c r="D339" s="78">
        <v>140645</v>
      </c>
      <c r="E339" s="78">
        <v>16000</v>
      </c>
      <c r="F339" s="78">
        <v>2808</v>
      </c>
      <c r="G339" s="78">
        <v>0</v>
      </c>
      <c r="H339" s="78">
        <v>0</v>
      </c>
      <c r="I339" s="78">
        <v>0</v>
      </c>
      <c r="J339" s="78">
        <v>0</v>
      </c>
      <c r="K339" s="79">
        <f t="shared" si="5"/>
        <v>324393</v>
      </c>
    </row>
    <row r="340" spans="1:11" x14ac:dyDescent="0.25">
      <c r="A340" s="23" t="s">
        <v>368</v>
      </c>
      <c r="B340" s="24" t="s">
        <v>53</v>
      </c>
      <c r="C340" s="77">
        <v>192080</v>
      </c>
      <c r="D340" s="78">
        <v>0</v>
      </c>
      <c r="E340" s="78">
        <v>0</v>
      </c>
      <c r="F340" s="78">
        <v>148</v>
      </c>
      <c r="G340" s="78">
        <v>0</v>
      </c>
      <c r="H340" s="78">
        <v>0</v>
      </c>
      <c r="I340" s="78">
        <v>5698</v>
      </c>
      <c r="J340" s="78">
        <v>0</v>
      </c>
      <c r="K340" s="79">
        <f t="shared" si="5"/>
        <v>197926</v>
      </c>
    </row>
    <row r="341" spans="1:11" x14ac:dyDescent="0.25">
      <c r="A341" s="23" t="s">
        <v>369</v>
      </c>
      <c r="B341" s="24" t="s">
        <v>53</v>
      </c>
      <c r="C341" s="77">
        <v>80169</v>
      </c>
      <c r="D341" s="78">
        <v>0</v>
      </c>
      <c r="E341" s="78">
        <v>0</v>
      </c>
      <c r="F341" s="78">
        <v>0</v>
      </c>
      <c r="G341" s="78">
        <v>0</v>
      </c>
      <c r="H341" s="78">
        <v>0</v>
      </c>
      <c r="I341" s="78">
        <v>1489</v>
      </c>
      <c r="J341" s="78">
        <v>0</v>
      </c>
      <c r="K341" s="79">
        <f t="shared" si="5"/>
        <v>81658</v>
      </c>
    </row>
    <row r="342" spans="1:11" x14ac:dyDescent="0.25">
      <c r="A342" s="23" t="s">
        <v>370</v>
      </c>
      <c r="B342" s="24" t="s">
        <v>53</v>
      </c>
      <c r="C342" s="77">
        <v>384950</v>
      </c>
      <c r="D342" s="78">
        <v>196317</v>
      </c>
      <c r="E342" s="78">
        <v>35177</v>
      </c>
      <c r="F342" s="78">
        <v>37634</v>
      </c>
      <c r="G342" s="78">
        <v>0</v>
      </c>
      <c r="H342" s="78">
        <v>0</v>
      </c>
      <c r="I342" s="78">
        <v>2752</v>
      </c>
      <c r="J342" s="78">
        <v>0</v>
      </c>
      <c r="K342" s="79">
        <f t="shared" si="5"/>
        <v>656830</v>
      </c>
    </row>
    <row r="343" spans="1:11" x14ac:dyDescent="0.25">
      <c r="A343" s="23" t="s">
        <v>371</v>
      </c>
      <c r="B343" s="24" t="s">
        <v>53</v>
      </c>
      <c r="C343" s="77">
        <v>223603</v>
      </c>
      <c r="D343" s="78">
        <v>109669</v>
      </c>
      <c r="E343" s="78">
        <v>0</v>
      </c>
      <c r="F343" s="78">
        <v>0</v>
      </c>
      <c r="G343" s="78">
        <v>0</v>
      </c>
      <c r="H343" s="78">
        <v>0</v>
      </c>
      <c r="I343" s="78">
        <v>0</v>
      </c>
      <c r="J343" s="78">
        <v>0</v>
      </c>
      <c r="K343" s="79">
        <f t="shared" si="5"/>
        <v>333272</v>
      </c>
    </row>
    <row r="344" spans="1:11" x14ac:dyDescent="0.25">
      <c r="A344" s="23" t="s">
        <v>372</v>
      </c>
      <c r="B344" s="24" t="s">
        <v>53</v>
      </c>
      <c r="C344" s="77">
        <v>914378</v>
      </c>
      <c r="D344" s="78">
        <v>0</v>
      </c>
      <c r="E344" s="78">
        <v>190190</v>
      </c>
      <c r="F344" s="78">
        <v>1204</v>
      </c>
      <c r="G344" s="78">
        <v>0</v>
      </c>
      <c r="H344" s="78">
        <v>0</v>
      </c>
      <c r="I344" s="78">
        <v>19726</v>
      </c>
      <c r="J344" s="78">
        <v>0</v>
      </c>
      <c r="K344" s="79">
        <f t="shared" si="5"/>
        <v>1125498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230261</v>
      </c>
      <c r="D347" s="78">
        <v>149907</v>
      </c>
      <c r="E347" s="78">
        <v>45399</v>
      </c>
      <c r="F347" s="78">
        <v>0</v>
      </c>
      <c r="G347" s="78">
        <v>0</v>
      </c>
      <c r="H347" s="78">
        <v>0</v>
      </c>
      <c r="I347" s="78">
        <v>3865</v>
      </c>
      <c r="J347" s="78">
        <v>0</v>
      </c>
      <c r="K347" s="79">
        <f t="shared" si="5"/>
        <v>429432</v>
      </c>
    </row>
    <row r="348" spans="1:11" x14ac:dyDescent="0.25">
      <c r="A348" s="23" t="s">
        <v>376</v>
      </c>
      <c r="B348" s="24" t="s">
        <v>53</v>
      </c>
      <c r="C348" s="77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0</v>
      </c>
    </row>
    <row r="349" spans="1:11" x14ac:dyDescent="0.25">
      <c r="A349" s="23" t="s">
        <v>377</v>
      </c>
      <c r="B349" s="24" t="s">
        <v>53</v>
      </c>
      <c r="C349" s="77">
        <v>1056770</v>
      </c>
      <c r="D349" s="78">
        <v>0</v>
      </c>
      <c r="E349" s="78">
        <v>195027</v>
      </c>
      <c r="F349" s="78">
        <v>0</v>
      </c>
      <c r="G349" s="78">
        <v>0</v>
      </c>
      <c r="H349" s="78">
        <v>637</v>
      </c>
      <c r="I349" s="78">
        <v>46433</v>
      </c>
      <c r="J349" s="78">
        <v>0</v>
      </c>
      <c r="K349" s="79">
        <f t="shared" si="5"/>
        <v>1298867</v>
      </c>
    </row>
    <row r="350" spans="1:11" x14ac:dyDescent="0.25">
      <c r="A350" s="23" t="s">
        <v>378</v>
      </c>
      <c r="B350" s="24" t="s">
        <v>53</v>
      </c>
      <c r="C350" s="77">
        <v>6598518</v>
      </c>
      <c r="D350" s="78">
        <v>6135035</v>
      </c>
      <c r="E350" s="78">
        <v>1155269</v>
      </c>
      <c r="F350" s="78">
        <v>37543</v>
      </c>
      <c r="G350" s="78">
        <v>0</v>
      </c>
      <c r="H350" s="78">
        <v>20</v>
      </c>
      <c r="I350" s="78">
        <v>235498</v>
      </c>
      <c r="J350" s="78">
        <v>0</v>
      </c>
      <c r="K350" s="79">
        <f t="shared" si="5"/>
        <v>14161883</v>
      </c>
    </row>
    <row r="351" spans="1:11" x14ac:dyDescent="0.25">
      <c r="A351" s="23" t="s">
        <v>379</v>
      </c>
      <c r="B351" s="24" t="s">
        <v>53</v>
      </c>
      <c r="C351" s="77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348894</v>
      </c>
      <c r="K351" s="79">
        <f t="shared" si="5"/>
        <v>348894</v>
      </c>
    </row>
    <row r="352" spans="1:11" x14ac:dyDescent="0.25">
      <c r="A352" s="23" t="s">
        <v>380</v>
      </c>
      <c r="B352" s="24" t="s">
        <v>53</v>
      </c>
      <c r="C352" s="77">
        <v>78491</v>
      </c>
      <c r="D352" s="78">
        <v>89083</v>
      </c>
      <c r="E352" s="78">
        <v>17720</v>
      </c>
      <c r="F352" s="78">
        <v>1697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186991</v>
      </c>
    </row>
    <row r="353" spans="1:11" x14ac:dyDescent="0.25">
      <c r="A353" s="23" t="s">
        <v>381</v>
      </c>
      <c r="B353" s="24" t="s">
        <v>53</v>
      </c>
      <c r="C353" s="77">
        <v>2334745</v>
      </c>
      <c r="D353" s="78">
        <v>0</v>
      </c>
      <c r="E353" s="78">
        <v>496774</v>
      </c>
      <c r="F353" s="78">
        <v>10828</v>
      </c>
      <c r="G353" s="78">
        <v>0</v>
      </c>
      <c r="H353" s="78">
        <v>24854</v>
      </c>
      <c r="I353" s="78">
        <v>0</v>
      </c>
      <c r="J353" s="78">
        <v>0</v>
      </c>
      <c r="K353" s="79">
        <f t="shared" si="5"/>
        <v>2867201</v>
      </c>
    </row>
    <row r="354" spans="1:11" x14ac:dyDescent="0.25">
      <c r="A354" s="23" t="s">
        <v>382</v>
      </c>
      <c r="B354" s="24" t="s">
        <v>54</v>
      </c>
      <c r="C354" s="77">
        <v>57141</v>
      </c>
      <c r="D354" s="78">
        <v>73569</v>
      </c>
      <c r="E354" s="78">
        <v>37748</v>
      </c>
      <c r="F354" s="78">
        <v>26929</v>
      </c>
      <c r="G354" s="78">
        <v>0</v>
      </c>
      <c r="H354" s="78">
        <v>0</v>
      </c>
      <c r="I354" s="78">
        <v>2250</v>
      </c>
      <c r="J354" s="78">
        <v>0</v>
      </c>
      <c r="K354" s="79">
        <f t="shared" si="5"/>
        <v>197637</v>
      </c>
    </row>
    <row r="355" spans="1:11" x14ac:dyDescent="0.25">
      <c r="A355" s="23" t="s">
        <v>383</v>
      </c>
      <c r="B355" s="24" t="s">
        <v>54</v>
      </c>
      <c r="C355" s="77">
        <v>74349</v>
      </c>
      <c r="D355" s="78">
        <v>0</v>
      </c>
      <c r="E355" s="78">
        <v>0</v>
      </c>
      <c r="F355" s="78">
        <v>0</v>
      </c>
      <c r="G355" s="78">
        <v>0</v>
      </c>
      <c r="H355" s="78">
        <v>7162</v>
      </c>
      <c r="I355" s="78">
        <v>0</v>
      </c>
      <c r="J355" s="78">
        <v>0</v>
      </c>
      <c r="K355" s="79">
        <f t="shared" si="5"/>
        <v>81511</v>
      </c>
    </row>
    <row r="356" spans="1:11" x14ac:dyDescent="0.25">
      <c r="A356" s="23" t="s">
        <v>384</v>
      </c>
      <c r="B356" s="24" t="s">
        <v>54</v>
      </c>
      <c r="C356" s="77">
        <v>633747</v>
      </c>
      <c r="D356" s="78">
        <v>0</v>
      </c>
      <c r="E356" s="78">
        <v>90182</v>
      </c>
      <c r="F356" s="78">
        <v>151563</v>
      </c>
      <c r="G356" s="78">
        <v>0</v>
      </c>
      <c r="H356" s="78">
        <v>3</v>
      </c>
      <c r="I356" s="78">
        <v>3821</v>
      </c>
      <c r="J356" s="78">
        <v>0</v>
      </c>
      <c r="K356" s="79">
        <f t="shared" si="5"/>
        <v>879316</v>
      </c>
    </row>
    <row r="357" spans="1:11" x14ac:dyDescent="0.25">
      <c r="A357" s="23" t="s">
        <v>385</v>
      </c>
      <c r="B357" s="24" t="s">
        <v>54</v>
      </c>
      <c r="C357" s="77">
        <v>11508</v>
      </c>
      <c r="D357" s="78">
        <v>0</v>
      </c>
      <c r="E357" s="78">
        <v>3263</v>
      </c>
      <c r="F357" s="78">
        <v>1716</v>
      </c>
      <c r="G357" s="78">
        <v>0</v>
      </c>
      <c r="H357" s="78">
        <v>522</v>
      </c>
      <c r="I357" s="78">
        <v>997</v>
      </c>
      <c r="J357" s="78">
        <v>0</v>
      </c>
      <c r="K357" s="79">
        <f t="shared" si="5"/>
        <v>18006</v>
      </c>
    </row>
    <row r="358" spans="1:11" x14ac:dyDescent="0.25">
      <c r="A358" s="23" t="s">
        <v>386</v>
      </c>
      <c r="B358" s="24" t="s">
        <v>54</v>
      </c>
      <c r="C358" s="77">
        <v>10381</v>
      </c>
      <c r="D358" s="78">
        <v>0</v>
      </c>
      <c r="E358" s="78">
        <v>0</v>
      </c>
      <c r="F358" s="78">
        <v>4148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14529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14778</v>
      </c>
      <c r="K360" s="79">
        <f t="shared" si="5"/>
        <v>14778</v>
      </c>
    </row>
    <row r="361" spans="1:11" x14ac:dyDescent="0.25">
      <c r="A361" s="23" t="s">
        <v>390</v>
      </c>
      <c r="B361" s="24" t="s">
        <v>55</v>
      </c>
      <c r="C361" s="77">
        <v>458736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458736</v>
      </c>
    </row>
    <row r="362" spans="1:11" x14ac:dyDescent="0.25">
      <c r="A362" s="23" t="s">
        <v>391</v>
      </c>
      <c r="B362" s="24" t="s">
        <v>6</v>
      </c>
      <c r="C362" s="77">
        <v>435921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435921</v>
      </c>
    </row>
    <row r="363" spans="1:11" x14ac:dyDescent="0.25">
      <c r="A363" s="23" t="s">
        <v>6</v>
      </c>
      <c r="B363" s="24" t="s">
        <v>6</v>
      </c>
      <c r="C363" s="77">
        <v>4390993</v>
      </c>
      <c r="D363" s="78">
        <v>0</v>
      </c>
      <c r="E363" s="78">
        <v>1042084</v>
      </c>
      <c r="F363" s="78">
        <v>117104</v>
      </c>
      <c r="G363" s="78">
        <v>0</v>
      </c>
      <c r="H363" s="78">
        <v>440</v>
      </c>
      <c r="I363" s="78">
        <v>41470</v>
      </c>
      <c r="J363" s="78">
        <v>0</v>
      </c>
      <c r="K363" s="79">
        <f t="shared" si="5"/>
        <v>5592091</v>
      </c>
    </row>
    <row r="364" spans="1:11" x14ac:dyDescent="0.25">
      <c r="A364" s="23" t="s">
        <v>392</v>
      </c>
      <c r="B364" s="24" t="s">
        <v>6</v>
      </c>
      <c r="C364" s="77">
        <v>1702806</v>
      </c>
      <c r="D364" s="78">
        <v>1208985</v>
      </c>
      <c r="E364" s="78">
        <v>0</v>
      </c>
      <c r="F364" s="78">
        <v>0</v>
      </c>
      <c r="G364" s="78">
        <v>0</v>
      </c>
      <c r="H364" s="78">
        <v>0</v>
      </c>
      <c r="I364" s="78">
        <v>56699</v>
      </c>
      <c r="J364" s="78">
        <v>0</v>
      </c>
      <c r="K364" s="79">
        <f t="shared" si="5"/>
        <v>2968490</v>
      </c>
    </row>
    <row r="365" spans="1:11" x14ac:dyDescent="0.25">
      <c r="A365" s="23" t="s">
        <v>393</v>
      </c>
      <c r="B365" s="24" t="s">
        <v>5</v>
      </c>
      <c r="C365" s="77">
        <v>2918929</v>
      </c>
      <c r="D365" s="78">
        <v>0</v>
      </c>
      <c r="E365" s="78">
        <v>286276</v>
      </c>
      <c r="F365" s="78">
        <v>34436</v>
      </c>
      <c r="G365" s="78">
        <v>0</v>
      </c>
      <c r="H365" s="78">
        <v>0</v>
      </c>
      <c r="I365" s="78">
        <v>18849</v>
      </c>
      <c r="J365" s="78">
        <v>0</v>
      </c>
      <c r="K365" s="79">
        <f t="shared" si="5"/>
        <v>3258490</v>
      </c>
    </row>
    <row r="366" spans="1:11" x14ac:dyDescent="0.25">
      <c r="A366" s="23" t="s">
        <v>394</v>
      </c>
      <c r="B366" s="24" t="s">
        <v>5</v>
      </c>
      <c r="C366" s="77">
        <v>1696050</v>
      </c>
      <c r="D366" s="78">
        <v>0</v>
      </c>
      <c r="E366" s="78">
        <v>0</v>
      </c>
      <c r="F366" s="78">
        <v>0</v>
      </c>
      <c r="G366" s="78">
        <v>0</v>
      </c>
      <c r="H366" s="78">
        <v>0</v>
      </c>
      <c r="I366" s="78">
        <v>94349</v>
      </c>
      <c r="J366" s="78">
        <v>0</v>
      </c>
      <c r="K366" s="79">
        <f t="shared" si="5"/>
        <v>1790399</v>
      </c>
    </row>
    <row r="367" spans="1:11" x14ac:dyDescent="0.25">
      <c r="A367" s="23" t="s">
        <v>395</v>
      </c>
      <c r="B367" s="24" t="s">
        <v>5</v>
      </c>
      <c r="C367" s="77">
        <v>1555394</v>
      </c>
      <c r="D367" s="78">
        <v>2380632</v>
      </c>
      <c r="E367" s="78">
        <v>0</v>
      </c>
      <c r="F367" s="78">
        <v>0</v>
      </c>
      <c r="G367" s="78">
        <v>0</v>
      </c>
      <c r="H367" s="78">
        <v>0</v>
      </c>
      <c r="I367" s="78">
        <v>46248</v>
      </c>
      <c r="J367" s="78">
        <v>0</v>
      </c>
      <c r="K367" s="79">
        <f t="shared" si="5"/>
        <v>3982274</v>
      </c>
    </row>
    <row r="368" spans="1:11" x14ac:dyDescent="0.25">
      <c r="A368" s="23" t="s">
        <v>396</v>
      </c>
      <c r="B368" s="24" t="s">
        <v>5</v>
      </c>
      <c r="C368" s="77">
        <v>1142783</v>
      </c>
      <c r="D368" s="78">
        <v>0</v>
      </c>
      <c r="E368" s="78">
        <v>129327</v>
      </c>
      <c r="F368" s="78">
        <v>109177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1381287</v>
      </c>
    </row>
    <row r="369" spans="1:11" x14ac:dyDescent="0.25">
      <c r="A369" s="23" t="s">
        <v>397</v>
      </c>
      <c r="B369" s="24" t="s">
        <v>5</v>
      </c>
      <c r="C369" s="77">
        <v>2020147</v>
      </c>
      <c r="D369" s="78">
        <v>0</v>
      </c>
      <c r="E369" s="78">
        <v>367135</v>
      </c>
      <c r="F369" s="78">
        <v>0</v>
      </c>
      <c r="G369" s="78">
        <v>0</v>
      </c>
      <c r="H369" s="78">
        <v>0</v>
      </c>
      <c r="I369" s="78">
        <v>49956</v>
      </c>
      <c r="J369" s="78">
        <v>0</v>
      </c>
      <c r="K369" s="79">
        <f t="shared" si="5"/>
        <v>2437238</v>
      </c>
    </row>
    <row r="370" spans="1:11" x14ac:dyDescent="0.25">
      <c r="A370" s="23" t="s">
        <v>398</v>
      </c>
      <c r="B370" s="24" t="s">
        <v>5</v>
      </c>
      <c r="C370" s="77">
        <v>3135929</v>
      </c>
      <c r="D370" s="78">
        <v>0</v>
      </c>
      <c r="E370" s="78">
        <v>387700</v>
      </c>
      <c r="F370" s="78">
        <v>189416</v>
      </c>
      <c r="G370" s="78">
        <v>0</v>
      </c>
      <c r="H370" s="78">
        <v>0</v>
      </c>
      <c r="I370" s="78">
        <v>47555</v>
      </c>
      <c r="J370" s="78">
        <v>0</v>
      </c>
      <c r="K370" s="79">
        <f t="shared" si="5"/>
        <v>3760600</v>
      </c>
    </row>
    <row r="371" spans="1:11" x14ac:dyDescent="0.25">
      <c r="A371" s="23" t="s">
        <v>399</v>
      </c>
      <c r="B371" s="24" t="s">
        <v>5</v>
      </c>
      <c r="C371" s="77">
        <v>1955524</v>
      </c>
      <c r="D371" s="78">
        <v>0</v>
      </c>
      <c r="E371" s="78">
        <v>301913</v>
      </c>
      <c r="F371" s="78">
        <v>35249</v>
      </c>
      <c r="G371" s="78">
        <v>0</v>
      </c>
      <c r="H371" s="78">
        <v>0</v>
      </c>
      <c r="I371" s="78">
        <v>22222</v>
      </c>
      <c r="J371" s="78">
        <v>0</v>
      </c>
      <c r="K371" s="79">
        <f t="shared" si="5"/>
        <v>2314908</v>
      </c>
    </row>
    <row r="372" spans="1:11" x14ac:dyDescent="0.25">
      <c r="A372" s="23" t="s">
        <v>387</v>
      </c>
      <c r="B372" s="24" t="s">
        <v>492</v>
      </c>
      <c r="C372" s="77">
        <v>108484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108484</v>
      </c>
    </row>
    <row r="373" spans="1:11" x14ac:dyDescent="0.25">
      <c r="A373" s="23" t="s">
        <v>482</v>
      </c>
      <c r="B373" s="24" t="s">
        <v>492</v>
      </c>
      <c r="C373" s="77">
        <v>596575</v>
      </c>
      <c r="D373" s="78">
        <v>0</v>
      </c>
      <c r="E373" s="78">
        <v>0</v>
      </c>
      <c r="F373" s="78">
        <v>83375</v>
      </c>
      <c r="G373" s="78">
        <v>0</v>
      </c>
      <c r="H373" s="78">
        <v>0</v>
      </c>
      <c r="I373" s="78">
        <v>0</v>
      </c>
      <c r="J373" s="78">
        <v>0</v>
      </c>
      <c r="K373" s="79">
        <f t="shared" si="5"/>
        <v>679950</v>
      </c>
    </row>
    <row r="374" spans="1:11" x14ac:dyDescent="0.25">
      <c r="A374" s="23" t="s">
        <v>483</v>
      </c>
      <c r="B374" s="24" t="s">
        <v>492</v>
      </c>
      <c r="C374" s="77">
        <v>425673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8">
        <v>28966</v>
      </c>
      <c r="J374" s="78">
        <v>0</v>
      </c>
      <c r="K374" s="79">
        <f t="shared" si="5"/>
        <v>454639</v>
      </c>
    </row>
    <row r="375" spans="1:11" x14ac:dyDescent="0.25">
      <c r="A375" s="23" t="s">
        <v>451</v>
      </c>
      <c r="B375" s="24" t="s">
        <v>490</v>
      </c>
      <c r="C375" s="77">
        <v>1949793</v>
      </c>
      <c r="D375" s="78">
        <v>2193976</v>
      </c>
      <c r="E375" s="78">
        <v>409849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4553618</v>
      </c>
    </row>
    <row r="376" spans="1:11" x14ac:dyDescent="0.25">
      <c r="A376" s="23" t="s">
        <v>481</v>
      </c>
      <c r="B376" s="24" t="s">
        <v>490</v>
      </c>
      <c r="C376" s="77">
        <v>3548158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3548158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144690</v>
      </c>
      <c r="D378" s="78">
        <v>117147</v>
      </c>
      <c r="E378" s="78">
        <v>0</v>
      </c>
      <c r="F378" s="78">
        <v>8273</v>
      </c>
      <c r="G378" s="78">
        <v>0</v>
      </c>
      <c r="H378" s="78">
        <v>0</v>
      </c>
      <c r="I378" s="78">
        <v>0</v>
      </c>
      <c r="J378" s="78">
        <v>103920</v>
      </c>
      <c r="K378" s="79">
        <f t="shared" si="5"/>
        <v>374030</v>
      </c>
    </row>
    <row r="379" spans="1:11" x14ac:dyDescent="0.25">
      <c r="A379" s="23" t="s">
        <v>401</v>
      </c>
      <c r="B379" s="24" t="s">
        <v>56</v>
      </c>
      <c r="C379" s="77">
        <v>37490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8">
        <v>5248</v>
      </c>
      <c r="J379" s="78">
        <v>0</v>
      </c>
      <c r="K379" s="79">
        <f t="shared" si="5"/>
        <v>42738</v>
      </c>
    </row>
    <row r="380" spans="1:11" x14ac:dyDescent="0.25">
      <c r="A380" s="23" t="s">
        <v>402</v>
      </c>
      <c r="B380" s="24" t="s">
        <v>56</v>
      </c>
      <c r="C380" s="77">
        <v>36089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1405</v>
      </c>
      <c r="J380" s="78">
        <v>0</v>
      </c>
      <c r="K380" s="79">
        <f t="shared" si="5"/>
        <v>37494</v>
      </c>
    </row>
    <row r="381" spans="1:11" x14ac:dyDescent="0.25">
      <c r="A381" s="23" t="s">
        <v>403</v>
      </c>
      <c r="B381" s="24" t="s">
        <v>56</v>
      </c>
      <c r="C381" s="77">
        <v>0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9">
        <f t="shared" si="5"/>
        <v>0</v>
      </c>
    </row>
    <row r="382" spans="1:11" x14ac:dyDescent="0.25">
      <c r="A382" s="23" t="s">
        <v>404</v>
      </c>
      <c r="B382" s="24" t="s">
        <v>56</v>
      </c>
      <c r="C382" s="77">
        <v>226217</v>
      </c>
      <c r="D382" s="78">
        <v>0</v>
      </c>
      <c r="E382" s="78">
        <v>97837</v>
      </c>
      <c r="F382" s="78">
        <v>18722</v>
      </c>
      <c r="G382" s="78">
        <v>0</v>
      </c>
      <c r="H382" s="78">
        <v>0</v>
      </c>
      <c r="I382" s="78">
        <v>0</v>
      </c>
      <c r="J382" s="78">
        <v>202797</v>
      </c>
      <c r="K382" s="79">
        <f t="shared" si="5"/>
        <v>545573</v>
      </c>
    </row>
    <row r="383" spans="1:11" x14ac:dyDescent="0.25">
      <c r="A383" s="23" t="s">
        <v>405</v>
      </c>
      <c r="B383" s="24" t="s">
        <v>57</v>
      </c>
      <c r="C383" s="77">
        <v>52588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9847</v>
      </c>
      <c r="J383" s="78">
        <v>4871</v>
      </c>
      <c r="K383" s="79">
        <f t="shared" si="5"/>
        <v>67306</v>
      </c>
    </row>
    <row r="384" spans="1:11" x14ac:dyDescent="0.25">
      <c r="A384" s="23" t="s">
        <v>406</v>
      </c>
      <c r="B384" s="24" t="s">
        <v>57</v>
      </c>
      <c r="C384" s="77">
        <v>519318</v>
      </c>
      <c r="D384" s="78">
        <v>0</v>
      </c>
      <c r="E384" s="78">
        <v>237607</v>
      </c>
      <c r="F384" s="78">
        <v>0</v>
      </c>
      <c r="G384" s="78">
        <v>0</v>
      </c>
      <c r="H384" s="78">
        <v>0</v>
      </c>
      <c r="I384" s="78">
        <v>0</v>
      </c>
      <c r="J384" s="78">
        <v>0</v>
      </c>
      <c r="K384" s="79">
        <f t="shared" si="5"/>
        <v>756925</v>
      </c>
    </row>
    <row r="385" spans="1:11" x14ac:dyDescent="0.25">
      <c r="A385" s="23" t="s">
        <v>407</v>
      </c>
      <c r="B385" s="24" t="s">
        <v>58</v>
      </c>
      <c r="C385" s="77">
        <v>497151</v>
      </c>
      <c r="D385" s="78">
        <v>0</v>
      </c>
      <c r="E385" s="78">
        <v>69985</v>
      </c>
      <c r="F385" s="78">
        <v>28164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595300</v>
      </c>
    </row>
    <row r="386" spans="1:11" x14ac:dyDescent="0.25">
      <c r="A386" s="23" t="s">
        <v>408</v>
      </c>
      <c r="B386" s="24" t="s">
        <v>59</v>
      </c>
      <c r="C386" s="77">
        <v>27131</v>
      </c>
      <c r="D386" s="78">
        <v>177633</v>
      </c>
      <c r="E386" s="78">
        <v>0</v>
      </c>
      <c r="F386" s="78">
        <v>4602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ref="K386:K415" si="6">SUM(C386:J386)</f>
        <v>209366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5053145</v>
      </c>
      <c r="D389" s="78">
        <v>4042710</v>
      </c>
      <c r="E389" s="78">
        <v>894742</v>
      </c>
      <c r="F389" s="78">
        <v>182263</v>
      </c>
      <c r="G389" s="78">
        <v>0</v>
      </c>
      <c r="H389" s="78">
        <v>0</v>
      </c>
      <c r="I389" s="78">
        <v>54811</v>
      </c>
      <c r="J389" s="78">
        <v>0</v>
      </c>
      <c r="K389" s="79">
        <f t="shared" si="6"/>
        <v>10227671</v>
      </c>
    </row>
    <row r="390" spans="1:11" x14ac:dyDescent="0.25">
      <c r="A390" s="23" t="s">
        <v>412</v>
      </c>
      <c r="B390" s="24" t="s">
        <v>60</v>
      </c>
      <c r="C390" s="77">
        <v>357000</v>
      </c>
      <c r="D390" s="78">
        <v>245000</v>
      </c>
      <c r="E390" s="78">
        <v>0</v>
      </c>
      <c r="F390" s="78">
        <v>17000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619000</v>
      </c>
    </row>
    <row r="391" spans="1:11" x14ac:dyDescent="0.25">
      <c r="A391" s="23" t="s">
        <v>452</v>
      </c>
      <c r="B391" s="24" t="s">
        <v>60</v>
      </c>
      <c r="C391" s="77">
        <v>1027356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41927</v>
      </c>
      <c r="J391" s="78">
        <v>0</v>
      </c>
      <c r="K391" s="79">
        <f t="shared" si="6"/>
        <v>1069283</v>
      </c>
    </row>
    <row r="392" spans="1:11" x14ac:dyDescent="0.25">
      <c r="A392" s="23" t="s">
        <v>453</v>
      </c>
      <c r="B392" s="24" t="s">
        <v>60</v>
      </c>
      <c r="C392" s="77">
        <v>2156565</v>
      </c>
      <c r="D392" s="78">
        <v>0</v>
      </c>
      <c r="E392" s="78">
        <v>362935</v>
      </c>
      <c r="F392" s="78">
        <v>155774</v>
      </c>
      <c r="G392" s="78">
        <v>0</v>
      </c>
      <c r="H392" s="78">
        <v>0</v>
      </c>
      <c r="I392" s="78">
        <v>44364</v>
      </c>
      <c r="J392" s="78">
        <v>0</v>
      </c>
      <c r="K392" s="79">
        <f t="shared" si="6"/>
        <v>2719638</v>
      </c>
    </row>
    <row r="393" spans="1:11" x14ac:dyDescent="0.25">
      <c r="A393" s="23" t="s">
        <v>413</v>
      </c>
      <c r="B393" s="24" t="s">
        <v>60</v>
      </c>
      <c r="C393" s="77">
        <v>3846663</v>
      </c>
      <c r="D393" s="78">
        <v>3404912</v>
      </c>
      <c r="E393" s="78">
        <v>0</v>
      </c>
      <c r="F393" s="78">
        <v>109293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7360868</v>
      </c>
    </row>
    <row r="394" spans="1:11" x14ac:dyDescent="0.25">
      <c r="A394" s="23" t="s">
        <v>414</v>
      </c>
      <c r="B394" s="24" t="s">
        <v>60</v>
      </c>
      <c r="C394" s="77">
        <v>1008726</v>
      </c>
      <c r="D394" s="78">
        <v>0</v>
      </c>
      <c r="E394" s="78">
        <v>241176</v>
      </c>
      <c r="F394" s="78">
        <v>28886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1278788</v>
      </c>
    </row>
    <row r="395" spans="1:11" x14ac:dyDescent="0.25">
      <c r="A395" s="23" t="s">
        <v>415</v>
      </c>
      <c r="B395" s="24" t="s">
        <v>60</v>
      </c>
      <c r="C395" s="77">
        <v>785546</v>
      </c>
      <c r="D395" s="78">
        <v>0</v>
      </c>
      <c r="E395" s="78">
        <v>0</v>
      </c>
      <c r="F395" s="78">
        <v>39408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824954</v>
      </c>
    </row>
    <row r="396" spans="1:11" x14ac:dyDescent="0.25">
      <c r="A396" s="23" t="s">
        <v>416</v>
      </c>
      <c r="B396" s="24" t="s">
        <v>60</v>
      </c>
      <c r="C396" s="77">
        <v>139334</v>
      </c>
      <c r="D396" s="78">
        <v>0</v>
      </c>
      <c r="E396" s="78">
        <v>0</v>
      </c>
      <c r="F396" s="78">
        <v>14893</v>
      </c>
      <c r="G396" s="78">
        <v>0</v>
      </c>
      <c r="H396" s="78">
        <v>0</v>
      </c>
      <c r="I396" s="78">
        <v>0</v>
      </c>
      <c r="J396" s="78">
        <v>0</v>
      </c>
      <c r="K396" s="79">
        <f t="shared" si="6"/>
        <v>154227</v>
      </c>
    </row>
    <row r="397" spans="1:11" x14ac:dyDescent="0.25">
      <c r="A397" s="23" t="s">
        <v>417</v>
      </c>
      <c r="B397" s="24" t="s">
        <v>60</v>
      </c>
      <c r="C397" s="77">
        <v>1610382</v>
      </c>
      <c r="D397" s="78">
        <v>1120918</v>
      </c>
      <c r="E397" s="78">
        <v>0</v>
      </c>
      <c r="F397" s="78">
        <v>69295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2800595</v>
      </c>
    </row>
    <row r="398" spans="1:11" x14ac:dyDescent="0.25">
      <c r="A398" s="23" t="s">
        <v>418</v>
      </c>
      <c r="B398" s="24" t="s">
        <v>60</v>
      </c>
      <c r="C398" s="77">
        <v>57829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8">
        <v>1108</v>
      </c>
      <c r="J398" s="78">
        <v>0</v>
      </c>
      <c r="K398" s="79">
        <f t="shared" si="6"/>
        <v>58937</v>
      </c>
    </row>
    <row r="399" spans="1:11" x14ac:dyDescent="0.25">
      <c r="A399" s="23" t="s">
        <v>419</v>
      </c>
      <c r="B399" s="24" t="s">
        <v>60</v>
      </c>
      <c r="C399" s="77">
        <v>689801</v>
      </c>
      <c r="D399" s="78">
        <v>0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689801</v>
      </c>
    </row>
    <row r="400" spans="1:11" x14ac:dyDescent="0.25">
      <c r="A400" s="23" t="s">
        <v>420</v>
      </c>
      <c r="B400" s="24" t="s">
        <v>60</v>
      </c>
      <c r="C400" s="77">
        <v>2989000</v>
      </c>
      <c r="D400" s="78">
        <v>0</v>
      </c>
      <c r="E400" s="78">
        <v>0</v>
      </c>
      <c r="F400" s="78">
        <v>15000</v>
      </c>
      <c r="G400" s="78">
        <v>0</v>
      </c>
      <c r="H400" s="78">
        <v>0</v>
      </c>
      <c r="I400" s="78">
        <v>122000</v>
      </c>
      <c r="J400" s="78">
        <v>0</v>
      </c>
      <c r="K400" s="79">
        <f t="shared" si="6"/>
        <v>3126000</v>
      </c>
    </row>
    <row r="401" spans="1:11" x14ac:dyDescent="0.25">
      <c r="A401" s="23" t="s">
        <v>421</v>
      </c>
      <c r="B401" s="24" t="s">
        <v>60</v>
      </c>
      <c r="C401" s="77">
        <v>35264</v>
      </c>
      <c r="D401" s="78">
        <v>46795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82059</v>
      </c>
    </row>
    <row r="402" spans="1:11" x14ac:dyDescent="0.25">
      <c r="A402" s="23" t="s">
        <v>422</v>
      </c>
      <c r="B402" s="24" t="s">
        <v>60</v>
      </c>
      <c r="C402" s="77">
        <v>262641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11382</v>
      </c>
      <c r="J402" s="78">
        <v>0</v>
      </c>
      <c r="K402" s="79">
        <f t="shared" si="6"/>
        <v>274023</v>
      </c>
    </row>
    <row r="403" spans="1:11" x14ac:dyDescent="0.25">
      <c r="A403" s="23" t="s">
        <v>423</v>
      </c>
      <c r="B403" s="24" t="s">
        <v>60</v>
      </c>
      <c r="C403" s="77">
        <v>2967560</v>
      </c>
      <c r="D403" s="78">
        <v>2111948</v>
      </c>
      <c r="E403" s="78">
        <v>724310</v>
      </c>
      <c r="F403" s="78">
        <v>110978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5914796</v>
      </c>
    </row>
    <row r="404" spans="1:11" x14ac:dyDescent="0.25">
      <c r="A404" s="23" t="s">
        <v>424</v>
      </c>
      <c r="B404" s="24" t="s">
        <v>60</v>
      </c>
      <c r="C404" s="77">
        <v>736579</v>
      </c>
      <c r="D404" s="78">
        <v>0</v>
      </c>
      <c r="E404" s="78">
        <v>170786</v>
      </c>
      <c r="F404" s="78">
        <v>13714</v>
      </c>
      <c r="G404" s="78">
        <v>0</v>
      </c>
      <c r="H404" s="78">
        <v>3546</v>
      </c>
      <c r="I404" s="78">
        <v>13500</v>
      </c>
      <c r="J404" s="78">
        <v>0</v>
      </c>
      <c r="K404" s="79">
        <f t="shared" si="6"/>
        <v>938125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308</v>
      </c>
      <c r="J405" s="78">
        <v>18568</v>
      </c>
      <c r="K405" s="79">
        <f t="shared" si="6"/>
        <v>18876</v>
      </c>
    </row>
    <row r="406" spans="1:11" x14ac:dyDescent="0.25">
      <c r="A406" s="23" t="s">
        <v>487</v>
      </c>
      <c r="B406" s="24" t="s">
        <v>61</v>
      </c>
      <c r="C406" s="77">
        <v>25460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25460</v>
      </c>
    </row>
    <row r="407" spans="1:11" x14ac:dyDescent="0.25">
      <c r="A407" s="23" t="s">
        <v>426</v>
      </c>
      <c r="B407" s="24" t="s">
        <v>62</v>
      </c>
      <c r="C407" s="77">
        <v>286698</v>
      </c>
      <c r="D407" s="78">
        <v>257928</v>
      </c>
      <c r="E407" s="78">
        <v>0</v>
      </c>
      <c r="F407" s="78">
        <v>153205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697831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11613</v>
      </c>
      <c r="D409" s="78">
        <v>0</v>
      </c>
      <c r="E409" s="78">
        <v>2422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9">
        <f t="shared" si="6"/>
        <v>14035</v>
      </c>
    </row>
    <row r="410" spans="1:11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0</v>
      </c>
    </row>
    <row r="411" spans="1:11" x14ac:dyDescent="0.25">
      <c r="A411" s="23" t="s">
        <v>430</v>
      </c>
      <c r="B411" s="24" t="s">
        <v>63</v>
      </c>
      <c r="C411" s="77">
        <v>226213</v>
      </c>
      <c r="D411" s="78">
        <v>0</v>
      </c>
      <c r="E411" s="78">
        <v>33962</v>
      </c>
      <c r="F411" s="78">
        <v>28968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289143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37913</v>
      </c>
      <c r="D413" s="78">
        <v>19417</v>
      </c>
      <c r="E413" s="78">
        <v>0</v>
      </c>
      <c r="F413" s="78">
        <v>1544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58874</v>
      </c>
    </row>
    <row r="414" spans="1:11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0</v>
      </c>
    </row>
    <row r="415" spans="1:11" x14ac:dyDescent="0.25">
      <c r="A415" s="59" t="s">
        <v>468</v>
      </c>
      <c r="B415" s="61"/>
      <c r="C415" s="52">
        <f t="shared" ref="C415:J415" si="7">SUM(C5:C414)</f>
        <v>522270643</v>
      </c>
      <c r="D415" s="52">
        <f t="shared" si="7"/>
        <v>125001455</v>
      </c>
      <c r="E415" s="52">
        <f t="shared" si="7"/>
        <v>77955976</v>
      </c>
      <c r="F415" s="52">
        <f t="shared" si="7"/>
        <v>20658297</v>
      </c>
      <c r="G415" s="52">
        <f t="shared" si="7"/>
        <v>8935682</v>
      </c>
      <c r="H415" s="52">
        <f t="shared" si="7"/>
        <v>823339</v>
      </c>
      <c r="I415" s="52">
        <f t="shared" si="7"/>
        <v>4445334</v>
      </c>
      <c r="J415" s="52">
        <f t="shared" si="7"/>
        <v>12890802</v>
      </c>
      <c r="K415" s="53">
        <f t="shared" si="6"/>
        <v>772981528</v>
      </c>
    </row>
    <row r="416" spans="1:11" x14ac:dyDescent="0.25">
      <c r="A416" s="60" t="s">
        <v>436</v>
      </c>
      <c r="B416" s="73"/>
      <c r="C416" s="54">
        <f>(C415/$K415)</f>
        <v>0.67565733989958943</v>
      </c>
      <c r="D416" s="54">
        <f t="shared" ref="D416:K416" si="8">(D415/$K415)</f>
        <v>0.16171337926202034</v>
      </c>
      <c r="E416" s="54">
        <f t="shared" si="8"/>
        <v>0.10085102059515191</v>
      </c>
      <c r="F416" s="54">
        <f t="shared" si="8"/>
        <v>2.6725473056841274E-2</v>
      </c>
      <c r="G416" s="54">
        <f t="shared" si="8"/>
        <v>1.1560020099212514E-2</v>
      </c>
      <c r="H416" s="54">
        <f t="shared" si="8"/>
        <v>1.0651470574339521E-3</v>
      </c>
      <c r="I416" s="54">
        <f>(I415/$K415)</f>
        <v>5.7508929243131925E-3</v>
      </c>
      <c r="J416" s="54">
        <f t="shared" si="8"/>
        <v>1.6676727105437376E-2</v>
      </c>
      <c r="K416" s="55">
        <f t="shared" si="8"/>
        <v>1</v>
      </c>
    </row>
    <row r="417" spans="1:11" x14ac:dyDescent="0.25">
      <c r="A417" s="60" t="s">
        <v>469</v>
      </c>
      <c r="B417" s="61"/>
      <c r="C417" s="57">
        <f>COUNTIF(C5:C414,"&gt;0")</f>
        <v>308</v>
      </c>
      <c r="D417" s="57">
        <f t="shared" ref="D417:K417" si="9">COUNTIF(D5:D414,"&gt;0")</f>
        <v>78</v>
      </c>
      <c r="E417" s="57">
        <f t="shared" si="9"/>
        <v>168</v>
      </c>
      <c r="F417" s="57">
        <f t="shared" si="9"/>
        <v>197</v>
      </c>
      <c r="G417" s="57">
        <f t="shared" si="9"/>
        <v>6</v>
      </c>
      <c r="H417" s="57">
        <f t="shared" si="9"/>
        <v>40</v>
      </c>
      <c r="I417" s="57">
        <f t="shared" si="9"/>
        <v>134</v>
      </c>
      <c r="J417" s="57">
        <f t="shared" si="9"/>
        <v>25</v>
      </c>
      <c r="K417" s="64">
        <f t="shared" si="9"/>
        <v>331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F23F-82AB-4E46-B0FD-085CA315EBA5}">
  <sheetPr>
    <pageSetUpPr fitToPage="1"/>
  </sheetPr>
  <dimension ref="A1:I424"/>
  <sheetViews>
    <sheetView topLeftCell="A389" workbookViewId="0">
      <selection activeCell="I419" sqref="I419"/>
    </sheetView>
  </sheetViews>
  <sheetFormatPr defaultRowHeight="13.2" x14ac:dyDescent="0.25"/>
  <cols>
    <col min="1" max="1" width="24.6640625" customWidth="1"/>
    <col min="2" max="2" width="17.6640625" customWidth="1"/>
    <col min="3" max="3" width="15.77734375" customWidth="1"/>
    <col min="4" max="8" width="14.6640625" customWidth="1"/>
    <col min="9" max="9" width="15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531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1742543</v>
      </c>
      <c r="I5" s="36">
        <f>SUM(C5:H5)</f>
        <v>1742543</v>
      </c>
    </row>
    <row r="6" spans="1:9" x14ac:dyDescent="0.25">
      <c r="A6" s="23" t="s">
        <v>67</v>
      </c>
      <c r="B6" s="24" t="s">
        <v>0</v>
      </c>
      <c r="C6" s="77">
        <v>0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9">
        <f>SUM(C6:H6)</f>
        <v>0</v>
      </c>
    </row>
    <row r="7" spans="1:9" x14ac:dyDescent="0.25">
      <c r="A7" s="23" t="s">
        <v>68</v>
      </c>
      <c r="B7" s="24" t="s">
        <v>0</v>
      </c>
      <c r="C7" s="77">
        <v>12455610</v>
      </c>
      <c r="D7" s="78">
        <v>1862748</v>
      </c>
      <c r="E7" s="78">
        <v>830857</v>
      </c>
      <c r="F7" s="78">
        <v>70</v>
      </c>
      <c r="G7" s="78">
        <v>102816</v>
      </c>
      <c r="H7" s="78">
        <v>176066</v>
      </c>
      <c r="I7" s="79">
        <f>SUM(C7:H7)</f>
        <v>15428167</v>
      </c>
    </row>
    <row r="8" spans="1:9" x14ac:dyDescent="0.25">
      <c r="A8" s="23" t="s">
        <v>69</v>
      </c>
      <c r="B8" s="24" t="s">
        <v>0</v>
      </c>
      <c r="C8" s="77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9">
        <f>SUM(C8:H8)</f>
        <v>0</v>
      </c>
    </row>
    <row r="9" spans="1:9" x14ac:dyDescent="0.25">
      <c r="A9" s="23" t="s">
        <v>70</v>
      </c>
      <c r="B9" s="24" t="s">
        <v>0</v>
      </c>
      <c r="C9" s="77">
        <v>0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9">
        <f>SUM(C9:H9)</f>
        <v>0</v>
      </c>
    </row>
    <row r="10" spans="1:9" x14ac:dyDescent="0.25">
      <c r="A10" s="23" t="s">
        <v>505</v>
      </c>
      <c r="B10" s="24" t="s">
        <v>0</v>
      </c>
      <c r="C10" s="77">
        <v>34274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>SUM(C10:H10)</f>
        <v>34274</v>
      </c>
    </row>
    <row r="11" spans="1:9" x14ac:dyDescent="0.25">
      <c r="A11" s="23" t="s">
        <v>71</v>
      </c>
      <c r="B11" s="24" t="s">
        <v>0</v>
      </c>
      <c r="C11" s="77">
        <v>60804</v>
      </c>
      <c r="D11" s="78">
        <v>0</v>
      </c>
      <c r="E11" s="78">
        <v>0</v>
      </c>
      <c r="F11" s="78">
        <v>0</v>
      </c>
      <c r="G11" s="78">
        <v>3879</v>
      </c>
      <c r="H11" s="78">
        <v>0</v>
      </c>
      <c r="I11" s="79">
        <f>SUM(C11:H11)</f>
        <v>64683</v>
      </c>
    </row>
    <row r="12" spans="1:9" x14ac:dyDescent="0.25">
      <c r="A12" s="23" t="s">
        <v>72</v>
      </c>
      <c r="B12" s="24" t="s">
        <v>0</v>
      </c>
      <c r="C12" s="77">
        <v>386445</v>
      </c>
      <c r="D12" s="78">
        <v>827547</v>
      </c>
      <c r="E12" s="78">
        <v>0</v>
      </c>
      <c r="F12" s="78">
        <v>0</v>
      </c>
      <c r="G12" s="78">
        <v>0</v>
      </c>
      <c r="H12" s="78">
        <v>0</v>
      </c>
      <c r="I12" s="79">
        <f>SUM(C12:H12)</f>
        <v>1213992</v>
      </c>
    </row>
    <row r="13" spans="1:9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9">
        <f>SUM(C13:H13)</f>
        <v>0</v>
      </c>
    </row>
    <row r="14" spans="1:9" x14ac:dyDescent="0.25">
      <c r="A14" s="23" t="s">
        <v>491</v>
      </c>
      <c r="B14" s="24" t="s">
        <v>7</v>
      </c>
      <c r="C14" s="77">
        <v>46332</v>
      </c>
      <c r="D14" s="78">
        <v>11286</v>
      </c>
      <c r="E14" s="78">
        <v>0</v>
      </c>
      <c r="F14" s="78">
        <v>0</v>
      </c>
      <c r="G14" s="78">
        <v>0</v>
      </c>
      <c r="H14" s="78">
        <v>0</v>
      </c>
      <c r="I14" s="79">
        <f>SUM(C14:H14)</f>
        <v>57618</v>
      </c>
    </row>
    <row r="15" spans="1:9" x14ac:dyDescent="0.25">
      <c r="A15" s="23" t="s">
        <v>74</v>
      </c>
      <c r="B15" s="24" t="s">
        <v>7</v>
      </c>
      <c r="C15" s="77">
        <v>669341</v>
      </c>
      <c r="D15" s="78">
        <v>94617</v>
      </c>
      <c r="E15" s="78">
        <v>0</v>
      </c>
      <c r="F15" s="78">
        <v>0</v>
      </c>
      <c r="G15" s="78">
        <v>19609</v>
      </c>
      <c r="H15" s="78">
        <v>0</v>
      </c>
      <c r="I15" s="79">
        <f>SUM(C15:H15)</f>
        <v>783567</v>
      </c>
    </row>
    <row r="16" spans="1:9" x14ac:dyDescent="0.25">
      <c r="A16" s="23" t="s">
        <v>75</v>
      </c>
      <c r="B16" s="24" t="s">
        <v>8</v>
      </c>
      <c r="C16" s="77">
        <v>1184380</v>
      </c>
      <c r="D16" s="78">
        <v>299026</v>
      </c>
      <c r="E16" s="78">
        <v>50073</v>
      </c>
      <c r="F16" s="78">
        <v>0</v>
      </c>
      <c r="G16" s="78">
        <v>23113</v>
      </c>
      <c r="H16" s="78">
        <v>0</v>
      </c>
      <c r="I16" s="79">
        <f>SUM(C16:H16)</f>
        <v>1556592</v>
      </c>
    </row>
    <row r="17" spans="1:9" x14ac:dyDescent="0.25">
      <c r="A17" s="23" t="s">
        <v>76</v>
      </c>
      <c r="B17" s="24" t="s">
        <v>8</v>
      </c>
      <c r="C17" s="77">
        <v>0</v>
      </c>
      <c r="D17" s="78">
        <v>0</v>
      </c>
      <c r="E17" s="78">
        <v>0</v>
      </c>
      <c r="F17" s="78">
        <v>59977</v>
      </c>
      <c r="G17" s="78">
        <v>0</v>
      </c>
      <c r="H17" s="78">
        <v>0</v>
      </c>
      <c r="I17" s="79">
        <f>SUM(C17:H17)</f>
        <v>59977</v>
      </c>
    </row>
    <row r="18" spans="1:9" x14ac:dyDescent="0.25">
      <c r="A18" s="23" t="s">
        <v>77</v>
      </c>
      <c r="B18" s="24" t="s">
        <v>8</v>
      </c>
      <c r="C18" s="77">
        <v>0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9">
        <f>SUM(C18:H18)</f>
        <v>0</v>
      </c>
    </row>
    <row r="19" spans="1:9" x14ac:dyDescent="0.25">
      <c r="A19" s="23" t="s">
        <v>78</v>
      </c>
      <c r="B19" s="24" t="s">
        <v>8</v>
      </c>
      <c r="C19" s="77">
        <v>5121940</v>
      </c>
      <c r="D19" s="78">
        <v>0</v>
      </c>
      <c r="E19" s="78">
        <v>243400</v>
      </c>
      <c r="F19" s="78">
        <v>0</v>
      </c>
      <c r="G19" s="78">
        <v>41501</v>
      </c>
      <c r="H19" s="78">
        <v>0</v>
      </c>
      <c r="I19" s="79">
        <f>SUM(C19:H19)</f>
        <v>5406841</v>
      </c>
    </row>
    <row r="20" spans="1:9" x14ac:dyDescent="0.25">
      <c r="A20" s="23" t="s">
        <v>79</v>
      </c>
      <c r="B20" s="24" t="s">
        <v>8</v>
      </c>
      <c r="C20" s="77">
        <v>4842806</v>
      </c>
      <c r="D20" s="78">
        <v>0</v>
      </c>
      <c r="E20" s="78">
        <v>160642</v>
      </c>
      <c r="F20" s="78">
        <v>0</v>
      </c>
      <c r="G20" s="78">
        <v>0</v>
      </c>
      <c r="H20" s="78">
        <v>0</v>
      </c>
      <c r="I20" s="79">
        <f>SUM(C20:H20)</f>
        <v>5003448</v>
      </c>
    </row>
    <row r="21" spans="1:9" x14ac:dyDescent="0.25">
      <c r="A21" s="23" t="s">
        <v>80</v>
      </c>
      <c r="B21" s="24" t="s">
        <v>8</v>
      </c>
      <c r="C21" s="77">
        <v>0</v>
      </c>
      <c r="D21" s="78">
        <v>0</v>
      </c>
      <c r="E21" s="78">
        <v>0</v>
      </c>
      <c r="F21" s="78">
        <v>0</v>
      </c>
      <c r="G21" s="78">
        <v>0</v>
      </c>
      <c r="H21" s="78">
        <v>0</v>
      </c>
      <c r="I21" s="79">
        <f>SUM(C21:H21)</f>
        <v>0</v>
      </c>
    </row>
    <row r="22" spans="1:9" x14ac:dyDescent="0.25">
      <c r="A22" s="23" t="s">
        <v>81</v>
      </c>
      <c r="B22" s="24" t="s">
        <v>8</v>
      </c>
      <c r="C22" s="77">
        <v>633804</v>
      </c>
      <c r="D22" s="78">
        <v>0</v>
      </c>
      <c r="E22" s="78">
        <v>2573</v>
      </c>
      <c r="F22" s="78">
        <v>0</v>
      </c>
      <c r="G22" s="78">
        <v>1318</v>
      </c>
      <c r="H22" s="78">
        <v>0</v>
      </c>
      <c r="I22" s="79">
        <f>SUM(C22:H22)</f>
        <v>637695</v>
      </c>
    </row>
    <row r="23" spans="1:9" x14ac:dyDescent="0.25">
      <c r="A23" s="23" t="s">
        <v>82</v>
      </c>
      <c r="B23" s="24" t="s">
        <v>9</v>
      </c>
      <c r="C23" s="77">
        <v>11368</v>
      </c>
      <c r="D23" s="78">
        <v>0</v>
      </c>
      <c r="E23" s="78">
        <v>243</v>
      </c>
      <c r="F23" s="78">
        <v>0</v>
      </c>
      <c r="G23" s="78">
        <v>0</v>
      </c>
      <c r="H23" s="78">
        <v>0</v>
      </c>
      <c r="I23" s="79">
        <f>SUM(C23:H23)</f>
        <v>11611</v>
      </c>
    </row>
    <row r="24" spans="1:9" x14ac:dyDescent="0.25">
      <c r="A24" s="23" t="s">
        <v>83</v>
      </c>
      <c r="B24" s="24" t="s">
        <v>9</v>
      </c>
      <c r="C24" s="77">
        <v>35254</v>
      </c>
      <c r="D24" s="78">
        <v>0</v>
      </c>
      <c r="E24" s="78">
        <v>341</v>
      </c>
      <c r="F24" s="78">
        <v>0</v>
      </c>
      <c r="G24" s="78">
        <v>0</v>
      </c>
      <c r="H24" s="78">
        <v>0</v>
      </c>
      <c r="I24" s="79">
        <f>SUM(C24:H24)</f>
        <v>35595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>SUM(C25:H25)</f>
        <v>0</v>
      </c>
    </row>
    <row r="26" spans="1:9" x14ac:dyDescent="0.25">
      <c r="A26" s="23" t="s">
        <v>85</v>
      </c>
      <c r="B26" s="24" t="s">
        <v>9</v>
      </c>
      <c r="C26" s="77">
        <v>390799</v>
      </c>
      <c r="D26" s="78">
        <v>0</v>
      </c>
      <c r="E26" s="78">
        <v>67904</v>
      </c>
      <c r="F26" s="78">
        <v>0</v>
      </c>
      <c r="G26" s="78">
        <v>0</v>
      </c>
      <c r="H26" s="78">
        <v>0</v>
      </c>
      <c r="I26" s="79">
        <f>SUM(C26:H26)</f>
        <v>458703</v>
      </c>
    </row>
    <row r="27" spans="1:9" x14ac:dyDescent="0.25">
      <c r="A27" s="23" t="s">
        <v>86</v>
      </c>
      <c r="B27" s="24" t="s">
        <v>10</v>
      </c>
      <c r="C27" s="77">
        <v>1176979</v>
      </c>
      <c r="D27" s="78">
        <v>306753</v>
      </c>
      <c r="E27" s="78">
        <v>39788</v>
      </c>
      <c r="F27" s="78">
        <v>0</v>
      </c>
      <c r="G27" s="78">
        <v>0</v>
      </c>
      <c r="H27" s="78">
        <v>0</v>
      </c>
      <c r="I27" s="79">
        <f>SUM(C27:H27)</f>
        <v>1523520</v>
      </c>
    </row>
    <row r="28" spans="1:9" x14ac:dyDescent="0.25">
      <c r="A28" s="23" t="s">
        <v>87</v>
      </c>
      <c r="B28" s="24" t="s">
        <v>10</v>
      </c>
      <c r="C28" s="77">
        <v>2243760</v>
      </c>
      <c r="D28" s="78">
        <v>449752</v>
      </c>
      <c r="E28" s="78">
        <v>52693</v>
      </c>
      <c r="F28" s="78">
        <v>0</v>
      </c>
      <c r="G28" s="78">
        <v>30717</v>
      </c>
      <c r="H28" s="78">
        <v>0</v>
      </c>
      <c r="I28" s="79">
        <f>SUM(C28:H28)</f>
        <v>2776922</v>
      </c>
    </row>
    <row r="29" spans="1:9" x14ac:dyDescent="0.25">
      <c r="A29" s="23" t="s">
        <v>88</v>
      </c>
      <c r="B29" s="24" t="s">
        <v>10</v>
      </c>
      <c r="C29" s="77">
        <v>-1709597</v>
      </c>
      <c r="D29" s="78">
        <v>0</v>
      </c>
      <c r="E29" s="78">
        <v>-71246</v>
      </c>
      <c r="F29" s="78">
        <v>0</v>
      </c>
      <c r="G29" s="78">
        <v>0</v>
      </c>
      <c r="H29" s="78">
        <v>0</v>
      </c>
      <c r="I29" s="79">
        <f>SUM(C29:H29)</f>
        <v>-1780843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>SUM(C30:H30)</f>
        <v>0</v>
      </c>
    </row>
    <row r="31" spans="1:9" x14ac:dyDescent="0.25">
      <c r="A31" s="23" t="s">
        <v>89</v>
      </c>
      <c r="B31" s="24" t="s">
        <v>10</v>
      </c>
      <c r="C31" s="77">
        <v>372717</v>
      </c>
      <c r="D31" s="78">
        <v>62114</v>
      </c>
      <c r="E31" s="78">
        <v>12113</v>
      </c>
      <c r="F31" s="78">
        <v>0</v>
      </c>
      <c r="G31" s="78">
        <v>0</v>
      </c>
      <c r="H31" s="78">
        <v>0</v>
      </c>
      <c r="I31" s="79">
        <f>SUM(C31:H31)</f>
        <v>446944</v>
      </c>
    </row>
    <row r="32" spans="1:9" x14ac:dyDescent="0.25">
      <c r="A32" s="23" t="s">
        <v>90</v>
      </c>
      <c r="B32" s="24" t="s">
        <v>10</v>
      </c>
      <c r="C32" s="77">
        <v>520762</v>
      </c>
      <c r="D32" s="78">
        <v>96874</v>
      </c>
      <c r="E32" s="78">
        <v>31944</v>
      </c>
      <c r="F32" s="78">
        <v>0</v>
      </c>
      <c r="G32" s="78">
        <v>2143</v>
      </c>
      <c r="H32" s="78">
        <v>0</v>
      </c>
      <c r="I32" s="79">
        <f>SUM(C32:H32)</f>
        <v>651723</v>
      </c>
    </row>
    <row r="33" spans="1:9" x14ac:dyDescent="0.25">
      <c r="A33" s="23" t="s">
        <v>91</v>
      </c>
      <c r="B33" s="24" t="s">
        <v>10</v>
      </c>
      <c r="C33" s="77">
        <v>365651</v>
      </c>
      <c r="D33" s="78">
        <v>0</v>
      </c>
      <c r="E33" s="78">
        <v>13988</v>
      </c>
      <c r="F33" s="78">
        <v>0</v>
      </c>
      <c r="G33" s="78">
        <v>0</v>
      </c>
      <c r="H33" s="78">
        <v>0</v>
      </c>
      <c r="I33" s="79">
        <f>SUM(C33:H33)</f>
        <v>379639</v>
      </c>
    </row>
    <row r="34" spans="1:9" x14ac:dyDescent="0.25">
      <c r="A34" s="23" t="s">
        <v>92</v>
      </c>
      <c r="B34" s="24" t="s">
        <v>10</v>
      </c>
      <c r="C34" s="77">
        <v>10159711</v>
      </c>
      <c r="D34" s="78">
        <v>0</v>
      </c>
      <c r="E34" s="78">
        <v>395585</v>
      </c>
      <c r="F34" s="78">
        <v>0</v>
      </c>
      <c r="G34" s="78">
        <v>91522</v>
      </c>
      <c r="H34" s="78">
        <v>0</v>
      </c>
      <c r="I34" s="79">
        <f>SUM(C34:H34)</f>
        <v>10646818</v>
      </c>
    </row>
    <row r="35" spans="1:9" x14ac:dyDescent="0.25">
      <c r="A35" s="23" t="s">
        <v>93</v>
      </c>
      <c r="B35" s="24" t="s">
        <v>10</v>
      </c>
      <c r="C35" s="77">
        <v>315232</v>
      </c>
      <c r="D35" s="78">
        <v>54743</v>
      </c>
      <c r="E35" s="78">
        <v>0</v>
      </c>
      <c r="F35" s="78">
        <v>0</v>
      </c>
      <c r="G35" s="78">
        <v>13387</v>
      </c>
      <c r="H35" s="78">
        <v>0</v>
      </c>
      <c r="I35" s="79">
        <f>SUM(C35:H35)</f>
        <v>383362</v>
      </c>
    </row>
    <row r="36" spans="1:9" x14ac:dyDescent="0.25">
      <c r="A36" s="23" t="s">
        <v>94</v>
      </c>
      <c r="B36" s="24" t="s">
        <v>10</v>
      </c>
      <c r="C36" s="77">
        <v>72409</v>
      </c>
      <c r="D36" s="78">
        <v>6695</v>
      </c>
      <c r="E36" s="78">
        <v>566</v>
      </c>
      <c r="F36" s="78">
        <v>0</v>
      </c>
      <c r="G36" s="78">
        <v>0</v>
      </c>
      <c r="H36" s="78">
        <v>0</v>
      </c>
      <c r="I36" s="79">
        <f>SUM(C36:H36)</f>
        <v>79670</v>
      </c>
    </row>
    <row r="37" spans="1:9" x14ac:dyDescent="0.25">
      <c r="A37" s="23" t="s">
        <v>95</v>
      </c>
      <c r="B37" s="24" t="s">
        <v>10</v>
      </c>
      <c r="C37" s="77">
        <v>10231665</v>
      </c>
      <c r="D37" s="78">
        <v>1840312</v>
      </c>
      <c r="E37" s="78">
        <v>153911</v>
      </c>
      <c r="F37" s="78">
        <v>0</v>
      </c>
      <c r="G37" s="78">
        <v>31138</v>
      </c>
      <c r="H37" s="78">
        <v>0</v>
      </c>
      <c r="I37" s="79">
        <f>SUM(C37:H37)</f>
        <v>12257026</v>
      </c>
    </row>
    <row r="38" spans="1:9" x14ac:dyDescent="0.25">
      <c r="A38" s="23" t="s">
        <v>96</v>
      </c>
      <c r="B38" s="24" t="s">
        <v>10</v>
      </c>
      <c r="C38" s="77">
        <v>166258</v>
      </c>
      <c r="D38" s="78">
        <v>21478</v>
      </c>
      <c r="E38" s="78">
        <v>10512</v>
      </c>
      <c r="F38" s="78">
        <v>0</v>
      </c>
      <c r="G38" s="78">
        <v>0</v>
      </c>
      <c r="H38" s="78">
        <v>0</v>
      </c>
      <c r="I38" s="79">
        <f>SUM(C38:H38)</f>
        <v>198248</v>
      </c>
    </row>
    <row r="39" spans="1:9" x14ac:dyDescent="0.25">
      <c r="A39" s="23" t="s">
        <v>97</v>
      </c>
      <c r="B39" s="24" t="s">
        <v>10</v>
      </c>
      <c r="C39" s="77">
        <v>2783207</v>
      </c>
      <c r="D39" s="78">
        <v>0</v>
      </c>
      <c r="E39" s="78">
        <v>171981</v>
      </c>
      <c r="F39" s="78">
        <v>0</v>
      </c>
      <c r="G39" s="78">
        <v>26940</v>
      </c>
      <c r="H39" s="78">
        <v>0</v>
      </c>
      <c r="I39" s="79">
        <f>SUM(C39:H39)</f>
        <v>2982128</v>
      </c>
    </row>
    <row r="40" spans="1:9" x14ac:dyDescent="0.25">
      <c r="A40" s="23" t="s">
        <v>98</v>
      </c>
      <c r="B40" s="24" t="s">
        <v>10</v>
      </c>
      <c r="C40" s="77">
        <v>1004793</v>
      </c>
      <c r="D40" s="78">
        <v>0</v>
      </c>
      <c r="E40" s="78">
        <v>0</v>
      </c>
      <c r="F40" s="78">
        <v>0</v>
      </c>
      <c r="G40" s="78">
        <v>32732</v>
      </c>
      <c r="H40" s="78">
        <v>0</v>
      </c>
      <c r="I40" s="79">
        <f>SUM(C40:H40)</f>
        <v>1037525</v>
      </c>
    </row>
    <row r="41" spans="1:9" x14ac:dyDescent="0.25">
      <c r="A41" s="23" t="s">
        <v>99</v>
      </c>
      <c r="B41" s="24" t="s">
        <v>10</v>
      </c>
      <c r="C41" s="77">
        <v>4561784</v>
      </c>
      <c r="D41" s="78">
        <v>847277</v>
      </c>
      <c r="E41" s="78">
        <v>260342</v>
      </c>
      <c r="F41" s="78">
        <v>0</v>
      </c>
      <c r="G41" s="78">
        <v>0</v>
      </c>
      <c r="H41" s="78">
        <v>0</v>
      </c>
      <c r="I41" s="79">
        <f>SUM(C41:H41)</f>
        <v>5669403</v>
      </c>
    </row>
    <row r="42" spans="1:9" x14ac:dyDescent="0.25">
      <c r="A42" s="23" t="s">
        <v>100</v>
      </c>
      <c r="B42" s="24" t="s">
        <v>10</v>
      </c>
      <c r="C42" s="77">
        <v>2866526</v>
      </c>
      <c r="D42" s="78">
        <v>602084</v>
      </c>
      <c r="E42" s="78">
        <v>0</v>
      </c>
      <c r="F42" s="78">
        <v>0</v>
      </c>
      <c r="G42" s="78">
        <v>136896</v>
      </c>
      <c r="H42" s="78">
        <v>0</v>
      </c>
      <c r="I42" s="79">
        <f>SUM(C42:H42)</f>
        <v>3605506</v>
      </c>
    </row>
    <row r="43" spans="1:9" x14ac:dyDescent="0.25">
      <c r="A43" s="23" t="s">
        <v>101</v>
      </c>
      <c r="B43" s="24" t="s">
        <v>11</v>
      </c>
      <c r="C43" s="77">
        <v>4834585</v>
      </c>
      <c r="D43" s="78">
        <v>957689</v>
      </c>
      <c r="E43" s="78">
        <v>43664</v>
      </c>
      <c r="F43" s="78">
        <v>0</v>
      </c>
      <c r="G43" s="78">
        <v>0</v>
      </c>
      <c r="H43" s="78">
        <v>0</v>
      </c>
      <c r="I43" s="79">
        <f>SUM(C43:H43)</f>
        <v>5835938</v>
      </c>
    </row>
    <row r="44" spans="1:9" x14ac:dyDescent="0.25">
      <c r="A44" s="23" t="s">
        <v>102</v>
      </c>
      <c r="B44" s="24" t="s">
        <v>11</v>
      </c>
      <c r="C44" s="77">
        <v>3031927</v>
      </c>
      <c r="D44" s="78">
        <v>0</v>
      </c>
      <c r="E44" s="78">
        <v>0</v>
      </c>
      <c r="F44" s="78">
        <v>0</v>
      </c>
      <c r="G44" s="78">
        <v>0</v>
      </c>
      <c r="H44" s="78">
        <v>67337</v>
      </c>
      <c r="I44" s="79">
        <f>SUM(C44:H44)</f>
        <v>3099264</v>
      </c>
    </row>
    <row r="45" spans="1:9" x14ac:dyDescent="0.25">
      <c r="A45" s="23" t="s">
        <v>103</v>
      </c>
      <c r="B45" s="24" t="s">
        <v>11</v>
      </c>
      <c r="C45" s="77">
        <v>11675527</v>
      </c>
      <c r="D45" s="78">
        <v>2346851</v>
      </c>
      <c r="E45" s="78">
        <v>0</v>
      </c>
      <c r="F45" s="78">
        <v>0</v>
      </c>
      <c r="G45" s="78">
        <v>145520</v>
      </c>
      <c r="H45" s="78">
        <v>0</v>
      </c>
      <c r="I45" s="79">
        <f>SUM(C45:H45)</f>
        <v>14167898</v>
      </c>
    </row>
    <row r="46" spans="1:9" x14ac:dyDescent="0.25">
      <c r="A46" s="23" t="s">
        <v>440</v>
      </c>
      <c r="B46" s="24" t="s">
        <v>11</v>
      </c>
      <c r="C46" s="77">
        <v>4071570</v>
      </c>
      <c r="D46" s="78">
        <v>1050847</v>
      </c>
      <c r="E46" s="78">
        <v>5547</v>
      </c>
      <c r="F46" s="78">
        <v>0</v>
      </c>
      <c r="G46" s="78">
        <v>37332</v>
      </c>
      <c r="H46" s="78">
        <v>0</v>
      </c>
      <c r="I46" s="79">
        <f>SUM(C46:H46)</f>
        <v>5165296</v>
      </c>
    </row>
    <row r="47" spans="1:9" x14ac:dyDescent="0.25">
      <c r="A47" s="23" t="s">
        <v>104</v>
      </c>
      <c r="B47" s="24" t="s">
        <v>11</v>
      </c>
      <c r="C47" s="77">
        <v>11107160</v>
      </c>
      <c r="D47" s="78">
        <v>0</v>
      </c>
      <c r="E47" s="78">
        <v>213312</v>
      </c>
      <c r="F47" s="78">
        <v>0</v>
      </c>
      <c r="G47" s="78">
        <v>0</v>
      </c>
      <c r="H47" s="78">
        <v>0</v>
      </c>
      <c r="I47" s="79">
        <f>SUM(C47:H47)</f>
        <v>11320472</v>
      </c>
    </row>
    <row r="48" spans="1:9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9">
        <f>SUM(C48:H48)</f>
        <v>0</v>
      </c>
    </row>
    <row r="49" spans="1:9" x14ac:dyDescent="0.25">
      <c r="A49" s="23" t="s">
        <v>106</v>
      </c>
      <c r="B49" s="24" t="s">
        <v>11</v>
      </c>
      <c r="C49" s="77">
        <v>25211242</v>
      </c>
      <c r="D49" s="78">
        <v>7753910</v>
      </c>
      <c r="E49" s="78">
        <v>788482</v>
      </c>
      <c r="F49" s="78">
        <v>0</v>
      </c>
      <c r="G49" s="78">
        <v>0</v>
      </c>
      <c r="H49" s="78">
        <v>0</v>
      </c>
      <c r="I49" s="79">
        <f>SUM(C49:H49)</f>
        <v>33753634</v>
      </c>
    </row>
    <row r="50" spans="1:9" x14ac:dyDescent="0.25">
      <c r="A50" s="23" t="s">
        <v>441</v>
      </c>
      <c r="B50" s="24" t="s">
        <v>11</v>
      </c>
      <c r="C50" s="77">
        <v>4614264</v>
      </c>
      <c r="D50" s="78">
        <v>1538595</v>
      </c>
      <c r="E50" s="78">
        <v>50652</v>
      </c>
      <c r="F50" s="78">
        <v>0</v>
      </c>
      <c r="G50" s="78">
        <v>0</v>
      </c>
      <c r="H50" s="78">
        <v>0</v>
      </c>
      <c r="I50" s="79">
        <f>SUM(C50:H50)</f>
        <v>6203511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>SUM(C51:H51)</f>
        <v>0</v>
      </c>
    </row>
    <row r="52" spans="1:9" x14ac:dyDescent="0.25">
      <c r="A52" s="23" t="s">
        <v>108</v>
      </c>
      <c r="B52" s="24" t="s">
        <v>11</v>
      </c>
      <c r="C52" s="77">
        <v>15677363</v>
      </c>
      <c r="D52" s="78">
        <v>3653222</v>
      </c>
      <c r="E52" s="78">
        <v>449316</v>
      </c>
      <c r="F52" s="78">
        <v>0</v>
      </c>
      <c r="G52" s="78">
        <v>0</v>
      </c>
      <c r="H52" s="78">
        <v>0</v>
      </c>
      <c r="I52" s="79">
        <f>SUM(C52:H52)</f>
        <v>19779901</v>
      </c>
    </row>
    <row r="53" spans="1:9" x14ac:dyDescent="0.25">
      <c r="A53" s="23" t="s">
        <v>109</v>
      </c>
      <c r="B53" s="24" t="s">
        <v>11</v>
      </c>
      <c r="C53" s="77">
        <v>2703306</v>
      </c>
      <c r="D53" s="78">
        <v>696749</v>
      </c>
      <c r="E53" s="78">
        <v>34929</v>
      </c>
      <c r="F53" s="78">
        <v>0</v>
      </c>
      <c r="G53" s="78">
        <v>0</v>
      </c>
      <c r="H53" s="78">
        <v>0</v>
      </c>
      <c r="I53" s="79">
        <f>SUM(C53:H53)</f>
        <v>3434984</v>
      </c>
    </row>
    <row r="54" spans="1:9" x14ac:dyDescent="0.25">
      <c r="A54" s="68" t="s">
        <v>506</v>
      </c>
      <c r="B54" s="24" t="s">
        <v>11</v>
      </c>
      <c r="C54" s="77">
        <v>1119942</v>
      </c>
      <c r="D54" s="78">
        <v>191108</v>
      </c>
      <c r="E54" s="78">
        <v>20655</v>
      </c>
      <c r="F54" s="78">
        <v>0</v>
      </c>
      <c r="G54" s="78">
        <v>0</v>
      </c>
      <c r="H54" s="78">
        <v>0</v>
      </c>
      <c r="I54" s="79">
        <f>SUM(C54:H54)</f>
        <v>1331705</v>
      </c>
    </row>
    <row r="55" spans="1:9" x14ac:dyDescent="0.25">
      <c r="A55" s="23" t="s">
        <v>110</v>
      </c>
      <c r="B55" s="24" t="s">
        <v>11</v>
      </c>
      <c r="C55" s="77">
        <v>5167643</v>
      </c>
      <c r="D55" s="78">
        <v>2523917</v>
      </c>
      <c r="E55" s="78">
        <v>0</v>
      </c>
      <c r="F55" s="78">
        <v>0</v>
      </c>
      <c r="G55" s="78">
        <v>158464</v>
      </c>
      <c r="H55" s="78">
        <v>0</v>
      </c>
      <c r="I55" s="79">
        <f>SUM(C55:H55)</f>
        <v>7850024</v>
      </c>
    </row>
    <row r="56" spans="1:9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>SUM(C56:H56)</f>
        <v>0</v>
      </c>
    </row>
    <row r="57" spans="1:9" x14ac:dyDescent="0.25">
      <c r="A57" s="23" t="s">
        <v>112</v>
      </c>
      <c r="B57" s="24" t="s">
        <v>11</v>
      </c>
      <c r="C57" s="77">
        <v>1533908</v>
      </c>
      <c r="D57" s="78">
        <v>580339</v>
      </c>
      <c r="E57" s="78">
        <v>0</v>
      </c>
      <c r="F57" s="78">
        <v>0</v>
      </c>
      <c r="G57" s="78">
        <v>57984</v>
      </c>
      <c r="H57" s="78">
        <v>0</v>
      </c>
      <c r="I57" s="79">
        <f>SUM(C57:H57)</f>
        <v>2172231</v>
      </c>
    </row>
    <row r="58" spans="1:9" x14ac:dyDescent="0.25">
      <c r="A58" s="23" t="s">
        <v>113</v>
      </c>
      <c r="B58" s="24" t="s">
        <v>11</v>
      </c>
      <c r="C58" s="77">
        <v>4839427</v>
      </c>
      <c r="D58" s="78">
        <v>1095176</v>
      </c>
      <c r="E58" s="78">
        <v>0</v>
      </c>
      <c r="F58" s="78">
        <v>0</v>
      </c>
      <c r="G58" s="78">
        <v>89641</v>
      </c>
      <c r="H58" s="78">
        <v>0</v>
      </c>
      <c r="I58" s="79">
        <f>SUM(C58:H58)</f>
        <v>6024244</v>
      </c>
    </row>
    <row r="59" spans="1:9" x14ac:dyDescent="0.25">
      <c r="A59" s="23" t="s">
        <v>114</v>
      </c>
      <c r="B59" s="24" t="s">
        <v>11</v>
      </c>
      <c r="C59" s="77">
        <v>11302566</v>
      </c>
      <c r="D59" s="78">
        <v>2595874</v>
      </c>
      <c r="E59" s="78">
        <v>337550</v>
      </c>
      <c r="F59" s="78">
        <v>0</v>
      </c>
      <c r="G59" s="78">
        <v>0</v>
      </c>
      <c r="H59" s="78">
        <v>0</v>
      </c>
      <c r="I59" s="79">
        <f>SUM(C59:H59)</f>
        <v>14235990</v>
      </c>
    </row>
    <row r="60" spans="1:9" x14ac:dyDescent="0.25">
      <c r="A60" s="23" t="s">
        <v>115</v>
      </c>
      <c r="B60" s="24" t="s">
        <v>11</v>
      </c>
      <c r="C60" s="77">
        <v>2956242</v>
      </c>
      <c r="D60" s="78">
        <v>655082</v>
      </c>
      <c r="E60" s="78">
        <v>67901</v>
      </c>
      <c r="F60" s="78">
        <v>0</v>
      </c>
      <c r="G60" s="78">
        <v>0</v>
      </c>
      <c r="H60" s="78">
        <v>0</v>
      </c>
      <c r="I60" s="79">
        <f>SUM(C60:H60)</f>
        <v>3679225</v>
      </c>
    </row>
    <row r="61" spans="1:9" x14ac:dyDescent="0.25">
      <c r="A61" s="23" t="s">
        <v>116</v>
      </c>
      <c r="B61" s="24" t="s">
        <v>11</v>
      </c>
      <c r="C61" s="77">
        <v>4405570</v>
      </c>
      <c r="D61" s="78">
        <v>1392556</v>
      </c>
      <c r="E61" s="78">
        <v>31848</v>
      </c>
      <c r="F61" s="78">
        <v>0</v>
      </c>
      <c r="G61" s="78">
        <v>111516</v>
      </c>
      <c r="H61" s="78">
        <v>0</v>
      </c>
      <c r="I61" s="79">
        <f>SUM(C61:H61)</f>
        <v>5941490</v>
      </c>
    </row>
    <row r="62" spans="1:9" x14ac:dyDescent="0.25">
      <c r="A62" s="23" t="s">
        <v>117</v>
      </c>
      <c r="B62" s="24" t="s">
        <v>11</v>
      </c>
      <c r="C62" s="77">
        <v>3872879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>SUM(C62:H62)</f>
        <v>3872879</v>
      </c>
    </row>
    <row r="63" spans="1:9" x14ac:dyDescent="0.25">
      <c r="A63" s="23" t="s">
        <v>118</v>
      </c>
      <c r="B63" s="24" t="s">
        <v>11</v>
      </c>
      <c r="C63" s="77">
        <v>992997</v>
      </c>
      <c r="D63" s="78">
        <v>306453</v>
      </c>
      <c r="E63" s="78">
        <v>16505</v>
      </c>
      <c r="F63" s="78">
        <v>0</v>
      </c>
      <c r="G63" s="78">
        <v>0</v>
      </c>
      <c r="H63" s="78">
        <v>0</v>
      </c>
      <c r="I63" s="79">
        <f>SUM(C63:H63)</f>
        <v>1315955</v>
      </c>
    </row>
    <row r="64" spans="1:9" x14ac:dyDescent="0.25">
      <c r="A64" s="23" t="s">
        <v>119</v>
      </c>
      <c r="B64" s="24" t="s">
        <v>11</v>
      </c>
      <c r="C64" s="77">
        <v>14399713</v>
      </c>
      <c r="D64" s="78">
        <v>2837087</v>
      </c>
      <c r="E64" s="78">
        <v>178862</v>
      </c>
      <c r="F64" s="78">
        <v>0</v>
      </c>
      <c r="G64" s="78">
        <v>81080</v>
      </c>
      <c r="H64" s="78">
        <v>0</v>
      </c>
      <c r="I64" s="79">
        <f>SUM(C64:H64)</f>
        <v>17496742</v>
      </c>
    </row>
    <row r="65" spans="1:9" x14ac:dyDescent="0.25">
      <c r="A65" s="23" t="s">
        <v>120</v>
      </c>
      <c r="B65" s="24" t="s">
        <v>11</v>
      </c>
      <c r="C65" s="77">
        <v>9463042</v>
      </c>
      <c r="D65" s="78">
        <v>0</v>
      </c>
      <c r="E65" s="78">
        <v>156912</v>
      </c>
      <c r="F65" s="78">
        <v>0</v>
      </c>
      <c r="G65" s="78">
        <v>0</v>
      </c>
      <c r="H65" s="78">
        <v>0</v>
      </c>
      <c r="I65" s="79">
        <f>SUM(C65:H65)</f>
        <v>9619954</v>
      </c>
    </row>
    <row r="66" spans="1:9" x14ac:dyDescent="0.25">
      <c r="A66" s="23" t="s">
        <v>121</v>
      </c>
      <c r="B66" s="24" t="s">
        <v>11</v>
      </c>
      <c r="C66" s="77">
        <v>13658111</v>
      </c>
      <c r="D66" s="78">
        <v>1804416</v>
      </c>
      <c r="E66" s="78">
        <v>411851</v>
      </c>
      <c r="F66" s="78">
        <v>0</v>
      </c>
      <c r="G66" s="78">
        <v>0</v>
      </c>
      <c r="H66" s="78">
        <v>0</v>
      </c>
      <c r="I66" s="79">
        <f>SUM(C66:H66)</f>
        <v>15874378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>SUM(C67:H67)</f>
        <v>0</v>
      </c>
    </row>
    <row r="68" spans="1:9" x14ac:dyDescent="0.25">
      <c r="A68" s="23" t="s">
        <v>123</v>
      </c>
      <c r="B68" s="24" t="s">
        <v>11</v>
      </c>
      <c r="C68" s="77">
        <v>1153817</v>
      </c>
      <c r="D68" s="78">
        <v>0</v>
      </c>
      <c r="E68" s="78">
        <v>0</v>
      </c>
      <c r="F68" s="78">
        <v>0</v>
      </c>
      <c r="G68" s="78">
        <v>42582</v>
      </c>
      <c r="H68" s="78">
        <v>0</v>
      </c>
      <c r="I68" s="79">
        <f>SUM(C68:H68)</f>
        <v>1196399</v>
      </c>
    </row>
    <row r="69" spans="1:9" x14ac:dyDescent="0.25">
      <c r="A69" s="23" t="s">
        <v>124</v>
      </c>
      <c r="B69" s="24" t="s">
        <v>11</v>
      </c>
      <c r="C69" s="77">
        <v>8890110</v>
      </c>
      <c r="D69" s="78">
        <v>2267662</v>
      </c>
      <c r="E69" s="78">
        <v>565115</v>
      </c>
      <c r="F69" s="78">
        <v>0</v>
      </c>
      <c r="G69" s="78">
        <v>60820</v>
      </c>
      <c r="H69" s="78">
        <v>0</v>
      </c>
      <c r="I69" s="79">
        <f>SUM(C69:H69)</f>
        <v>11783707</v>
      </c>
    </row>
    <row r="70" spans="1:9" x14ac:dyDescent="0.25">
      <c r="A70" s="23" t="s">
        <v>125</v>
      </c>
      <c r="B70" s="24" t="s">
        <v>11</v>
      </c>
      <c r="C70" s="77">
        <v>5803827</v>
      </c>
      <c r="D70" s="78">
        <v>968686</v>
      </c>
      <c r="E70" s="78">
        <v>0</v>
      </c>
      <c r="F70" s="78">
        <v>0</v>
      </c>
      <c r="G70" s="78">
        <v>79149</v>
      </c>
      <c r="H70" s="78">
        <v>0</v>
      </c>
      <c r="I70" s="79">
        <f>SUM(C70:H70)</f>
        <v>6851662</v>
      </c>
    </row>
    <row r="71" spans="1:9" x14ac:dyDescent="0.25">
      <c r="A71" s="68" t="s">
        <v>498</v>
      </c>
      <c r="B71" s="69" t="s">
        <v>11</v>
      </c>
      <c r="C71" s="77">
        <v>1042525</v>
      </c>
      <c r="D71" s="78">
        <v>225257</v>
      </c>
      <c r="E71" s="78">
        <v>0</v>
      </c>
      <c r="F71" s="78">
        <v>0</v>
      </c>
      <c r="G71" s="78">
        <v>18916</v>
      </c>
      <c r="H71" s="78">
        <v>0</v>
      </c>
      <c r="I71" s="79">
        <f>SUM(C71:H71)</f>
        <v>1286698</v>
      </c>
    </row>
    <row r="72" spans="1:9" x14ac:dyDescent="0.25">
      <c r="A72" s="23" t="s">
        <v>126</v>
      </c>
      <c r="B72" s="24" t="s">
        <v>11</v>
      </c>
      <c r="C72" s="77">
        <v>6540287</v>
      </c>
      <c r="D72" s="78">
        <v>11129</v>
      </c>
      <c r="E72" s="78">
        <v>79226</v>
      </c>
      <c r="F72" s="78">
        <v>0</v>
      </c>
      <c r="G72" s="78">
        <v>0</v>
      </c>
      <c r="H72" s="78">
        <v>0</v>
      </c>
      <c r="I72" s="79">
        <f>SUM(C72:H72)</f>
        <v>6630642</v>
      </c>
    </row>
    <row r="73" spans="1:9" x14ac:dyDescent="0.25">
      <c r="A73" s="23" t="s">
        <v>127</v>
      </c>
      <c r="B73" s="24" t="s">
        <v>11</v>
      </c>
      <c r="C73" s="77">
        <v>1365544</v>
      </c>
      <c r="D73" s="78">
        <v>478138</v>
      </c>
      <c r="E73" s="78">
        <v>64885</v>
      </c>
      <c r="F73" s="78">
        <v>0</v>
      </c>
      <c r="G73" s="78">
        <v>0</v>
      </c>
      <c r="H73" s="78">
        <v>0</v>
      </c>
      <c r="I73" s="79">
        <f>SUM(C73:H73)</f>
        <v>1908567</v>
      </c>
    </row>
    <row r="74" spans="1:9" x14ac:dyDescent="0.25">
      <c r="A74" s="23" t="s">
        <v>128</v>
      </c>
      <c r="B74" s="24" t="s">
        <v>12</v>
      </c>
      <c r="C74" s="77">
        <v>0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9">
        <f>SUM(C74:H74)</f>
        <v>0</v>
      </c>
    </row>
    <row r="75" spans="1:9" x14ac:dyDescent="0.25">
      <c r="A75" s="23" t="s">
        <v>129</v>
      </c>
      <c r="B75" s="24" t="s">
        <v>12</v>
      </c>
      <c r="C75" s="77">
        <v>0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9">
        <f>SUM(C75:H75)</f>
        <v>0</v>
      </c>
    </row>
    <row r="76" spans="1:9" x14ac:dyDescent="0.25">
      <c r="A76" s="23" t="s">
        <v>130</v>
      </c>
      <c r="B76" s="24" t="s">
        <v>13</v>
      </c>
      <c r="C76" s="77">
        <v>2400996</v>
      </c>
      <c r="D76" s="78">
        <v>861544</v>
      </c>
      <c r="E76" s="78">
        <v>0</v>
      </c>
      <c r="F76" s="78">
        <v>0</v>
      </c>
      <c r="G76" s="78">
        <v>67025</v>
      </c>
      <c r="H76" s="78">
        <v>0</v>
      </c>
      <c r="I76" s="79">
        <f>SUM(C76:H76)</f>
        <v>3329565</v>
      </c>
    </row>
    <row r="77" spans="1:9" x14ac:dyDescent="0.25">
      <c r="A77" s="23" t="s">
        <v>131</v>
      </c>
      <c r="B77" s="24" t="s">
        <v>14</v>
      </c>
      <c r="C77" s="77">
        <v>696259</v>
      </c>
      <c r="D77" s="78">
        <v>0</v>
      </c>
      <c r="E77" s="78">
        <v>0</v>
      </c>
      <c r="F77" s="78">
        <v>0</v>
      </c>
      <c r="G77" s="78">
        <v>37010</v>
      </c>
      <c r="H77" s="78">
        <v>0</v>
      </c>
      <c r="I77" s="79">
        <f>SUM(C77:H77)</f>
        <v>733269</v>
      </c>
    </row>
    <row r="78" spans="1:9" x14ac:dyDescent="0.25">
      <c r="A78" s="23" t="s">
        <v>132</v>
      </c>
      <c r="B78" s="24" t="s">
        <v>14</v>
      </c>
      <c r="C78" s="77">
        <v>963317</v>
      </c>
      <c r="D78" s="78">
        <v>40311</v>
      </c>
      <c r="E78" s="78">
        <v>19584</v>
      </c>
      <c r="F78" s="78">
        <v>0</v>
      </c>
      <c r="G78" s="78">
        <v>0</v>
      </c>
      <c r="H78" s="78">
        <v>0</v>
      </c>
      <c r="I78" s="79">
        <f>SUM(C78:H78)</f>
        <v>1023212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144516</v>
      </c>
      <c r="E79" s="78">
        <v>0</v>
      </c>
      <c r="F79" s="78">
        <v>0</v>
      </c>
      <c r="G79" s="78">
        <v>0</v>
      </c>
      <c r="H79" s="78">
        <v>52453</v>
      </c>
      <c r="I79" s="79">
        <f>SUM(C79:H79)</f>
        <v>196969</v>
      </c>
    </row>
    <row r="80" spans="1:9" x14ac:dyDescent="0.25">
      <c r="A80" s="23" t="s">
        <v>134</v>
      </c>
      <c r="B80" s="24" t="s">
        <v>15</v>
      </c>
      <c r="C80" s="77">
        <v>122535</v>
      </c>
      <c r="D80" s="78">
        <v>37679</v>
      </c>
      <c r="E80" s="78">
        <v>0</v>
      </c>
      <c r="F80" s="78">
        <v>0</v>
      </c>
      <c r="G80" s="78">
        <v>0</v>
      </c>
      <c r="H80" s="78">
        <v>0</v>
      </c>
      <c r="I80" s="79">
        <f>SUM(C80:H80)</f>
        <v>160214</v>
      </c>
    </row>
    <row r="81" spans="1:9" x14ac:dyDescent="0.25">
      <c r="A81" s="23" t="s">
        <v>135</v>
      </c>
      <c r="B81" s="24" t="s">
        <v>15</v>
      </c>
      <c r="C81" s="77">
        <v>838552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>SUM(C81:H81)</f>
        <v>838552</v>
      </c>
    </row>
    <row r="82" spans="1:9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9">
        <f>SUM(C82:H82)</f>
        <v>0</v>
      </c>
    </row>
    <row r="83" spans="1:9" x14ac:dyDescent="0.25">
      <c r="A83" s="23" t="s">
        <v>137</v>
      </c>
      <c r="B83" s="24" t="s">
        <v>16</v>
      </c>
      <c r="C83" s="77">
        <v>91082</v>
      </c>
      <c r="D83" s="78">
        <v>79327</v>
      </c>
      <c r="E83" s="78">
        <v>0</v>
      </c>
      <c r="F83" s="78">
        <v>0</v>
      </c>
      <c r="G83" s="78">
        <v>6583</v>
      </c>
      <c r="H83" s="78">
        <v>0</v>
      </c>
      <c r="I83" s="79">
        <f>SUM(C83:H83)</f>
        <v>176992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>SUM(C84:H84)</f>
        <v>0</v>
      </c>
    </row>
    <row r="85" spans="1:9" x14ac:dyDescent="0.25">
      <c r="A85" s="23" t="s">
        <v>139</v>
      </c>
      <c r="B85" s="24" t="s">
        <v>16</v>
      </c>
      <c r="C85" s="77">
        <v>3963112</v>
      </c>
      <c r="D85" s="78">
        <v>0</v>
      </c>
      <c r="E85" s="78">
        <v>63213</v>
      </c>
      <c r="F85" s="78">
        <v>0</v>
      </c>
      <c r="G85" s="78">
        <v>247150</v>
      </c>
      <c r="H85" s="78">
        <v>0</v>
      </c>
      <c r="I85" s="79">
        <f>SUM(C85:H85)</f>
        <v>4273475</v>
      </c>
    </row>
    <row r="86" spans="1:9" x14ac:dyDescent="0.25">
      <c r="A86" s="23" t="s">
        <v>140</v>
      </c>
      <c r="B86" s="24" t="s">
        <v>17</v>
      </c>
      <c r="C86" s="77">
        <v>0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9">
        <f>SUM(C86:H86)</f>
        <v>0</v>
      </c>
    </row>
    <row r="87" spans="1:9" x14ac:dyDescent="0.25">
      <c r="A87" s="23" t="s">
        <v>141</v>
      </c>
      <c r="B87" s="24" t="s">
        <v>17</v>
      </c>
      <c r="C87" s="77">
        <v>1595648</v>
      </c>
      <c r="D87" s="78">
        <v>0</v>
      </c>
      <c r="E87" s="78">
        <v>0</v>
      </c>
      <c r="F87" s="78">
        <v>0</v>
      </c>
      <c r="G87" s="78">
        <v>14439</v>
      </c>
      <c r="H87" s="78">
        <v>0</v>
      </c>
      <c r="I87" s="79">
        <f>SUM(C87:H87)</f>
        <v>1610087</v>
      </c>
    </row>
    <row r="88" spans="1:9" x14ac:dyDescent="0.25">
      <c r="A88" s="23" t="s">
        <v>142</v>
      </c>
      <c r="B88" s="24" t="s">
        <v>509</v>
      </c>
      <c r="C88" s="77">
        <v>509854</v>
      </c>
      <c r="D88" s="78">
        <v>141290</v>
      </c>
      <c r="E88" s="78">
        <v>8813</v>
      </c>
      <c r="F88" s="78">
        <v>0</v>
      </c>
      <c r="G88" s="78">
        <v>0</v>
      </c>
      <c r="H88" s="78">
        <v>0</v>
      </c>
      <c r="I88" s="79">
        <f>SUM(C88:H88)</f>
        <v>659957</v>
      </c>
    </row>
    <row r="89" spans="1:9" x14ac:dyDescent="0.25">
      <c r="A89" s="23" t="s">
        <v>143</v>
      </c>
      <c r="B89" s="24" t="s">
        <v>18</v>
      </c>
      <c r="C89" s="77">
        <v>169560</v>
      </c>
      <c r="D89" s="78">
        <v>37041</v>
      </c>
      <c r="E89" s="78">
        <v>45594</v>
      </c>
      <c r="F89" s="78">
        <v>0</v>
      </c>
      <c r="G89" s="78">
        <v>0</v>
      </c>
      <c r="H89" s="78">
        <v>0</v>
      </c>
      <c r="I89" s="79">
        <f>SUM(C89:H89)</f>
        <v>252195</v>
      </c>
    </row>
    <row r="90" spans="1:9" x14ac:dyDescent="0.25">
      <c r="A90" s="23" t="s">
        <v>144</v>
      </c>
      <c r="B90" s="24" t="s">
        <v>18</v>
      </c>
      <c r="C90" s="77">
        <v>12681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9">
        <f>SUM(C90:H90)</f>
        <v>12681</v>
      </c>
    </row>
    <row r="91" spans="1:9" x14ac:dyDescent="0.25">
      <c r="A91" s="23" t="s">
        <v>145</v>
      </c>
      <c r="B91" s="24" t="s">
        <v>19</v>
      </c>
      <c r="C91" s="77">
        <v>501495</v>
      </c>
      <c r="D91" s="78">
        <v>0</v>
      </c>
      <c r="E91" s="78">
        <v>751</v>
      </c>
      <c r="F91" s="78">
        <v>0</v>
      </c>
      <c r="G91" s="78">
        <v>12175</v>
      </c>
      <c r="H91" s="78">
        <v>0</v>
      </c>
      <c r="I91" s="79">
        <f>SUM(C91:H91)</f>
        <v>514421</v>
      </c>
    </row>
    <row r="92" spans="1:9" x14ac:dyDescent="0.25">
      <c r="A92" s="23" t="s">
        <v>146</v>
      </c>
      <c r="B92" s="24" t="s">
        <v>19</v>
      </c>
      <c r="C92" s="77">
        <v>117273</v>
      </c>
      <c r="D92" s="78">
        <v>17280</v>
      </c>
      <c r="E92" s="78">
        <v>0</v>
      </c>
      <c r="F92" s="78">
        <v>0</v>
      </c>
      <c r="G92" s="78">
        <v>2725</v>
      </c>
      <c r="H92" s="78">
        <v>0</v>
      </c>
      <c r="I92" s="79">
        <f>SUM(C92:H92)</f>
        <v>137278</v>
      </c>
    </row>
    <row r="93" spans="1:9" x14ac:dyDescent="0.25">
      <c r="A93" s="23" t="s">
        <v>442</v>
      </c>
      <c r="B93" s="24" t="s">
        <v>19</v>
      </c>
      <c r="C93" s="77">
        <v>79582921</v>
      </c>
      <c r="D93" s="78">
        <v>16020156</v>
      </c>
      <c r="E93" s="78">
        <v>781682</v>
      </c>
      <c r="F93" s="78">
        <v>14865</v>
      </c>
      <c r="G93" s="78">
        <v>0</v>
      </c>
      <c r="H93" s="78">
        <v>3171866</v>
      </c>
      <c r="I93" s="79">
        <f>SUM(C93:H93)</f>
        <v>99571490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>SUM(C94:H94)</f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9">
        <f>SUM(C95:H95)</f>
        <v>0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>SUM(C96:H96)</f>
        <v>0</v>
      </c>
    </row>
    <row r="97" spans="1:9" x14ac:dyDescent="0.25">
      <c r="A97" s="23" t="s">
        <v>150</v>
      </c>
      <c r="B97" s="24" t="s">
        <v>21</v>
      </c>
      <c r="C97" s="77">
        <v>7643354</v>
      </c>
      <c r="D97" s="78">
        <v>1414751</v>
      </c>
      <c r="E97" s="78">
        <v>707423</v>
      </c>
      <c r="F97" s="78">
        <v>0</v>
      </c>
      <c r="G97" s="78">
        <v>0</v>
      </c>
      <c r="H97" s="78">
        <v>0</v>
      </c>
      <c r="I97" s="79">
        <f>SUM(C97:H97)</f>
        <v>9765528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>SUM(C98:H98)</f>
        <v>0</v>
      </c>
    </row>
    <row r="99" spans="1:9" x14ac:dyDescent="0.25">
      <c r="A99" s="23" t="s">
        <v>152</v>
      </c>
      <c r="B99" s="24" t="s">
        <v>20</v>
      </c>
      <c r="C99" s="77">
        <v>0</v>
      </c>
      <c r="D99" s="78">
        <v>0</v>
      </c>
      <c r="E99" s="78">
        <v>0</v>
      </c>
      <c r="F99" s="78">
        <v>0</v>
      </c>
      <c r="G99" s="78">
        <v>0</v>
      </c>
      <c r="H99" s="78">
        <v>0</v>
      </c>
      <c r="I99" s="79">
        <f>SUM(C99:H99)</f>
        <v>0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>SUM(C100:H100)</f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>SUM(C101:H101)</f>
        <v>0</v>
      </c>
    </row>
    <row r="102" spans="1:9" x14ac:dyDescent="0.25">
      <c r="A102" s="23" t="s">
        <v>154</v>
      </c>
      <c r="B102" s="24" t="s">
        <v>155</v>
      </c>
      <c r="C102" s="77">
        <v>576049</v>
      </c>
      <c r="D102" s="78">
        <v>321718</v>
      </c>
      <c r="E102" s="78">
        <v>0</v>
      </c>
      <c r="F102" s="78">
        <v>0</v>
      </c>
      <c r="G102" s="78">
        <v>27819</v>
      </c>
      <c r="H102" s="78">
        <v>195809</v>
      </c>
      <c r="I102" s="79">
        <f>SUM(C102:H102)</f>
        <v>1121395</v>
      </c>
    </row>
    <row r="103" spans="1:9" x14ac:dyDescent="0.25">
      <c r="A103" s="23" t="s">
        <v>156</v>
      </c>
      <c r="B103" s="24" t="s">
        <v>22</v>
      </c>
      <c r="C103" s="77">
        <v>0</v>
      </c>
      <c r="D103" s="78">
        <v>0</v>
      </c>
      <c r="E103" s="78">
        <v>0</v>
      </c>
      <c r="F103" s="78">
        <v>0</v>
      </c>
      <c r="G103" s="78">
        <v>0</v>
      </c>
      <c r="H103" s="78">
        <v>207674</v>
      </c>
      <c r="I103" s="79">
        <f>SUM(C103:H103)</f>
        <v>207674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92426</v>
      </c>
      <c r="I104" s="79">
        <f>SUM(C104:H104)</f>
        <v>92426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>SUM(C105:H105)</f>
        <v>0</v>
      </c>
    </row>
    <row r="106" spans="1:9" x14ac:dyDescent="0.25">
      <c r="A106" s="23" t="s">
        <v>159</v>
      </c>
      <c r="B106" s="24" t="s">
        <v>23</v>
      </c>
      <c r="C106" s="77">
        <v>34501</v>
      </c>
      <c r="D106" s="78">
        <v>9025</v>
      </c>
      <c r="E106" s="78">
        <v>0</v>
      </c>
      <c r="F106" s="78">
        <v>0</v>
      </c>
      <c r="G106" s="78">
        <v>888</v>
      </c>
      <c r="H106" s="78">
        <v>0</v>
      </c>
      <c r="I106" s="79">
        <f>SUM(C106:H106)</f>
        <v>44414</v>
      </c>
    </row>
    <row r="107" spans="1:9" x14ac:dyDescent="0.25">
      <c r="A107" s="23" t="s">
        <v>160</v>
      </c>
      <c r="B107" s="24" t="s">
        <v>23</v>
      </c>
      <c r="C107" s="77">
        <v>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9">
        <f>SUM(C107:H107)</f>
        <v>0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>SUM(C108:H108)</f>
        <v>0</v>
      </c>
    </row>
    <row r="109" spans="1:9" x14ac:dyDescent="0.25">
      <c r="A109" s="23" t="s">
        <v>162</v>
      </c>
      <c r="B109" s="24" t="s">
        <v>23</v>
      </c>
      <c r="C109" s="77">
        <v>83737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9">
        <f>SUM(C109:H109)</f>
        <v>83737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9">
        <f>SUM(C110:H110)</f>
        <v>0</v>
      </c>
    </row>
    <row r="111" spans="1:9" x14ac:dyDescent="0.25">
      <c r="A111" s="23" t="s">
        <v>164</v>
      </c>
      <c r="B111" s="24" t="s">
        <v>24</v>
      </c>
      <c r="C111" s="77">
        <v>0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9">
        <f>SUM(C111:H111)</f>
        <v>0</v>
      </c>
    </row>
    <row r="112" spans="1:9" x14ac:dyDescent="0.25">
      <c r="A112" s="23" t="s">
        <v>165</v>
      </c>
      <c r="B112" s="24" t="s">
        <v>24</v>
      </c>
      <c r="C112" s="77">
        <v>0</v>
      </c>
      <c r="D112" s="78">
        <v>0</v>
      </c>
      <c r="E112" s="78">
        <v>0</v>
      </c>
      <c r="F112" s="78">
        <v>0</v>
      </c>
      <c r="G112" s="78">
        <v>0</v>
      </c>
      <c r="H112" s="78">
        <v>0</v>
      </c>
      <c r="I112" s="79">
        <f>SUM(C112:H112)</f>
        <v>0</v>
      </c>
    </row>
    <row r="113" spans="1:9" x14ac:dyDescent="0.25">
      <c r="A113" s="23" t="s">
        <v>166</v>
      </c>
      <c r="B113" s="24" t="s">
        <v>167</v>
      </c>
      <c r="C113" s="77">
        <v>92849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>SUM(C113:H113)</f>
        <v>92849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>SUM(C114:H114)</f>
        <v>0</v>
      </c>
    </row>
    <row r="115" spans="1:9" x14ac:dyDescent="0.25">
      <c r="A115" s="23" t="s">
        <v>480</v>
      </c>
      <c r="B115" s="24" t="s">
        <v>26</v>
      </c>
      <c r="C115" s="77">
        <v>781117</v>
      </c>
      <c r="D115" s="78">
        <v>0</v>
      </c>
      <c r="E115" s="78">
        <v>63078</v>
      </c>
      <c r="F115" s="78">
        <v>0</v>
      </c>
      <c r="G115" s="78">
        <v>0</v>
      </c>
      <c r="H115" s="78">
        <v>157992</v>
      </c>
      <c r="I115" s="79">
        <f>SUM(C115:H115)</f>
        <v>1002187</v>
      </c>
    </row>
    <row r="116" spans="1:9" x14ac:dyDescent="0.25">
      <c r="A116" s="23" t="s">
        <v>169</v>
      </c>
      <c r="B116" s="24" t="s">
        <v>26</v>
      </c>
      <c r="C116" s="77">
        <v>0</v>
      </c>
      <c r="D116" s="78">
        <v>0</v>
      </c>
      <c r="E116" s="78">
        <v>0</v>
      </c>
      <c r="F116" s="78">
        <v>0</v>
      </c>
      <c r="G116" s="78">
        <v>0</v>
      </c>
      <c r="H116" s="78">
        <v>0</v>
      </c>
      <c r="I116" s="79">
        <f>SUM(C116:H116)</f>
        <v>0</v>
      </c>
    </row>
    <row r="117" spans="1:9" x14ac:dyDescent="0.25">
      <c r="A117" s="23" t="s">
        <v>170</v>
      </c>
      <c r="B117" s="24" t="s">
        <v>27</v>
      </c>
      <c r="C117" s="77">
        <v>90616</v>
      </c>
      <c r="D117" s="78">
        <v>0</v>
      </c>
      <c r="E117" s="78">
        <v>5098</v>
      </c>
      <c r="F117" s="78">
        <v>0</v>
      </c>
      <c r="G117" s="78">
        <v>2331</v>
      </c>
      <c r="H117" s="78">
        <v>0</v>
      </c>
      <c r="I117" s="79">
        <f>SUM(C117:H117)</f>
        <v>98045</v>
      </c>
    </row>
    <row r="118" spans="1:9" x14ac:dyDescent="0.25">
      <c r="A118" s="23" t="s">
        <v>171</v>
      </c>
      <c r="B118" s="24" t="s">
        <v>27</v>
      </c>
      <c r="C118" s="77">
        <v>60853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9">
        <f>SUM(C118:H118)</f>
        <v>60853</v>
      </c>
    </row>
    <row r="119" spans="1:9" x14ac:dyDescent="0.25">
      <c r="A119" s="23" t="s">
        <v>172</v>
      </c>
      <c r="B119" s="24" t="s">
        <v>27</v>
      </c>
      <c r="C119" s="77">
        <v>33637</v>
      </c>
      <c r="D119" s="78">
        <v>0</v>
      </c>
      <c r="E119" s="78">
        <v>1253</v>
      </c>
      <c r="F119" s="78">
        <v>0</v>
      </c>
      <c r="G119" s="78">
        <v>0</v>
      </c>
      <c r="H119" s="78">
        <v>0</v>
      </c>
      <c r="I119" s="79">
        <f>SUM(C119:H119)</f>
        <v>34890</v>
      </c>
    </row>
    <row r="120" spans="1:9" x14ac:dyDescent="0.25">
      <c r="A120" s="23" t="s">
        <v>173</v>
      </c>
      <c r="B120" s="24" t="s">
        <v>28</v>
      </c>
      <c r="C120" s="77">
        <v>134646</v>
      </c>
      <c r="D120" s="78">
        <v>45771</v>
      </c>
      <c r="E120" s="78">
        <v>0</v>
      </c>
      <c r="F120" s="78">
        <v>0</v>
      </c>
      <c r="G120" s="78">
        <v>7287</v>
      </c>
      <c r="H120" s="78">
        <v>0</v>
      </c>
      <c r="I120" s="79">
        <f>SUM(C120:H120)</f>
        <v>187704</v>
      </c>
    </row>
    <row r="121" spans="1:9" x14ac:dyDescent="0.25">
      <c r="A121" s="23" t="s">
        <v>174</v>
      </c>
      <c r="B121" s="24" t="s">
        <v>28</v>
      </c>
      <c r="C121" s="77">
        <v>363862</v>
      </c>
      <c r="D121" s="78">
        <v>0</v>
      </c>
      <c r="E121" s="78">
        <v>0</v>
      </c>
      <c r="F121" s="78">
        <v>0</v>
      </c>
      <c r="G121" s="78">
        <v>0</v>
      </c>
      <c r="H121" s="78">
        <v>10270</v>
      </c>
      <c r="I121" s="79">
        <f>SUM(C121:H121)</f>
        <v>374132</v>
      </c>
    </row>
    <row r="122" spans="1:9" x14ac:dyDescent="0.25">
      <c r="A122" s="23" t="s">
        <v>175</v>
      </c>
      <c r="B122" s="24" t="s">
        <v>28</v>
      </c>
      <c r="C122" s="77">
        <v>102711</v>
      </c>
      <c r="D122" s="78">
        <v>0</v>
      </c>
      <c r="E122" s="78">
        <v>0</v>
      </c>
      <c r="F122" s="78">
        <v>0</v>
      </c>
      <c r="G122" s="78">
        <v>3567</v>
      </c>
      <c r="H122" s="78">
        <v>0</v>
      </c>
      <c r="I122" s="79">
        <f>SUM(C122:H122)</f>
        <v>106278</v>
      </c>
    </row>
    <row r="123" spans="1:9" x14ac:dyDescent="0.25">
      <c r="A123" s="23" t="s">
        <v>176</v>
      </c>
      <c r="B123" s="24" t="s">
        <v>29</v>
      </c>
      <c r="C123" s="77">
        <v>586380</v>
      </c>
      <c r="D123" s="78">
        <v>0</v>
      </c>
      <c r="E123" s="78">
        <v>10376</v>
      </c>
      <c r="F123" s="78">
        <v>0</v>
      </c>
      <c r="G123" s="78">
        <v>14943</v>
      </c>
      <c r="H123" s="78">
        <v>0</v>
      </c>
      <c r="I123" s="79">
        <f>SUM(C123:H123)</f>
        <v>611699</v>
      </c>
    </row>
    <row r="124" spans="1:9" x14ac:dyDescent="0.25">
      <c r="A124" s="23" t="s">
        <v>504</v>
      </c>
      <c r="B124" s="24" t="s">
        <v>29</v>
      </c>
      <c r="C124" s="77">
        <v>0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9">
        <f>SUM(C124:H124)</f>
        <v>0</v>
      </c>
    </row>
    <row r="125" spans="1:9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9">
        <f>SUM(C125:H125)</f>
        <v>0</v>
      </c>
    </row>
    <row r="126" spans="1:9" x14ac:dyDescent="0.25">
      <c r="A126" s="23" t="s">
        <v>179</v>
      </c>
      <c r="B126" s="24" t="s">
        <v>31</v>
      </c>
      <c r="C126" s="77">
        <v>967177</v>
      </c>
      <c r="D126" s="78">
        <v>140690</v>
      </c>
      <c r="E126" s="78">
        <v>21958</v>
      </c>
      <c r="F126" s="78">
        <v>0</v>
      </c>
      <c r="G126" s="78">
        <v>0</v>
      </c>
      <c r="H126" s="78">
        <v>0</v>
      </c>
      <c r="I126" s="79">
        <f>SUM(C126:H126)</f>
        <v>1129825</v>
      </c>
    </row>
    <row r="127" spans="1:9" x14ac:dyDescent="0.25">
      <c r="A127" s="23" t="s">
        <v>180</v>
      </c>
      <c r="B127" s="24" t="s">
        <v>31</v>
      </c>
      <c r="C127" s="77">
        <v>402055</v>
      </c>
      <c r="D127" s="78">
        <v>0</v>
      </c>
      <c r="E127" s="78">
        <v>0</v>
      </c>
      <c r="F127" s="78">
        <v>0</v>
      </c>
      <c r="G127" s="78">
        <v>14452</v>
      </c>
      <c r="H127" s="78">
        <v>0</v>
      </c>
      <c r="I127" s="79">
        <f>SUM(C127:H127)</f>
        <v>416507</v>
      </c>
    </row>
    <row r="128" spans="1:9" x14ac:dyDescent="0.25">
      <c r="A128" s="23" t="s">
        <v>181</v>
      </c>
      <c r="B128" s="24" t="s">
        <v>31</v>
      </c>
      <c r="C128" s="77">
        <v>1670611</v>
      </c>
      <c r="D128" s="78">
        <v>194953</v>
      </c>
      <c r="E128" s="78">
        <v>0</v>
      </c>
      <c r="F128" s="78">
        <v>0</v>
      </c>
      <c r="G128" s="78">
        <v>40405</v>
      </c>
      <c r="H128" s="78">
        <v>0</v>
      </c>
      <c r="I128" s="79">
        <f>SUM(C128:H128)</f>
        <v>1905969</v>
      </c>
    </row>
    <row r="129" spans="1:9" x14ac:dyDescent="0.25">
      <c r="A129" s="23" t="s">
        <v>182</v>
      </c>
      <c r="B129" s="24" t="s">
        <v>32</v>
      </c>
      <c r="C129" s="77">
        <v>4919539</v>
      </c>
      <c r="D129" s="78">
        <v>794696</v>
      </c>
      <c r="E129" s="78">
        <v>0</v>
      </c>
      <c r="F129" s="78">
        <v>0</v>
      </c>
      <c r="G129" s="78">
        <v>198875</v>
      </c>
      <c r="H129" s="78">
        <v>0</v>
      </c>
      <c r="I129" s="79">
        <f>SUM(C129:H129)</f>
        <v>5913110</v>
      </c>
    </row>
    <row r="130" spans="1:9" x14ac:dyDescent="0.25">
      <c r="A130" s="23" t="s">
        <v>183</v>
      </c>
      <c r="B130" s="24" t="s">
        <v>32</v>
      </c>
      <c r="C130" s="77">
        <v>44752220</v>
      </c>
      <c r="D130" s="78">
        <v>9582256</v>
      </c>
      <c r="E130" s="78">
        <v>1737481</v>
      </c>
      <c r="F130" s="78">
        <v>78166</v>
      </c>
      <c r="G130" s="78">
        <v>0</v>
      </c>
      <c r="H130" s="78">
        <v>0</v>
      </c>
      <c r="I130" s="79">
        <f>SUM(C130:H130)</f>
        <v>56150123</v>
      </c>
    </row>
    <row r="131" spans="1:9" x14ac:dyDescent="0.25">
      <c r="A131" s="23" t="s">
        <v>184</v>
      </c>
      <c r="B131" s="24" t="s">
        <v>32</v>
      </c>
      <c r="C131" s="77">
        <v>0</v>
      </c>
      <c r="D131" s="78">
        <v>0</v>
      </c>
      <c r="E131" s="78">
        <v>0</v>
      </c>
      <c r="F131" s="78">
        <v>0</v>
      </c>
      <c r="G131" s="78">
        <v>0</v>
      </c>
      <c r="H131" s="78">
        <v>0</v>
      </c>
      <c r="I131" s="79">
        <f>SUM(C131:H131)</f>
        <v>0</v>
      </c>
    </row>
    <row r="132" spans="1:9" x14ac:dyDescent="0.25">
      <c r="A132" s="23" t="s">
        <v>185</v>
      </c>
      <c r="B132" s="24" t="s">
        <v>33</v>
      </c>
      <c r="C132" s="77">
        <v>262794</v>
      </c>
      <c r="D132" s="78">
        <v>54943</v>
      </c>
      <c r="E132" s="78">
        <v>0</v>
      </c>
      <c r="F132" s="78">
        <v>0</v>
      </c>
      <c r="G132" s="78">
        <v>1400</v>
      </c>
      <c r="H132" s="78">
        <v>114064</v>
      </c>
      <c r="I132" s="79">
        <f>SUM(C132:H132)</f>
        <v>433201</v>
      </c>
    </row>
    <row r="133" spans="1:9" x14ac:dyDescent="0.25">
      <c r="A133" s="23" t="s">
        <v>186</v>
      </c>
      <c r="B133" s="24" t="s">
        <v>33</v>
      </c>
      <c r="C133" s="77">
        <v>22602</v>
      </c>
      <c r="D133" s="78">
        <v>0</v>
      </c>
      <c r="E133" s="78">
        <v>0</v>
      </c>
      <c r="F133" s="78">
        <v>0</v>
      </c>
      <c r="G133" s="78">
        <v>0</v>
      </c>
      <c r="H133" s="78">
        <v>0</v>
      </c>
      <c r="I133" s="79">
        <f>SUM(C133:H133)</f>
        <v>22602</v>
      </c>
    </row>
    <row r="134" spans="1:9" x14ac:dyDescent="0.25">
      <c r="A134" s="23" t="s">
        <v>187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>SUM(C134:H134)</f>
        <v>0</v>
      </c>
    </row>
    <row r="135" spans="1:9" x14ac:dyDescent="0.25">
      <c r="A135" s="23" t="s">
        <v>188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9">
        <f>SUM(C135:H135)</f>
        <v>0</v>
      </c>
    </row>
    <row r="136" spans="1:9" x14ac:dyDescent="0.25">
      <c r="A136" s="23" t="s">
        <v>189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9">
        <f>SUM(C136:H136)</f>
        <v>0</v>
      </c>
    </row>
    <row r="137" spans="1:9" x14ac:dyDescent="0.25">
      <c r="A137" s="23" t="s">
        <v>190</v>
      </c>
      <c r="B137" s="24" t="s">
        <v>34</v>
      </c>
      <c r="C137" s="77">
        <v>408319</v>
      </c>
      <c r="D137" s="78">
        <v>127497</v>
      </c>
      <c r="E137" s="78">
        <v>4984</v>
      </c>
      <c r="F137" s="78">
        <v>0</v>
      </c>
      <c r="G137" s="78">
        <v>20884</v>
      </c>
      <c r="H137" s="78">
        <v>0</v>
      </c>
      <c r="I137" s="79">
        <f>SUM(C137:H137)</f>
        <v>561684</v>
      </c>
    </row>
    <row r="138" spans="1:9" x14ac:dyDescent="0.25">
      <c r="A138" s="23" t="s">
        <v>191</v>
      </c>
      <c r="B138" s="24" t="s">
        <v>34</v>
      </c>
      <c r="C138" s="77">
        <v>0</v>
      </c>
      <c r="D138" s="78">
        <v>0</v>
      </c>
      <c r="E138" s="78">
        <v>0</v>
      </c>
      <c r="F138" s="78">
        <v>0</v>
      </c>
      <c r="G138" s="78">
        <v>0</v>
      </c>
      <c r="H138" s="78">
        <v>0</v>
      </c>
      <c r="I138" s="79">
        <f>SUM(C138:H138)</f>
        <v>0</v>
      </c>
    </row>
    <row r="139" spans="1:9" x14ac:dyDescent="0.25">
      <c r="A139" s="23" t="s">
        <v>192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>SUM(C139:H139)</f>
        <v>0</v>
      </c>
    </row>
    <row r="140" spans="1:9" x14ac:dyDescent="0.25">
      <c r="A140" s="23" t="s">
        <v>193</v>
      </c>
      <c r="B140" s="24" t="s">
        <v>34</v>
      </c>
      <c r="C140" s="77">
        <v>2247352</v>
      </c>
      <c r="D140" s="78">
        <v>389476</v>
      </c>
      <c r="E140" s="78">
        <v>13853</v>
      </c>
      <c r="F140" s="78">
        <v>0</v>
      </c>
      <c r="G140" s="78">
        <v>47448</v>
      </c>
      <c r="H140" s="78">
        <v>0</v>
      </c>
      <c r="I140" s="79">
        <f>SUM(C140:H140)</f>
        <v>2698129</v>
      </c>
    </row>
    <row r="141" spans="1:9" x14ac:dyDescent="0.25">
      <c r="A141" s="23" t="s">
        <v>194</v>
      </c>
      <c r="B141" s="24" t="s">
        <v>34</v>
      </c>
      <c r="C141" s="77">
        <v>0</v>
      </c>
      <c r="D141" s="78">
        <v>0</v>
      </c>
      <c r="E141" s="78">
        <v>0</v>
      </c>
      <c r="F141" s="78">
        <v>0</v>
      </c>
      <c r="G141" s="78">
        <v>0</v>
      </c>
      <c r="H141" s="78">
        <v>0</v>
      </c>
      <c r="I141" s="79">
        <f>SUM(C141:H141)</f>
        <v>0</v>
      </c>
    </row>
    <row r="142" spans="1:9" x14ac:dyDescent="0.25">
      <c r="A142" s="23" t="s">
        <v>195</v>
      </c>
      <c r="B142" s="24" t="s">
        <v>35</v>
      </c>
      <c r="C142" s="77">
        <v>21600</v>
      </c>
      <c r="D142" s="78">
        <v>0</v>
      </c>
      <c r="E142" s="78">
        <v>0</v>
      </c>
      <c r="F142" s="78">
        <v>0</v>
      </c>
      <c r="G142" s="78">
        <v>0</v>
      </c>
      <c r="H142" s="78">
        <v>0</v>
      </c>
      <c r="I142" s="79">
        <f>SUM(C142:H142)</f>
        <v>21600</v>
      </c>
    </row>
    <row r="143" spans="1:9" x14ac:dyDescent="0.25">
      <c r="A143" s="23" t="s">
        <v>196</v>
      </c>
      <c r="B143" s="24" t="s">
        <v>35</v>
      </c>
      <c r="C143" s="77">
        <v>2101</v>
      </c>
      <c r="D143" s="78">
        <v>0</v>
      </c>
      <c r="E143" s="78">
        <v>0</v>
      </c>
      <c r="F143" s="78">
        <v>0</v>
      </c>
      <c r="G143" s="78">
        <v>471</v>
      </c>
      <c r="H143" s="78">
        <v>0</v>
      </c>
      <c r="I143" s="79">
        <f>SUM(C143:H143)</f>
        <v>2572</v>
      </c>
    </row>
    <row r="144" spans="1:9" x14ac:dyDescent="0.25">
      <c r="A144" s="23" t="s">
        <v>197</v>
      </c>
      <c r="B144" s="24" t="s">
        <v>35</v>
      </c>
      <c r="C144" s="77">
        <v>0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9">
        <f>SUM(C144:H144)</f>
        <v>0</v>
      </c>
    </row>
    <row r="145" spans="1:9" x14ac:dyDescent="0.25">
      <c r="A145" s="23" t="s">
        <v>198</v>
      </c>
      <c r="B145" s="24" t="s">
        <v>35</v>
      </c>
      <c r="C145" s="77">
        <v>50548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>SUM(C145:H145)</f>
        <v>50548</v>
      </c>
    </row>
    <row r="146" spans="1:9" x14ac:dyDescent="0.25">
      <c r="A146" s="23" t="s">
        <v>199</v>
      </c>
      <c r="B146" s="24" t="s">
        <v>35</v>
      </c>
      <c r="C146" s="77">
        <v>215448</v>
      </c>
      <c r="D146" s="78">
        <v>0</v>
      </c>
      <c r="E146" s="78">
        <v>0</v>
      </c>
      <c r="F146" s="78">
        <v>0</v>
      </c>
      <c r="G146" s="78">
        <v>10898</v>
      </c>
      <c r="H146" s="78">
        <v>0</v>
      </c>
      <c r="I146" s="79">
        <f>SUM(C146:H146)</f>
        <v>226346</v>
      </c>
    </row>
    <row r="147" spans="1:9" x14ac:dyDescent="0.25">
      <c r="A147" s="23" t="s">
        <v>200</v>
      </c>
      <c r="B147" s="24" t="s">
        <v>35</v>
      </c>
      <c r="C147" s="77">
        <v>67804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9">
        <f>SUM(C147:H147)</f>
        <v>67804</v>
      </c>
    </row>
    <row r="148" spans="1:9" x14ac:dyDescent="0.25">
      <c r="A148" s="23" t="s">
        <v>201</v>
      </c>
      <c r="B148" s="24" t="s">
        <v>35</v>
      </c>
      <c r="C148" s="77">
        <v>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>SUM(C148:H148)</f>
        <v>0</v>
      </c>
    </row>
    <row r="149" spans="1:9" x14ac:dyDescent="0.25">
      <c r="A149" s="23" t="s">
        <v>202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>SUM(C149:H149)</f>
        <v>0</v>
      </c>
    </row>
    <row r="150" spans="1:9" x14ac:dyDescent="0.25">
      <c r="A150" s="23" t="s">
        <v>203</v>
      </c>
      <c r="B150" s="24" t="s">
        <v>35</v>
      </c>
      <c r="C150" s="77">
        <v>33795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>SUM(C150:H150)</f>
        <v>33795</v>
      </c>
    </row>
    <row r="151" spans="1:9" x14ac:dyDescent="0.25">
      <c r="A151" s="23" t="s">
        <v>204</v>
      </c>
      <c r="B151" s="24" t="s">
        <v>35</v>
      </c>
      <c r="C151" s="77">
        <v>697329</v>
      </c>
      <c r="D151" s="78">
        <v>218838</v>
      </c>
      <c r="E151" s="78">
        <v>0</v>
      </c>
      <c r="F151" s="78">
        <v>0</v>
      </c>
      <c r="G151" s="78">
        <v>5469</v>
      </c>
      <c r="H151" s="78">
        <v>4291</v>
      </c>
      <c r="I151" s="79">
        <f>SUM(C151:H151)</f>
        <v>925927</v>
      </c>
    </row>
    <row r="152" spans="1:9" x14ac:dyDescent="0.25">
      <c r="A152" s="23" t="s">
        <v>205</v>
      </c>
      <c r="B152" s="24" t="s">
        <v>35</v>
      </c>
      <c r="C152" s="77">
        <v>200693</v>
      </c>
      <c r="D152" s="78">
        <v>0</v>
      </c>
      <c r="E152" s="78">
        <v>0</v>
      </c>
      <c r="F152" s="78">
        <v>0</v>
      </c>
      <c r="G152" s="78">
        <v>4440</v>
      </c>
      <c r="H152" s="78">
        <v>0</v>
      </c>
      <c r="I152" s="79">
        <f>SUM(C152:H152)</f>
        <v>205133</v>
      </c>
    </row>
    <row r="153" spans="1:9" x14ac:dyDescent="0.25">
      <c r="A153" s="23" t="s">
        <v>206</v>
      </c>
      <c r="B153" s="24" t="s">
        <v>36</v>
      </c>
      <c r="C153" s="77">
        <v>521181</v>
      </c>
      <c r="D153" s="78">
        <v>0</v>
      </c>
      <c r="E153" s="78">
        <v>0</v>
      </c>
      <c r="F153" s="78">
        <v>0</v>
      </c>
      <c r="G153" s="78">
        <v>28088</v>
      </c>
      <c r="H153" s="78">
        <v>0</v>
      </c>
      <c r="I153" s="79">
        <f>SUM(C153:H153)</f>
        <v>549269</v>
      </c>
    </row>
    <row r="154" spans="1:9" x14ac:dyDescent="0.25">
      <c r="A154" s="23" t="s">
        <v>207</v>
      </c>
      <c r="B154" s="24" t="s">
        <v>37</v>
      </c>
      <c r="C154" s="77">
        <v>0</v>
      </c>
      <c r="D154" s="78">
        <v>0</v>
      </c>
      <c r="E154" s="78">
        <v>0</v>
      </c>
      <c r="F154" s="78">
        <v>0</v>
      </c>
      <c r="G154" s="78">
        <v>0</v>
      </c>
      <c r="H154" s="78">
        <v>0</v>
      </c>
      <c r="I154" s="79">
        <f>SUM(C154:H154)</f>
        <v>0</v>
      </c>
    </row>
    <row r="155" spans="1:9" x14ac:dyDescent="0.25">
      <c r="A155" s="23" t="s">
        <v>208</v>
      </c>
      <c r="B155" s="24" t="s">
        <v>38</v>
      </c>
      <c r="C155" s="77">
        <v>143170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9">
        <f>SUM(C155:H155)</f>
        <v>143170</v>
      </c>
    </row>
    <row r="156" spans="1:9" x14ac:dyDescent="0.25">
      <c r="A156" s="23" t="s">
        <v>209</v>
      </c>
      <c r="B156" s="24" t="s">
        <v>38</v>
      </c>
      <c r="C156" s="77">
        <v>4576402</v>
      </c>
      <c r="D156" s="78">
        <v>441864</v>
      </c>
      <c r="E156" s="78">
        <v>335305</v>
      </c>
      <c r="F156" s="78">
        <v>0</v>
      </c>
      <c r="G156" s="78">
        <v>0</v>
      </c>
      <c r="H156" s="78">
        <v>0</v>
      </c>
      <c r="I156" s="79">
        <f>SUM(C156:H156)</f>
        <v>5353571</v>
      </c>
    </row>
    <row r="157" spans="1:9" x14ac:dyDescent="0.25">
      <c r="A157" s="23" t="s">
        <v>210</v>
      </c>
      <c r="B157" s="24" t="s">
        <v>38</v>
      </c>
      <c r="C157" s="77">
        <v>2192858</v>
      </c>
      <c r="D157" s="78">
        <v>411128</v>
      </c>
      <c r="E157" s="78">
        <v>42741</v>
      </c>
      <c r="F157" s="78">
        <v>0</v>
      </c>
      <c r="G157" s="78">
        <v>48401</v>
      </c>
      <c r="H157" s="78">
        <v>0</v>
      </c>
      <c r="I157" s="79">
        <f>SUM(C157:H157)</f>
        <v>2695128</v>
      </c>
    </row>
    <row r="158" spans="1:9" x14ac:dyDescent="0.25">
      <c r="A158" s="23" t="s">
        <v>211</v>
      </c>
      <c r="B158" s="24" t="s">
        <v>38</v>
      </c>
      <c r="C158" s="77">
        <v>739103</v>
      </c>
      <c r="D158" s="78">
        <v>285766</v>
      </c>
      <c r="E158" s="78">
        <v>28067</v>
      </c>
      <c r="F158" s="78">
        <v>0</v>
      </c>
      <c r="G158" s="78">
        <v>106</v>
      </c>
      <c r="H158" s="78">
        <v>0</v>
      </c>
      <c r="I158" s="79">
        <f>SUM(C158:H158)</f>
        <v>1053042</v>
      </c>
    </row>
    <row r="159" spans="1:9" x14ac:dyDescent="0.25">
      <c r="A159" s="23" t="s">
        <v>212</v>
      </c>
      <c r="B159" s="24" t="s">
        <v>38</v>
      </c>
      <c r="C159" s="77">
        <v>1485373</v>
      </c>
      <c r="D159" s="78">
        <v>0</v>
      </c>
      <c r="E159" s="78">
        <v>52127</v>
      </c>
      <c r="F159" s="78">
        <v>0</v>
      </c>
      <c r="G159" s="78">
        <v>26154</v>
      </c>
      <c r="H159" s="78">
        <v>0</v>
      </c>
      <c r="I159" s="79">
        <f>SUM(C159:H159)</f>
        <v>1563654</v>
      </c>
    </row>
    <row r="160" spans="1:9" x14ac:dyDescent="0.25">
      <c r="A160" s="23" t="s">
        <v>213</v>
      </c>
      <c r="B160" s="24" t="s">
        <v>38</v>
      </c>
      <c r="C160" s="77">
        <v>167938</v>
      </c>
      <c r="D160" s="78">
        <v>71115</v>
      </c>
      <c r="E160" s="78">
        <v>398</v>
      </c>
      <c r="F160" s="78">
        <v>0</v>
      </c>
      <c r="G160" s="78">
        <v>2310</v>
      </c>
      <c r="H160" s="78">
        <v>0</v>
      </c>
      <c r="I160" s="79">
        <f>SUM(C160:H160)</f>
        <v>241761</v>
      </c>
    </row>
    <row r="161" spans="1:9" x14ac:dyDescent="0.25">
      <c r="A161" s="23" t="s">
        <v>214</v>
      </c>
      <c r="B161" s="24" t="s">
        <v>38</v>
      </c>
      <c r="C161" s="77">
        <v>1274628</v>
      </c>
      <c r="D161" s="78">
        <v>210690</v>
      </c>
      <c r="E161" s="78">
        <v>29624</v>
      </c>
      <c r="F161" s="78">
        <v>0</v>
      </c>
      <c r="G161" s="78">
        <v>0</v>
      </c>
      <c r="H161" s="78">
        <v>0</v>
      </c>
      <c r="I161" s="79">
        <f>SUM(C161:H161)</f>
        <v>1514942</v>
      </c>
    </row>
    <row r="162" spans="1:9" x14ac:dyDescent="0.25">
      <c r="A162" s="23" t="s">
        <v>215</v>
      </c>
      <c r="B162" s="24" t="s">
        <v>38</v>
      </c>
      <c r="C162" s="77">
        <v>3369707</v>
      </c>
      <c r="D162" s="78">
        <v>473410</v>
      </c>
      <c r="E162" s="78">
        <v>358386</v>
      </c>
      <c r="F162" s="78">
        <v>0</v>
      </c>
      <c r="G162" s="78">
        <v>0</v>
      </c>
      <c r="H162" s="78">
        <v>128327</v>
      </c>
      <c r="I162" s="79">
        <f>SUM(C162:H162)</f>
        <v>4329830</v>
      </c>
    </row>
    <row r="163" spans="1:9" x14ac:dyDescent="0.25">
      <c r="A163" s="23" t="s">
        <v>216</v>
      </c>
      <c r="B163" s="24" t="s">
        <v>38</v>
      </c>
      <c r="C163" s="77">
        <v>260702</v>
      </c>
      <c r="D163" s="78">
        <v>0</v>
      </c>
      <c r="E163" s="78">
        <v>3599</v>
      </c>
      <c r="F163" s="78">
        <v>0</v>
      </c>
      <c r="G163" s="78">
        <v>0</v>
      </c>
      <c r="H163" s="78">
        <v>0</v>
      </c>
      <c r="I163" s="79">
        <f>SUM(C163:H163)</f>
        <v>264301</v>
      </c>
    </row>
    <row r="164" spans="1:9" x14ac:dyDescent="0.25">
      <c r="A164" s="23" t="s">
        <v>217</v>
      </c>
      <c r="B164" s="24" t="s">
        <v>38</v>
      </c>
      <c r="C164" s="77">
        <v>835255</v>
      </c>
      <c r="D164" s="78">
        <v>0</v>
      </c>
      <c r="E164" s="78">
        <v>42041</v>
      </c>
      <c r="F164" s="78">
        <v>0</v>
      </c>
      <c r="G164" s="78">
        <v>5698</v>
      </c>
      <c r="H164" s="78">
        <v>0</v>
      </c>
      <c r="I164" s="79">
        <f>SUM(C164:H164)</f>
        <v>882994</v>
      </c>
    </row>
    <row r="165" spans="1:9" x14ac:dyDescent="0.25">
      <c r="A165" s="23" t="s">
        <v>218</v>
      </c>
      <c r="B165" s="24" t="s">
        <v>38</v>
      </c>
      <c r="C165" s="77">
        <v>105250</v>
      </c>
      <c r="D165" s="78">
        <v>0</v>
      </c>
      <c r="E165" s="78">
        <v>3156</v>
      </c>
      <c r="F165" s="78">
        <v>0</v>
      </c>
      <c r="G165" s="78">
        <v>0</v>
      </c>
      <c r="H165" s="78">
        <v>0</v>
      </c>
      <c r="I165" s="79">
        <f>SUM(C165:H165)</f>
        <v>108406</v>
      </c>
    </row>
    <row r="166" spans="1:9" x14ac:dyDescent="0.25">
      <c r="A166" s="23" t="s">
        <v>219</v>
      </c>
      <c r="B166" s="24" t="s">
        <v>38</v>
      </c>
      <c r="C166" s="77">
        <v>2074310</v>
      </c>
      <c r="D166" s="78">
        <v>0</v>
      </c>
      <c r="E166" s="78">
        <v>49018</v>
      </c>
      <c r="F166" s="78">
        <v>0</v>
      </c>
      <c r="G166" s="78">
        <v>32221</v>
      </c>
      <c r="H166" s="78">
        <v>0</v>
      </c>
      <c r="I166" s="79">
        <f>SUM(C166:H166)</f>
        <v>2155549</v>
      </c>
    </row>
    <row r="167" spans="1:9" x14ac:dyDescent="0.25">
      <c r="A167" s="23" t="s">
        <v>220</v>
      </c>
      <c r="B167" s="24" t="s">
        <v>38</v>
      </c>
      <c r="C167" s="77">
        <v>1500444</v>
      </c>
      <c r="D167" s="78">
        <v>533822</v>
      </c>
      <c r="E167" s="78">
        <v>26567</v>
      </c>
      <c r="F167" s="78">
        <v>0</v>
      </c>
      <c r="G167" s="78">
        <v>17616</v>
      </c>
      <c r="H167" s="78">
        <v>0</v>
      </c>
      <c r="I167" s="79">
        <f>SUM(C167:H167)</f>
        <v>2078449</v>
      </c>
    </row>
    <row r="168" spans="1:9" x14ac:dyDescent="0.25">
      <c r="A168" s="23" t="s">
        <v>221</v>
      </c>
      <c r="B168" s="24" t="s">
        <v>38</v>
      </c>
      <c r="C168" s="77">
        <v>414624</v>
      </c>
      <c r="D168" s="78">
        <v>80601</v>
      </c>
      <c r="E168" s="78">
        <v>14243</v>
      </c>
      <c r="F168" s="78">
        <v>0</v>
      </c>
      <c r="G168" s="78">
        <v>0</v>
      </c>
      <c r="H168" s="78">
        <v>0</v>
      </c>
      <c r="I168" s="79">
        <f>SUM(C168:H168)</f>
        <v>509468</v>
      </c>
    </row>
    <row r="169" spans="1:9" x14ac:dyDescent="0.25">
      <c r="A169" s="23" t="s">
        <v>222</v>
      </c>
      <c r="B169" s="24" t="s">
        <v>1</v>
      </c>
      <c r="C169" s="77">
        <v>0</v>
      </c>
      <c r="D169" s="78">
        <v>0</v>
      </c>
      <c r="E169" s="78">
        <v>0</v>
      </c>
      <c r="F169" s="78">
        <v>0</v>
      </c>
      <c r="G169" s="78">
        <v>0</v>
      </c>
      <c r="H169" s="78">
        <v>0</v>
      </c>
      <c r="I169" s="79">
        <f>SUM(C169:H169)</f>
        <v>0</v>
      </c>
    </row>
    <row r="170" spans="1:9" x14ac:dyDescent="0.25">
      <c r="A170" s="23" t="s">
        <v>223</v>
      </c>
      <c r="B170" s="24" t="s">
        <v>1</v>
      </c>
      <c r="C170" s="77">
        <v>15197260</v>
      </c>
      <c r="D170" s="78">
        <v>0</v>
      </c>
      <c r="E170" s="78">
        <v>38223</v>
      </c>
      <c r="F170" s="78">
        <v>0</v>
      </c>
      <c r="G170" s="78">
        <v>0</v>
      </c>
      <c r="H170" s="78">
        <v>0</v>
      </c>
      <c r="I170" s="79">
        <f>SUM(C170:H170)</f>
        <v>15235483</v>
      </c>
    </row>
    <row r="171" spans="1:9" x14ac:dyDescent="0.25">
      <c r="A171" s="75" t="s">
        <v>516</v>
      </c>
      <c r="B171" s="76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>SUM(C171:H171)</f>
        <v>0</v>
      </c>
    </row>
    <row r="172" spans="1:9" x14ac:dyDescent="0.25">
      <c r="A172" s="23" t="s">
        <v>224</v>
      </c>
      <c r="B172" s="24" t="s">
        <v>1</v>
      </c>
      <c r="C172" s="77">
        <v>10357446</v>
      </c>
      <c r="D172" s="78">
        <v>2720646</v>
      </c>
      <c r="E172" s="78">
        <v>298178</v>
      </c>
      <c r="F172" s="78">
        <v>0</v>
      </c>
      <c r="G172" s="78">
        <v>0</v>
      </c>
      <c r="H172" s="78">
        <v>0</v>
      </c>
      <c r="I172" s="79">
        <f>SUM(C172:H172)</f>
        <v>13376270</v>
      </c>
    </row>
    <row r="173" spans="1:9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9">
        <f>SUM(C173:H173)</f>
        <v>0</v>
      </c>
    </row>
    <row r="174" spans="1:9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9">
        <f>SUM(C174:H174)</f>
        <v>0</v>
      </c>
    </row>
    <row r="175" spans="1:9" x14ac:dyDescent="0.25">
      <c r="A175" s="23" t="s">
        <v>227</v>
      </c>
      <c r="B175" s="24" t="s">
        <v>39</v>
      </c>
      <c r="C175" s="77">
        <v>14604000</v>
      </c>
      <c r="D175" s="78">
        <v>2683000</v>
      </c>
      <c r="E175" s="78">
        <v>1252000</v>
      </c>
      <c r="F175" s="78">
        <v>10000</v>
      </c>
      <c r="G175" s="78">
        <v>166000</v>
      </c>
      <c r="H175" s="78">
        <v>0</v>
      </c>
      <c r="I175" s="79">
        <f>SUM(C175:H175)</f>
        <v>18715000</v>
      </c>
    </row>
    <row r="176" spans="1:9" x14ac:dyDescent="0.25">
      <c r="A176" s="23" t="s">
        <v>228</v>
      </c>
      <c r="B176" s="24" t="s">
        <v>40</v>
      </c>
      <c r="C176" s="77">
        <v>55266</v>
      </c>
      <c r="D176" s="78">
        <v>14378</v>
      </c>
      <c r="E176" s="78">
        <v>0</v>
      </c>
      <c r="F176" s="78">
        <v>0</v>
      </c>
      <c r="G176" s="78">
        <v>2490</v>
      </c>
      <c r="H176" s="78">
        <v>0</v>
      </c>
      <c r="I176" s="79">
        <f>SUM(C176:H176)</f>
        <v>72134</v>
      </c>
    </row>
    <row r="177" spans="1:9" x14ac:dyDescent="0.25">
      <c r="A177" s="23" t="s">
        <v>229</v>
      </c>
      <c r="B177" s="24" t="s">
        <v>40</v>
      </c>
      <c r="C177" s="77">
        <v>105088</v>
      </c>
      <c r="D177" s="78">
        <v>0</v>
      </c>
      <c r="E177" s="78">
        <v>0</v>
      </c>
      <c r="F177" s="78">
        <v>0</v>
      </c>
      <c r="G177" s="78">
        <v>10838</v>
      </c>
      <c r="H177" s="78">
        <v>0</v>
      </c>
      <c r="I177" s="79">
        <f>SUM(C177:H177)</f>
        <v>115926</v>
      </c>
    </row>
    <row r="178" spans="1:9" x14ac:dyDescent="0.25">
      <c r="A178" s="23" t="s">
        <v>230</v>
      </c>
      <c r="B178" s="24" t="s">
        <v>40</v>
      </c>
      <c r="C178" s="77">
        <v>413962</v>
      </c>
      <c r="D178" s="78">
        <v>59794</v>
      </c>
      <c r="E178" s="78">
        <v>0</v>
      </c>
      <c r="F178" s="78">
        <v>0</v>
      </c>
      <c r="G178" s="78">
        <v>51617</v>
      </c>
      <c r="H178" s="78">
        <v>0</v>
      </c>
      <c r="I178" s="79">
        <f>SUM(C178:H178)</f>
        <v>525373</v>
      </c>
    </row>
    <row r="179" spans="1:9" x14ac:dyDescent="0.25">
      <c r="A179" s="23" t="s">
        <v>231</v>
      </c>
      <c r="B179" s="24" t="s">
        <v>40</v>
      </c>
      <c r="C179" s="77">
        <v>127061</v>
      </c>
      <c r="D179" s="78">
        <v>0</v>
      </c>
      <c r="E179" s="78">
        <v>0</v>
      </c>
      <c r="F179" s="78">
        <v>0</v>
      </c>
      <c r="G179" s="78">
        <v>2955</v>
      </c>
      <c r="H179" s="78">
        <v>0</v>
      </c>
      <c r="I179" s="79">
        <f>SUM(C179:H179)</f>
        <v>130016</v>
      </c>
    </row>
    <row r="180" spans="1:9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1557</v>
      </c>
      <c r="I180" s="79">
        <f>SUM(C180:H180)</f>
        <v>1557</v>
      </c>
    </row>
    <row r="181" spans="1:9" x14ac:dyDescent="0.25">
      <c r="A181" s="23" t="s">
        <v>233</v>
      </c>
      <c r="B181" s="24" t="s">
        <v>40</v>
      </c>
      <c r="C181" s="77">
        <v>309976</v>
      </c>
      <c r="D181" s="78">
        <v>54160</v>
      </c>
      <c r="E181" s="78">
        <v>28919</v>
      </c>
      <c r="F181" s="78">
        <v>0</v>
      </c>
      <c r="G181" s="78">
        <v>11384</v>
      </c>
      <c r="H181" s="78">
        <v>0</v>
      </c>
      <c r="I181" s="79">
        <f>SUM(C181:H181)</f>
        <v>404439</v>
      </c>
    </row>
    <row r="182" spans="1:9" x14ac:dyDescent="0.25">
      <c r="A182" s="23" t="s">
        <v>234</v>
      </c>
      <c r="B182" s="24" t="s">
        <v>40</v>
      </c>
      <c r="C182" s="77">
        <v>46279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9">
        <f>SUM(C182:H182)</f>
        <v>46279</v>
      </c>
    </row>
    <row r="183" spans="1:9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>SUM(C183:H183)</f>
        <v>0</v>
      </c>
    </row>
    <row r="184" spans="1:9" x14ac:dyDescent="0.25">
      <c r="A184" s="23" t="s">
        <v>236</v>
      </c>
      <c r="B184" s="24" t="s">
        <v>2</v>
      </c>
      <c r="C184" s="77">
        <v>58718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>SUM(C184:H184)</f>
        <v>58718</v>
      </c>
    </row>
    <row r="185" spans="1:9" x14ac:dyDescent="0.25">
      <c r="A185" s="23" t="s">
        <v>1</v>
      </c>
      <c r="B185" s="24" t="s">
        <v>2</v>
      </c>
      <c r="C185" s="77">
        <v>33425</v>
      </c>
      <c r="D185" s="78">
        <v>15205</v>
      </c>
      <c r="E185" s="78">
        <v>0</v>
      </c>
      <c r="F185" s="78">
        <v>0</v>
      </c>
      <c r="G185" s="78">
        <v>0</v>
      </c>
      <c r="H185" s="78">
        <v>0</v>
      </c>
      <c r="I185" s="79">
        <f>SUM(C185:H185)</f>
        <v>48630</v>
      </c>
    </row>
    <row r="186" spans="1:9" x14ac:dyDescent="0.25">
      <c r="A186" s="23" t="s">
        <v>2</v>
      </c>
      <c r="B186" s="24" t="s">
        <v>2</v>
      </c>
      <c r="C186" s="77">
        <v>0</v>
      </c>
      <c r="D186" s="78">
        <v>0</v>
      </c>
      <c r="E186" s="78">
        <v>0</v>
      </c>
      <c r="F186" s="78">
        <v>0</v>
      </c>
      <c r="G186" s="78">
        <v>0</v>
      </c>
      <c r="H186" s="78">
        <v>496326</v>
      </c>
      <c r="I186" s="79">
        <f>SUM(C186:H186)</f>
        <v>496326</v>
      </c>
    </row>
    <row r="187" spans="1:9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277176</v>
      </c>
      <c r="I187" s="79">
        <f>SUM(C187:H187)</f>
        <v>277176</v>
      </c>
    </row>
    <row r="188" spans="1:9" x14ac:dyDescent="0.25">
      <c r="A188" s="23" t="s">
        <v>238</v>
      </c>
      <c r="B188" s="24" t="s">
        <v>42</v>
      </c>
      <c r="C188" s="77">
        <v>5343474</v>
      </c>
      <c r="D188" s="78">
        <v>1087171</v>
      </c>
      <c r="E188" s="78">
        <v>0</v>
      </c>
      <c r="F188" s="78">
        <v>64692</v>
      </c>
      <c r="G188" s="78">
        <v>74876</v>
      </c>
      <c r="H188" s="78">
        <v>0</v>
      </c>
      <c r="I188" s="79">
        <f>SUM(C188:H188)</f>
        <v>6570213</v>
      </c>
    </row>
    <row r="189" spans="1:9" x14ac:dyDescent="0.25">
      <c r="A189" s="23" t="s">
        <v>239</v>
      </c>
      <c r="B189" s="24" t="s">
        <v>42</v>
      </c>
      <c r="C189" s="77">
        <v>318259</v>
      </c>
      <c r="D189" s="78">
        <v>63244</v>
      </c>
      <c r="E189" s="78">
        <v>3369</v>
      </c>
      <c r="F189" s="78">
        <v>0</v>
      </c>
      <c r="G189" s="78">
        <v>3363</v>
      </c>
      <c r="H189" s="78">
        <v>0</v>
      </c>
      <c r="I189" s="79">
        <f>SUM(C189:H189)</f>
        <v>388235</v>
      </c>
    </row>
    <row r="190" spans="1:9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9">
        <f>SUM(C190:H190)</f>
        <v>0</v>
      </c>
    </row>
    <row r="191" spans="1:9" x14ac:dyDescent="0.25">
      <c r="A191" s="23" t="s">
        <v>241</v>
      </c>
      <c r="B191" s="24" t="s">
        <v>42</v>
      </c>
      <c r="C191" s="77">
        <v>1491748</v>
      </c>
      <c r="D191" s="78">
        <v>0</v>
      </c>
      <c r="E191" s="78">
        <v>22153</v>
      </c>
      <c r="F191" s="78">
        <v>0</v>
      </c>
      <c r="G191" s="78">
        <v>35366</v>
      </c>
      <c r="H191" s="78">
        <v>0</v>
      </c>
      <c r="I191" s="79">
        <f>SUM(C191:H191)</f>
        <v>1549267</v>
      </c>
    </row>
    <row r="192" spans="1:9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9">
        <f>SUM(C192:H192)</f>
        <v>0</v>
      </c>
    </row>
    <row r="193" spans="1:9" x14ac:dyDescent="0.25">
      <c r="A193" s="23" t="s">
        <v>244</v>
      </c>
      <c r="B193" s="24" t="s">
        <v>43</v>
      </c>
      <c r="C193" s="77">
        <v>200794</v>
      </c>
      <c r="D193" s="78">
        <v>0</v>
      </c>
      <c r="E193" s="78">
        <v>3419</v>
      </c>
      <c r="F193" s="78">
        <v>0</v>
      </c>
      <c r="G193" s="78">
        <v>0</v>
      </c>
      <c r="H193" s="78">
        <v>0</v>
      </c>
      <c r="I193" s="79">
        <f>SUM(C193:H193)</f>
        <v>204213</v>
      </c>
    </row>
    <row r="194" spans="1:9" x14ac:dyDescent="0.25">
      <c r="A194" s="23" t="s">
        <v>245</v>
      </c>
      <c r="B194" s="24" t="s">
        <v>43</v>
      </c>
      <c r="C194" s="77">
        <v>0</v>
      </c>
      <c r="D194" s="78">
        <v>0</v>
      </c>
      <c r="E194" s="78">
        <v>0</v>
      </c>
      <c r="F194" s="78">
        <v>0</v>
      </c>
      <c r="G194" s="78">
        <v>0</v>
      </c>
      <c r="H194" s="78">
        <v>0</v>
      </c>
      <c r="I194" s="79">
        <f>SUM(C194:H194)</f>
        <v>0</v>
      </c>
    </row>
    <row r="195" spans="1:9" x14ac:dyDescent="0.25">
      <c r="A195" s="23" t="s">
        <v>246</v>
      </c>
      <c r="B195" s="24" t="s">
        <v>43</v>
      </c>
      <c r="C195" s="77">
        <v>51138</v>
      </c>
      <c r="D195" s="78">
        <v>4380</v>
      </c>
      <c r="E195" s="78">
        <v>0</v>
      </c>
      <c r="F195" s="78">
        <v>0</v>
      </c>
      <c r="G195" s="78">
        <v>1698</v>
      </c>
      <c r="H195" s="78">
        <v>0</v>
      </c>
      <c r="I195" s="79">
        <f>SUM(C195:H195)</f>
        <v>57216</v>
      </c>
    </row>
    <row r="196" spans="1:9" x14ac:dyDescent="0.25">
      <c r="A196" s="23" t="s">
        <v>247</v>
      </c>
      <c r="B196" s="24" t="s">
        <v>43</v>
      </c>
      <c r="C196" s="77">
        <v>14199121</v>
      </c>
      <c r="D196" s="78">
        <v>0</v>
      </c>
      <c r="E196" s="78">
        <v>0</v>
      </c>
      <c r="F196" s="78">
        <v>0</v>
      </c>
      <c r="G196" s="78">
        <v>261804</v>
      </c>
      <c r="H196" s="78">
        <v>0</v>
      </c>
      <c r="I196" s="79">
        <f>SUM(C196:H196)</f>
        <v>14460925</v>
      </c>
    </row>
    <row r="197" spans="1:9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9">
        <f>SUM(C197:H197)</f>
        <v>0</v>
      </c>
    </row>
    <row r="198" spans="1:9" x14ac:dyDescent="0.25">
      <c r="A198" s="23" t="s">
        <v>523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>SUM(C198:H198)</f>
        <v>0</v>
      </c>
    </row>
    <row r="199" spans="1:9" x14ac:dyDescent="0.25">
      <c r="A199" s="23" t="s">
        <v>249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>SUM(C199:H199)</f>
        <v>0</v>
      </c>
    </row>
    <row r="200" spans="1:9" x14ac:dyDescent="0.25">
      <c r="A200" s="75" t="s">
        <v>515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>SUM(C200:H200)</f>
        <v>0</v>
      </c>
    </row>
    <row r="201" spans="1:9" x14ac:dyDescent="0.25">
      <c r="A201" s="23" t="s">
        <v>250</v>
      </c>
      <c r="B201" s="24" t="s">
        <v>44</v>
      </c>
      <c r="C201" s="77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>SUM(C201:H201)</f>
        <v>0</v>
      </c>
    </row>
    <row r="202" spans="1:9" x14ac:dyDescent="0.25">
      <c r="A202" s="23" t="s">
        <v>251</v>
      </c>
      <c r="B202" s="24" t="s">
        <v>44</v>
      </c>
      <c r="C202" s="77">
        <v>2773382</v>
      </c>
      <c r="D202" s="78">
        <v>825771</v>
      </c>
      <c r="E202" s="78">
        <v>20990</v>
      </c>
      <c r="F202" s="78">
        <v>0</v>
      </c>
      <c r="G202" s="78">
        <v>71790</v>
      </c>
      <c r="H202" s="78">
        <v>0</v>
      </c>
      <c r="I202" s="79">
        <f>SUM(C202:H202)</f>
        <v>3691933</v>
      </c>
    </row>
    <row r="203" spans="1:9" x14ac:dyDescent="0.25">
      <c r="A203" s="23" t="s">
        <v>252</v>
      </c>
      <c r="B203" s="24" t="s">
        <v>45</v>
      </c>
      <c r="C203" s="77">
        <v>6290108</v>
      </c>
      <c r="D203" s="78">
        <v>1654524</v>
      </c>
      <c r="E203" s="78">
        <v>29340</v>
      </c>
      <c r="F203" s="78">
        <v>0</v>
      </c>
      <c r="G203" s="78">
        <v>0</v>
      </c>
      <c r="H203" s="78">
        <v>0</v>
      </c>
      <c r="I203" s="79">
        <f>SUM(C203:H203)</f>
        <v>7973972</v>
      </c>
    </row>
    <row r="204" spans="1:9" x14ac:dyDescent="0.25">
      <c r="A204" s="23" t="s">
        <v>443</v>
      </c>
      <c r="B204" s="24" t="s">
        <v>45</v>
      </c>
      <c r="C204" s="77">
        <v>1064982</v>
      </c>
      <c r="D204" s="78">
        <v>0</v>
      </c>
      <c r="E204" s="78">
        <v>13704</v>
      </c>
      <c r="F204" s="78">
        <v>0</v>
      </c>
      <c r="G204" s="78">
        <v>0</v>
      </c>
      <c r="H204" s="78">
        <v>0</v>
      </c>
      <c r="I204" s="79">
        <f>SUM(C204:H204)</f>
        <v>1078686</v>
      </c>
    </row>
    <row r="205" spans="1:9" x14ac:dyDescent="0.25">
      <c r="A205" s="23" t="s">
        <v>253</v>
      </c>
      <c r="B205" s="24" t="s">
        <v>45</v>
      </c>
      <c r="C205" s="77">
        <v>628570</v>
      </c>
      <c r="D205" s="78">
        <v>0</v>
      </c>
      <c r="E205" s="78">
        <v>20916</v>
      </c>
      <c r="F205" s="78">
        <v>0</v>
      </c>
      <c r="G205" s="78">
        <v>0</v>
      </c>
      <c r="H205" s="78">
        <v>0</v>
      </c>
      <c r="I205" s="79">
        <f>SUM(C205:H205)</f>
        <v>649486</v>
      </c>
    </row>
    <row r="206" spans="1:9" x14ac:dyDescent="0.25">
      <c r="A206" s="23" t="s">
        <v>254</v>
      </c>
      <c r="B206" s="24" t="s">
        <v>45</v>
      </c>
      <c r="C206" s="77">
        <v>0</v>
      </c>
      <c r="D206" s="78">
        <v>0</v>
      </c>
      <c r="E206" s="78">
        <v>0</v>
      </c>
      <c r="F206" s="78">
        <v>0</v>
      </c>
      <c r="G206" s="78">
        <v>0</v>
      </c>
      <c r="H206" s="78">
        <v>0</v>
      </c>
      <c r="I206" s="79">
        <f>SUM(C206:H206)</f>
        <v>0</v>
      </c>
    </row>
    <row r="207" spans="1:9" x14ac:dyDescent="0.25">
      <c r="A207" s="23" t="s">
        <v>255</v>
      </c>
      <c r="B207" s="24" t="s">
        <v>45</v>
      </c>
      <c r="C207" s="77">
        <v>8415690</v>
      </c>
      <c r="D207" s="78">
        <v>1869561</v>
      </c>
      <c r="E207" s="78">
        <v>247640</v>
      </c>
      <c r="F207" s="78">
        <v>201</v>
      </c>
      <c r="G207" s="78">
        <v>0</v>
      </c>
      <c r="H207" s="78">
        <v>0</v>
      </c>
      <c r="I207" s="79">
        <f>SUM(C207:H207)</f>
        <v>10533092</v>
      </c>
    </row>
    <row r="208" spans="1:9" x14ac:dyDescent="0.25">
      <c r="A208" s="68" t="s">
        <v>499</v>
      </c>
      <c r="B208" s="69" t="s">
        <v>45</v>
      </c>
      <c r="C208" s="77">
        <v>4100834</v>
      </c>
      <c r="D208" s="78">
        <v>447423</v>
      </c>
      <c r="E208" s="78">
        <v>143416</v>
      </c>
      <c r="F208" s="78">
        <v>0</v>
      </c>
      <c r="G208" s="78">
        <v>0</v>
      </c>
      <c r="H208" s="78">
        <v>0</v>
      </c>
      <c r="I208" s="79">
        <f>SUM(C208:H208)</f>
        <v>4691673</v>
      </c>
    </row>
    <row r="209" spans="1:9" x14ac:dyDescent="0.25">
      <c r="A209" s="68" t="s">
        <v>494</v>
      </c>
      <c r="B209" s="69" t="s">
        <v>45</v>
      </c>
      <c r="C209" s="77">
        <v>12762588</v>
      </c>
      <c r="D209" s="78">
        <v>5750500</v>
      </c>
      <c r="E209" s="78">
        <v>223636</v>
      </c>
      <c r="F209" s="78">
        <v>0</v>
      </c>
      <c r="G209" s="78">
        <v>0</v>
      </c>
      <c r="H209" s="78">
        <v>0</v>
      </c>
      <c r="I209" s="79">
        <f>SUM(C209:H209)</f>
        <v>18736724</v>
      </c>
    </row>
    <row r="210" spans="1:9" x14ac:dyDescent="0.25">
      <c r="A210" s="23" t="s">
        <v>256</v>
      </c>
      <c r="B210" s="24" t="s">
        <v>45</v>
      </c>
      <c r="C210" s="77">
        <v>0</v>
      </c>
      <c r="D210" s="78">
        <v>0</v>
      </c>
      <c r="E210" s="78">
        <v>0</v>
      </c>
      <c r="F210" s="78">
        <v>0</v>
      </c>
      <c r="G210" s="78">
        <v>0</v>
      </c>
      <c r="H210" s="78">
        <v>0</v>
      </c>
      <c r="I210" s="79">
        <f>SUM(C210:H210)</f>
        <v>0</v>
      </c>
    </row>
    <row r="211" spans="1:9" x14ac:dyDescent="0.25">
      <c r="A211" s="23" t="s">
        <v>257</v>
      </c>
      <c r="B211" s="24" t="s">
        <v>45</v>
      </c>
      <c r="C211" s="77">
        <v>1280385</v>
      </c>
      <c r="D211" s="78">
        <v>0</v>
      </c>
      <c r="E211" s="78">
        <v>59088</v>
      </c>
      <c r="F211" s="78">
        <v>0</v>
      </c>
      <c r="G211" s="78">
        <v>0</v>
      </c>
      <c r="H211" s="78">
        <v>0</v>
      </c>
      <c r="I211" s="79">
        <f>SUM(C211:H211)</f>
        <v>1339473</v>
      </c>
    </row>
    <row r="212" spans="1:9" x14ac:dyDescent="0.25">
      <c r="A212" s="23" t="s">
        <v>258</v>
      </c>
      <c r="B212" s="24" t="s">
        <v>45</v>
      </c>
      <c r="C212" s="77">
        <v>185003</v>
      </c>
      <c r="D212" s="78">
        <v>0</v>
      </c>
      <c r="E212" s="78">
        <v>11618</v>
      </c>
      <c r="F212" s="78">
        <v>0</v>
      </c>
      <c r="G212" s="78">
        <v>0</v>
      </c>
      <c r="H212" s="78">
        <v>0</v>
      </c>
      <c r="I212" s="79">
        <f>SUM(C212:H212)</f>
        <v>196621</v>
      </c>
    </row>
    <row r="213" spans="1:9" x14ac:dyDescent="0.25">
      <c r="A213" s="23" t="s">
        <v>259</v>
      </c>
      <c r="B213" s="24" t="s">
        <v>45</v>
      </c>
      <c r="C213" s="77">
        <v>18182767</v>
      </c>
      <c r="D213" s="78">
        <v>7105038</v>
      </c>
      <c r="E213" s="78">
        <v>604856</v>
      </c>
      <c r="F213" s="78">
        <v>0</v>
      </c>
      <c r="G213" s="78">
        <v>0</v>
      </c>
      <c r="H213" s="78">
        <v>0</v>
      </c>
      <c r="I213" s="79">
        <f>SUM(C213:H213)</f>
        <v>25892661</v>
      </c>
    </row>
    <row r="214" spans="1:9" x14ac:dyDescent="0.25">
      <c r="A214" s="23" t="s">
        <v>260</v>
      </c>
      <c r="B214" s="24" t="s">
        <v>45</v>
      </c>
      <c r="C214" s="77">
        <v>0</v>
      </c>
      <c r="D214" s="78">
        <v>0</v>
      </c>
      <c r="E214" s="78">
        <v>0</v>
      </c>
      <c r="F214" s="78">
        <v>0</v>
      </c>
      <c r="G214" s="78">
        <v>0</v>
      </c>
      <c r="H214" s="78">
        <v>0</v>
      </c>
      <c r="I214" s="79">
        <f>SUM(C214:H214)</f>
        <v>0</v>
      </c>
    </row>
    <row r="215" spans="1:9" x14ac:dyDescent="0.25">
      <c r="A215" s="23" t="s">
        <v>261</v>
      </c>
      <c r="B215" s="24" t="s">
        <v>45</v>
      </c>
      <c r="C215" s="77">
        <v>1274387</v>
      </c>
      <c r="D215" s="78">
        <v>196639</v>
      </c>
      <c r="E215" s="78">
        <v>0</v>
      </c>
      <c r="F215" s="78">
        <v>0</v>
      </c>
      <c r="G215" s="78">
        <v>182856</v>
      </c>
      <c r="H215" s="78">
        <v>0</v>
      </c>
      <c r="I215" s="79">
        <f>SUM(C215:H215)</f>
        <v>1653882</v>
      </c>
    </row>
    <row r="216" spans="1:9" x14ac:dyDescent="0.25">
      <c r="A216" s="23" t="s">
        <v>262</v>
      </c>
      <c r="B216" s="24" t="s">
        <v>45</v>
      </c>
      <c r="C216" s="77">
        <v>0</v>
      </c>
      <c r="D216" s="78">
        <v>0</v>
      </c>
      <c r="E216" s="78">
        <v>0</v>
      </c>
      <c r="F216" s="78">
        <v>0</v>
      </c>
      <c r="G216" s="78">
        <v>0</v>
      </c>
      <c r="H216" s="78">
        <v>0</v>
      </c>
      <c r="I216" s="79">
        <f>SUM(C216:H216)</f>
        <v>0</v>
      </c>
    </row>
    <row r="217" spans="1:9" x14ac:dyDescent="0.25">
      <c r="A217" s="23" t="s">
        <v>263</v>
      </c>
      <c r="B217" s="24" t="s">
        <v>45</v>
      </c>
      <c r="C217" s="77">
        <v>2008216</v>
      </c>
      <c r="D217" s="78">
        <v>616351</v>
      </c>
      <c r="E217" s="78">
        <v>100501</v>
      </c>
      <c r="F217" s="78">
        <v>0</v>
      </c>
      <c r="G217" s="78">
        <v>0</v>
      </c>
      <c r="H217" s="78">
        <v>0</v>
      </c>
      <c r="I217" s="79">
        <f>SUM(C217:H217)</f>
        <v>2725068</v>
      </c>
    </row>
    <row r="218" spans="1:9" x14ac:dyDescent="0.25">
      <c r="A218" s="23" t="s">
        <v>264</v>
      </c>
      <c r="B218" s="24" t="s">
        <v>45</v>
      </c>
      <c r="C218" s="77">
        <v>1762987</v>
      </c>
      <c r="D218" s="78">
        <v>0</v>
      </c>
      <c r="E218" s="78">
        <v>164090</v>
      </c>
      <c r="F218" s="78">
        <v>0</v>
      </c>
      <c r="G218" s="78">
        <v>0</v>
      </c>
      <c r="H218" s="78">
        <v>0</v>
      </c>
      <c r="I218" s="79">
        <f>SUM(C218:H218)</f>
        <v>1927077</v>
      </c>
    </row>
    <row r="219" spans="1:9" x14ac:dyDescent="0.25">
      <c r="A219" s="23" t="s">
        <v>444</v>
      </c>
      <c r="B219" s="24" t="s">
        <v>45</v>
      </c>
      <c r="C219" s="77">
        <v>48110706</v>
      </c>
      <c r="D219" s="78">
        <v>8662491</v>
      </c>
      <c r="E219" s="78">
        <v>827131</v>
      </c>
      <c r="F219" s="78">
        <v>98591</v>
      </c>
      <c r="G219" s="78">
        <v>0</v>
      </c>
      <c r="H219" s="78">
        <v>0</v>
      </c>
      <c r="I219" s="79">
        <f>SUM(C219:H219)</f>
        <v>57698919</v>
      </c>
    </row>
    <row r="220" spans="1:9" x14ac:dyDescent="0.25">
      <c r="A220" s="23" t="s">
        <v>265</v>
      </c>
      <c r="B220" s="24" t="s">
        <v>45</v>
      </c>
      <c r="C220" s="77">
        <v>14267036</v>
      </c>
      <c r="D220" s="78">
        <v>0</v>
      </c>
      <c r="E220" s="78">
        <v>1000241</v>
      </c>
      <c r="F220" s="78">
        <v>0</v>
      </c>
      <c r="G220" s="78">
        <v>0</v>
      </c>
      <c r="H220" s="78">
        <v>863196</v>
      </c>
      <c r="I220" s="79">
        <f>SUM(C220:H220)</f>
        <v>16130473</v>
      </c>
    </row>
    <row r="221" spans="1:9" x14ac:dyDescent="0.25">
      <c r="A221" s="68" t="s">
        <v>495</v>
      </c>
      <c r="B221" s="69" t="s">
        <v>45</v>
      </c>
      <c r="C221" s="77">
        <v>9618122</v>
      </c>
      <c r="D221" s="78">
        <v>2265527</v>
      </c>
      <c r="E221" s="78">
        <v>389533</v>
      </c>
      <c r="F221" s="78">
        <v>0</v>
      </c>
      <c r="G221" s="78">
        <v>0</v>
      </c>
      <c r="H221" s="78">
        <v>0</v>
      </c>
      <c r="I221" s="79">
        <f>SUM(C221:H221)</f>
        <v>12273182</v>
      </c>
    </row>
    <row r="222" spans="1:9" x14ac:dyDescent="0.25">
      <c r="A222" s="23" t="s">
        <v>266</v>
      </c>
      <c r="B222" s="24" t="s">
        <v>45</v>
      </c>
      <c r="C222" s="77">
        <v>3815867</v>
      </c>
      <c r="D222" s="78">
        <v>565016</v>
      </c>
      <c r="E222" s="78">
        <v>97701</v>
      </c>
      <c r="F222" s="78">
        <v>0</v>
      </c>
      <c r="G222" s="78">
        <v>0</v>
      </c>
      <c r="H222" s="78">
        <v>0</v>
      </c>
      <c r="I222" s="79">
        <f>SUM(C222:H222)</f>
        <v>4478584</v>
      </c>
    </row>
    <row r="223" spans="1:9" x14ac:dyDescent="0.25">
      <c r="A223" s="23" t="s">
        <v>267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9">
        <f>SUM(C223:H223)</f>
        <v>0</v>
      </c>
    </row>
    <row r="224" spans="1:9" x14ac:dyDescent="0.25">
      <c r="A224" s="23" t="s">
        <v>268</v>
      </c>
      <c r="B224" s="24" t="s">
        <v>45</v>
      </c>
      <c r="C224" s="77">
        <v>1316861</v>
      </c>
      <c r="D224" s="78">
        <v>257821</v>
      </c>
      <c r="E224" s="78">
        <v>43657</v>
      </c>
      <c r="F224" s="78">
        <v>0</v>
      </c>
      <c r="G224" s="78">
        <v>0</v>
      </c>
      <c r="H224" s="78">
        <v>0</v>
      </c>
      <c r="I224" s="79">
        <f>SUM(C224:H224)</f>
        <v>1618339</v>
      </c>
    </row>
    <row r="225" spans="1:9" x14ac:dyDescent="0.25">
      <c r="A225" s="23" t="s">
        <v>269</v>
      </c>
      <c r="B225" s="24" t="s">
        <v>45</v>
      </c>
      <c r="C225" s="77">
        <v>0</v>
      </c>
      <c r="D225" s="78">
        <v>0</v>
      </c>
      <c r="E225" s="78">
        <v>0</v>
      </c>
      <c r="F225" s="78">
        <v>0</v>
      </c>
      <c r="G225" s="78">
        <v>0</v>
      </c>
      <c r="H225" s="78">
        <v>0</v>
      </c>
      <c r="I225" s="79">
        <f>SUM(C225:H225)</f>
        <v>0</v>
      </c>
    </row>
    <row r="226" spans="1:9" x14ac:dyDescent="0.25">
      <c r="A226" s="23" t="s">
        <v>270</v>
      </c>
      <c r="B226" s="24" t="s">
        <v>45</v>
      </c>
      <c r="C226" s="77">
        <v>4502472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9">
        <f>SUM(C226:H226)</f>
        <v>4502472</v>
      </c>
    </row>
    <row r="227" spans="1:9" x14ac:dyDescent="0.25">
      <c r="A227" s="23" t="s">
        <v>271</v>
      </c>
      <c r="B227" s="24" t="s">
        <v>45</v>
      </c>
      <c r="C227" s="77">
        <v>3607269</v>
      </c>
      <c r="D227" s="78">
        <v>0</v>
      </c>
      <c r="E227" s="78">
        <v>867186</v>
      </c>
      <c r="F227" s="78">
        <v>0</v>
      </c>
      <c r="G227" s="78">
        <v>17817</v>
      </c>
      <c r="H227" s="78">
        <v>0</v>
      </c>
      <c r="I227" s="79">
        <f>SUM(C227:H227)</f>
        <v>4492272</v>
      </c>
    </row>
    <row r="228" spans="1:9" x14ac:dyDescent="0.25">
      <c r="A228" s="23" t="s">
        <v>272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9">
        <f>SUM(C228:H228)</f>
        <v>0</v>
      </c>
    </row>
    <row r="229" spans="1:9" x14ac:dyDescent="0.25">
      <c r="A229" s="23" t="s">
        <v>445</v>
      </c>
      <c r="B229" s="24" t="s">
        <v>45</v>
      </c>
      <c r="C229" s="77">
        <v>3126579</v>
      </c>
      <c r="D229" s="78">
        <v>342989</v>
      </c>
      <c r="E229" s="78">
        <v>0</v>
      </c>
      <c r="F229" s="78">
        <v>0</v>
      </c>
      <c r="G229" s="78">
        <v>61144</v>
      </c>
      <c r="H229" s="78">
        <v>0</v>
      </c>
      <c r="I229" s="79">
        <f>SUM(C229:H229)</f>
        <v>3530712</v>
      </c>
    </row>
    <row r="230" spans="1:9" x14ac:dyDescent="0.25">
      <c r="A230" s="23" t="s">
        <v>273</v>
      </c>
      <c r="B230" s="24" t="s">
        <v>45</v>
      </c>
      <c r="C230" s="77">
        <v>2681132</v>
      </c>
      <c r="D230" s="78">
        <v>329102</v>
      </c>
      <c r="E230" s="78">
        <v>73808</v>
      </c>
      <c r="F230" s="78">
        <v>0</v>
      </c>
      <c r="G230" s="78">
        <v>0</v>
      </c>
      <c r="H230" s="78">
        <v>0</v>
      </c>
      <c r="I230" s="79">
        <f>SUM(C230:H230)</f>
        <v>3084042</v>
      </c>
    </row>
    <row r="231" spans="1:9" x14ac:dyDescent="0.25">
      <c r="A231" s="23" t="s">
        <v>274</v>
      </c>
      <c r="B231" s="24" t="s">
        <v>45</v>
      </c>
      <c r="C231" s="77">
        <v>1718531</v>
      </c>
      <c r="D231" s="78">
        <v>1052</v>
      </c>
      <c r="E231" s="78">
        <v>38313</v>
      </c>
      <c r="F231" s="78">
        <v>0</v>
      </c>
      <c r="G231" s="78">
        <v>0</v>
      </c>
      <c r="H231" s="78">
        <v>277122</v>
      </c>
      <c r="I231" s="79">
        <f>SUM(C231:H231)</f>
        <v>2035018</v>
      </c>
    </row>
    <row r="232" spans="1:9" x14ac:dyDescent="0.25">
      <c r="A232" s="23" t="s">
        <v>275</v>
      </c>
      <c r="B232" s="24" t="s">
        <v>45</v>
      </c>
      <c r="C232" s="77">
        <v>3998491</v>
      </c>
      <c r="D232" s="78">
        <v>1231400</v>
      </c>
      <c r="E232" s="78">
        <v>22213</v>
      </c>
      <c r="F232" s="78">
        <v>0</v>
      </c>
      <c r="G232" s="78">
        <v>0</v>
      </c>
      <c r="H232" s="78">
        <v>0</v>
      </c>
      <c r="I232" s="79">
        <f>SUM(C232:H232)</f>
        <v>5252104</v>
      </c>
    </row>
    <row r="233" spans="1:9" x14ac:dyDescent="0.25">
      <c r="A233" s="23" t="s">
        <v>276</v>
      </c>
      <c r="B233" s="24" t="s">
        <v>45</v>
      </c>
      <c r="C233" s="77">
        <v>0</v>
      </c>
      <c r="D233" s="78">
        <v>0</v>
      </c>
      <c r="E233" s="78">
        <v>0</v>
      </c>
      <c r="F233" s="78">
        <v>0</v>
      </c>
      <c r="G233" s="78">
        <v>0</v>
      </c>
      <c r="H233" s="78">
        <v>0</v>
      </c>
      <c r="I233" s="79">
        <f>SUM(C233:H233)</f>
        <v>0</v>
      </c>
    </row>
    <row r="234" spans="1:9" x14ac:dyDescent="0.25">
      <c r="A234" s="23" t="s">
        <v>277</v>
      </c>
      <c r="B234" s="24" t="s">
        <v>45</v>
      </c>
      <c r="C234" s="77">
        <v>990688</v>
      </c>
      <c r="D234" s="78">
        <v>190811</v>
      </c>
      <c r="E234" s="78">
        <v>0</v>
      </c>
      <c r="F234" s="78">
        <v>0</v>
      </c>
      <c r="G234" s="78">
        <v>0</v>
      </c>
      <c r="H234" s="78">
        <v>37093</v>
      </c>
      <c r="I234" s="79">
        <f>SUM(C234:H234)</f>
        <v>1218592</v>
      </c>
    </row>
    <row r="235" spans="1:9" x14ac:dyDescent="0.25">
      <c r="A235" s="23" t="s">
        <v>278</v>
      </c>
      <c r="B235" s="24" t="s">
        <v>45</v>
      </c>
      <c r="C235" s="77">
        <v>286431</v>
      </c>
      <c r="D235" s="78">
        <v>34665</v>
      </c>
      <c r="E235" s="78">
        <v>17992</v>
      </c>
      <c r="F235" s="78">
        <v>0</v>
      </c>
      <c r="G235" s="78">
        <v>0</v>
      </c>
      <c r="H235" s="78">
        <v>0</v>
      </c>
      <c r="I235" s="79">
        <f>SUM(C235:H235)</f>
        <v>339088</v>
      </c>
    </row>
    <row r="236" spans="1:9" x14ac:dyDescent="0.25">
      <c r="A236" s="23" t="s">
        <v>279</v>
      </c>
      <c r="B236" s="24" t="s">
        <v>45</v>
      </c>
      <c r="C236" s="77">
        <v>630243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9">
        <f>SUM(C236:H236)</f>
        <v>630243</v>
      </c>
    </row>
    <row r="237" spans="1:9" x14ac:dyDescent="0.25">
      <c r="A237" s="23" t="s">
        <v>280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9">
        <f>SUM(C237:H237)</f>
        <v>0</v>
      </c>
    </row>
    <row r="238" spans="1:9" x14ac:dyDescent="0.25">
      <c r="A238" s="23" t="s">
        <v>281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>SUM(C238:H238)</f>
        <v>0</v>
      </c>
    </row>
    <row r="239" spans="1:9" x14ac:dyDescent="0.25">
      <c r="A239" s="23" t="s">
        <v>446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>SUM(C239:H239)</f>
        <v>0</v>
      </c>
    </row>
    <row r="240" spans="1:9" x14ac:dyDescent="0.25">
      <c r="A240" s="23" t="s">
        <v>282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>SUM(C240:H240)</f>
        <v>0</v>
      </c>
    </row>
    <row r="241" spans="1:9" x14ac:dyDescent="0.25">
      <c r="A241" s="23" t="s">
        <v>438</v>
      </c>
      <c r="B241" s="24" t="s">
        <v>46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9">
        <f>SUM(C241:H241)</f>
        <v>0</v>
      </c>
    </row>
    <row r="242" spans="1:9" x14ac:dyDescent="0.25">
      <c r="A242" s="23" t="s">
        <v>283</v>
      </c>
      <c r="B242" s="24" t="s">
        <v>47</v>
      </c>
      <c r="C242" s="77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9">
        <f>SUM(C242:H242)</f>
        <v>0</v>
      </c>
    </row>
    <row r="243" spans="1:9" x14ac:dyDescent="0.25">
      <c r="A243" s="23" t="s">
        <v>284</v>
      </c>
      <c r="B243" s="24" t="s">
        <v>47</v>
      </c>
      <c r="C243" s="77">
        <v>1141821</v>
      </c>
      <c r="D243" s="78">
        <v>-504</v>
      </c>
      <c r="E243" s="78">
        <v>153682</v>
      </c>
      <c r="F243" s="78">
        <v>0</v>
      </c>
      <c r="G243" s="78">
        <v>0</v>
      </c>
      <c r="H243" s="78">
        <v>916225</v>
      </c>
      <c r="I243" s="79">
        <f>SUM(C243:H243)</f>
        <v>2211224</v>
      </c>
    </row>
    <row r="244" spans="1:9" x14ac:dyDescent="0.25">
      <c r="A244" s="23" t="s">
        <v>285</v>
      </c>
      <c r="B244" s="24" t="s">
        <v>47</v>
      </c>
      <c r="C244" s="77">
        <v>89571</v>
      </c>
      <c r="D244" s="78">
        <v>25182</v>
      </c>
      <c r="E244" s="78">
        <v>0</v>
      </c>
      <c r="F244" s="78">
        <v>0</v>
      </c>
      <c r="G244" s="78">
        <v>9719</v>
      </c>
      <c r="H244" s="78">
        <v>0</v>
      </c>
      <c r="I244" s="79">
        <f>SUM(C244:H244)</f>
        <v>124472</v>
      </c>
    </row>
    <row r="245" spans="1:9" x14ac:dyDescent="0.25">
      <c r="A245" s="23" t="s">
        <v>286</v>
      </c>
      <c r="B245" s="24" t="s">
        <v>48</v>
      </c>
      <c r="C245" s="77">
        <v>35633</v>
      </c>
      <c r="D245" s="78">
        <v>12137</v>
      </c>
      <c r="E245" s="78">
        <v>3292</v>
      </c>
      <c r="F245" s="78">
        <v>0</v>
      </c>
      <c r="G245" s="78">
        <v>0</v>
      </c>
      <c r="H245" s="78">
        <v>0</v>
      </c>
      <c r="I245" s="79">
        <f>SUM(C245:H245)</f>
        <v>51062</v>
      </c>
    </row>
    <row r="246" spans="1:9" x14ac:dyDescent="0.25">
      <c r="A246" s="23" t="s">
        <v>287</v>
      </c>
      <c r="B246" s="24" t="s">
        <v>48</v>
      </c>
      <c r="C246" s="77">
        <v>2636144</v>
      </c>
      <c r="D246" s="78">
        <v>160911</v>
      </c>
      <c r="E246" s="78">
        <v>156568</v>
      </c>
      <c r="F246" s="78">
        <v>0</v>
      </c>
      <c r="G246" s="78">
        <v>0</v>
      </c>
      <c r="H246" s="78">
        <v>0</v>
      </c>
      <c r="I246" s="79">
        <f>SUM(C246:H246)</f>
        <v>2953623</v>
      </c>
    </row>
    <row r="247" spans="1:9" x14ac:dyDescent="0.25">
      <c r="A247" s="23" t="s">
        <v>288</v>
      </c>
      <c r="B247" s="24" t="s">
        <v>48</v>
      </c>
      <c r="C247" s="77">
        <v>0</v>
      </c>
      <c r="D247" s="78">
        <v>0</v>
      </c>
      <c r="E247" s="78">
        <v>0</v>
      </c>
      <c r="F247" s="78">
        <v>0</v>
      </c>
      <c r="G247" s="78">
        <v>0</v>
      </c>
      <c r="H247" s="78">
        <v>0</v>
      </c>
      <c r="I247" s="79">
        <f>SUM(C247:H247)</f>
        <v>0</v>
      </c>
    </row>
    <row r="248" spans="1:9" x14ac:dyDescent="0.25">
      <c r="A248" s="23" t="s">
        <v>289</v>
      </c>
      <c r="B248" s="24" t="s">
        <v>48</v>
      </c>
      <c r="C248" s="77">
        <v>2701445</v>
      </c>
      <c r="D248" s="78">
        <v>343443</v>
      </c>
      <c r="E248" s="78">
        <v>288876</v>
      </c>
      <c r="F248" s="78">
        <v>0</v>
      </c>
      <c r="G248" s="78">
        <v>9702</v>
      </c>
      <c r="H248" s="78">
        <v>0</v>
      </c>
      <c r="I248" s="79">
        <f>SUM(C248:H248)</f>
        <v>3343466</v>
      </c>
    </row>
    <row r="249" spans="1:9" x14ac:dyDescent="0.25">
      <c r="A249" s="23" t="s">
        <v>290</v>
      </c>
      <c r="B249" s="24" t="s">
        <v>48</v>
      </c>
      <c r="C249" s="77">
        <v>30641</v>
      </c>
      <c r="D249" s="78">
        <v>0</v>
      </c>
      <c r="E249" s="78">
        <v>0</v>
      </c>
      <c r="F249" s="78">
        <v>0</v>
      </c>
      <c r="G249" s="78">
        <v>0</v>
      </c>
      <c r="H249" s="78">
        <v>0</v>
      </c>
      <c r="I249" s="79">
        <f>SUM(C249:H249)</f>
        <v>30641</v>
      </c>
    </row>
    <row r="250" spans="1:9" x14ac:dyDescent="0.25">
      <c r="A250" s="23" t="s">
        <v>291</v>
      </c>
      <c r="B250" s="24" t="s">
        <v>48</v>
      </c>
      <c r="C250" s="77">
        <v>244803</v>
      </c>
      <c r="D250" s="78">
        <v>122355</v>
      </c>
      <c r="E250" s="78">
        <v>39511</v>
      </c>
      <c r="F250" s="78">
        <v>0</v>
      </c>
      <c r="G250" s="78">
        <v>503</v>
      </c>
      <c r="H250" s="78">
        <v>0</v>
      </c>
      <c r="I250" s="79">
        <f>SUM(C250:H250)</f>
        <v>407172</v>
      </c>
    </row>
    <row r="251" spans="1:9" x14ac:dyDescent="0.25">
      <c r="A251" s="23" t="s">
        <v>292</v>
      </c>
      <c r="B251" s="24" t="s">
        <v>48</v>
      </c>
      <c r="C251" s="77">
        <v>1629128</v>
      </c>
      <c r="D251" s="78">
        <v>322316</v>
      </c>
      <c r="E251" s="78">
        <v>199750</v>
      </c>
      <c r="F251" s="78">
        <v>0</v>
      </c>
      <c r="G251" s="78">
        <v>0</v>
      </c>
      <c r="H251" s="78">
        <v>0</v>
      </c>
      <c r="I251" s="79">
        <f>SUM(C251:H251)</f>
        <v>2151194</v>
      </c>
    </row>
    <row r="252" spans="1:9" x14ac:dyDescent="0.25">
      <c r="A252" s="23" t="s">
        <v>293</v>
      </c>
      <c r="B252" s="24" t="s">
        <v>48</v>
      </c>
      <c r="C252" s="77">
        <v>94462</v>
      </c>
      <c r="D252" s="78">
        <v>13160</v>
      </c>
      <c r="E252" s="78">
        <v>12420</v>
      </c>
      <c r="F252" s="78">
        <v>0</v>
      </c>
      <c r="G252" s="78">
        <v>0</v>
      </c>
      <c r="H252" s="78">
        <v>0</v>
      </c>
      <c r="I252" s="79">
        <f>SUM(C252:H252)</f>
        <v>120042</v>
      </c>
    </row>
    <row r="253" spans="1:9" x14ac:dyDescent="0.25">
      <c r="A253" s="23" t="s">
        <v>294</v>
      </c>
      <c r="B253" s="24" t="s">
        <v>48</v>
      </c>
      <c r="C253" s="77">
        <v>227286</v>
      </c>
      <c r="D253" s="78">
        <v>110059</v>
      </c>
      <c r="E253" s="78">
        <v>48384</v>
      </c>
      <c r="F253" s="78">
        <v>0</v>
      </c>
      <c r="G253" s="78">
        <v>0</v>
      </c>
      <c r="H253" s="78">
        <v>0</v>
      </c>
      <c r="I253" s="79">
        <f>SUM(C253:H253)</f>
        <v>385729</v>
      </c>
    </row>
    <row r="254" spans="1:9" x14ac:dyDescent="0.25">
      <c r="A254" s="23" t="s">
        <v>3</v>
      </c>
      <c r="B254" s="24" t="s">
        <v>3</v>
      </c>
      <c r="C254" s="77">
        <v>697598</v>
      </c>
      <c r="D254" s="78">
        <v>0</v>
      </c>
      <c r="E254" s="78">
        <v>26729</v>
      </c>
      <c r="F254" s="78">
        <v>0</v>
      </c>
      <c r="G254" s="78">
        <v>33237</v>
      </c>
      <c r="H254" s="78">
        <v>0</v>
      </c>
      <c r="I254" s="79">
        <f>SUM(C254:H254)</f>
        <v>757564</v>
      </c>
    </row>
    <row r="255" spans="1:9" x14ac:dyDescent="0.25">
      <c r="A255" s="23" t="s">
        <v>295</v>
      </c>
      <c r="B255" s="24" t="s">
        <v>49</v>
      </c>
      <c r="C255" s="77">
        <v>5829262</v>
      </c>
      <c r="D255" s="78">
        <v>1089693</v>
      </c>
      <c r="E255" s="78">
        <v>131554</v>
      </c>
      <c r="F255" s="78">
        <v>0</v>
      </c>
      <c r="G255" s="78">
        <v>64345</v>
      </c>
      <c r="H255" s="78">
        <v>0</v>
      </c>
      <c r="I255" s="79">
        <f>SUM(C255:H255)</f>
        <v>7114854</v>
      </c>
    </row>
    <row r="256" spans="1:9" x14ac:dyDescent="0.25">
      <c r="A256" s="23" t="s">
        <v>447</v>
      </c>
      <c r="B256" s="24" t="s">
        <v>49</v>
      </c>
      <c r="C256" s="77">
        <v>0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9">
        <f>SUM(C256:H256)</f>
        <v>0</v>
      </c>
    </row>
    <row r="257" spans="1:9" x14ac:dyDescent="0.25">
      <c r="A257" s="23" t="s">
        <v>296</v>
      </c>
      <c r="B257" s="24" t="s">
        <v>49</v>
      </c>
      <c r="C257" s="77">
        <v>0</v>
      </c>
      <c r="D257" s="78">
        <v>0</v>
      </c>
      <c r="E257" s="78">
        <v>0</v>
      </c>
      <c r="F257" s="78">
        <v>0</v>
      </c>
      <c r="G257" s="78">
        <v>7008</v>
      </c>
      <c r="H257" s="78">
        <v>0</v>
      </c>
      <c r="I257" s="79">
        <f>SUM(C257:H257)</f>
        <v>7008</v>
      </c>
    </row>
    <row r="258" spans="1:9" x14ac:dyDescent="0.25">
      <c r="A258" s="23" t="s">
        <v>297</v>
      </c>
      <c r="B258" s="24" t="s">
        <v>49</v>
      </c>
      <c r="C258" s="77">
        <v>522436</v>
      </c>
      <c r="D258" s="78">
        <v>12762</v>
      </c>
      <c r="E258" s="78">
        <v>8892</v>
      </c>
      <c r="F258" s="78">
        <v>0</v>
      </c>
      <c r="G258" s="78">
        <v>0</v>
      </c>
      <c r="H258" s="78">
        <v>0</v>
      </c>
      <c r="I258" s="79">
        <f>SUM(C258:H258)</f>
        <v>544090</v>
      </c>
    </row>
    <row r="259" spans="1:9" x14ac:dyDescent="0.25">
      <c r="A259" s="23" t="s">
        <v>298</v>
      </c>
      <c r="B259" s="24" t="s">
        <v>49</v>
      </c>
      <c r="C259" s="77">
        <v>392260</v>
      </c>
      <c r="D259" s="78">
        <v>72702</v>
      </c>
      <c r="E259" s="78">
        <v>0</v>
      </c>
      <c r="F259" s="78">
        <v>0</v>
      </c>
      <c r="G259" s="78">
        <v>0</v>
      </c>
      <c r="H259" s="78">
        <v>0</v>
      </c>
      <c r="I259" s="79">
        <f>SUM(C259:H259)</f>
        <v>464962</v>
      </c>
    </row>
    <row r="260" spans="1:9" x14ac:dyDescent="0.25">
      <c r="A260" s="23" t="s">
        <v>299</v>
      </c>
      <c r="B260" s="24" t="s">
        <v>49</v>
      </c>
      <c r="C260" s="77">
        <v>0</v>
      </c>
      <c r="D260" s="78">
        <v>0</v>
      </c>
      <c r="E260" s="78">
        <v>0</v>
      </c>
      <c r="F260" s="78">
        <v>0</v>
      </c>
      <c r="G260" s="78">
        <v>0</v>
      </c>
      <c r="H260" s="78">
        <v>0</v>
      </c>
      <c r="I260" s="79">
        <f>SUM(C260:H260)</f>
        <v>0</v>
      </c>
    </row>
    <row r="261" spans="1:9" x14ac:dyDescent="0.25">
      <c r="A261" s="23" t="s">
        <v>300</v>
      </c>
      <c r="B261" s="24" t="s">
        <v>49</v>
      </c>
      <c r="C261" s="77">
        <v>2941752</v>
      </c>
      <c r="D261" s="78">
        <v>0</v>
      </c>
      <c r="E261" s="78">
        <v>12332</v>
      </c>
      <c r="F261" s="78">
        <v>73</v>
      </c>
      <c r="G261" s="78">
        <v>55593</v>
      </c>
      <c r="H261" s="78">
        <v>0</v>
      </c>
      <c r="I261" s="79">
        <f>SUM(C261:H261)</f>
        <v>3009750</v>
      </c>
    </row>
    <row r="262" spans="1:9" x14ac:dyDescent="0.25">
      <c r="A262" s="23" t="s">
        <v>301</v>
      </c>
      <c r="B262" s="24" t="s">
        <v>49</v>
      </c>
      <c r="C262" s="77">
        <v>414476</v>
      </c>
      <c r="D262" s="78">
        <v>210188</v>
      </c>
      <c r="E262" s="78">
        <v>0</v>
      </c>
      <c r="F262" s="78">
        <v>0</v>
      </c>
      <c r="G262" s="78">
        <v>16826</v>
      </c>
      <c r="H262" s="78">
        <v>0</v>
      </c>
      <c r="I262" s="79">
        <f>SUM(C262:H262)</f>
        <v>641490</v>
      </c>
    </row>
    <row r="263" spans="1:9" x14ac:dyDescent="0.25">
      <c r="A263" s="23" t="s">
        <v>302</v>
      </c>
      <c r="B263" s="24" t="s">
        <v>49</v>
      </c>
      <c r="C263" s="77">
        <v>4481540</v>
      </c>
      <c r="D263" s="78">
        <v>683417</v>
      </c>
      <c r="E263" s="78">
        <v>0</v>
      </c>
      <c r="F263" s="78">
        <v>0</v>
      </c>
      <c r="G263" s="78">
        <v>129441</v>
      </c>
      <c r="H263" s="78">
        <v>0</v>
      </c>
      <c r="I263" s="79">
        <f>SUM(C263:H263)</f>
        <v>5294398</v>
      </c>
    </row>
    <row r="264" spans="1:9" x14ac:dyDescent="0.25">
      <c r="A264" s="23" t="s">
        <v>448</v>
      </c>
      <c r="B264" s="24" t="s">
        <v>49</v>
      </c>
      <c r="C264" s="77">
        <v>36550581</v>
      </c>
      <c r="D264" s="78">
        <v>0</v>
      </c>
      <c r="E264" s="78">
        <v>527971</v>
      </c>
      <c r="F264" s="78">
        <v>0</v>
      </c>
      <c r="G264" s="78">
        <v>1114383</v>
      </c>
      <c r="H264" s="78">
        <v>287071</v>
      </c>
      <c r="I264" s="79">
        <f>SUM(C264:H264)</f>
        <v>38480006</v>
      </c>
    </row>
    <row r="265" spans="1:9" x14ac:dyDescent="0.25">
      <c r="A265" s="23" t="s">
        <v>303</v>
      </c>
      <c r="B265" s="24" t="s">
        <v>49</v>
      </c>
      <c r="C265" s="77">
        <v>411682</v>
      </c>
      <c r="D265" s="78">
        <v>32956</v>
      </c>
      <c r="E265" s="78">
        <v>35576</v>
      </c>
      <c r="F265" s="78">
        <v>0</v>
      </c>
      <c r="G265" s="78">
        <v>0</v>
      </c>
      <c r="H265" s="78">
        <v>0</v>
      </c>
      <c r="I265" s="79">
        <f>SUM(C265:H265)</f>
        <v>480214</v>
      </c>
    </row>
    <row r="266" spans="1:9" x14ac:dyDescent="0.25">
      <c r="A266" s="23" t="s">
        <v>304</v>
      </c>
      <c r="B266" s="24" t="s">
        <v>49</v>
      </c>
      <c r="C266" s="77">
        <v>5295843</v>
      </c>
      <c r="D266" s="78">
        <v>563809</v>
      </c>
      <c r="E266" s="78">
        <v>197102</v>
      </c>
      <c r="F266" s="78">
        <v>0</v>
      </c>
      <c r="G266" s="78">
        <v>88872</v>
      </c>
      <c r="H266" s="78">
        <v>0</v>
      </c>
      <c r="I266" s="79">
        <f>SUM(C266:H266)</f>
        <v>6145626</v>
      </c>
    </row>
    <row r="267" spans="1:9" x14ac:dyDescent="0.25">
      <c r="A267" s="23" t="s">
        <v>305</v>
      </c>
      <c r="B267" s="24" t="s">
        <v>49</v>
      </c>
      <c r="C267" s="77">
        <v>4160720</v>
      </c>
      <c r="D267" s="78">
        <v>1032627</v>
      </c>
      <c r="E267" s="78">
        <v>99392</v>
      </c>
      <c r="F267" s="78">
        <v>0</v>
      </c>
      <c r="G267" s="78">
        <v>154250</v>
      </c>
      <c r="H267" s="78">
        <v>0</v>
      </c>
      <c r="I267" s="79">
        <f>SUM(C267:H267)</f>
        <v>5446989</v>
      </c>
    </row>
    <row r="268" spans="1:9" x14ac:dyDescent="0.25">
      <c r="A268" s="23" t="s">
        <v>449</v>
      </c>
      <c r="B268" s="24" t="s">
        <v>50</v>
      </c>
      <c r="C268" s="77">
        <v>4698414</v>
      </c>
      <c r="D268" s="78">
        <v>648139</v>
      </c>
      <c r="E268" s="78">
        <v>123272</v>
      </c>
      <c r="F268" s="78">
        <v>0</v>
      </c>
      <c r="G268" s="78">
        <v>175846</v>
      </c>
      <c r="H268" s="78">
        <v>0</v>
      </c>
      <c r="I268" s="79">
        <f>SUM(C268:H268)</f>
        <v>5645671</v>
      </c>
    </row>
    <row r="269" spans="1:9" x14ac:dyDescent="0.25">
      <c r="A269" s="23" t="s">
        <v>484</v>
      </c>
      <c r="B269" s="24" t="s">
        <v>50</v>
      </c>
      <c r="C269" s="77">
        <v>2670499</v>
      </c>
      <c r="D269" s="78">
        <v>0</v>
      </c>
      <c r="E269" s="78">
        <v>88581</v>
      </c>
      <c r="F269" s="78">
        <v>0</v>
      </c>
      <c r="G269" s="78">
        <v>0</v>
      </c>
      <c r="H269" s="78">
        <v>0</v>
      </c>
      <c r="I269" s="79">
        <f>SUM(C269:H269)</f>
        <v>2759080</v>
      </c>
    </row>
    <row r="270" spans="1:9" x14ac:dyDescent="0.25">
      <c r="A270" s="23" t="s">
        <v>306</v>
      </c>
      <c r="B270" s="24" t="s">
        <v>4</v>
      </c>
      <c r="C270" s="77">
        <v>0</v>
      </c>
      <c r="D270" s="78">
        <v>0</v>
      </c>
      <c r="E270" s="78">
        <v>0</v>
      </c>
      <c r="F270" s="78">
        <v>0</v>
      </c>
      <c r="G270" s="78">
        <v>0</v>
      </c>
      <c r="H270" s="78">
        <v>0</v>
      </c>
      <c r="I270" s="79">
        <f>SUM(C270:H270)</f>
        <v>0</v>
      </c>
    </row>
    <row r="271" spans="1:9" x14ac:dyDescent="0.25">
      <c r="A271" s="23" t="s">
        <v>307</v>
      </c>
      <c r="B271" s="24" t="s">
        <v>4</v>
      </c>
      <c r="C271" s="77">
        <v>1191797</v>
      </c>
      <c r="D271" s="78">
        <v>248475</v>
      </c>
      <c r="E271" s="78">
        <v>0</v>
      </c>
      <c r="F271" s="78">
        <v>0</v>
      </c>
      <c r="G271" s="78">
        <v>37441</v>
      </c>
      <c r="H271" s="78">
        <v>0</v>
      </c>
      <c r="I271" s="79">
        <f>SUM(C271:H271)</f>
        <v>1477713</v>
      </c>
    </row>
    <row r="272" spans="1:9" x14ac:dyDescent="0.25">
      <c r="A272" s="23" t="s">
        <v>308</v>
      </c>
      <c r="B272" s="24" t="s">
        <v>4</v>
      </c>
      <c r="C272" s="77">
        <v>15893383</v>
      </c>
      <c r="D272" s="78">
        <v>2805143</v>
      </c>
      <c r="E272" s="78">
        <v>448522</v>
      </c>
      <c r="F272" s="78">
        <v>0</v>
      </c>
      <c r="G272" s="78">
        <v>218774</v>
      </c>
      <c r="H272" s="78">
        <v>0</v>
      </c>
      <c r="I272" s="79">
        <f>SUM(C272:H272)</f>
        <v>19365822</v>
      </c>
    </row>
    <row r="273" spans="1:9" x14ac:dyDescent="0.25">
      <c r="A273" s="23" t="s">
        <v>309</v>
      </c>
      <c r="B273" s="24" t="s">
        <v>4</v>
      </c>
      <c r="C273" s="77">
        <v>7867548</v>
      </c>
      <c r="D273" s="78">
        <v>1287913</v>
      </c>
      <c r="E273" s="78">
        <v>153158</v>
      </c>
      <c r="F273" s="78">
        <v>0</v>
      </c>
      <c r="G273" s="78">
        <v>0</v>
      </c>
      <c r="H273" s="78">
        <v>86446</v>
      </c>
      <c r="I273" s="79">
        <f>SUM(C273:H273)</f>
        <v>9395065</v>
      </c>
    </row>
    <row r="274" spans="1:9" x14ac:dyDescent="0.25">
      <c r="A274" s="75" t="s">
        <v>518</v>
      </c>
      <c r="B274" s="24" t="s">
        <v>4</v>
      </c>
      <c r="C274" s="77">
        <v>21575</v>
      </c>
      <c r="D274" s="78">
        <v>0</v>
      </c>
      <c r="E274" s="78">
        <v>0</v>
      </c>
      <c r="F274" s="78">
        <v>0</v>
      </c>
      <c r="G274" s="78">
        <v>699</v>
      </c>
      <c r="H274" s="78">
        <v>0</v>
      </c>
      <c r="I274" s="79">
        <f>SUM(C274:H274)</f>
        <v>22274</v>
      </c>
    </row>
    <row r="275" spans="1:9" x14ac:dyDescent="0.25">
      <c r="A275" s="23" t="s">
        <v>310</v>
      </c>
      <c r="B275" s="24" t="s">
        <v>4</v>
      </c>
      <c r="C275" s="77">
        <v>0</v>
      </c>
      <c r="D275" s="78">
        <v>0</v>
      </c>
      <c r="E275" s="78">
        <v>0</v>
      </c>
      <c r="F275" s="78">
        <v>0</v>
      </c>
      <c r="G275" s="78">
        <v>0</v>
      </c>
      <c r="H275" s="78">
        <v>0</v>
      </c>
      <c r="I275" s="79">
        <f>SUM(C275:H275)</f>
        <v>0</v>
      </c>
    </row>
    <row r="276" spans="1:9" x14ac:dyDescent="0.25">
      <c r="A276" s="23" t="s">
        <v>311</v>
      </c>
      <c r="B276" s="24" t="s">
        <v>4</v>
      </c>
      <c r="C276" s="77">
        <v>8199653</v>
      </c>
      <c r="D276" s="78">
        <v>0</v>
      </c>
      <c r="E276" s="78">
        <v>359425</v>
      </c>
      <c r="F276" s="78">
        <v>0</v>
      </c>
      <c r="G276" s="78">
        <v>0</v>
      </c>
      <c r="H276" s="78">
        <v>0</v>
      </c>
      <c r="I276" s="79">
        <f>SUM(C276:H276)</f>
        <v>8559078</v>
      </c>
    </row>
    <row r="277" spans="1:9" x14ac:dyDescent="0.25">
      <c r="A277" s="23" t="s">
        <v>312</v>
      </c>
      <c r="B277" s="24" t="s">
        <v>4</v>
      </c>
      <c r="C277" s="77">
        <v>33815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9">
        <f>SUM(C277:H277)</f>
        <v>33815</v>
      </c>
    </row>
    <row r="278" spans="1:9" x14ac:dyDescent="0.25">
      <c r="A278" s="23" t="s">
        <v>313</v>
      </c>
      <c r="B278" s="24" t="s">
        <v>4</v>
      </c>
      <c r="C278" s="77">
        <v>0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9">
        <f>SUM(C278:H278)</f>
        <v>0</v>
      </c>
    </row>
    <row r="279" spans="1:9" x14ac:dyDescent="0.25">
      <c r="A279" s="23" t="s">
        <v>314</v>
      </c>
      <c r="B279" s="24" t="s">
        <v>4</v>
      </c>
      <c r="C279" s="77">
        <v>3052050</v>
      </c>
      <c r="D279" s="78">
        <v>662142</v>
      </c>
      <c r="E279" s="78">
        <v>63691</v>
      </c>
      <c r="F279" s="78">
        <v>0</v>
      </c>
      <c r="G279" s="78">
        <v>25618</v>
      </c>
      <c r="H279" s="78">
        <v>0</v>
      </c>
      <c r="I279" s="79">
        <f>SUM(C279:H279)</f>
        <v>3803501</v>
      </c>
    </row>
    <row r="280" spans="1:9" x14ac:dyDescent="0.25">
      <c r="A280" s="23" t="s">
        <v>450</v>
      </c>
      <c r="B280" s="24" t="s">
        <v>4</v>
      </c>
      <c r="C280" s="77">
        <v>255680</v>
      </c>
      <c r="D280" s="78">
        <v>0</v>
      </c>
      <c r="E280" s="78">
        <v>32273</v>
      </c>
      <c r="F280" s="78">
        <v>0</v>
      </c>
      <c r="G280" s="78">
        <v>7880</v>
      </c>
      <c r="H280" s="78">
        <v>0</v>
      </c>
      <c r="I280" s="79">
        <f>SUM(C280:H280)</f>
        <v>295833</v>
      </c>
    </row>
    <row r="281" spans="1:9" x14ac:dyDescent="0.25">
      <c r="A281" s="23" t="s">
        <v>315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9">
        <f>SUM(C281:H281)</f>
        <v>0</v>
      </c>
    </row>
    <row r="282" spans="1:9" x14ac:dyDescent="0.25">
      <c r="A282" s="23" t="s">
        <v>316</v>
      </c>
      <c r="B282" s="24" t="s">
        <v>4</v>
      </c>
      <c r="C282" s="77">
        <v>269621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9">
        <f>SUM(C282:H282)</f>
        <v>269621</v>
      </c>
    </row>
    <row r="283" spans="1:9" x14ac:dyDescent="0.25">
      <c r="A283" s="23" t="s">
        <v>317</v>
      </c>
      <c r="B283" s="24" t="s">
        <v>4</v>
      </c>
      <c r="C283" s="77">
        <v>338449</v>
      </c>
      <c r="D283" s="78">
        <v>0</v>
      </c>
      <c r="E283" s="78">
        <v>0</v>
      </c>
      <c r="F283" s="78">
        <v>0</v>
      </c>
      <c r="G283" s="78">
        <v>0</v>
      </c>
      <c r="H283" s="78">
        <v>295390</v>
      </c>
      <c r="I283" s="79">
        <f>SUM(C283:H283)</f>
        <v>633839</v>
      </c>
    </row>
    <row r="284" spans="1:9" x14ac:dyDescent="0.25">
      <c r="A284" s="23" t="s">
        <v>318</v>
      </c>
      <c r="B284" s="24" t="s">
        <v>4</v>
      </c>
      <c r="C284" s="77">
        <v>545680</v>
      </c>
      <c r="D284" s="78">
        <v>202479</v>
      </c>
      <c r="E284" s="78">
        <v>15615</v>
      </c>
      <c r="F284" s="78">
        <v>0</v>
      </c>
      <c r="G284" s="78">
        <v>8011</v>
      </c>
      <c r="H284" s="78">
        <v>0</v>
      </c>
      <c r="I284" s="79">
        <f>SUM(C284:H284)</f>
        <v>771785</v>
      </c>
    </row>
    <row r="285" spans="1:9" x14ac:dyDescent="0.25">
      <c r="A285" s="23" t="s">
        <v>319</v>
      </c>
      <c r="B285" s="24" t="s">
        <v>4</v>
      </c>
      <c r="C285" s="77">
        <v>4468298</v>
      </c>
      <c r="D285" s="78">
        <v>1305703</v>
      </c>
      <c r="E285" s="78">
        <v>0</v>
      </c>
      <c r="F285" s="78">
        <v>0</v>
      </c>
      <c r="G285" s="78">
        <v>216870</v>
      </c>
      <c r="H285" s="78">
        <v>0</v>
      </c>
      <c r="I285" s="79">
        <f>SUM(C285:H285)</f>
        <v>5990871</v>
      </c>
    </row>
    <row r="286" spans="1:9" x14ac:dyDescent="0.25">
      <c r="A286" s="23" t="s">
        <v>320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9">
        <f>SUM(C286:H286)</f>
        <v>0</v>
      </c>
    </row>
    <row r="287" spans="1:9" x14ac:dyDescent="0.25">
      <c r="A287" s="23" t="s">
        <v>321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9">
        <f>SUM(C287:H287)</f>
        <v>0</v>
      </c>
    </row>
    <row r="288" spans="1:9" x14ac:dyDescent="0.25">
      <c r="A288" s="23" t="s">
        <v>322</v>
      </c>
      <c r="B288" s="24" t="s">
        <v>4</v>
      </c>
      <c r="C288" s="77">
        <v>0</v>
      </c>
      <c r="D288" s="78">
        <v>0</v>
      </c>
      <c r="E288" s="78">
        <v>0</v>
      </c>
      <c r="F288" s="78">
        <v>0</v>
      </c>
      <c r="G288" s="78">
        <v>0</v>
      </c>
      <c r="H288" s="78">
        <v>0</v>
      </c>
      <c r="I288" s="79">
        <f>SUM(C288:H288)</f>
        <v>0</v>
      </c>
    </row>
    <row r="289" spans="1:9" x14ac:dyDescent="0.25">
      <c r="A289" s="75" t="s">
        <v>525</v>
      </c>
      <c r="B289" s="24" t="s">
        <v>4</v>
      </c>
      <c r="C289" s="77">
        <v>0</v>
      </c>
      <c r="D289" s="78">
        <v>0</v>
      </c>
      <c r="E289" s="78">
        <v>0</v>
      </c>
      <c r="F289" s="78">
        <v>0</v>
      </c>
      <c r="G289" s="78">
        <v>0</v>
      </c>
      <c r="H289" s="78">
        <v>0</v>
      </c>
      <c r="I289" s="79">
        <f>SUM(C289:H289)</f>
        <v>0</v>
      </c>
    </row>
    <row r="290" spans="1:9" x14ac:dyDescent="0.25">
      <c r="A290" s="23" t="s">
        <v>323</v>
      </c>
      <c r="B290" s="24" t="s">
        <v>4</v>
      </c>
      <c r="C290" s="77">
        <v>1230801</v>
      </c>
      <c r="D290" s="78">
        <v>382573</v>
      </c>
      <c r="E290" s="78">
        <v>64400</v>
      </c>
      <c r="F290" s="78">
        <v>0</v>
      </c>
      <c r="G290" s="78">
        <v>0</v>
      </c>
      <c r="H290" s="78">
        <v>0</v>
      </c>
      <c r="I290" s="79">
        <f>SUM(C290:H290)</f>
        <v>1677774</v>
      </c>
    </row>
    <row r="291" spans="1:9" x14ac:dyDescent="0.25">
      <c r="A291" s="68" t="s">
        <v>496</v>
      </c>
      <c r="B291" s="69" t="s">
        <v>4</v>
      </c>
      <c r="C291" s="77">
        <v>430597</v>
      </c>
      <c r="D291" s="78">
        <v>0</v>
      </c>
      <c r="E291" s="78">
        <v>0</v>
      </c>
      <c r="F291" s="78">
        <v>0</v>
      </c>
      <c r="G291" s="78">
        <v>9812</v>
      </c>
      <c r="H291" s="78">
        <v>0</v>
      </c>
      <c r="I291" s="79">
        <f>SUM(C291:H291)</f>
        <v>440409</v>
      </c>
    </row>
    <row r="292" spans="1:9" x14ac:dyDescent="0.25">
      <c r="A292" s="23" t="s">
        <v>324</v>
      </c>
      <c r="B292" s="24" t="s">
        <v>4</v>
      </c>
      <c r="C292" s="77">
        <v>0</v>
      </c>
      <c r="D292" s="78">
        <v>0</v>
      </c>
      <c r="E292" s="78">
        <v>0</v>
      </c>
      <c r="F292" s="78">
        <v>0</v>
      </c>
      <c r="G292" s="78">
        <v>0</v>
      </c>
      <c r="H292" s="78">
        <v>0</v>
      </c>
      <c r="I292" s="79">
        <f>SUM(C292:H292)</f>
        <v>0</v>
      </c>
    </row>
    <row r="293" spans="1:9" x14ac:dyDescent="0.25">
      <c r="A293" s="23" t="s">
        <v>325</v>
      </c>
      <c r="B293" s="24" t="s">
        <v>4</v>
      </c>
      <c r="C293" s="77">
        <v>0</v>
      </c>
      <c r="D293" s="78">
        <v>0</v>
      </c>
      <c r="E293" s="78">
        <v>0</v>
      </c>
      <c r="F293" s="78">
        <v>0</v>
      </c>
      <c r="G293" s="78">
        <v>0</v>
      </c>
      <c r="H293" s="78">
        <v>0</v>
      </c>
      <c r="I293" s="79">
        <f>SUM(C293:H293)</f>
        <v>0</v>
      </c>
    </row>
    <row r="294" spans="1:9" x14ac:dyDescent="0.25">
      <c r="A294" s="23" t="s">
        <v>326</v>
      </c>
      <c r="B294" s="24" t="s">
        <v>4</v>
      </c>
      <c r="C294" s="77">
        <v>1620906</v>
      </c>
      <c r="D294" s="78">
        <v>540114</v>
      </c>
      <c r="E294" s="78">
        <v>99491</v>
      </c>
      <c r="F294" s="78">
        <v>0</v>
      </c>
      <c r="G294" s="78">
        <v>0</v>
      </c>
      <c r="H294" s="78">
        <v>0</v>
      </c>
      <c r="I294" s="79">
        <f>SUM(C294:H294)</f>
        <v>2260511</v>
      </c>
    </row>
    <row r="295" spans="1:9" x14ac:dyDescent="0.25">
      <c r="A295" s="23" t="s">
        <v>327</v>
      </c>
      <c r="B295" s="24" t="s">
        <v>4</v>
      </c>
      <c r="C295" s="77">
        <v>333174</v>
      </c>
      <c r="D295" s="78">
        <v>94443</v>
      </c>
      <c r="E295" s="78">
        <v>0</v>
      </c>
      <c r="F295" s="78">
        <v>0</v>
      </c>
      <c r="G295" s="78">
        <v>49203</v>
      </c>
      <c r="H295" s="78">
        <v>0</v>
      </c>
      <c r="I295" s="79">
        <f>SUM(C295:H295)</f>
        <v>476820</v>
      </c>
    </row>
    <row r="296" spans="1:9" x14ac:dyDescent="0.25">
      <c r="A296" s="23" t="s">
        <v>328</v>
      </c>
      <c r="B296" s="24" t="s">
        <v>4</v>
      </c>
      <c r="C296" s="77">
        <v>0</v>
      </c>
      <c r="D296" s="78">
        <v>0</v>
      </c>
      <c r="E296" s="78">
        <v>0</v>
      </c>
      <c r="F296" s="78">
        <v>0</v>
      </c>
      <c r="G296" s="78">
        <v>0</v>
      </c>
      <c r="H296" s="78">
        <v>0</v>
      </c>
      <c r="I296" s="79">
        <f>SUM(C296:H296)</f>
        <v>0</v>
      </c>
    </row>
    <row r="297" spans="1:9" x14ac:dyDescent="0.25">
      <c r="A297" s="23" t="s">
        <v>4</v>
      </c>
      <c r="B297" s="24" t="s">
        <v>4</v>
      </c>
      <c r="C297" s="77">
        <v>3215027</v>
      </c>
      <c r="D297" s="78">
        <v>1979189</v>
      </c>
      <c r="E297" s="78">
        <v>371638</v>
      </c>
      <c r="F297" s="78">
        <v>0</v>
      </c>
      <c r="G297" s="78">
        <v>0</v>
      </c>
      <c r="H297" s="78">
        <v>0</v>
      </c>
      <c r="I297" s="79">
        <f>SUM(C297:H297)</f>
        <v>5565854</v>
      </c>
    </row>
    <row r="298" spans="1:9" x14ac:dyDescent="0.25">
      <c r="A298" s="23" t="s">
        <v>329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9">
        <f>SUM(C298:H298)</f>
        <v>0</v>
      </c>
    </row>
    <row r="299" spans="1:9" x14ac:dyDescent="0.25">
      <c r="A299" s="23" t="s">
        <v>330</v>
      </c>
      <c r="B299" s="24" t="s">
        <v>4</v>
      </c>
      <c r="C299" s="77">
        <v>267931</v>
      </c>
      <c r="D299" s="78">
        <v>100487</v>
      </c>
      <c r="E299" s="78">
        <v>36293</v>
      </c>
      <c r="F299" s="78">
        <v>0</v>
      </c>
      <c r="G299" s="78">
        <v>0</v>
      </c>
      <c r="H299" s="78">
        <v>0</v>
      </c>
      <c r="I299" s="79">
        <f>SUM(C299:H299)</f>
        <v>404711</v>
      </c>
    </row>
    <row r="300" spans="1:9" x14ac:dyDescent="0.25">
      <c r="A300" s="23" t="s">
        <v>331</v>
      </c>
      <c r="B300" s="24" t="s">
        <v>4</v>
      </c>
      <c r="C300" s="77">
        <v>2226910</v>
      </c>
      <c r="D300" s="78">
        <v>499869</v>
      </c>
      <c r="E300" s="78">
        <v>34994</v>
      </c>
      <c r="F300" s="78">
        <v>0</v>
      </c>
      <c r="G300" s="78">
        <v>35275</v>
      </c>
      <c r="H300" s="78">
        <v>0</v>
      </c>
      <c r="I300" s="79">
        <f>SUM(C300:H300)</f>
        <v>2797048</v>
      </c>
    </row>
    <row r="301" spans="1:9" x14ac:dyDescent="0.25">
      <c r="A301" s="23" t="s">
        <v>332</v>
      </c>
      <c r="B301" s="24" t="s">
        <v>4</v>
      </c>
      <c r="C301" s="77">
        <v>4519062</v>
      </c>
      <c r="D301" s="78">
        <v>1310029</v>
      </c>
      <c r="E301" s="78">
        <v>161997</v>
      </c>
      <c r="F301" s="78">
        <v>0</v>
      </c>
      <c r="G301" s="78">
        <v>0</v>
      </c>
      <c r="H301" s="78">
        <v>0</v>
      </c>
      <c r="I301" s="79">
        <f>SUM(C301:H301)</f>
        <v>5991088</v>
      </c>
    </row>
    <row r="302" spans="1:9" x14ac:dyDescent="0.25">
      <c r="A302" s="23" t="s">
        <v>333</v>
      </c>
      <c r="B302" s="24" t="s">
        <v>4</v>
      </c>
      <c r="C302" s="77">
        <v>3653344</v>
      </c>
      <c r="D302" s="78">
        <v>719077</v>
      </c>
      <c r="E302" s="78">
        <v>59205</v>
      </c>
      <c r="F302" s="78">
        <v>0</v>
      </c>
      <c r="G302" s="78">
        <v>66430</v>
      </c>
      <c r="H302" s="78">
        <v>0</v>
      </c>
      <c r="I302" s="79">
        <f>SUM(C302:H302)</f>
        <v>4498056</v>
      </c>
    </row>
    <row r="303" spans="1:9" x14ac:dyDescent="0.25">
      <c r="A303" s="23" t="s">
        <v>334</v>
      </c>
      <c r="B303" s="24" t="s">
        <v>4</v>
      </c>
      <c r="C303" s="77">
        <v>315734</v>
      </c>
      <c r="D303" s="78">
        <v>0</v>
      </c>
      <c r="E303" s="78">
        <v>0</v>
      </c>
      <c r="F303" s="78">
        <v>0</v>
      </c>
      <c r="G303" s="78">
        <v>12625</v>
      </c>
      <c r="H303" s="78">
        <v>1234</v>
      </c>
      <c r="I303" s="79">
        <f>SUM(C303:H303)</f>
        <v>329593</v>
      </c>
    </row>
    <row r="304" spans="1:9" x14ac:dyDescent="0.25">
      <c r="A304" s="23" t="s">
        <v>335</v>
      </c>
      <c r="B304" s="24" t="s">
        <v>4</v>
      </c>
      <c r="C304" s="77">
        <v>194731</v>
      </c>
      <c r="D304" s="78">
        <v>42851</v>
      </c>
      <c r="E304" s="78">
        <v>4380</v>
      </c>
      <c r="F304" s="78">
        <v>0</v>
      </c>
      <c r="G304" s="78">
        <v>0</v>
      </c>
      <c r="H304" s="78">
        <v>0</v>
      </c>
      <c r="I304" s="79">
        <f>SUM(C304:H304)</f>
        <v>241962</v>
      </c>
    </row>
    <row r="305" spans="1:9" x14ac:dyDescent="0.25">
      <c r="A305" s="23" t="s">
        <v>336</v>
      </c>
      <c r="B305" s="24" t="s">
        <v>4</v>
      </c>
      <c r="C305" s="77">
        <v>696819</v>
      </c>
      <c r="D305" s="78">
        <v>255482</v>
      </c>
      <c r="E305" s="78">
        <v>1866</v>
      </c>
      <c r="F305" s="78">
        <v>0</v>
      </c>
      <c r="G305" s="78">
        <v>40889</v>
      </c>
      <c r="H305" s="78">
        <v>0</v>
      </c>
      <c r="I305" s="79">
        <f>SUM(C305:H305)</f>
        <v>995056</v>
      </c>
    </row>
    <row r="306" spans="1:9" x14ac:dyDescent="0.25">
      <c r="A306" s="23" t="s">
        <v>337</v>
      </c>
      <c r="B306" s="24" t="s">
        <v>4</v>
      </c>
      <c r="C306" s="77">
        <v>6068684</v>
      </c>
      <c r="D306" s="78">
        <v>0</v>
      </c>
      <c r="E306" s="78">
        <v>303835</v>
      </c>
      <c r="F306" s="78">
        <v>0</v>
      </c>
      <c r="G306" s="78">
        <v>0</v>
      </c>
      <c r="H306" s="78">
        <v>0</v>
      </c>
      <c r="I306" s="79">
        <f>SUM(C306:H306)</f>
        <v>6372519</v>
      </c>
    </row>
    <row r="307" spans="1:9" x14ac:dyDescent="0.25">
      <c r="A307" s="23" t="s">
        <v>338</v>
      </c>
      <c r="B307" s="24" t="s">
        <v>4</v>
      </c>
      <c r="C307" s="77">
        <v>0</v>
      </c>
      <c r="D307" s="78">
        <v>0</v>
      </c>
      <c r="E307" s="78">
        <v>0</v>
      </c>
      <c r="F307" s="78">
        <v>0</v>
      </c>
      <c r="G307" s="78">
        <v>0</v>
      </c>
      <c r="H307" s="78">
        <v>0</v>
      </c>
      <c r="I307" s="79">
        <f>SUM(C307:H307)</f>
        <v>0</v>
      </c>
    </row>
    <row r="308" spans="1:9" x14ac:dyDescent="0.25">
      <c r="A308" s="75" t="s">
        <v>520</v>
      </c>
      <c r="B308" s="76" t="s">
        <v>4</v>
      </c>
      <c r="C308" s="77">
        <v>408914</v>
      </c>
      <c r="D308" s="78">
        <v>75926</v>
      </c>
      <c r="E308" s="78">
        <v>100430</v>
      </c>
      <c r="F308" s="78">
        <v>0</v>
      </c>
      <c r="G308" s="78">
        <v>0</v>
      </c>
      <c r="H308" s="78">
        <v>0</v>
      </c>
      <c r="I308" s="79">
        <f>SUM(C308:H308)</f>
        <v>585270</v>
      </c>
    </row>
    <row r="309" spans="1:9" x14ac:dyDescent="0.25">
      <c r="A309" s="23" t="s">
        <v>339</v>
      </c>
      <c r="B309" s="24" t="s">
        <v>51</v>
      </c>
      <c r="C309" s="77">
        <v>0</v>
      </c>
      <c r="D309" s="78">
        <v>0</v>
      </c>
      <c r="E309" s="78">
        <v>0</v>
      </c>
      <c r="F309" s="78">
        <v>0</v>
      </c>
      <c r="G309" s="78">
        <v>0</v>
      </c>
      <c r="H309" s="78">
        <v>0</v>
      </c>
      <c r="I309" s="79">
        <f>SUM(C309:H309)</f>
        <v>0</v>
      </c>
    </row>
    <row r="310" spans="1:9" x14ac:dyDescent="0.25">
      <c r="A310" s="23" t="s">
        <v>340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9">
        <f>SUM(C310:H310)</f>
        <v>0</v>
      </c>
    </row>
    <row r="311" spans="1:9" x14ac:dyDescent="0.25">
      <c r="A311" s="23" t="s">
        <v>341</v>
      </c>
      <c r="B311" s="24" t="s">
        <v>51</v>
      </c>
      <c r="C311" s="77">
        <v>526853</v>
      </c>
      <c r="D311" s="78">
        <v>0</v>
      </c>
      <c r="E311" s="78">
        <v>37980</v>
      </c>
      <c r="F311" s="78">
        <v>0</v>
      </c>
      <c r="G311" s="78">
        <v>0</v>
      </c>
      <c r="H311" s="78">
        <v>0</v>
      </c>
      <c r="I311" s="79">
        <f>SUM(C311:H311)</f>
        <v>564833</v>
      </c>
    </row>
    <row r="312" spans="1:9" x14ac:dyDescent="0.25">
      <c r="A312" s="23" t="s">
        <v>342</v>
      </c>
      <c r="B312" s="24" t="s">
        <v>51</v>
      </c>
      <c r="C312" s="77">
        <v>0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9">
        <f>SUM(C312:H312)</f>
        <v>0</v>
      </c>
    </row>
    <row r="313" spans="1:9" x14ac:dyDescent="0.25">
      <c r="A313" s="23" t="s">
        <v>485</v>
      </c>
      <c r="B313" s="24" t="s">
        <v>51</v>
      </c>
      <c r="C313" s="77">
        <v>39834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>SUM(C313:H313)</f>
        <v>39834</v>
      </c>
    </row>
    <row r="314" spans="1:9" x14ac:dyDescent="0.25">
      <c r="A314" s="23" t="s">
        <v>343</v>
      </c>
      <c r="B314" s="24" t="s">
        <v>51</v>
      </c>
      <c r="C314" s="77">
        <v>2449311</v>
      </c>
      <c r="D314" s="78">
        <v>0</v>
      </c>
      <c r="E314" s="78">
        <v>25926</v>
      </c>
      <c r="F314" s="78">
        <v>0</v>
      </c>
      <c r="G314" s="78">
        <v>0</v>
      </c>
      <c r="H314" s="78">
        <v>0</v>
      </c>
      <c r="I314" s="79">
        <f>SUM(C314:H314)</f>
        <v>2475237</v>
      </c>
    </row>
    <row r="315" spans="1:9" x14ac:dyDescent="0.25">
      <c r="A315" s="23" t="s">
        <v>344</v>
      </c>
      <c r="B315" s="24" t="s">
        <v>52</v>
      </c>
      <c r="C315" s="77">
        <v>597341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9">
        <f>SUM(C315:H315)</f>
        <v>597341</v>
      </c>
    </row>
    <row r="316" spans="1:9" x14ac:dyDescent="0.25">
      <c r="A316" s="23" t="s">
        <v>345</v>
      </c>
      <c r="B316" s="24" t="s">
        <v>52</v>
      </c>
      <c r="C316" s="77">
        <v>259999</v>
      </c>
      <c r="D316" s="78">
        <v>43633</v>
      </c>
      <c r="E316" s="78">
        <v>12289</v>
      </c>
      <c r="F316" s="78">
        <v>0</v>
      </c>
      <c r="G316" s="78">
        <v>1334</v>
      </c>
      <c r="H316" s="78">
        <v>0</v>
      </c>
      <c r="I316" s="79">
        <f>SUM(C316:H316)</f>
        <v>317255</v>
      </c>
    </row>
    <row r="317" spans="1:9" x14ac:dyDescent="0.25">
      <c r="A317" s="23" t="s">
        <v>346</v>
      </c>
      <c r="B317" s="24" t="s">
        <v>52</v>
      </c>
      <c r="C317" s="77">
        <v>299439</v>
      </c>
      <c r="D317" s="78">
        <v>0</v>
      </c>
      <c r="E317" s="78">
        <v>0</v>
      </c>
      <c r="F317" s="78">
        <v>0</v>
      </c>
      <c r="G317" s="78">
        <v>0</v>
      </c>
      <c r="H317" s="78">
        <v>0</v>
      </c>
      <c r="I317" s="79">
        <f>SUM(C317:H317)</f>
        <v>299439</v>
      </c>
    </row>
    <row r="318" spans="1:9" x14ac:dyDescent="0.25">
      <c r="A318" s="23" t="s">
        <v>347</v>
      </c>
      <c r="B318" s="24" t="s">
        <v>52</v>
      </c>
      <c r="C318" s="77">
        <v>0</v>
      </c>
      <c r="D318" s="78">
        <v>0</v>
      </c>
      <c r="E318" s="78">
        <v>0</v>
      </c>
      <c r="F318" s="78">
        <v>0</v>
      </c>
      <c r="G318" s="78">
        <v>0</v>
      </c>
      <c r="H318" s="78">
        <v>0</v>
      </c>
      <c r="I318" s="79">
        <f>SUM(C318:H318)</f>
        <v>0</v>
      </c>
    </row>
    <row r="319" spans="1:9" x14ac:dyDescent="0.25">
      <c r="A319" s="23" t="s">
        <v>348</v>
      </c>
      <c r="B319" s="24" t="s">
        <v>52</v>
      </c>
      <c r="C319" s="77">
        <v>14484638</v>
      </c>
      <c r="D319" s="78">
        <v>4678161</v>
      </c>
      <c r="E319" s="78">
        <v>624329</v>
      </c>
      <c r="F319" s="78">
        <v>0</v>
      </c>
      <c r="G319" s="78">
        <v>157717</v>
      </c>
      <c r="H319" s="78">
        <v>0</v>
      </c>
      <c r="I319" s="79">
        <f>SUM(C319:H319)</f>
        <v>19944845</v>
      </c>
    </row>
    <row r="320" spans="1:9" x14ac:dyDescent="0.25">
      <c r="A320" s="23" t="s">
        <v>349</v>
      </c>
      <c r="B320" s="24" t="s">
        <v>52</v>
      </c>
      <c r="C320" s="77">
        <v>4016391</v>
      </c>
      <c r="D320" s="78">
        <v>0</v>
      </c>
      <c r="E320" s="78">
        <v>136739</v>
      </c>
      <c r="F320" s="78">
        <v>0</v>
      </c>
      <c r="G320" s="78">
        <v>13220</v>
      </c>
      <c r="H320" s="78">
        <v>0</v>
      </c>
      <c r="I320" s="79">
        <f>SUM(C320:H320)</f>
        <v>4166350</v>
      </c>
    </row>
    <row r="321" spans="1:9" x14ac:dyDescent="0.25">
      <c r="A321" s="23" t="s">
        <v>350</v>
      </c>
      <c r="B321" s="24" t="s">
        <v>52</v>
      </c>
      <c r="C321" s="77">
        <v>1196825</v>
      </c>
      <c r="D321" s="78">
        <v>372640</v>
      </c>
      <c r="E321" s="78">
        <v>14122</v>
      </c>
      <c r="F321" s="78">
        <v>0</v>
      </c>
      <c r="G321" s="78">
        <v>11733</v>
      </c>
      <c r="H321" s="78">
        <v>0</v>
      </c>
      <c r="I321" s="79">
        <f>SUM(C321:H321)</f>
        <v>1595320</v>
      </c>
    </row>
    <row r="322" spans="1:9" x14ac:dyDescent="0.25">
      <c r="A322" s="23" t="s">
        <v>351</v>
      </c>
      <c r="B322" s="24" t="s">
        <v>52</v>
      </c>
      <c r="C322" s="77">
        <v>0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9">
        <f>SUM(C322:H322)</f>
        <v>0</v>
      </c>
    </row>
    <row r="323" spans="1:9" x14ac:dyDescent="0.25">
      <c r="A323" s="23" t="s">
        <v>352</v>
      </c>
      <c r="B323" s="24" t="s">
        <v>52</v>
      </c>
      <c r="C323" s="77">
        <v>414058</v>
      </c>
      <c r="D323" s="78">
        <v>69479</v>
      </c>
      <c r="E323" s="78">
        <v>20617</v>
      </c>
      <c r="F323" s="78">
        <v>0</v>
      </c>
      <c r="G323" s="78">
        <v>0</v>
      </c>
      <c r="H323" s="78">
        <v>0</v>
      </c>
      <c r="I323" s="79">
        <f>SUM(C323:H323)</f>
        <v>504154</v>
      </c>
    </row>
    <row r="324" spans="1:9" x14ac:dyDescent="0.25">
      <c r="A324" s="23" t="s">
        <v>353</v>
      </c>
      <c r="B324" s="24" t="s">
        <v>52</v>
      </c>
      <c r="C324" s="77">
        <v>0</v>
      </c>
      <c r="D324" s="78">
        <v>0</v>
      </c>
      <c r="E324" s="78">
        <v>0</v>
      </c>
      <c r="F324" s="78">
        <v>0</v>
      </c>
      <c r="G324" s="78">
        <v>0</v>
      </c>
      <c r="H324" s="78">
        <v>0</v>
      </c>
      <c r="I324" s="79">
        <f>SUM(C324:H324)</f>
        <v>0</v>
      </c>
    </row>
    <row r="325" spans="1:9" x14ac:dyDescent="0.25">
      <c r="A325" s="23" t="s">
        <v>354</v>
      </c>
      <c r="B325" s="24" t="s">
        <v>52</v>
      </c>
      <c r="C325" s="77">
        <v>9466845</v>
      </c>
      <c r="D325" s="78">
        <v>1523194</v>
      </c>
      <c r="E325" s="78">
        <v>173783</v>
      </c>
      <c r="F325" s="78">
        <v>0</v>
      </c>
      <c r="G325" s="78">
        <v>118550</v>
      </c>
      <c r="H325" s="78">
        <v>0</v>
      </c>
      <c r="I325" s="79">
        <f>SUM(C325:H325)</f>
        <v>11282372</v>
      </c>
    </row>
    <row r="326" spans="1:9" x14ac:dyDescent="0.25">
      <c r="A326" s="23" t="s">
        <v>355</v>
      </c>
      <c r="B326" s="24" t="s">
        <v>52</v>
      </c>
      <c r="C326" s="77">
        <v>862402</v>
      </c>
      <c r="D326" s="78">
        <v>130546</v>
      </c>
      <c r="E326" s="78">
        <v>0</v>
      </c>
      <c r="F326" s="78">
        <v>0</v>
      </c>
      <c r="G326" s="78">
        <v>33217</v>
      </c>
      <c r="H326" s="78">
        <v>0</v>
      </c>
      <c r="I326" s="79">
        <f>SUM(C326:H326)</f>
        <v>1026165</v>
      </c>
    </row>
    <row r="327" spans="1:9" x14ac:dyDescent="0.25">
      <c r="A327" s="23" t="s">
        <v>356</v>
      </c>
      <c r="B327" s="24" t="s">
        <v>52</v>
      </c>
      <c r="C327" s="77">
        <v>0</v>
      </c>
      <c r="D327" s="78">
        <v>0</v>
      </c>
      <c r="E327" s="78">
        <v>0</v>
      </c>
      <c r="F327" s="78">
        <v>0</v>
      </c>
      <c r="G327" s="78">
        <v>0</v>
      </c>
      <c r="H327" s="78">
        <v>0</v>
      </c>
      <c r="I327" s="79">
        <f>SUM(C327:H327)</f>
        <v>0</v>
      </c>
    </row>
    <row r="328" spans="1:9" x14ac:dyDescent="0.25">
      <c r="A328" s="23" t="s">
        <v>357</v>
      </c>
      <c r="B328" s="24" t="s">
        <v>52</v>
      </c>
      <c r="C328" s="77">
        <v>1744028</v>
      </c>
      <c r="D328" s="78">
        <v>0</v>
      </c>
      <c r="E328" s="78">
        <v>59478</v>
      </c>
      <c r="F328" s="78">
        <v>0</v>
      </c>
      <c r="G328" s="78">
        <v>31886</v>
      </c>
      <c r="H328" s="78">
        <v>0</v>
      </c>
      <c r="I328" s="79">
        <f>SUM(C328:H328)</f>
        <v>1835392</v>
      </c>
    </row>
    <row r="329" spans="1:9" x14ac:dyDescent="0.25">
      <c r="A329" s="23" t="s">
        <v>358</v>
      </c>
      <c r="B329" s="24" t="s">
        <v>52</v>
      </c>
      <c r="C329" s="77">
        <v>7544202</v>
      </c>
      <c r="D329" s="78">
        <v>1287320</v>
      </c>
      <c r="E329" s="78">
        <v>29295</v>
      </c>
      <c r="F329" s="78">
        <v>0</v>
      </c>
      <c r="G329" s="78">
        <v>143531</v>
      </c>
      <c r="H329" s="78">
        <v>0</v>
      </c>
      <c r="I329" s="79">
        <f>SUM(C329:H329)</f>
        <v>9004348</v>
      </c>
    </row>
    <row r="330" spans="1:9" x14ac:dyDescent="0.25">
      <c r="A330" s="23" t="s">
        <v>359</v>
      </c>
      <c r="B330" s="24" t="s">
        <v>52</v>
      </c>
      <c r="C330" s="77">
        <v>159311</v>
      </c>
      <c r="D330" s="78">
        <v>0</v>
      </c>
      <c r="E330" s="78">
        <v>9326</v>
      </c>
      <c r="F330" s="78">
        <v>0</v>
      </c>
      <c r="G330" s="78">
        <v>0</v>
      </c>
      <c r="H330" s="78">
        <v>0</v>
      </c>
      <c r="I330" s="79">
        <f>SUM(C330:H330)</f>
        <v>168637</v>
      </c>
    </row>
    <row r="331" spans="1:9" x14ac:dyDescent="0.25">
      <c r="A331" s="23" t="s">
        <v>360</v>
      </c>
      <c r="B331" s="24" t="s">
        <v>52</v>
      </c>
      <c r="C331" s="77">
        <v>0</v>
      </c>
      <c r="D331" s="78">
        <v>0</v>
      </c>
      <c r="E331" s="78">
        <v>0</v>
      </c>
      <c r="F331" s="78">
        <v>0</v>
      </c>
      <c r="G331" s="78">
        <v>0</v>
      </c>
      <c r="H331" s="78">
        <v>0</v>
      </c>
      <c r="I331" s="79">
        <f>SUM(C331:H331)</f>
        <v>0</v>
      </c>
    </row>
    <row r="332" spans="1:9" x14ac:dyDescent="0.25">
      <c r="A332" s="23" t="s">
        <v>361</v>
      </c>
      <c r="B332" s="24" t="s">
        <v>52</v>
      </c>
      <c r="C332" s="77">
        <v>0</v>
      </c>
      <c r="D332" s="78">
        <v>0</v>
      </c>
      <c r="E332" s="78">
        <v>0</v>
      </c>
      <c r="F332" s="78">
        <v>0</v>
      </c>
      <c r="G332" s="78">
        <v>0</v>
      </c>
      <c r="H332" s="78">
        <v>0</v>
      </c>
      <c r="I332" s="79">
        <f>SUM(C332:H332)</f>
        <v>0</v>
      </c>
    </row>
    <row r="333" spans="1:9" x14ac:dyDescent="0.25">
      <c r="A333" s="23" t="s">
        <v>5</v>
      </c>
      <c r="B333" s="24" t="s">
        <v>52</v>
      </c>
      <c r="C333" s="77">
        <v>1589461</v>
      </c>
      <c r="D333" s="78">
        <v>0</v>
      </c>
      <c r="E333" s="78">
        <v>29328</v>
      </c>
      <c r="F333" s="78">
        <v>0</v>
      </c>
      <c r="G333" s="78">
        <v>0</v>
      </c>
      <c r="H333" s="78">
        <v>0</v>
      </c>
      <c r="I333" s="79">
        <f>SUM(C333:H333)</f>
        <v>1618789</v>
      </c>
    </row>
    <row r="334" spans="1:9" x14ac:dyDescent="0.25">
      <c r="A334" s="23" t="s">
        <v>362</v>
      </c>
      <c r="B334" s="24" t="s">
        <v>52</v>
      </c>
      <c r="C334" s="77">
        <v>683403</v>
      </c>
      <c r="D334" s="78">
        <v>134173</v>
      </c>
      <c r="E334" s="78">
        <v>4551</v>
      </c>
      <c r="F334" s="78">
        <v>0</v>
      </c>
      <c r="G334" s="78">
        <v>6448</v>
      </c>
      <c r="H334" s="78">
        <v>0</v>
      </c>
      <c r="I334" s="79">
        <f>SUM(C334:H334)</f>
        <v>828575</v>
      </c>
    </row>
    <row r="335" spans="1:9" x14ac:dyDescent="0.25">
      <c r="A335" s="23" t="s">
        <v>489</v>
      </c>
      <c r="B335" s="24" t="s">
        <v>52</v>
      </c>
      <c r="C335" s="77">
        <v>1718957</v>
      </c>
      <c r="D335" s="78">
        <v>351890</v>
      </c>
      <c r="E335" s="78">
        <v>53548</v>
      </c>
      <c r="F335" s="78">
        <v>0</v>
      </c>
      <c r="G335" s="78">
        <v>0</v>
      </c>
      <c r="H335" s="78">
        <v>0</v>
      </c>
      <c r="I335" s="79">
        <f>SUM(C335:H335)</f>
        <v>2124395</v>
      </c>
    </row>
    <row r="336" spans="1:9" x14ac:dyDescent="0.25">
      <c r="A336" s="23" t="s">
        <v>488</v>
      </c>
      <c r="B336" s="24" t="s">
        <v>52</v>
      </c>
      <c r="C336" s="77">
        <v>29941140</v>
      </c>
      <c r="D336" s="78">
        <v>6138478</v>
      </c>
      <c r="E336" s="78">
        <v>656330</v>
      </c>
      <c r="F336" s="78">
        <v>0</v>
      </c>
      <c r="G336" s="78">
        <v>235906</v>
      </c>
      <c r="H336" s="78">
        <v>0</v>
      </c>
      <c r="I336" s="79">
        <f>SUM(C336:H336)</f>
        <v>36971854</v>
      </c>
    </row>
    <row r="337" spans="1:9" x14ac:dyDescent="0.25">
      <c r="A337" s="23" t="s">
        <v>363</v>
      </c>
      <c r="B337" s="24" t="s">
        <v>52</v>
      </c>
      <c r="C337" s="77">
        <v>2937026</v>
      </c>
      <c r="D337" s="78">
        <v>854518</v>
      </c>
      <c r="E337" s="78">
        <v>113370</v>
      </c>
      <c r="F337" s="78">
        <v>0</v>
      </c>
      <c r="G337" s="78">
        <v>45691</v>
      </c>
      <c r="H337" s="78">
        <v>0</v>
      </c>
      <c r="I337" s="79">
        <f>SUM(C337:H337)</f>
        <v>3950605</v>
      </c>
    </row>
    <row r="338" spans="1:9" x14ac:dyDescent="0.25">
      <c r="A338" s="23" t="s">
        <v>364</v>
      </c>
      <c r="B338" s="24" t="s">
        <v>52</v>
      </c>
      <c r="C338" s="77">
        <v>1125831</v>
      </c>
      <c r="D338" s="78">
        <v>188925</v>
      </c>
      <c r="E338" s="78">
        <v>39229</v>
      </c>
      <c r="F338" s="78">
        <v>0</v>
      </c>
      <c r="G338" s="78">
        <v>0</v>
      </c>
      <c r="H338" s="78">
        <v>0</v>
      </c>
      <c r="I338" s="79">
        <f>SUM(C338:H338)</f>
        <v>1353985</v>
      </c>
    </row>
    <row r="339" spans="1:9" x14ac:dyDescent="0.25">
      <c r="A339" s="23" t="s">
        <v>365</v>
      </c>
      <c r="B339" s="24" t="s">
        <v>53</v>
      </c>
      <c r="C339" s="77">
        <v>2854232</v>
      </c>
      <c r="D339" s="78">
        <v>524607</v>
      </c>
      <c r="E339" s="78">
        <v>45276</v>
      </c>
      <c r="F339" s="78">
        <v>0</v>
      </c>
      <c r="G339" s="78">
        <v>0</v>
      </c>
      <c r="H339" s="78">
        <v>0</v>
      </c>
      <c r="I339" s="79">
        <f>SUM(C339:H339)</f>
        <v>3424115</v>
      </c>
    </row>
    <row r="340" spans="1:9" x14ac:dyDescent="0.25">
      <c r="A340" s="23" t="s">
        <v>366</v>
      </c>
      <c r="B340" s="24" t="s">
        <v>53</v>
      </c>
      <c r="C340" s="77">
        <v>1807221</v>
      </c>
      <c r="D340" s="78">
        <v>362959</v>
      </c>
      <c r="E340" s="78">
        <v>24277</v>
      </c>
      <c r="F340" s="78">
        <v>0</v>
      </c>
      <c r="G340" s="78">
        <v>0</v>
      </c>
      <c r="H340" s="78">
        <v>0</v>
      </c>
      <c r="I340" s="79">
        <f>SUM(C340:H340)</f>
        <v>2194457</v>
      </c>
    </row>
    <row r="341" spans="1:9" x14ac:dyDescent="0.25">
      <c r="A341" s="23" t="s">
        <v>367</v>
      </c>
      <c r="B341" s="24" t="s">
        <v>53</v>
      </c>
      <c r="C341" s="77">
        <v>821209</v>
      </c>
      <c r="D341" s="78">
        <v>185741</v>
      </c>
      <c r="E341" s="78">
        <v>0</v>
      </c>
      <c r="F341" s="78">
        <v>0</v>
      </c>
      <c r="G341" s="78">
        <v>5023</v>
      </c>
      <c r="H341" s="78">
        <v>0</v>
      </c>
      <c r="I341" s="79">
        <f>SUM(C341:H341)</f>
        <v>1011973</v>
      </c>
    </row>
    <row r="342" spans="1:9" x14ac:dyDescent="0.25">
      <c r="A342" s="23" t="s">
        <v>368</v>
      </c>
      <c r="B342" s="24" t="s">
        <v>53</v>
      </c>
      <c r="C342" s="77">
        <v>0</v>
      </c>
      <c r="D342" s="78">
        <v>0</v>
      </c>
      <c r="E342" s="78">
        <v>0</v>
      </c>
      <c r="F342" s="78">
        <v>0</v>
      </c>
      <c r="G342" s="78">
        <v>0</v>
      </c>
      <c r="H342" s="78">
        <v>0</v>
      </c>
      <c r="I342" s="79">
        <f>SUM(C342:H342)</f>
        <v>0</v>
      </c>
    </row>
    <row r="343" spans="1:9" x14ac:dyDescent="0.25">
      <c r="A343" s="23" t="s">
        <v>369</v>
      </c>
      <c r="B343" s="24" t="s">
        <v>53</v>
      </c>
      <c r="C343" s="77">
        <v>255764</v>
      </c>
      <c r="D343" s="78">
        <v>62875</v>
      </c>
      <c r="E343" s="78">
        <v>20</v>
      </c>
      <c r="F343" s="78">
        <v>0</v>
      </c>
      <c r="G343" s="78">
        <v>3407</v>
      </c>
      <c r="H343" s="78">
        <v>0</v>
      </c>
      <c r="I343" s="79">
        <f>SUM(C343:H343)</f>
        <v>322066</v>
      </c>
    </row>
    <row r="344" spans="1:9" x14ac:dyDescent="0.25">
      <c r="A344" s="23" t="s">
        <v>370</v>
      </c>
      <c r="B344" s="24" t="s">
        <v>53</v>
      </c>
      <c r="C344" s="77">
        <v>321914</v>
      </c>
      <c r="D344" s="78">
        <v>81468</v>
      </c>
      <c r="E344" s="78">
        <v>21114</v>
      </c>
      <c r="F344" s="78">
        <v>0</v>
      </c>
      <c r="G344" s="78">
        <v>2045</v>
      </c>
      <c r="H344" s="78">
        <v>0</v>
      </c>
      <c r="I344" s="79">
        <f>SUM(C344:H344)</f>
        <v>426541</v>
      </c>
    </row>
    <row r="345" spans="1:9" x14ac:dyDescent="0.25">
      <c r="A345" s="23" t="s">
        <v>371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9">
        <f>SUM(C345:H345)</f>
        <v>0</v>
      </c>
    </row>
    <row r="346" spans="1:9" x14ac:dyDescent="0.25">
      <c r="A346" s="23" t="s">
        <v>372</v>
      </c>
      <c r="B346" s="24" t="s">
        <v>53</v>
      </c>
      <c r="C346" s="77">
        <v>3470556</v>
      </c>
      <c r="D346" s="78">
        <v>945840</v>
      </c>
      <c r="E346" s="78">
        <v>124978</v>
      </c>
      <c r="F346" s="78">
        <v>0</v>
      </c>
      <c r="G346" s="78">
        <v>51859</v>
      </c>
      <c r="H346" s="78">
        <v>0</v>
      </c>
      <c r="I346" s="79">
        <f>SUM(C346:H346)</f>
        <v>4593233</v>
      </c>
    </row>
    <row r="347" spans="1:9" x14ac:dyDescent="0.25">
      <c r="A347" s="23" t="s">
        <v>373</v>
      </c>
      <c r="B347" s="24" t="s">
        <v>53</v>
      </c>
      <c r="C347" s="77">
        <v>0</v>
      </c>
      <c r="D347" s="78">
        <v>0</v>
      </c>
      <c r="E347" s="78">
        <v>0</v>
      </c>
      <c r="F347" s="78">
        <v>0</v>
      </c>
      <c r="G347" s="78">
        <v>0</v>
      </c>
      <c r="H347" s="78">
        <v>0</v>
      </c>
      <c r="I347" s="79">
        <f>SUM(C347:H347)</f>
        <v>0</v>
      </c>
    </row>
    <row r="348" spans="1:9" x14ac:dyDescent="0.25">
      <c r="A348" s="23" t="s">
        <v>374</v>
      </c>
      <c r="B348" s="24" t="s">
        <v>53</v>
      </c>
      <c r="C348" s="77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9">
        <f>SUM(C348:H348)</f>
        <v>0</v>
      </c>
    </row>
    <row r="349" spans="1:9" x14ac:dyDescent="0.25">
      <c r="A349" s="23" t="s">
        <v>375</v>
      </c>
      <c r="B349" s="24" t="s">
        <v>53</v>
      </c>
      <c r="C349" s="77">
        <v>572855</v>
      </c>
      <c r="D349" s="78">
        <v>105676</v>
      </c>
      <c r="E349" s="78">
        <v>0</v>
      </c>
      <c r="F349" s="78">
        <v>0</v>
      </c>
      <c r="G349" s="78">
        <v>8966</v>
      </c>
      <c r="H349" s="78">
        <v>0</v>
      </c>
      <c r="I349" s="79">
        <f>SUM(C349:H349)</f>
        <v>687497</v>
      </c>
    </row>
    <row r="350" spans="1:9" x14ac:dyDescent="0.25">
      <c r="A350" s="23" t="s">
        <v>376</v>
      </c>
      <c r="B350" s="24" t="s">
        <v>53</v>
      </c>
      <c r="C350" s="77">
        <v>209740</v>
      </c>
      <c r="D350" s="78">
        <v>49574</v>
      </c>
      <c r="E350" s="78">
        <v>0</v>
      </c>
      <c r="F350" s="78">
        <v>0</v>
      </c>
      <c r="G350" s="78">
        <v>4392</v>
      </c>
      <c r="H350" s="78">
        <v>0</v>
      </c>
      <c r="I350" s="79">
        <f>SUM(C350:H350)</f>
        <v>263706</v>
      </c>
    </row>
    <row r="351" spans="1:9" x14ac:dyDescent="0.25">
      <c r="A351" s="23" t="s">
        <v>377</v>
      </c>
      <c r="B351" s="24" t="s">
        <v>53</v>
      </c>
      <c r="C351" s="77">
        <v>2026944</v>
      </c>
      <c r="D351" s="78">
        <v>403955</v>
      </c>
      <c r="E351" s="78">
        <v>7219</v>
      </c>
      <c r="F351" s="78">
        <v>0</v>
      </c>
      <c r="G351" s="78">
        <v>31284</v>
      </c>
      <c r="H351" s="78">
        <v>0</v>
      </c>
      <c r="I351" s="79">
        <f>SUM(C351:H351)</f>
        <v>2469402</v>
      </c>
    </row>
    <row r="352" spans="1:9" x14ac:dyDescent="0.25">
      <c r="A352" s="23" t="s">
        <v>378</v>
      </c>
      <c r="B352" s="24" t="s">
        <v>53</v>
      </c>
      <c r="C352" s="77">
        <v>9554610</v>
      </c>
      <c r="D352" s="78">
        <v>2340952</v>
      </c>
      <c r="E352" s="78">
        <v>106642</v>
      </c>
      <c r="F352" s="78">
        <v>10418</v>
      </c>
      <c r="G352" s="78">
        <v>326199</v>
      </c>
      <c r="H352" s="78">
        <v>0</v>
      </c>
      <c r="I352" s="79">
        <f>SUM(C352:H352)</f>
        <v>12338821</v>
      </c>
    </row>
    <row r="353" spans="1:9" x14ac:dyDescent="0.25">
      <c r="A353" s="23" t="s">
        <v>379</v>
      </c>
      <c r="B353" s="24" t="s">
        <v>53</v>
      </c>
      <c r="C353" s="77">
        <v>502402</v>
      </c>
      <c r="D353" s="78">
        <v>99130</v>
      </c>
      <c r="E353" s="78">
        <v>0</v>
      </c>
      <c r="F353" s="78">
        <v>0</v>
      </c>
      <c r="G353" s="78">
        <v>57611</v>
      </c>
      <c r="H353" s="78">
        <v>0</v>
      </c>
      <c r="I353" s="79">
        <f>SUM(C353:H353)</f>
        <v>659143</v>
      </c>
    </row>
    <row r="354" spans="1:9" x14ac:dyDescent="0.25">
      <c r="A354" s="23" t="s">
        <v>380</v>
      </c>
      <c r="B354" s="24" t="s">
        <v>53</v>
      </c>
      <c r="C354" s="77">
        <v>150360</v>
      </c>
      <c r="D354" s="78">
        <v>67603</v>
      </c>
      <c r="E354" s="78">
        <v>23933</v>
      </c>
      <c r="F354" s="78">
        <v>0</v>
      </c>
      <c r="G354" s="78">
        <v>0</v>
      </c>
      <c r="H354" s="78">
        <v>0</v>
      </c>
      <c r="I354" s="79">
        <f>SUM(C354:H354)</f>
        <v>241896</v>
      </c>
    </row>
    <row r="355" spans="1:9" x14ac:dyDescent="0.25">
      <c r="A355" s="23" t="s">
        <v>381</v>
      </c>
      <c r="B355" s="24" t="s">
        <v>53</v>
      </c>
      <c r="C355" s="77">
        <v>5598926</v>
      </c>
      <c r="D355" s="78">
        <v>977297</v>
      </c>
      <c r="E355" s="78">
        <v>39710</v>
      </c>
      <c r="F355" s="78">
        <v>0</v>
      </c>
      <c r="G355" s="78">
        <v>18958</v>
      </c>
      <c r="H355" s="78">
        <v>0</v>
      </c>
      <c r="I355" s="79">
        <f>SUM(C355:H355)</f>
        <v>6634891</v>
      </c>
    </row>
    <row r="356" spans="1:9" x14ac:dyDescent="0.25">
      <c r="A356" s="23" t="s">
        <v>382</v>
      </c>
      <c r="B356" s="24" t="s">
        <v>54</v>
      </c>
      <c r="C356" s="77">
        <v>0</v>
      </c>
      <c r="D356" s="78">
        <v>0</v>
      </c>
      <c r="E356" s="78">
        <v>0</v>
      </c>
      <c r="F356" s="78">
        <v>0</v>
      </c>
      <c r="G356" s="78">
        <v>0</v>
      </c>
      <c r="H356" s="78">
        <v>0</v>
      </c>
      <c r="I356" s="79">
        <f>SUM(C356:H356)</f>
        <v>0</v>
      </c>
    </row>
    <row r="357" spans="1:9" x14ac:dyDescent="0.25">
      <c r="A357" s="23" t="s">
        <v>383</v>
      </c>
      <c r="B357" s="24" t="s">
        <v>54</v>
      </c>
      <c r="C357" s="77">
        <v>117851</v>
      </c>
      <c r="D357" s="78">
        <v>0</v>
      </c>
      <c r="E357" s="78">
        <v>0</v>
      </c>
      <c r="F357" s="78">
        <v>8883</v>
      </c>
      <c r="G357" s="78">
        <v>0</v>
      </c>
      <c r="H357" s="78">
        <v>0</v>
      </c>
      <c r="I357" s="79">
        <f>SUM(C357:H357)</f>
        <v>126734</v>
      </c>
    </row>
    <row r="358" spans="1:9" x14ac:dyDescent="0.25">
      <c r="A358" s="23" t="s">
        <v>384</v>
      </c>
      <c r="B358" s="24" t="s">
        <v>54</v>
      </c>
      <c r="C358" s="77">
        <v>0</v>
      </c>
      <c r="D358" s="78">
        <v>0</v>
      </c>
      <c r="E358" s="78">
        <v>0</v>
      </c>
      <c r="F358" s="78">
        <v>0</v>
      </c>
      <c r="G358" s="78">
        <v>0</v>
      </c>
      <c r="H358" s="78">
        <v>0</v>
      </c>
      <c r="I358" s="79">
        <f>SUM(C358:H358)</f>
        <v>0</v>
      </c>
    </row>
    <row r="359" spans="1:9" x14ac:dyDescent="0.25">
      <c r="A359" s="23" t="s">
        <v>385</v>
      </c>
      <c r="B359" s="24" t="s">
        <v>54</v>
      </c>
      <c r="C359" s="77">
        <v>42486</v>
      </c>
      <c r="D359" s="78">
        <v>4718</v>
      </c>
      <c r="E359" s="78">
        <v>752</v>
      </c>
      <c r="F359" s="78">
        <v>0</v>
      </c>
      <c r="G359" s="78">
        <v>749</v>
      </c>
      <c r="H359" s="78">
        <v>0</v>
      </c>
      <c r="I359" s="79">
        <f>SUM(C359:H359)</f>
        <v>48705</v>
      </c>
    </row>
    <row r="360" spans="1:9" x14ac:dyDescent="0.25">
      <c r="A360" s="23" t="s">
        <v>386</v>
      </c>
      <c r="B360" s="24" t="s">
        <v>54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9">
        <f>SUM(C360:H360)</f>
        <v>0</v>
      </c>
    </row>
    <row r="361" spans="1:9" x14ac:dyDescent="0.25">
      <c r="A361" s="23" t="s">
        <v>388</v>
      </c>
      <c r="B361" s="24" t="s">
        <v>55</v>
      </c>
      <c r="C361" s="77">
        <v>921440</v>
      </c>
      <c r="D361" s="78">
        <v>157594</v>
      </c>
      <c r="E361" s="78">
        <v>90060</v>
      </c>
      <c r="F361" s="78">
        <v>0</v>
      </c>
      <c r="G361" s="78">
        <v>0</v>
      </c>
      <c r="H361" s="78">
        <v>0</v>
      </c>
      <c r="I361" s="79">
        <f>SUM(C361:H361)</f>
        <v>1169094</v>
      </c>
    </row>
    <row r="362" spans="1:9" x14ac:dyDescent="0.25">
      <c r="A362" s="23" t="s">
        <v>389</v>
      </c>
      <c r="B362" s="24" t="s">
        <v>55</v>
      </c>
      <c r="C362" s="77">
        <v>144250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9">
        <f>SUM(C362:H362)</f>
        <v>144250</v>
      </c>
    </row>
    <row r="363" spans="1:9" x14ac:dyDescent="0.25">
      <c r="A363" s="23" t="s">
        <v>390</v>
      </c>
      <c r="B363" s="24" t="s">
        <v>55</v>
      </c>
      <c r="C363" s="77">
        <v>853391</v>
      </c>
      <c r="D363" s="78">
        <v>0</v>
      </c>
      <c r="E363" s="78">
        <v>0</v>
      </c>
      <c r="F363" s="78">
        <v>0</v>
      </c>
      <c r="G363" s="78">
        <v>0</v>
      </c>
      <c r="H363" s="78">
        <v>0</v>
      </c>
      <c r="I363" s="79">
        <f>SUM(C363:H363)</f>
        <v>853391</v>
      </c>
    </row>
    <row r="364" spans="1:9" x14ac:dyDescent="0.25">
      <c r="A364" s="23" t="s">
        <v>391</v>
      </c>
      <c r="B364" s="24" t="s">
        <v>6</v>
      </c>
      <c r="C364" s="77">
        <v>4193302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9">
        <f>SUM(C364:H364)</f>
        <v>4193302</v>
      </c>
    </row>
    <row r="365" spans="1:9" x14ac:dyDescent="0.25">
      <c r="A365" s="23" t="s">
        <v>6</v>
      </c>
      <c r="B365" s="24" t="s">
        <v>6</v>
      </c>
      <c r="C365" s="77">
        <v>7251083</v>
      </c>
      <c r="D365" s="78">
        <v>2211170</v>
      </c>
      <c r="E365" s="78">
        <v>222782</v>
      </c>
      <c r="F365" s="78">
        <v>0</v>
      </c>
      <c r="G365" s="78">
        <v>72269</v>
      </c>
      <c r="H365" s="78">
        <v>0</v>
      </c>
      <c r="I365" s="79">
        <f>SUM(C365:H365)</f>
        <v>9757304</v>
      </c>
    </row>
    <row r="366" spans="1:9" x14ac:dyDescent="0.25">
      <c r="A366" s="23" t="s">
        <v>392</v>
      </c>
      <c r="B366" s="24" t="s">
        <v>6</v>
      </c>
      <c r="C366" s="77">
        <v>3539002</v>
      </c>
      <c r="D366" s="78">
        <v>0</v>
      </c>
      <c r="E366" s="78">
        <v>0</v>
      </c>
      <c r="F366" s="78">
        <v>0</v>
      </c>
      <c r="G366" s="78">
        <v>163926</v>
      </c>
      <c r="H366" s="78">
        <v>0</v>
      </c>
      <c r="I366" s="79">
        <f>SUM(C366:H366)</f>
        <v>3702928</v>
      </c>
    </row>
    <row r="367" spans="1:9" x14ac:dyDescent="0.25">
      <c r="A367" s="23" t="s">
        <v>393</v>
      </c>
      <c r="B367" s="24" t="s">
        <v>5</v>
      </c>
      <c r="C367" s="77">
        <v>4429384</v>
      </c>
      <c r="D367" s="78">
        <v>402422</v>
      </c>
      <c r="E367" s="78">
        <v>36080</v>
      </c>
      <c r="F367" s="78">
        <v>0</v>
      </c>
      <c r="G367" s="78">
        <v>32038</v>
      </c>
      <c r="H367" s="78">
        <v>0</v>
      </c>
      <c r="I367" s="79">
        <f>SUM(C367:H367)</f>
        <v>4899924</v>
      </c>
    </row>
    <row r="368" spans="1:9" x14ac:dyDescent="0.25">
      <c r="A368" s="23" t="s">
        <v>394</v>
      </c>
      <c r="B368" s="24" t="s">
        <v>5</v>
      </c>
      <c r="C368" s="77">
        <v>2834809</v>
      </c>
      <c r="D368" s="78">
        <v>470495</v>
      </c>
      <c r="E368" s="78">
        <v>0</v>
      </c>
      <c r="F368" s="78">
        <v>0</v>
      </c>
      <c r="G368" s="78">
        <v>98563</v>
      </c>
      <c r="H368" s="78">
        <v>0</v>
      </c>
      <c r="I368" s="79">
        <f>SUM(C368:H368)</f>
        <v>3403867</v>
      </c>
    </row>
    <row r="369" spans="1:9" x14ac:dyDescent="0.25">
      <c r="A369" s="23" t="s">
        <v>395</v>
      </c>
      <c r="B369" s="24" t="s">
        <v>5</v>
      </c>
      <c r="C369" s="77">
        <v>2765309</v>
      </c>
      <c r="D369" s="78">
        <v>0</v>
      </c>
      <c r="E369" s="78">
        <v>0</v>
      </c>
      <c r="F369" s="78">
        <v>0</v>
      </c>
      <c r="G369" s="78">
        <v>82796</v>
      </c>
      <c r="H369" s="78">
        <v>0</v>
      </c>
      <c r="I369" s="79">
        <f>SUM(C369:H369)</f>
        <v>2848105</v>
      </c>
    </row>
    <row r="370" spans="1:9" x14ac:dyDescent="0.25">
      <c r="A370" s="23" t="s">
        <v>396</v>
      </c>
      <c r="B370" s="24" t="s">
        <v>5</v>
      </c>
      <c r="C370" s="77">
        <v>1681689</v>
      </c>
      <c r="D370" s="78">
        <v>360669</v>
      </c>
      <c r="E370" s="78">
        <v>106637</v>
      </c>
      <c r="F370" s="78">
        <v>0</v>
      </c>
      <c r="G370" s="78">
        <v>0</v>
      </c>
      <c r="H370" s="78">
        <v>0</v>
      </c>
      <c r="I370" s="79">
        <f>SUM(C370:H370)</f>
        <v>2148995</v>
      </c>
    </row>
    <row r="371" spans="1:9" x14ac:dyDescent="0.25">
      <c r="A371" s="23" t="s">
        <v>397</v>
      </c>
      <c r="B371" s="24" t="s">
        <v>5</v>
      </c>
      <c r="C371" s="77">
        <v>3642285</v>
      </c>
      <c r="D371" s="78">
        <v>783873</v>
      </c>
      <c r="E371" s="78">
        <v>0</v>
      </c>
      <c r="F371" s="78">
        <v>0</v>
      </c>
      <c r="G371" s="78">
        <v>68012</v>
      </c>
      <c r="H371" s="78">
        <v>0</v>
      </c>
      <c r="I371" s="79">
        <f>SUM(C371:H371)</f>
        <v>4494170</v>
      </c>
    </row>
    <row r="372" spans="1:9" x14ac:dyDescent="0.25">
      <c r="A372" s="23" t="s">
        <v>398</v>
      </c>
      <c r="B372" s="24" t="s">
        <v>5</v>
      </c>
      <c r="C372" s="77">
        <v>6050632</v>
      </c>
      <c r="D372" s="78">
        <v>952955</v>
      </c>
      <c r="E372" s="78">
        <v>182024</v>
      </c>
      <c r="F372" s="78">
        <v>0</v>
      </c>
      <c r="G372" s="78">
        <v>80871</v>
      </c>
      <c r="H372" s="78">
        <v>0</v>
      </c>
      <c r="I372" s="79">
        <f>SUM(C372:H372)</f>
        <v>7266482</v>
      </c>
    </row>
    <row r="373" spans="1:9" x14ac:dyDescent="0.25">
      <c r="A373" s="23" t="s">
        <v>399</v>
      </c>
      <c r="B373" s="24" t="s">
        <v>5</v>
      </c>
      <c r="C373" s="77">
        <v>3300009</v>
      </c>
      <c r="D373" s="78">
        <v>475621</v>
      </c>
      <c r="E373" s="78">
        <v>53137</v>
      </c>
      <c r="F373" s="78">
        <v>41939</v>
      </c>
      <c r="G373" s="78">
        <v>0</v>
      </c>
      <c r="H373" s="78">
        <v>0</v>
      </c>
      <c r="I373" s="79">
        <f>SUM(C373:H373)</f>
        <v>3870706</v>
      </c>
    </row>
    <row r="374" spans="1:9" x14ac:dyDescent="0.25">
      <c r="A374" s="23" t="s">
        <v>387</v>
      </c>
      <c r="B374" s="24" t="s">
        <v>492</v>
      </c>
      <c r="C374" s="77">
        <v>0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9">
        <f>SUM(C374:H374)</f>
        <v>0</v>
      </c>
    </row>
    <row r="375" spans="1:9" x14ac:dyDescent="0.25">
      <c r="A375" s="23" t="s">
        <v>482</v>
      </c>
      <c r="B375" s="24" t="s">
        <v>492</v>
      </c>
      <c r="C375" s="77">
        <v>1952372</v>
      </c>
      <c r="D375" s="78">
        <v>0</v>
      </c>
      <c r="E375" s="78">
        <v>41236</v>
      </c>
      <c r="F375" s="78">
        <v>0</v>
      </c>
      <c r="G375" s="78">
        <v>0</v>
      </c>
      <c r="H375" s="78">
        <v>0</v>
      </c>
      <c r="I375" s="79">
        <f>SUM(C375:H375)</f>
        <v>1993608</v>
      </c>
    </row>
    <row r="376" spans="1:9" x14ac:dyDescent="0.25">
      <c r="A376" s="23" t="s">
        <v>483</v>
      </c>
      <c r="B376" s="24" t="s">
        <v>492</v>
      </c>
      <c r="C376" s="77">
        <v>798402</v>
      </c>
      <c r="D376" s="78">
        <v>0</v>
      </c>
      <c r="E376" s="78">
        <v>3172</v>
      </c>
      <c r="F376" s="78">
        <v>0</v>
      </c>
      <c r="G376" s="78">
        <v>22080</v>
      </c>
      <c r="H376" s="78">
        <v>0</v>
      </c>
      <c r="I376" s="79">
        <f>SUM(C376:H376)</f>
        <v>823654</v>
      </c>
    </row>
    <row r="377" spans="1:9" x14ac:dyDescent="0.25">
      <c r="A377" s="23" t="s">
        <v>451</v>
      </c>
      <c r="B377" s="24" t="s">
        <v>490</v>
      </c>
      <c r="C377" s="77">
        <v>3466329</v>
      </c>
      <c r="D377" s="78">
        <v>396376</v>
      </c>
      <c r="E377" s="78">
        <v>0</v>
      </c>
      <c r="F377" s="78">
        <v>0</v>
      </c>
      <c r="G377" s="78">
        <v>0</v>
      </c>
      <c r="H377" s="78">
        <v>0</v>
      </c>
      <c r="I377" s="79">
        <f>SUM(C377:H377)</f>
        <v>3862705</v>
      </c>
    </row>
    <row r="378" spans="1:9" x14ac:dyDescent="0.25">
      <c r="A378" s="23" t="s">
        <v>481</v>
      </c>
      <c r="B378" s="24" t="s">
        <v>490</v>
      </c>
      <c r="C378" s="77">
        <v>19218965</v>
      </c>
      <c r="D378" s="78">
        <v>0</v>
      </c>
      <c r="E378" s="78">
        <v>0</v>
      </c>
      <c r="F378" s="78">
        <v>0</v>
      </c>
      <c r="G378" s="78">
        <v>0</v>
      </c>
      <c r="H378" s="78">
        <v>0</v>
      </c>
      <c r="I378" s="79">
        <f>SUM(C378:H378)</f>
        <v>19218965</v>
      </c>
    </row>
    <row r="379" spans="1:9" x14ac:dyDescent="0.25">
      <c r="A379" s="23" t="s">
        <v>486</v>
      </c>
      <c r="B379" s="24" t="s">
        <v>490</v>
      </c>
      <c r="C379" s="77">
        <v>85834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9">
        <f>SUM(C379:H379)</f>
        <v>85834</v>
      </c>
    </row>
    <row r="380" spans="1:9" x14ac:dyDescent="0.25">
      <c r="A380" s="23" t="s">
        <v>400</v>
      </c>
      <c r="B380" s="24" t="s">
        <v>56</v>
      </c>
      <c r="C380" s="77">
        <v>23207</v>
      </c>
      <c r="D380" s="78">
        <v>0</v>
      </c>
      <c r="E380" s="78">
        <v>63114</v>
      </c>
      <c r="F380" s="78">
        <v>0</v>
      </c>
      <c r="G380" s="78">
        <v>0</v>
      </c>
      <c r="H380" s="78">
        <v>675241</v>
      </c>
      <c r="I380" s="79">
        <f>SUM(C380:H380)</f>
        <v>761562</v>
      </c>
    </row>
    <row r="381" spans="1:9" x14ac:dyDescent="0.25">
      <c r="A381" s="23" t="s">
        <v>401</v>
      </c>
      <c r="B381" s="24" t="s">
        <v>56</v>
      </c>
      <c r="C381" s="77">
        <v>175475</v>
      </c>
      <c r="D381" s="78">
        <v>0</v>
      </c>
      <c r="E381" s="78">
        <v>0</v>
      </c>
      <c r="F381" s="78">
        <v>0</v>
      </c>
      <c r="G381" s="78">
        <v>370</v>
      </c>
      <c r="H381" s="78">
        <v>0</v>
      </c>
      <c r="I381" s="79">
        <f>SUM(C381:H381)</f>
        <v>175845</v>
      </c>
    </row>
    <row r="382" spans="1:9" x14ac:dyDescent="0.25">
      <c r="A382" s="23" t="s">
        <v>402</v>
      </c>
      <c r="B382" s="24" t="s">
        <v>56</v>
      </c>
      <c r="C382" s="77">
        <v>65038</v>
      </c>
      <c r="D382" s="78">
        <v>0</v>
      </c>
      <c r="E382" s="78">
        <v>0</v>
      </c>
      <c r="F382" s="78">
        <v>0</v>
      </c>
      <c r="G382" s="78">
        <v>365</v>
      </c>
      <c r="H382" s="78">
        <v>0</v>
      </c>
      <c r="I382" s="79">
        <f>SUM(C382:H382)</f>
        <v>65403</v>
      </c>
    </row>
    <row r="383" spans="1:9" x14ac:dyDescent="0.25">
      <c r="A383" s="23" t="s">
        <v>403</v>
      </c>
      <c r="B383" s="24" t="s">
        <v>56</v>
      </c>
      <c r="C383" s="77">
        <v>85838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9">
        <f>SUM(C383:H383)</f>
        <v>85838</v>
      </c>
    </row>
    <row r="384" spans="1:9" x14ac:dyDescent="0.25">
      <c r="A384" s="23" t="s">
        <v>404</v>
      </c>
      <c r="B384" s="24" t="s">
        <v>56</v>
      </c>
      <c r="C384" s="77">
        <v>2179871</v>
      </c>
      <c r="D384" s="78">
        <v>892626</v>
      </c>
      <c r="E384" s="78">
        <v>411527</v>
      </c>
      <c r="F384" s="78">
        <v>0</v>
      </c>
      <c r="G384" s="78">
        <v>41507</v>
      </c>
      <c r="H384" s="78">
        <v>0</v>
      </c>
      <c r="I384" s="79">
        <f>SUM(C384:H384)</f>
        <v>3525531</v>
      </c>
    </row>
    <row r="385" spans="1:9" x14ac:dyDescent="0.25">
      <c r="A385" s="23" t="s">
        <v>405</v>
      </c>
      <c r="B385" s="24" t="s">
        <v>57</v>
      </c>
      <c r="C385" s="77">
        <v>0</v>
      </c>
      <c r="D385" s="78">
        <v>0</v>
      </c>
      <c r="E385" s="78">
        <v>0</v>
      </c>
      <c r="F385" s="78">
        <v>0</v>
      </c>
      <c r="G385" s="78">
        <v>0</v>
      </c>
      <c r="H385" s="78">
        <v>0</v>
      </c>
      <c r="I385" s="79">
        <f>SUM(C385:H385)</f>
        <v>0</v>
      </c>
    </row>
    <row r="386" spans="1:9" x14ac:dyDescent="0.25">
      <c r="A386" s="23" t="s">
        <v>406</v>
      </c>
      <c r="B386" s="24" t="s">
        <v>57</v>
      </c>
      <c r="C386" s="77">
        <v>733118</v>
      </c>
      <c r="D386" s="78">
        <v>250154</v>
      </c>
      <c r="E386" s="78">
        <v>0</v>
      </c>
      <c r="F386" s="78">
        <v>0</v>
      </c>
      <c r="G386" s="78">
        <v>36873</v>
      </c>
      <c r="H386" s="78">
        <v>0</v>
      </c>
      <c r="I386" s="79">
        <f>SUM(C386:H386)</f>
        <v>1020145</v>
      </c>
    </row>
    <row r="387" spans="1:9" x14ac:dyDescent="0.25">
      <c r="A387" s="23" t="s">
        <v>407</v>
      </c>
      <c r="B387" s="24" t="s">
        <v>58</v>
      </c>
      <c r="C387" s="77">
        <v>772197</v>
      </c>
      <c r="D387" s="78">
        <v>123249</v>
      </c>
      <c r="E387" s="78">
        <v>99327</v>
      </c>
      <c r="F387" s="78">
        <v>0</v>
      </c>
      <c r="G387" s="78">
        <v>0</v>
      </c>
      <c r="H387" s="78">
        <v>0</v>
      </c>
      <c r="I387" s="79">
        <f>SUM(C387:H387)</f>
        <v>994773</v>
      </c>
    </row>
    <row r="388" spans="1:9" x14ac:dyDescent="0.25">
      <c r="A388" s="23" t="s">
        <v>408</v>
      </c>
      <c r="B388" s="24" t="s">
        <v>59</v>
      </c>
      <c r="C388" s="77">
        <v>42989</v>
      </c>
      <c r="D388" s="78">
        <v>0</v>
      </c>
      <c r="E388" s="78">
        <v>0</v>
      </c>
      <c r="F388" s="78">
        <v>42679</v>
      </c>
      <c r="G388" s="78">
        <v>2990</v>
      </c>
      <c r="H388" s="78">
        <v>0</v>
      </c>
      <c r="I388" s="79">
        <f>SUM(C388:H388)</f>
        <v>88658</v>
      </c>
    </row>
    <row r="389" spans="1:9" x14ac:dyDescent="0.25">
      <c r="A389" s="23" t="s">
        <v>409</v>
      </c>
      <c r="B389" s="24" t="s">
        <v>59</v>
      </c>
      <c r="C389" s="77">
        <v>0</v>
      </c>
      <c r="D389" s="78">
        <v>0</v>
      </c>
      <c r="E389" s="78">
        <v>0</v>
      </c>
      <c r="F389" s="78">
        <v>0</v>
      </c>
      <c r="G389" s="78">
        <v>0</v>
      </c>
      <c r="H389" s="78">
        <v>0</v>
      </c>
      <c r="I389" s="79">
        <f>SUM(C389:H389)</f>
        <v>0</v>
      </c>
    </row>
    <row r="390" spans="1:9" x14ac:dyDescent="0.25">
      <c r="A390" s="23" t="s">
        <v>410</v>
      </c>
      <c r="B390" s="24" t="s">
        <v>59</v>
      </c>
      <c r="C390" s="77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9">
        <f>SUM(C390:H390)</f>
        <v>0</v>
      </c>
    </row>
    <row r="391" spans="1:9" x14ac:dyDescent="0.25">
      <c r="A391" s="23" t="s">
        <v>411</v>
      </c>
      <c r="B391" s="24" t="s">
        <v>60</v>
      </c>
      <c r="C391" s="77">
        <v>9391776</v>
      </c>
      <c r="D391" s="78">
        <v>2086130</v>
      </c>
      <c r="E391" s="78">
        <v>244441</v>
      </c>
      <c r="F391" s="78">
        <v>0</v>
      </c>
      <c r="G391" s="78">
        <v>109980</v>
      </c>
      <c r="H391" s="78">
        <v>0</v>
      </c>
      <c r="I391" s="79">
        <f>SUM(C391:H391)</f>
        <v>11832327</v>
      </c>
    </row>
    <row r="392" spans="1:9" x14ac:dyDescent="0.25">
      <c r="A392" s="23" t="s">
        <v>412</v>
      </c>
      <c r="B392" s="24" t="s">
        <v>60</v>
      </c>
      <c r="C392" s="77">
        <v>1009923</v>
      </c>
      <c r="D392" s="78">
        <v>0</v>
      </c>
      <c r="E392" s="78">
        <v>7536</v>
      </c>
      <c r="F392" s="78">
        <v>0</v>
      </c>
      <c r="G392" s="78">
        <v>0</v>
      </c>
      <c r="H392" s="78">
        <v>0</v>
      </c>
      <c r="I392" s="79">
        <f>SUM(C392:H392)</f>
        <v>1017459</v>
      </c>
    </row>
    <row r="393" spans="1:9" x14ac:dyDescent="0.25">
      <c r="A393" s="23" t="s">
        <v>452</v>
      </c>
      <c r="B393" s="24" t="s">
        <v>60</v>
      </c>
      <c r="C393" s="77">
        <v>2212233</v>
      </c>
      <c r="D393" s="78">
        <v>0</v>
      </c>
      <c r="E393" s="78">
        <v>0</v>
      </c>
      <c r="F393" s="78">
        <v>0</v>
      </c>
      <c r="G393" s="78">
        <v>99708</v>
      </c>
      <c r="H393" s="78">
        <v>0</v>
      </c>
      <c r="I393" s="79">
        <f>SUM(C393:H393)</f>
        <v>2311941</v>
      </c>
    </row>
    <row r="394" spans="1:9" x14ac:dyDescent="0.25">
      <c r="A394" s="23" t="s">
        <v>453</v>
      </c>
      <c r="B394" s="24" t="s">
        <v>60</v>
      </c>
      <c r="C394" s="77">
        <v>4291377</v>
      </c>
      <c r="D394" s="78">
        <v>974210</v>
      </c>
      <c r="E394" s="78">
        <v>238710</v>
      </c>
      <c r="F394" s="78">
        <v>0</v>
      </c>
      <c r="G394" s="78">
        <v>82324</v>
      </c>
      <c r="H394" s="78">
        <v>0</v>
      </c>
      <c r="I394" s="79">
        <f>SUM(C394:H394)</f>
        <v>5586621</v>
      </c>
    </row>
    <row r="395" spans="1:9" x14ac:dyDescent="0.25">
      <c r="A395" s="23" t="s">
        <v>413</v>
      </c>
      <c r="B395" s="24" t="s">
        <v>60</v>
      </c>
      <c r="C395" s="77">
        <v>7012977</v>
      </c>
      <c r="D395" s="78">
        <v>0</v>
      </c>
      <c r="E395" s="78">
        <v>188451</v>
      </c>
      <c r="F395" s="78">
        <v>0</v>
      </c>
      <c r="G395" s="78">
        <v>0</v>
      </c>
      <c r="H395" s="78">
        <v>2255213</v>
      </c>
      <c r="I395" s="79">
        <f>SUM(C395:H395)</f>
        <v>9456641</v>
      </c>
    </row>
    <row r="396" spans="1:9" x14ac:dyDescent="0.25">
      <c r="A396" s="23" t="s">
        <v>414</v>
      </c>
      <c r="B396" s="24" t="s">
        <v>60</v>
      </c>
      <c r="C396" s="77">
        <v>2027466</v>
      </c>
      <c r="D396" s="78">
        <v>479622</v>
      </c>
      <c r="E396" s="78">
        <v>96142</v>
      </c>
      <c r="F396" s="78">
        <v>0</v>
      </c>
      <c r="G396" s="78">
        <v>0</v>
      </c>
      <c r="H396" s="78">
        <v>0</v>
      </c>
      <c r="I396" s="79">
        <f>SUM(C396:H396)</f>
        <v>2603230</v>
      </c>
    </row>
    <row r="397" spans="1:9" x14ac:dyDescent="0.25">
      <c r="A397" s="23" t="s">
        <v>415</v>
      </c>
      <c r="B397" s="24" t="s">
        <v>60</v>
      </c>
      <c r="C397" s="77">
        <v>1282297</v>
      </c>
      <c r="D397" s="78">
        <v>389633</v>
      </c>
      <c r="E397" s="78">
        <v>14192</v>
      </c>
      <c r="F397" s="78">
        <v>0</v>
      </c>
      <c r="G397" s="78">
        <v>17326</v>
      </c>
      <c r="H397" s="78">
        <v>0</v>
      </c>
      <c r="I397" s="79">
        <f>SUM(C397:H397)</f>
        <v>1703448</v>
      </c>
    </row>
    <row r="398" spans="1:9" x14ac:dyDescent="0.25">
      <c r="A398" s="23" t="s">
        <v>416</v>
      </c>
      <c r="B398" s="24" t="s">
        <v>60</v>
      </c>
      <c r="C398" s="77">
        <v>272448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9">
        <f>SUM(C398:H398)</f>
        <v>272448</v>
      </c>
    </row>
    <row r="399" spans="1:9" x14ac:dyDescent="0.25">
      <c r="A399" s="23" t="s">
        <v>417</v>
      </c>
      <c r="B399" s="24" t="s">
        <v>60</v>
      </c>
      <c r="C399" s="77">
        <v>0</v>
      </c>
      <c r="D399" s="78">
        <v>0</v>
      </c>
      <c r="E399" s="78">
        <v>288854</v>
      </c>
      <c r="F399" s="78">
        <v>0</v>
      </c>
      <c r="G399" s="78">
        <v>0</v>
      </c>
      <c r="H399" s="78">
        <v>4415370</v>
      </c>
      <c r="I399" s="79">
        <f>SUM(C399:H399)</f>
        <v>4704224</v>
      </c>
    </row>
    <row r="400" spans="1:9" x14ac:dyDescent="0.25">
      <c r="A400" s="23" t="s">
        <v>418</v>
      </c>
      <c r="B400" s="24" t="s">
        <v>60</v>
      </c>
      <c r="C400" s="77">
        <v>225310</v>
      </c>
      <c r="D400" s="78">
        <v>0</v>
      </c>
      <c r="E400" s="78">
        <v>0</v>
      </c>
      <c r="F400" s="78">
        <v>0</v>
      </c>
      <c r="G400" s="78">
        <v>0</v>
      </c>
      <c r="H400" s="78">
        <v>0</v>
      </c>
      <c r="I400" s="79">
        <f>SUM(C400:H400)</f>
        <v>225310</v>
      </c>
    </row>
    <row r="401" spans="1:9" x14ac:dyDescent="0.25">
      <c r="A401" s="23" t="s">
        <v>419</v>
      </c>
      <c r="B401" s="24" t="s">
        <v>60</v>
      </c>
      <c r="C401" s="77">
        <v>1804104</v>
      </c>
      <c r="D401" s="78">
        <v>0</v>
      </c>
      <c r="E401" s="78">
        <v>81303</v>
      </c>
      <c r="F401" s="78">
        <v>0</v>
      </c>
      <c r="G401" s="78">
        <v>0</v>
      </c>
      <c r="H401" s="78">
        <v>0</v>
      </c>
      <c r="I401" s="79">
        <f>SUM(C401:H401)</f>
        <v>1885407</v>
      </c>
    </row>
    <row r="402" spans="1:9" x14ac:dyDescent="0.25">
      <c r="A402" s="23" t="s">
        <v>420</v>
      </c>
      <c r="B402" s="24" t="s">
        <v>60</v>
      </c>
      <c r="C402" s="77">
        <v>4967386</v>
      </c>
      <c r="D402" s="78">
        <v>0</v>
      </c>
      <c r="E402" s="78">
        <v>2099</v>
      </c>
      <c r="F402" s="78">
        <v>0</v>
      </c>
      <c r="G402" s="78">
        <v>223623</v>
      </c>
      <c r="H402" s="78">
        <v>0</v>
      </c>
      <c r="I402" s="79">
        <f>SUM(C402:H402)</f>
        <v>5193108</v>
      </c>
    </row>
    <row r="403" spans="1:9" x14ac:dyDescent="0.25">
      <c r="A403" s="23" t="s">
        <v>421</v>
      </c>
      <c r="B403" s="24" t="s">
        <v>60</v>
      </c>
      <c r="C403" s="77">
        <v>61404</v>
      </c>
      <c r="D403" s="78">
        <v>0</v>
      </c>
      <c r="E403" s="78">
        <v>0</v>
      </c>
      <c r="F403" s="78">
        <v>0</v>
      </c>
      <c r="G403" s="78">
        <v>0</v>
      </c>
      <c r="H403" s="78">
        <v>0</v>
      </c>
      <c r="I403" s="79">
        <f>SUM(C403:H403)</f>
        <v>61404</v>
      </c>
    </row>
    <row r="404" spans="1:9" x14ac:dyDescent="0.25">
      <c r="A404" s="23" t="s">
        <v>422</v>
      </c>
      <c r="B404" s="24" t="s">
        <v>60</v>
      </c>
      <c r="C404" s="77">
        <v>459227</v>
      </c>
      <c r="D404" s="78">
        <v>0</v>
      </c>
      <c r="E404" s="78">
        <v>0</v>
      </c>
      <c r="F404" s="78">
        <v>0</v>
      </c>
      <c r="G404" s="78">
        <v>13962</v>
      </c>
      <c r="H404" s="78">
        <v>0</v>
      </c>
      <c r="I404" s="79">
        <f>SUM(C404:H404)</f>
        <v>473189</v>
      </c>
    </row>
    <row r="405" spans="1:9" x14ac:dyDescent="0.25">
      <c r="A405" s="23" t="s">
        <v>423</v>
      </c>
      <c r="B405" s="24" t="s">
        <v>60</v>
      </c>
      <c r="C405" s="77">
        <v>5748017</v>
      </c>
      <c r="D405" s="78">
        <v>1012859</v>
      </c>
      <c r="E405" s="78">
        <v>188426</v>
      </c>
      <c r="F405" s="78">
        <v>0</v>
      </c>
      <c r="G405" s="78">
        <v>0</v>
      </c>
      <c r="H405" s="78">
        <v>0</v>
      </c>
      <c r="I405" s="79">
        <f>SUM(C405:H405)</f>
        <v>6949302</v>
      </c>
    </row>
    <row r="406" spans="1:9" x14ac:dyDescent="0.25">
      <c r="A406" s="23" t="s">
        <v>424</v>
      </c>
      <c r="B406" s="24" t="s">
        <v>60</v>
      </c>
      <c r="C406" s="77">
        <v>1164615</v>
      </c>
      <c r="D406" s="78">
        <v>294742</v>
      </c>
      <c r="E406" s="78">
        <v>12093</v>
      </c>
      <c r="F406" s="78">
        <v>2220</v>
      </c>
      <c r="G406" s="78">
        <v>12501</v>
      </c>
      <c r="H406" s="78">
        <v>0</v>
      </c>
      <c r="I406" s="79">
        <f>SUM(C406:H406)</f>
        <v>1486171</v>
      </c>
    </row>
    <row r="407" spans="1:9" x14ac:dyDescent="0.25">
      <c r="A407" s="23" t="s">
        <v>425</v>
      </c>
      <c r="B407" s="24" t="s">
        <v>61</v>
      </c>
      <c r="C407" s="77">
        <v>0</v>
      </c>
      <c r="D407" s="78">
        <v>27186</v>
      </c>
      <c r="E407" s="78">
        <v>0</v>
      </c>
      <c r="F407" s="78">
        <v>0</v>
      </c>
      <c r="G407" s="78">
        <v>554</v>
      </c>
      <c r="H407" s="78">
        <v>0</v>
      </c>
      <c r="I407" s="79">
        <f>SUM(C407:H407)</f>
        <v>27740</v>
      </c>
    </row>
    <row r="408" spans="1:9" x14ac:dyDescent="0.25">
      <c r="A408" s="23" t="s">
        <v>487</v>
      </c>
      <c r="B408" s="24" t="s">
        <v>61</v>
      </c>
      <c r="C408" s="77">
        <v>59168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9">
        <f>SUM(C408:H408)</f>
        <v>59168</v>
      </c>
    </row>
    <row r="409" spans="1:9" x14ac:dyDescent="0.25">
      <c r="A409" s="23" t="s">
        <v>426</v>
      </c>
      <c r="B409" s="24" t="s">
        <v>62</v>
      </c>
      <c r="C409" s="77">
        <v>990730</v>
      </c>
      <c r="D409" s="78">
        <v>359181</v>
      </c>
      <c r="E409" s="78">
        <v>69096</v>
      </c>
      <c r="F409" s="78">
        <v>0</v>
      </c>
      <c r="G409" s="78">
        <v>0</v>
      </c>
      <c r="H409" s="78">
        <v>0</v>
      </c>
      <c r="I409" s="79">
        <f>SUM(C409:H409)</f>
        <v>1419007</v>
      </c>
    </row>
    <row r="410" spans="1:9" x14ac:dyDescent="0.25">
      <c r="A410" s="23" t="s">
        <v>427</v>
      </c>
      <c r="B410" s="24" t="s">
        <v>62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9">
        <f>SUM(C410:H410)</f>
        <v>0</v>
      </c>
    </row>
    <row r="411" spans="1:9" x14ac:dyDescent="0.25">
      <c r="A411" s="23" t="s">
        <v>428</v>
      </c>
      <c r="B411" s="24" t="s">
        <v>62</v>
      </c>
      <c r="C411" s="77">
        <v>18470</v>
      </c>
      <c r="D411" s="78">
        <v>0</v>
      </c>
      <c r="E411" s="78">
        <v>0</v>
      </c>
      <c r="F411" s="78">
        <v>0</v>
      </c>
      <c r="G411" s="78">
        <v>81</v>
      </c>
      <c r="H411" s="78">
        <v>0</v>
      </c>
      <c r="I411" s="79">
        <f>SUM(C411:H411)</f>
        <v>18551</v>
      </c>
    </row>
    <row r="412" spans="1:9" x14ac:dyDescent="0.25">
      <c r="A412" s="23" t="s">
        <v>429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9">
        <f>SUM(C412:H412)</f>
        <v>0</v>
      </c>
    </row>
    <row r="413" spans="1:9" x14ac:dyDescent="0.25">
      <c r="A413" s="23" t="s">
        <v>430</v>
      </c>
      <c r="B413" s="24" t="s">
        <v>63</v>
      </c>
      <c r="C413" s="77">
        <v>314573</v>
      </c>
      <c r="D413" s="78">
        <v>53252</v>
      </c>
      <c r="E413" s="78">
        <v>22265</v>
      </c>
      <c r="F413" s="78">
        <v>0</v>
      </c>
      <c r="G413" s="78">
        <v>0</v>
      </c>
      <c r="H413" s="78">
        <v>0</v>
      </c>
      <c r="I413" s="79">
        <f>SUM(C413:H413)</f>
        <v>390090</v>
      </c>
    </row>
    <row r="414" spans="1:9" x14ac:dyDescent="0.25">
      <c r="A414" s="23" t="s">
        <v>431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9">
        <f>SUM(C414:H414)</f>
        <v>0</v>
      </c>
    </row>
    <row r="415" spans="1:9" x14ac:dyDescent="0.25">
      <c r="A415" s="23" t="s">
        <v>432</v>
      </c>
      <c r="B415" s="24" t="s">
        <v>63</v>
      </c>
      <c r="C415" s="77">
        <v>69483</v>
      </c>
      <c r="D415" s="78">
        <v>6756</v>
      </c>
      <c r="E415" s="78">
        <v>0</v>
      </c>
      <c r="F415" s="78">
        <v>0</v>
      </c>
      <c r="G415" s="78">
        <v>273</v>
      </c>
      <c r="H415" s="78">
        <v>0</v>
      </c>
      <c r="I415" s="79">
        <f>SUM(C415:H415)</f>
        <v>76512</v>
      </c>
    </row>
    <row r="416" spans="1:9" x14ac:dyDescent="0.25">
      <c r="A416" s="23" t="s">
        <v>433</v>
      </c>
      <c r="B416" s="24" t="s">
        <v>63</v>
      </c>
      <c r="C416" s="77">
        <v>0</v>
      </c>
      <c r="D416" s="78">
        <v>0</v>
      </c>
      <c r="E416" s="78">
        <v>0</v>
      </c>
      <c r="F416" s="78">
        <v>0</v>
      </c>
      <c r="G416" s="78">
        <v>0</v>
      </c>
      <c r="H416" s="78">
        <v>0</v>
      </c>
      <c r="I416" s="79">
        <f>SUM(C416:H416)</f>
        <v>0</v>
      </c>
    </row>
    <row r="417" spans="1:9" x14ac:dyDescent="0.25">
      <c r="A417" s="59" t="s">
        <v>468</v>
      </c>
      <c r="B417" s="61"/>
      <c r="C417" s="52">
        <f t="shared" ref="C417:H417" si="0">SUM(C5:C416)</f>
        <v>1013677728</v>
      </c>
      <c r="D417" s="52">
        <f t="shared" si="0"/>
        <v>168658236</v>
      </c>
      <c r="E417" s="52">
        <f t="shared" si="0"/>
        <v>26741628</v>
      </c>
      <c r="F417" s="52">
        <f t="shared" si="0"/>
        <v>432774</v>
      </c>
      <c r="G417" s="52">
        <f t="shared" si="0"/>
        <v>8507961</v>
      </c>
      <c r="H417" s="52">
        <f t="shared" si="0"/>
        <v>17005778</v>
      </c>
      <c r="I417" s="53">
        <f t="shared" ref="I417" si="1">SUM(C417:H417)</f>
        <v>1235024105</v>
      </c>
    </row>
    <row r="418" spans="1:9" x14ac:dyDescent="0.25">
      <c r="A418" s="60" t="s">
        <v>436</v>
      </c>
      <c r="B418" s="73"/>
      <c r="C418" s="54">
        <f t="shared" ref="C418:I418" si="2">(C417/$I417)</f>
        <v>0.82077566251227141</v>
      </c>
      <c r="D418" s="54">
        <f t="shared" si="2"/>
        <v>0.13656270781856522</v>
      </c>
      <c r="E418" s="54">
        <f t="shared" si="2"/>
        <v>2.1652717458498512E-2</v>
      </c>
      <c r="F418" s="54">
        <f t="shared" si="2"/>
        <v>3.5041745197353862E-4</v>
      </c>
      <c r="G418" s="54">
        <f t="shared" si="2"/>
        <v>6.8889027878528738E-3</v>
      </c>
      <c r="H418" s="54">
        <f t="shared" si="2"/>
        <v>1.3769591970838496E-2</v>
      </c>
      <c r="I418" s="55">
        <f t="shared" si="2"/>
        <v>1</v>
      </c>
    </row>
    <row r="419" spans="1:9" x14ac:dyDescent="0.25">
      <c r="A419" s="60" t="s">
        <v>469</v>
      </c>
      <c r="B419" s="61"/>
      <c r="C419" s="57">
        <f t="shared" ref="C419:I419" si="3">COUNTIF(C5:C416,"&gt;0")</f>
        <v>288</v>
      </c>
      <c r="D419" s="57">
        <f t="shared" si="3"/>
        <v>175</v>
      </c>
      <c r="E419" s="57">
        <f t="shared" si="3"/>
        <v>180</v>
      </c>
      <c r="F419" s="57">
        <f t="shared" si="3"/>
        <v>14</v>
      </c>
      <c r="G419" s="57">
        <f t="shared" si="3"/>
        <v>142</v>
      </c>
      <c r="H419" s="57">
        <f t="shared" si="3"/>
        <v>27</v>
      </c>
      <c r="I419" s="64">
        <f t="shared" si="3"/>
        <v>299</v>
      </c>
    </row>
    <row r="420" spans="1:9" x14ac:dyDescent="0.25">
      <c r="A420" s="37"/>
      <c r="B420" s="28"/>
      <c r="C420" s="25"/>
      <c r="D420" s="25"/>
      <c r="E420" s="25"/>
      <c r="F420" s="25"/>
      <c r="G420" s="25"/>
      <c r="H420" s="25"/>
      <c r="I420" s="74"/>
    </row>
    <row r="421" spans="1:9" ht="13.8" thickBot="1" x14ac:dyDescent="0.3">
      <c r="A421" s="29" t="s">
        <v>439</v>
      </c>
      <c r="B421" s="31"/>
      <c r="C421" s="32"/>
      <c r="D421" s="32"/>
      <c r="E421" s="32"/>
      <c r="F421" s="32"/>
      <c r="G421" s="32"/>
      <c r="H421" s="32"/>
      <c r="I421" s="33"/>
    </row>
    <row r="422" spans="1:9" x14ac:dyDescent="0.25">
      <c r="C422" s="1"/>
      <c r="D422" s="1"/>
      <c r="E422" s="1"/>
      <c r="F422" s="1"/>
      <c r="G422" s="1"/>
      <c r="H422" s="1"/>
      <c r="I422" s="1"/>
    </row>
    <row r="423" spans="1:9" x14ac:dyDescent="0.25">
      <c r="C423" s="1"/>
      <c r="D423" s="1"/>
      <c r="E423" s="1"/>
      <c r="F423" s="1"/>
      <c r="G423" s="1"/>
      <c r="H423" s="1"/>
      <c r="I423" s="1"/>
    </row>
    <row r="424" spans="1:9" x14ac:dyDescent="0.25">
      <c r="C424" s="1"/>
      <c r="D424" s="1"/>
      <c r="E424" s="1"/>
      <c r="F424" s="1"/>
      <c r="G424" s="1"/>
      <c r="H424" s="1"/>
    </row>
  </sheetData>
  <sortState xmlns:xlrd2="http://schemas.microsoft.com/office/spreadsheetml/2017/richdata2" ref="A5:I416">
    <sortCondition ref="B5:B416"/>
    <sortCondition ref="A5:A416"/>
  </sortState>
  <printOptions horizontalCentered="1"/>
  <pageMargins left="0.5" right="0.5" top="0.5" bottom="0.5" header="0.3" footer="0.3"/>
  <pageSetup scale="88" fitToHeight="0" orientation="landscape" verticalDpi="0" r:id="rId1"/>
  <headerFooter>
    <oddFooter>&amp;LOffice of Economic and Demographic Research&amp;RPage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479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643971</v>
      </c>
      <c r="K5" s="36">
        <f t="shared" ref="K5:K67" si="0">SUM(C5:J5)</f>
        <v>643971</v>
      </c>
    </row>
    <row r="6" spans="1:11" x14ac:dyDescent="0.25">
      <c r="A6" s="23" t="s">
        <v>67</v>
      </c>
      <c r="B6" s="24" t="s">
        <v>0</v>
      </c>
      <c r="C6" s="77">
        <v>58423</v>
      </c>
      <c r="D6" s="78">
        <v>0</v>
      </c>
      <c r="E6" s="78">
        <v>10162</v>
      </c>
      <c r="F6" s="78">
        <v>0</v>
      </c>
      <c r="G6" s="78">
        <v>0</v>
      </c>
      <c r="H6" s="78">
        <v>0</v>
      </c>
      <c r="I6" s="78">
        <v>4952</v>
      </c>
      <c r="J6" s="78">
        <v>0</v>
      </c>
      <c r="K6" s="79">
        <f t="shared" si="0"/>
        <v>73537</v>
      </c>
    </row>
    <row r="7" spans="1:11" x14ac:dyDescent="0.25">
      <c r="A7" s="23" t="s">
        <v>68</v>
      </c>
      <c r="B7" s="24" t="s">
        <v>0</v>
      </c>
      <c r="C7" s="77">
        <v>5227810</v>
      </c>
      <c r="D7" s="78">
        <v>0</v>
      </c>
      <c r="E7" s="78">
        <v>616782</v>
      </c>
      <c r="F7" s="78">
        <v>587824</v>
      </c>
      <c r="G7" s="78">
        <v>0</v>
      </c>
      <c r="H7" s="78">
        <v>2099</v>
      </c>
      <c r="I7" s="78">
        <v>73927</v>
      </c>
      <c r="J7" s="78">
        <v>5750723</v>
      </c>
      <c r="K7" s="79">
        <f t="shared" si="0"/>
        <v>12259165</v>
      </c>
    </row>
    <row r="8" spans="1:11" x14ac:dyDescent="0.25">
      <c r="A8" s="23" t="s">
        <v>69</v>
      </c>
      <c r="B8" s="24" t="s">
        <v>0</v>
      </c>
      <c r="C8" s="77">
        <v>65465</v>
      </c>
      <c r="D8" s="78">
        <v>0</v>
      </c>
      <c r="E8" s="78">
        <v>9917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75382</v>
      </c>
    </row>
    <row r="9" spans="1:11" x14ac:dyDescent="0.25">
      <c r="A9" s="23" t="s">
        <v>70</v>
      </c>
      <c r="B9" s="24" t="s">
        <v>0</v>
      </c>
      <c r="C9" s="77">
        <v>0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0</v>
      </c>
      <c r="J9" s="78">
        <v>0</v>
      </c>
      <c r="K9" s="79">
        <f t="shared" si="0"/>
        <v>0</v>
      </c>
    </row>
    <row r="10" spans="1:11" x14ac:dyDescent="0.25">
      <c r="A10" s="23" t="s">
        <v>505</v>
      </c>
      <c r="B10" s="24" t="s">
        <v>0</v>
      </c>
      <c r="C10" s="77">
        <v>13122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13122</v>
      </c>
    </row>
    <row r="11" spans="1:11" x14ac:dyDescent="0.25">
      <c r="A11" s="23" t="s">
        <v>71</v>
      </c>
      <c r="B11" s="24" t="s">
        <v>0</v>
      </c>
      <c r="C11" s="77">
        <v>33349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1837</v>
      </c>
      <c r="J11" s="78">
        <v>0</v>
      </c>
      <c r="K11" s="79">
        <f t="shared" si="0"/>
        <v>35186</v>
      </c>
    </row>
    <row r="12" spans="1:11" x14ac:dyDescent="0.25">
      <c r="A12" s="23" t="s">
        <v>72</v>
      </c>
      <c r="B12" s="24" t="s">
        <v>0</v>
      </c>
      <c r="C12" s="77">
        <v>205100</v>
      </c>
      <c r="D12" s="78">
        <v>97260</v>
      </c>
      <c r="E12" s="78">
        <v>0</v>
      </c>
      <c r="F12" s="78">
        <v>0</v>
      </c>
      <c r="G12" s="78">
        <v>0</v>
      </c>
      <c r="H12" s="78">
        <v>350558</v>
      </c>
      <c r="I12" s="78">
        <v>0</v>
      </c>
      <c r="J12" s="78">
        <v>0</v>
      </c>
      <c r="K12" s="79">
        <f t="shared" si="0"/>
        <v>652918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0</v>
      </c>
      <c r="D14" s="78">
        <v>9001</v>
      </c>
      <c r="E14" s="78">
        <v>748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9749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0</v>
      </c>
    </row>
    <row r="16" spans="1:11" x14ac:dyDescent="0.25">
      <c r="A16" s="23" t="s">
        <v>75</v>
      </c>
      <c r="B16" s="24" t="s">
        <v>8</v>
      </c>
      <c r="C16" s="77">
        <v>717917</v>
      </c>
      <c r="D16" s="78">
        <v>0</v>
      </c>
      <c r="E16" s="78">
        <v>158136</v>
      </c>
      <c r="F16" s="78">
        <v>59473</v>
      </c>
      <c r="G16" s="78">
        <v>0</v>
      </c>
      <c r="H16" s="78">
        <v>0</v>
      </c>
      <c r="I16" s="78">
        <v>8242</v>
      </c>
      <c r="J16" s="78">
        <v>0</v>
      </c>
      <c r="K16" s="79">
        <f t="shared" si="0"/>
        <v>943768</v>
      </c>
    </row>
    <row r="17" spans="1:11" x14ac:dyDescent="0.25">
      <c r="A17" s="23" t="s">
        <v>76</v>
      </c>
      <c r="B17" s="24" t="s">
        <v>8</v>
      </c>
      <c r="C17" s="77">
        <v>759434</v>
      </c>
      <c r="D17" s="78">
        <v>0</v>
      </c>
      <c r="E17" s="78">
        <v>0</v>
      </c>
      <c r="F17" s="78">
        <v>55410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814844</v>
      </c>
    </row>
    <row r="18" spans="1:11" x14ac:dyDescent="0.25">
      <c r="A18" s="23" t="s">
        <v>77</v>
      </c>
      <c r="B18" s="24" t="s">
        <v>8</v>
      </c>
      <c r="C18" s="77">
        <v>14284</v>
      </c>
      <c r="D18" s="78">
        <v>0</v>
      </c>
      <c r="E18" s="78">
        <v>40429</v>
      </c>
      <c r="F18" s="78">
        <v>8184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62897</v>
      </c>
    </row>
    <row r="19" spans="1:11" x14ac:dyDescent="0.25">
      <c r="A19" s="23" t="s">
        <v>78</v>
      </c>
      <c r="B19" s="24" t="s">
        <v>8</v>
      </c>
      <c r="C19" s="77">
        <v>2614508</v>
      </c>
      <c r="D19" s="78">
        <v>0</v>
      </c>
      <c r="E19" s="78">
        <v>0</v>
      </c>
      <c r="F19" s="78">
        <v>241731</v>
      </c>
      <c r="G19" s="78">
        <v>0</v>
      </c>
      <c r="H19" s="78">
        <v>80</v>
      </c>
      <c r="I19" s="78">
        <v>22496</v>
      </c>
      <c r="J19" s="78">
        <v>0</v>
      </c>
      <c r="K19" s="79">
        <f t="shared" si="0"/>
        <v>2878815</v>
      </c>
    </row>
    <row r="20" spans="1:11" x14ac:dyDescent="0.25">
      <c r="A20" s="23" t="s">
        <v>79</v>
      </c>
      <c r="B20" s="24" t="s">
        <v>8</v>
      </c>
      <c r="C20" s="77">
        <v>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0</v>
      </c>
    </row>
    <row r="21" spans="1:11" x14ac:dyDescent="0.25">
      <c r="A21" s="23" t="s">
        <v>80</v>
      </c>
      <c r="B21" s="24" t="s">
        <v>8</v>
      </c>
      <c r="C21" s="77">
        <v>302500</v>
      </c>
      <c r="D21" s="78">
        <v>0</v>
      </c>
      <c r="E21" s="78">
        <v>0</v>
      </c>
      <c r="F21" s="78">
        <v>20962</v>
      </c>
      <c r="G21" s="78">
        <v>0</v>
      </c>
      <c r="H21" s="78">
        <v>0</v>
      </c>
      <c r="I21" s="78">
        <v>840</v>
      </c>
      <c r="J21" s="78">
        <v>0</v>
      </c>
      <c r="K21" s="79">
        <f t="shared" si="0"/>
        <v>324302</v>
      </c>
    </row>
    <row r="22" spans="1:11" x14ac:dyDescent="0.25">
      <c r="A22" s="23" t="s">
        <v>81</v>
      </c>
      <c r="B22" s="24" t="s">
        <v>8</v>
      </c>
      <c r="C22" s="77">
        <v>411544</v>
      </c>
      <c r="D22" s="78">
        <v>220374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631918</v>
      </c>
    </row>
    <row r="23" spans="1:11" x14ac:dyDescent="0.25">
      <c r="A23" s="23" t="s">
        <v>82</v>
      </c>
      <c r="B23" s="24" t="s">
        <v>9</v>
      </c>
      <c r="C23" s="77">
        <v>6934</v>
      </c>
      <c r="D23" s="78">
        <v>10613</v>
      </c>
      <c r="E23" s="78">
        <v>1223</v>
      </c>
      <c r="F23" s="78">
        <v>725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19495</v>
      </c>
    </row>
    <row r="24" spans="1:11" x14ac:dyDescent="0.25">
      <c r="A24" s="23" t="s">
        <v>83</v>
      </c>
      <c r="B24" s="24" t="s">
        <v>9</v>
      </c>
      <c r="C24" s="77">
        <v>19478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19478</v>
      </c>
    </row>
    <row r="25" spans="1:11" x14ac:dyDescent="0.25">
      <c r="A25" s="23" t="s">
        <v>84</v>
      </c>
      <c r="B25" s="24" t="s">
        <v>9</v>
      </c>
      <c r="C25" s="77">
        <v>34198</v>
      </c>
      <c r="D25" s="78">
        <v>3199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37397</v>
      </c>
    </row>
    <row r="26" spans="1:11" x14ac:dyDescent="0.25">
      <c r="A26" s="23" t="s">
        <v>85</v>
      </c>
      <c r="B26" s="24" t="s">
        <v>9</v>
      </c>
      <c r="C26" s="77">
        <v>628777</v>
      </c>
      <c r="D26" s="78">
        <v>0</v>
      </c>
      <c r="E26" s="78">
        <v>52156</v>
      </c>
      <c r="F26" s="78">
        <v>95999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776932</v>
      </c>
    </row>
    <row r="27" spans="1:11" x14ac:dyDescent="0.25">
      <c r="A27" s="23" t="s">
        <v>86</v>
      </c>
      <c r="B27" s="24" t="s">
        <v>10</v>
      </c>
      <c r="C27" s="77">
        <v>654060</v>
      </c>
      <c r="D27" s="78">
        <v>0</v>
      </c>
      <c r="E27" s="78">
        <v>0</v>
      </c>
      <c r="F27" s="78">
        <v>28759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682819</v>
      </c>
    </row>
    <row r="28" spans="1:11" x14ac:dyDescent="0.25">
      <c r="A28" s="23" t="s">
        <v>87</v>
      </c>
      <c r="B28" s="24" t="s">
        <v>10</v>
      </c>
      <c r="C28" s="77">
        <v>1131989</v>
      </c>
      <c r="D28" s="78">
        <v>0</v>
      </c>
      <c r="E28" s="78">
        <v>0</v>
      </c>
      <c r="F28" s="78">
        <v>43336</v>
      </c>
      <c r="G28" s="78">
        <v>0</v>
      </c>
      <c r="H28" s="78">
        <v>0</v>
      </c>
      <c r="I28" s="78">
        <v>10531</v>
      </c>
      <c r="J28" s="78">
        <v>0</v>
      </c>
      <c r="K28" s="79">
        <f t="shared" si="0"/>
        <v>1185856</v>
      </c>
    </row>
    <row r="29" spans="1:11" x14ac:dyDescent="0.25">
      <c r="A29" s="23" t="s">
        <v>88</v>
      </c>
      <c r="B29" s="24" t="s">
        <v>10</v>
      </c>
      <c r="C29" s="77">
        <v>1116649</v>
      </c>
      <c r="D29" s="78">
        <v>704905</v>
      </c>
      <c r="E29" s="78">
        <v>0</v>
      </c>
      <c r="F29" s="78">
        <v>43823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1865377</v>
      </c>
    </row>
    <row r="30" spans="1:11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242376</v>
      </c>
      <c r="D31" s="78">
        <v>0</v>
      </c>
      <c r="E31" s="78">
        <v>43161</v>
      </c>
      <c r="F31" s="78">
        <v>8546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294083</v>
      </c>
    </row>
    <row r="32" spans="1:11" x14ac:dyDescent="0.25">
      <c r="A32" s="23" t="s">
        <v>90</v>
      </c>
      <c r="B32" s="24" t="s">
        <v>10</v>
      </c>
      <c r="C32" s="77">
        <v>302079</v>
      </c>
      <c r="D32" s="78">
        <v>0</v>
      </c>
      <c r="E32" s="78">
        <v>54251</v>
      </c>
      <c r="F32" s="78">
        <v>23447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379777</v>
      </c>
    </row>
    <row r="33" spans="1:11" x14ac:dyDescent="0.25">
      <c r="A33" s="23" t="s">
        <v>91</v>
      </c>
      <c r="B33" s="24" t="s">
        <v>10</v>
      </c>
      <c r="C33" s="77">
        <v>192387</v>
      </c>
      <c r="D33" s="78">
        <v>0</v>
      </c>
      <c r="E33" s="78">
        <v>0</v>
      </c>
      <c r="F33" s="78">
        <v>11855</v>
      </c>
      <c r="G33" s="78">
        <v>0</v>
      </c>
      <c r="H33" s="78">
        <v>0</v>
      </c>
      <c r="I33" s="78">
        <v>0</v>
      </c>
      <c r="J33" s="78">
        <v>0</v>
      </c>
      <c r="K33" s="79">
        <f t="shared" si="0"/>
        <v>204242</v>
      </c>
    </row>
    <row r="34" spans="1:11" x14ac:dyDescent="0.25">
      <c r="A34" s="23" t="s">
        <v>92</v>
      </c>
      <c r="B34" s="24" t="s">
        <v>10</v>
      </c>
      <c r="C34" s="77">
        <v>5238322</v>
      </c>
      <c r="D34" s="78">
        <v>0</v>
      </c>
      <c r="E34" s="78">
        <v>0</v>
      </c>
      <c r="F34" s="78">
        <v>348248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5586570</v>
      </c>
    </row>
    <row r="35" spans="1:11" x14ac:dyDescent="0.25">
      <c r="A35" s="23" t="s">
        <v>93</v>
      </c>
      <c r="B35" s="24" t="s">
        <v>10</v>
      </c>
      <c r="C35" s="77">
        <v>132085</v>
      </c>
      <c r="D35" s="78">
        <v>0</v>
      </c>
      <c r="E35" s="78">
        <v>0</v>
      </c>
      <c r="F35" s="78">
        <v>3818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135903</v>
      </c>
    </row>
    <row r="36" spans="1:11" x14ac:dyDescent="0.25">
      <c r="A36" s="23" t="s">
        <v>94</v>
      </c>
      <c r="B36" s="24" t="s">
        <v>10</v>
      </c>
      <c r="C36" s="77">
        <v>68734</v>
      </c>
      <c r="D36" s="78">
        <v>0</v>
      </c>
      <c r="E36" s="78">
        <v>4344</v>
      </c>
      <c r="F36" s="78">
        <v>807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73885</v>
      </c>
    </row>
    <row r="37" spans="1:11" x14ac:dyDescent="0.25">
      <c r="A37" s="23" t="s">
        <v>95</v>
      </c>
      <c r="B37" s="24" t="s">
        <v>10</v>
      </c>
      <c r="C37" s="77">
        <v>4710289</v>
      </c>
      <c r="D37" s="78">
        <v>0</v>
      </c>
      <c r="E37" s="78">
        <v>874422</v>
      </c>
      <c r="F37" s="78">
        <v>90526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5675237</v>
      </c>
    </row>
    <row r="38" spans="1:11" x14ac:dyDescent="0.25">
      <c r="A38" s="23" t="s">
        <v>96</v>
      </c>
      <c r="B38" s="24" t="s">
        <v>10</v>
      </c>
      <c r="C38" s="77">
        <v>16212</v>
      </c>
      <c r="D38" s="78">
        <v>0</v>
      </c>
      <c r="E38" s="78">
        <v>10078</v>
      </c>
      <c r="F38" s="78">
        <v>15722</v>
      </c>
      <c r="G38" s="78">
        <v>0</v>
      </c>
      <c r="H38" s="78">
        <v>0</v>
      </c>
      <c r="I38" s="78">
        <v>0</v>
      </c>
      <c r="J38" s="78">
        <v>920</v>
      </c>
      <c r="K38" s="79">
        <f t="shared" si="0"/>
        <v>42932</v>
      </c>
    </row>
    <row r="39" spans="1:11" x14ac:dyDescent="0.25">
      <c r="A39" s="23" t="s">
        <v>97</v>
      </c>
      <c r="B39" s="24" t="s">
        <v>10</v>
      </c>
      <c r="C39" s="77">
        <v>1492275</v>
      </c>
      <c r="D39" s="78">
        <v>0</v>
      </c>
      <c r="E39" s="78">
        <v>0</v>
      </c>
      <c r="F39" s="78">
        <v>122042</v>
      </c>
      <c r="G39" s="78">
        <v>0</v>
      </c>
      <c r="H39" s="78">
        <v>0</v>
      </c>
      <c r="I39" s="78">
        <v>14632</v>
      </c>
      <c r="J39" s="78">
        <v>0</v>
      </c>
      <c r="K39" s="79">
        <f t="shared" si="0"/>
        <v>1628949</v>
      </c>
    </row>
    <row r="40" spans="1:11" x14ac:dyDescent="0.25">
      <c r="A40" s="23" t="s">
        <v>98</v>
      </c>
      <c r="B40" s="24" t="s">
        <v>10</v>
      </c>
      <c r="C40" s="77">
        <v>357702</v>
      </c>
      <c r="D40" s="78">
        <v>0</v>
      </c>
      <c r="E40" s="78">
        <v>0</v>
      </c>
      <c r="F40" s="78">
        <v>5317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363019</v>
      </c>
    </row>
    <row r="41" spans="1:11" x14ac:dyDescent="0.25">
      <c r="A41" s="23" t="s">
        <v>99</v>
      </c>
      <c r="B41" s="24" t="s">
        <v>10</v>
      </c>
      <c r="C41" s="77">
        <v>2295824</v>
      </c>
      <c r="D41" s="78">
        <v>0</v>
      </c>
      <c r="E41" s="78">
        <v>424495</v>
      </c>
      <c r="F41" s="78">
        <v>206716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2927035</v>
      </c>
    </row>
    <row r="42" spans="1:11" x14ac:dyDescent="0.25">
      <c r="A42" s="23" t="s">
        <v>100</v>
      </c>
      <c r="B42" s="24" t="s">
        <v>10</v>
      </c>
      <c r="C42" s="77">
        <v>973567</v>
      </c>
      <c r="D42" s="78">
        <v>645171</v>
      </c>
      <c r="E42" s="78">
        <v>261702</v>
      </c>
      <c r="F42" s="78">
        <v>34287</v>
      </c>
      <c r="G42" s="78">
        <v>0</v>
      </c>
      <c r="H42" s="78">
        <v>0</v>
      </c>
      <c r="I42" s="78">
        <v>0</v>
      </c>
      <c r="J42" s="78">
        <v>0</v>
      </c>
      <c r="K42" s="79">
        <f t="shared" si="0"/>
        <v>1914727</v>
      </c>
    </row>
    <row r="43" spans="1:11" x14ac:dyDescent="0.25">
      <c r="A43" s="23" t="s">
        <v>101</v>
      </c>
      <c r="B43" s="24" t="s">
        <v>11</v>
      </c>
      <c r="C43" s="77">
        <v>2533479</v>
      </c>
      <c r="D43" s="78">
        <v>0</v>
      </c>
      <c r="E43" s="78">
        <v>516523</v>
      </c>
      <c r="F43" s="78">
        <v>19534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3069536</v>
      </c>
    </row>
    <row r="44" spans="1:11" x14ac:dyDescent="0.25">
      <c r="A44" s="23" t="s">
        <v>102</v>
      </c>
      <c r="B44" s="24" t="s">
        <v>11</v>
      </c>
      <c r="C44" s="77">
        <v>1555619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16623</v>
      </c>
      <c r="K44" s="79">
        <f t="shared" si="0"/>
        <v>1572242</v>
      </c>
    </row>
    <row r="45" spans="1:11" x14ac:dyDescent="0.25">
      <c r="A45" s="23" t="s">
        <v>103</v>
      </c>
      <c r="B45" s="24" t="s">
        <v>11</v>
      </c>
      <c r="C45" s="77">
        <v>7129381</v>
      </c>
      <c r="D45" s="78">
        <v>5778167</v>
      </c>
      <c r="E45" s="78">
        <v>1359096</v>
      </c>
      <c r="F45" s="78">
        <v>0</v>
      </c>
      <c r="G45" s="78">
        <v>0</v>
      </c>
      <c r="H45" s="78">
        <v>0</v>
      </c>
      <c r="I45" s="78">
        <v>146420</v>
      </c>
      <c r="J45" s="78">
        <v>0</v>
      </c>
      <c r="K45" s="79">
        <f t="shared" si="0"/>
        <v>14413064</v>
      </c>
    </row>
    <row r="46" spans="1:11" x14ac:dyDescent="0.25">
      <c r="A46" s="23" t="s">
        <v>440</v>
      </c>
      <c r="B46" s="24" t="s">
        <v>11</v>
      </c>
      <c r="C46" s="77">
        <v>2061362</v>
      </c>
      <c r="D46" s="78">
        <v>0</v>
      </c>
      <c r="E46" s="78">
        <v>427034</v>
      </c>
      <c r="F46" s="78">
        <v>0</v>
      </c>
      <c r="G46" s="78">
        <v>0</v>
      </c>
      <c r="H46" s="78">
        <v>27197</v>
      </c>
      <c r="I46" s="78">
        <v>17840</v>
      </c>
      <c r="J46" s="78">
        <v>0</v>
      </c>
      <c r="K46" s="79">
        <f t="shared" si="0"/>
        <v>2533433</v>
      </c>
    </row>
    <row r="47" spans="1:11" x14ac:dyDescent="0.25">
      <c r="A47" s="23" t="s">
        <v>104</v>
      </c>
      <c r="B47" s="24" t="s">
        <v>11</v>
      </c>
      <c r="C47" s="77">
        <v>5606601</v>
      </c>
      <c r="D47" s="78">
        <v>5791</v>
      </c>
      <c r="E47" s="78">
        <v>0</v>
      </c>
      <c r="F47" s="78">
        <v>102508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5714900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14495903</v>
      </c>
      <c r="D49" s="78">
        <v>15145695</v>
      </c>
      <c r="E49" s="78">
        <v>3232154</v>
      </c>
      <c r="F49" s="78">
        <v>593884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33467636</v>
      </c>
    </row>
    <row r="50" spans="1:11" x14ac:dyDescent="0.25">
      <c r="A50" s="23" t="s">
        <v>441</v>
      </c>
      <c r="B50" s="24" t="s">
        <v>11</v>
      </c>
      <c r="C50" s="77">
        <v>2291071</v>
      </c>
      <c r="D50" s="78">
        <v>0</v>
      </c>
      <c r="E50" s="78">
        <v>596314</v>
      </c>
      <c r="F50" s="78">
        <v>51970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2939355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9038361</v>
      </c>
      <c r="D52" s="78">
        <v>0</v>
      </c>
      <c r="E52" s="78">
        <v>1453319</v>
      </c>
      <c r="F52" s="78">
        <v>350336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10842016</v>
      </c>
    </row>
    <row r="53" spans="1:11" x14ac:dyDescent="0.25">
      <c r="A53" s="23" t="s">
        <v>109</v>
      </c>
      <c r="B53" s="24" t="s">
        <v>11</v>
      </c>
      <c r="C53" s="77">
        <v>1378016</v>
      </c>
      <c r="D53" s="78">
        <v>0</v>
      </c>
      <c r="E53" s="78">
        <v>291075</v>
      </c>
      <c r="F53" s="78">
        <v>35976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1705067</v>
      </c>
    </row>
    <row r="54" spans="1:11" x14ac:dyDescent="0.25">
      <c r="A54" s="23" t="s">
        <v>506</v>
      </c>
      <c r="B54" s="24" t="s">
        <v>11</v>
      </c>
      <c r="C54" s="77">
        <v>539989</v>
      </c>
      <c r="D54" s="78">
        <v>0</v>
      </c>
      <c r="E54" s="78">
        <v>225673</v>
      </c>
      <c r="F54" s="78">
        <v>19066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784728</v>
      </c>
    </row>
    <row r="55" spans="1:11" x14ac:dyDescent="0.25">
      <c r="A55" s="23" t="s">
        <v>110</v>
      </c>
      <c r="B55" s="24" t="s">
        <v>11</v>
      </c>
      <c r="C55" s="77">
        <v>2629595</v>
      </c>
      <c r="D55" s="78">
        <v>2221951</v>
      </c>
      <c r="E55" s="78">
        <v>0</v>
      </c>
      <c r="F55" s="78">
        <v>0</v>
      </c>
      <c r="G55" s="78">
        <v>0</v>
      </c>
      <c r="H55" s="78">
        <v>0</v>
      </c>
      <c r="I55" s="78">
        <v>73906</v>
      </c>
      <c r="J55" s="78">
        <v>1088461</v>
      </c>
      <c r="K55" s="79">
        <f t="shared" si="0"/>
        <v>6013913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60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60</v>
      </c>
    </row>
    <row r="57" spans="1:11" x14ac:dyDescent="0.25">
      <c r="A57" s="23" t="s">
        <v>112</v>
      </c>
      <c r="B57" s="24" t="s">
        <v>11</v>
      </c>
      <c r="C57" s="77">
        <v>853362</v>
      </c>
      <c r="D57" s="78">
        <v>0</v>
      </c>
      <c r="E57" s="78">
        <v>376782</v>
      </c>
      <c r="F57" s="78">
        <v>4567</v>
      </c>
      <c r="G57" s="78">
        <v>0</v>
      </c>
      <c r="H57" s="78">
        <v>0</v>
      </c>
      <c r="I57" s="78">
        <v>27643</v>
      </c>
      <c r="J57" s="78">
        <v>0</v>
      </c>
      <c r="K57" s="79">
        <f t="shared" si="0"/>
        <v>1262354</v>
      </c>
    </row>
    <row r="58" spans="1:11" x14ac:dyDescent="0.25">
      <c r="A58" s="23" t="s">
        <v>113</v>
      </c>
      <c r="B58" s="24" t="s">
        <v>11</v>
      </c>
      <c r="C58" s="77">
        <v>2837929</v>
      </c>
      <c r="D58" s="78">
        <v>0</v>
      </c>
      <c r="E58" s="78">
        <v>825090</v>
      </c>
      <c r="F58" s="78">
        <v>0</v>
      </c>
      <c r="G58" s="78">
        <v>0</v>
      </c>
      <c r="H58" s="78">
        <v>0</v>
      </c>
      <c r="I58" s="78">
        <v>75919</v>
      </c>
      <c r="J58" s="78">
        <v>0</v>
      </c>
      <c r="K58" s="79">
        <f t="shared" si="0"/>
        <v>3738938</v>
      </c>
    </row>
    <row r="59" spans="1:11" x14ac:dyDescent="0.25">
      <c r="A59" s="23" t="s">
        <v>114</v>
      </c>
      <c r="B59" s="24" t="s">
        <v>11</v>
      </c>
      <c r="C59" s="77">
        <v>5072998</v>
      </c>
      <c r="D59" s="78">
        <v>0</v>
      </c>
      <c r="E59" s="78">
        <v>848920</v>
      </c>
      <c r="F59" s="78">
        <v>104828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6026746</v>
      </c>
    </row>
    <row r="60" spans="1:11" x14ac:dyDescent="0.25">
      <c r="A60" s="23" t="s">
        <v>115</v>
      </c>
      <c r="B60" s="24" t="s">
        <v>11</v>
      </c>
      <c r="C60" s="77">
        <v>1518796</v>
      </c>
      <c r="D60" s="78">
        <v>0</v>
      </c>
      <c r="E60" s="78">
        <v>320732</v>
      </c>
      <c r="F60" s="78">
        <v>22662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1862190</v>
      </c>
    </row>
    <row r="61" spans="1:11" x14ac:dyDescent="0.25">
      <c r="A61" s="23" t="s">
        <v>116</v>
      </c>
      <c r="B61" s="24" t="s">
        <v>11</v>
      </c>
      <c r="C61" s="77">
        <v>2190240</v>
      </c>
      <c r="D61" s="78">
        <v>0</v>
      </c>
      <c r="E61" s="78">
        <v>639270</v>
      </c>
      <c r="F61" s="78">
        <v>24316</v>
      </c>
      <c r="G61" s="78">
        <v>0</v>
      </c>
      <c r="H61" s="78">
        <v>0</v>
      </c>
      <c r="I61" s="78">
        <v>38540</v>
      </c>
      <c r="J61" s="78">
        <v>0</v>
      </c>
      <c r="K61" s="79">
        <f t="shared" si="0"/>
        <v>2892366</v>
      </c>
    </row>
    <row r="62" spans="1:11" x14ac:dyDescent="0.25">
      <c r="A62" s="23" t="s">
        <v>117</v>
      </c>
      <c r="B62" s="24" t="s">
        <v>11</v>
      </c>
      <c r="C62" s="77">
        <v>1209038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1209038</v>
      </c>
    </row>
    <row r="63" spans="1:11" x14ac:dyDescent="0.25">
      <c r="A63" s="23" t="s">
        <v>118</v>
      </c>
      <c r="B63" s="24" t="s">
        <v>11</v>
      </c>
      <c r="C63" s="77">
        <v>429163</v>
      </c>
      <c r="D63" s="78">
        <v>0</v>
      </c>
      <c r="E63" s="78">
        <v>157036</v>
      </c>
      <c r="F63" s="78">
        <v>8259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594458</v>
      </c>
    </row>
    <row r="64" spans="1:11" x14ac:dyDescent="0.25">
      <c r="A64" s="23" t="s">
        <v>119</v>
      </c>
      <c r="B64" s="24" t="s">
        <v>11</v>
      </c>
      <c r="C64" s="77">
        <v>7931137</v>
      </c>
      <c r="D64" s="78">
        <v>0</v>
      </c>
      <c r="E64" s="78">
        <v>1310692</v>
      </c>
      <c r="F64" s="78">
        <v>167588</v>
      </c>
      <c r="G64" s="78">
        <v>0</v>
      </c>
      <c r="H64" s="78">
        <v>0</v>
      </c>
      <c r="I64" s="78">
        <v>52401</v>
      </c>
      <c r="J64" s="78">
        <v>0</v>
      </c>
      <c r="K64" s="79">
        <f t="shared" si="0"/>
        <v>9461818</v>
      </c>
    </row>
    <row r="65" spans="1:11" x14ac:dyDescent="0.25">
      <c r="A65" s="23" t="s">
        <v>120</v>
      </c>
      <c r="B65" s="24" t="s">
        <v>11</v>
      </c>
      <c r="C65" s="77">
        <v>5635479</v>
      </c>
      <c r="D65" s="78">
        <v>0</v>
      </c>
      <c r="E65" s="78">
        <v>0</v>
      </c>
      <c r="F65" s="78">
        <v>119878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5755357</v>
      </c>
    </row>
    <row r="66" spans="1:11" x14ac:dyDescent="0.25">
      <c r="A66" s="23" t="s">
        <v>121</v>
      </c>
      <c r="B66" s="24" t="s">
        <v>11</v>
      </c>
      <c r="C66" s="77">
        <v>7523375</v>
      </c>
      <c r="D66" s="78">
        <v>0</v>
      </c>
      <c r="E66" s="78">
        <v>1013213</v>
      </c>
      <c r="F66" s="78">
        <v>232676</v>
      </c>
      <c r="G66" s="78">
        <v>0</v>
      </c>
      <c r="H66" s="78">
        <v>263431</v>
      </c>
      <c r="I66" s="78">
        <v>0</v>
      </c>
      <c r="J66" s="78">
        <v>0</v>
      </c>
      <c r="K66" s="79">
        <f t="shared" si="0"/>
        <v>9032695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496246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496246</v>
      </c>
    </row>
    <row r="69" spans="1:11" x14ac:dyDescent="0.25">
      <c r="A69" s="23" t="s">
        <v>124</v>
      </c>
      <c r="B69" s="24" t="s">
        <v>11</v>
      </c>
      <c r="C69" s="77">
        <v>5200422</v>
      </c>
      <c r="D69" s="78">
        <v>0</v>
      </c>
      <c r="E69" s="78">
        <v>976656</v>
      </c>
      <c r="F69" s="78">
        <v>342598</v>
      </c>
      <c r="G69" s="78">
        <v>0</v>
      </c>
      <c r="H69" s="78">
        <v>0</v>
      </c>
      <c r="I69" s="78">
        <v>23605</v>
      </c>
      <c r="J69" s="78">
        <v>0</v>
      </c>
      <c r="K69" s="79">
        <f t="shared" si="1"/>
        <v>6543281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123694</v>
      </c>
      <c r="J70" s="78">
        <v>0</v>
      </c>
      <c r="K70" s="79">
        <f t="shared" si="1"/>
        <v>123694</v>
      </c>
    </row>
    <row r="71" spans="1:11" x14ac:dyDescent="0.25">
      <c r="A71" s="68" t="s">
        <v>498</v>
      </c>
      <c r="B71" s="69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4010465</v>
      </c>
      <c r="D72" s="78">
        <v>0</v>
      </c>
      <c r="E72" s="78">
        <v>0</v>
      </c>
      <c r="F72" s="78">
        <v>68285</v>
      </c>
      <c r="G72" s="78">
        <v>7475536</v>
      </c>
      <c r="H72" s="78">
        <v>0</v>
      </c>
      <c r="I72" s="78">
        <v>0</v>
      </c>
      <c r="J72" s="78">
        <v>0</v>
      </c>
      <c r="K72" s="79">
        <f t="shared" si="1"/>
        <v>11554286</v>
      </c>
    </row>
    <row r="73" spans="1:11" x14ac:dyDescent="0.25">
      <c r="A73" s="23" t="s">
        <v>127</v>
      </c>
      <c r="B73" s="24" t="s">
        <v>11</v>
      </c>
      <c r="C73" s="77">
        <v>729751</v>
      </c>
      <c r="D73" s="78">
        <v>0</v>
      </c>
      <c r="E73" s="78">
        <v>272680</v>
      </c>
      <c r="F73" s="78">
        <v>44764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1047195</v>
      </c>
    </row>
    <row r="74" spans="1:11" x14ac:dyDescent="0.25">
      <c r="A74" s="23" t="s">
        <v>128</v>
      </c>
      <c r="B74" s="24" t="s">
        <v>12</v>
      </c>
      <c r="C74" s="77">
        <v>32300</v>
      </c>
      <c r="D74" s="78">
        <v>16300</v>
      </c>
      <c r="E74" s="78">
        <v>1100</v>
      </c>
      <c r="F74" s="78">
        <v>3000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52700</v>
      </c>
    </row>
    <row r="75" spans="1:11" x14ac:dyDescent="0.25">
      <c r="A75" s="23" t="s">
        <v>129</v>
      </c>
      <c r="B75" s="24" t="s">
        <v>12</v>
      </c>
      <c r="C75" s="77">
        <v>113628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468</v>
      </c>
      <c r="J75" s="78">
        <v>0</v>
      </c>
      <c r="K75" s="79">
        <f t="shared" si="1"/>
        <v>114096</v>
      </c>
    </row>
    <row r="76" spans="1:11" x14ac:dyDescent="0.25">
      <c r="A76" s="23" t="s">
        <v>130</v>
      </c>
      <c r="B76" s="24" t="s">
        <v>13</v>
      </c>
      <c r="C76" s="77">
        <v>1111653</v>
      </c>
      <c r="D76" s="78">
        <v>0</v>
      </c>
      <c r="E76" s="78">
        <v>459985</v>
      </c>
      <c r="F76" s="78">
        <v>0</v>
      </c>
      <c r="G76" s="78">
        <v>0</v>
      </c>
      <c r="H76" s="78">
        <v>0</v>
      </c>
      <c r="I76" s="78">
        <v>41098</v>
      </c>
      <c r="J76" s="78">
        <v>0</v>
      </c>
      <c r="K76" s="79">
        <f t="shared" si="1"/>
        <v>1612736</v>
      </c>
    </row>
    <row r="77" spans="1:11" x14ac:dyDescent="0.25">
      <c r="A77" s="23" t="s">
        <v>131</v>
      </c>
      <c r="B77" s="24" t="s">
        <v>14</v>
      </c>
      <c r="C77" s="77">
        <v>405109</v>
      </c>
      <c r="D77" s="78">
        <v>305105</v>
      </c>
      <c r="E77" s="78">
        <v>0</v>
      </c>
      <c r="F77" s="78">
        <v>0</v>
      </c>
      <c r="G77" s="78">
        <v>0</v>
      </c>
      <c r="H77" s="78">
        <v>0</v>
      </c>
      <c r="I77" s="78">
        <v>14527</v>
      </c>
      <c r="J77" s="78">
        <v>0</v>
      </c>
      <c r="K77" s="79">
        <f t="shared" si="1"/>
        <v>724741</v>
      </c>
    </row>
    <row r="78" spans="1:11" x14ac:dyDescent="0.25">
      <c r="A78" s="23" t="s">
        <v>132</v>
      </c>
      <c r="B78" s="24" t="s">
        <v>14</v>
      </c>
      <c r="C78" s="77">
        <v>534456</v>
      </c>
      <c r="D78" s="78">
        <v>0</v>
      </c>
      <c r="E78" s="78">
        <v>0</v>
      </c>
      <c r="F78" s="78">
        <v>0</v>
      </c>
      <c r="G78" s="78">
        <v>0</v>
      </c>
      <c r="H78" s="78">
        <v>0</v>
      </c>
      <c r="I78" s="78">
        <v>21374</v>
      </c>
      <c r="J78" s="78">
        <v>0</v>
      </c>
      <c r="K78" s="79">
        <f t="shared" si="1"/>
        <v>555830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0</v>
      </c>
      <c r="E79" s="78">
        <v>74090</v>
      </c>
      <c r="F79" s="78">
        <v>0</v>
      </c>
      <c r="G79" s="78">
        <v>0</v>
      </c>
      <c r="H79" s="78">
        <v>0</v>
      </c>
      <c r="I79" s="78">
        <v>0</v>
      </c>
      <c r="J79" s="78">
        <v>30780</v>
      </c>
      <c r="K79" s="79">
        <f t="shared" si="1"/>
        <v>104870</v>
      </c>
    </row>
    <row r="80" spans="1:11" x14ac:dyDescent="0.25">
      <c r="A80" s="23" t="s">
        <v>134</v>
      </c>
      <c r="B80" s="24" t="s">
        <v>15</v>
      </c>
      <c r="C80" s="77">
        <v>0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0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22106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22106</v>
      </c>
    </row>
    <row r="83" spans="1:11" x14ac:dyDescent="0.25">
      <c r="A83" s="23" t="s">
        <v>137</v>
      </c>
      <c r="B83" s="24" t="s">
        <v>16</v>
      </c>
      <c r="C83" s="77">
        <v>46362</v>
      </c>
      <c r="D83" s="78">
        <v>24854</v>
      </c>
      <c r="E83" s="78">
        <v>22343</v>
      </c>
      <c r="F83" s="78">
        <v>0</v>
      </c>
      <c r="G83" s="78">
        <v>0</v>
      </c>
      <c r="H83" s="78">
        <v>0</v>
      </c>
      <c r="I83" s="78">
        <v>813</v>
      </c>
      <c r="J83" s="78">
        <v>0</v>
      </c>
      <c r="K83" s="79">
        <f t="shared" si="1"/>
        <v>94372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2336099</v>
      </c>
      <c r="D85" s="78">
        <v>0</v>
      </c>
      <c r="E85" s="78">
        <v>0</v>
      </c>
      <c r="F85" s="78">
        <v>10563</v>
      </c>
      <c r="G85" s="78">
        <v>0</v>
      </c>
      <c r="H85" s="78">
        <v>0</v>
      </c>
      <c r="I85" s="78">
        <v>161589</v>
      </c>
      <c r="J85" s="78">
        <v>0</v>
      </c>
      <c r="K85" s="79">
        <f t="shared" si="1"/>
        <v>2508251</v>
      </c>
    </row>
    <row r="86" spans="1:11" x14ac:dyDescent="0.25">
      <c r="A86" s="23" t="s">
        <v>140</v>
      </c>
      <c r="B86" s="24" t="s">
        <v>17</v>
      </c>
      <c r="C86" s="77">
        <v>0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0</v>
      </c>
      <c r="J86" s="78">
        <v>12336</v>
      </c>
      <c r="K86" s="79">
        <f t="shared" si="1"/>
        <v>12336</v>
      </c>
    </row>
    <row r="87" spans="1:11" x14ac:dyDescent="0.25">
      <c r="A87" s="23" t="s">
        <v>141</v>
      </c>
      <c r="B87" s="24" t="s">
        <v>17</v>
      </c>
      <c r="C87" s="77">
        <v>882931</v>
      </c>
      <c r="D87" s="78">
        <v>931462</v>
      </c>
      <c r="E87" s="78">
        <v>0</v>
      </c>
      <c r="F87" s="78">
        <v>31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1814424</v>
      </c>
    </row>
    <row r="88" spans="1:11" x14ac:dyDescent="0.25">
      <c r="A88" s="23" t="s">
        <v>142</v>
      </c>
      <c r="B88" s="76" t="s">
        <v>509</v>
      </c>
      <c r="C88" s="77">
        <v>317877</v>
      </c>
      <c r="D88" s="78">
        <v>0</v>
      </c>
      <c r="E88" s="78">
        <v>81134</v>
      </c>
      <c r="F88" s="78">
        <v>30798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429809</v>
      </c>
    </row>
    <row r="89" spans="1:11" x14ac:dyDescent="0.25">
      <c r="A89" s="23" t="s">
        <v>143</v>
      </c>
      <c r="B89" s="24" t="s">
        <v>18</v>
      </c>
      <c r="C89" s="77">
        <v>108419</v>
      </c>
      <c r="D89" s="78">
        <v>0</v>
      </c>
      <c r="E89" s="78">
        <v>24868</v>
      </c>
      <c r="F89" s="78">
        <v>10577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143864</v>
      </c>
    </row>
    <row r="90" spans="1:11" x14ac:dyDescent="0.25">
      <c r="A90" s="23" t="s">
        <v>144</v>
      </c>
      <c r="B90" s="24" t="s">
        <v>18</v>
      </c>
      <c r="C90" s="77">
        <v>0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801</v>
      </c>
      <c r="J90" s="78">
        <v>0</v>
      </c>
      <c r="K90" s="79">
        <f t="shared" si="1"/>
        <v>801</v>
      </c>
    </row>
    <row r="91" spans="1:11" x14ac:dyDescent="0.25">
      <c r="A91" s="23" t="s">
        <v>145</v>
      </c>
      <c r="B91" s="24" t="s">
        <v>19</v>
      </c>
      <c r="C91" s="77">
        <v>367186</v>
      </c>
      <c r="D91" s="78">
        <v>0</v>
      </c>
      <c r="E91" s="78">
        <v>0</v>
      </c>
      <c r="F91" s="78">
        <v>3106</v>
      </c>
      <c r="G91" s="78">
        <v>0</v>
      </c>
      <c r="H91" s="78">
        <v>77</v>
      </c>
      <c r="I91" s="78">
        <v>24907</v>
      </c>
      <c r="J91" s="78">
        <v>0</v>
      </c>
      <c r="K91" s="79">
        <f t="shared" si="1"/>
        <v>395276</v>
      </c>
    </row>
    <row r="92" spans="1:11" x14ac:dyDescent="0.25">
      <c r="A92" s="23" t="s">
        <v>146</v>
      </c>
      <c r="B92" s="24" t="s">
        <v>19</v>
      </c>
      <c r="C92" s="77">
        <v>84351</v>
      </c>
      <c r="D92" s="78">
        <v>68601</v>
      </c>
      <c r="E92" s="78">
        <v>10440</v>
      </c>
      <c r="F92" s="78">
        <v>0</v>
      </c>
      <c r="G92" s="78">
        <v>0</v>
      </c>
      <c r="H92" s="78">
        <v>0</v>
      </c>
      <c r="I92" s="78">
        <v>5844</v>
      </c>
      <c r="J92" s="78">
        <v>0</v>
      </c>
      <c r="K92" s="79">
        <f t="shared" si="1"/>
        <v>169236</v>
      </c>
    </row>
    <row r="93" spans="1:11" x14ac:dyDescent="0.25">
      <c r="A93" s="23" t="s">
        <v>442</v>
      </c>
      <c r="B93" s="24" t="s">
        <v>19</v>
      </c>
      <c r="C93" s="77">
        <v>46851288</v>
      </c>
      <c r="D93" s="78">
        <v>0</v>
      </c>
      <c r="E93" s="78">
        <v>6384105</v>
      </c>
      <c r="F93" s="78">
        <v>675423</v>
      </c>
      <c r="G93" s="78">
        <v>0</v>
      </c>
      <c r="H93" s="78">
        <v>112633</v>
      </c>
      <c r="I93" s="78">
        <v>0</v>
      </c>
      <c r="J93" s="78">
        <v>2093148</v>
      </c>
      <c r="K93" s="79">
        <f t="shared" si="1"/>
        <v>56116597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0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333303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333303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4091458</v>
      </c>
      <c r="D97" s="78">
        <v>0</v>
      </c>
      <c r="E97" s="78">
        <v>684486</v>
      </c>
      <c r="F97" s="78">
        <v>494001</v>
      </c>
      <c r="G97" s="78">
        <v>0</v>
      </c>
      <c r="H97" s="78">
        <v>0</v>
      </c>
      <c r="I97" s="78">
        <v>0</v>
      </c>
      <c r="J97" s="78">
        <v>0</v>
      </c>
      <c r="K97" s="79">
        <f t="shared" si="1"/>
        <v>5269945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133795</v>
      </c>
      <c r="D99" s="78">
        <v>0</v>
      </c>
      <c r="E99" s="78">
        <v>42480</v>
      </c>
      <c r="F99" s="78">
        <v>0</v>
      </c>
      <c r="G99" s="78">
        <v>0</v>
      </c>
      <c r="H99" s="78">
        <v>0</v>
      </c>
      <c r="I99" s="78">
        <v>11037</v>
      </c>
      <c r="J99" s="78">
        <v>0</v>
      </c>
      <c r="K99" s="79">
        <f t="shared" si="1"/>
        <v>187312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312400</v>
      </c>
      <c r="D102" s="78">
        <v>273142</v>
      </c>
      <c r="E102" s="78">
        <v>0</v>
      </c>
      <c r="F102" s="78">
        <v>16284</v>
      </c>
      <c r="G102" s="78">
        <v>0</v>
      </c>
      <c r="H102" s="78">
        <v>0</v>
      </c>
      <c r="I102" s="78">
        <v>0</v>
      </c>
      <c r="J102" s="78">
        <v>95064</v>
      </c>
      <c r="K102" s="79">
        <f t="shared" si="1"/>
        <v>696890</v>
      </c>
    </row>
    <row r="103" spans="1:11" x14ac:dyDescent="0.25">
      <c r="A103" s="23" t="s">
        <v>156</v>
      </c>
      <c r="B103" s="24" t="s">
        <v>22</v>
      </c>
      <c r="C103" s="77">
        <v>87593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87593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20706</v>
      </c>
      <c r="K104" s="79">
        <f t="shared" si="1"/>
        <v>20706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6759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6759</v>
      </c>
    </row>
    <row r="107" spans="1:11" x14ac:dyDescent="0.25">
      <c r="A107" s="23" t="s">
        <v>160</v>
      </c>
      <c r="B107" s="24" t="s">
        <v>23</v>
      </c>
      <c r="C107" s="77">
        <v>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0</v>
      </c>
      <c r="K107" s="79">
        <f t="shared" si="1"/>
        <v>0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62856</v>
      </c>
      <c r="K109" s="79">
        <f t="shared" si="1"/>
        <v>62856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7654</v>
      </c>
      <c r="J110" s="78">
        <v>0</v>
      </c>
      <c r="K110" s="79">
        <f t="shared" si="1"/>
        <v>7654</v>
      </c>
    </row>
    <row r="111" spans="1:11" x14ac:dyDescent="0.25">
      <c r="A111" s="23" t="s">
        <v>164</v>
      </c>
      <c r="B111" s="24" t="s">
        <v>24</v>
      </c>
      <c r="C111" s="77">
        <v>20619</v>
      </c>
      <c r="D111" s="78">
        <v>0</v>
      </c>
      <c r="E111" s="78">
        <v>0</v>
      </c>
      <c r="F111" s="78">
        <v>2032</v>
      </c>
      <c r="G111" s="78">
        <v>0</v>
      </c>
      <c r="H111" s="78">
        <v>0</v>
      </c>
      <c r="I111" s="78">
        <v>0</v>
      </c>
      <c r="J111" s="78">
        <v>0</v>
      </c>
      <c r="K111" s="79">
        <f t="shared" si="1"/>
        <v>22651</v>
      </c>
    </row>
    <row r="112" spans="1:11" x14ac:dyDescent="0.25">
      <c r="A112" s="23" t="s">
        <v>165</v>
      </c>
      <c r="B112" s="24" t="s">
        <v>24</v>
      </c>
      <c r="C112" s="77">
        <v>94088</v>
      </c>
      <c r="D112" s="78">
        <v>0</v>
      </c>
      <c r="E112" s="78">
        <v>0</v>
      </c>
      <c r="F112" s="78">
        <v>0</v>
      </c>
      <c r="G112" s="78">
        <v>0</v>
      </c>
      <c r="H112" s="78">
        <v>0</v>
      </c>
      <c r="I112" s="78">
        <v>6887</v>
      </c>
      <c r="J112" s="78">
        <v>0</v>
      </c>
      <c r="K112" s="79">
        <f t="shared" si="1"/>
        <v>100975</v>
      </c>
    </row>
    <row r="113" spans="1:11" x14ac:dyDescent="0.25">
      <c r="A113" s="23" t="s">
        <v>166</v>
      </c>
      <c r="B113" s="24" t="s">
        <v>167</v>
      </c>
      <c r="C113" s="77">
        <v>56867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56867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167278</v>
      </c>
      <c r="D115" s="78">
        <v>187757</v>
      </c>
      <c r="E115" s="78">
        <v>0</v>
      </c>
      <c r="F115" s="78">
        <v>39078</v>
      </c>
      <c r="G115" s="78">
        <v>0</v>
      </c>
      <c r="H115" s="78">
        <v>0</v>
      </c>
      <c r="I115" s="78">
        <v>668</v>
      </c>
      <c r="J115" s="78">
        <v>0</v>
      </c>
      <c r="K115" s="79">
        <f t="shared" si="1"/>
        <v>394781</v>
      </c>
    </row>
    <row r="116" spans="1:11" x14ac:dyDescent="0.25">
      <c r="A116" s="23" t="s">
        <v>169</v>
      </c>
      <c r="B116" s="24" t="s">
        <v>26</v>
      </c>
      <c r="C116" s="77">
        <v>117147</v>
      </c>
      <c r="D116" s="78">
        <v>49528</v>
      </c>
      <c r="E116" s="78">
        <v>18859</v>
      </c>
      <c r="F116" s="78">
        <v>5665</v>
      </c>
      <c r="G116" s="78">
        <v>0</v>
      </c>
      <c r="H116" s="78">
        <v>0</v>
      </c>
      <c r="I116" s="78">
        <v>2211</v>
      </c>
      <c r="J116" s="78">
        <v>0</v>
      </c>
      <c r="K116" s="79">
        <f t="shared" si="1"/>
        <v>193410</v>
      </c>
    </row>
    <row r="117" spans="1:11" x14ac:dyDescent="0.25">
      <c r="A117" s="23" t="s">
        <v>170</v>
      </c>
      <c r="B117" s="24" t="s">
        <v>27</v>
      </c>
      <c r="C117" s="77">
        <v>67130</v>
      </c>
      <c r="D117" s="78">
        <v>0</v>
      </c>
      <c r="E117" s="78">
        <v>0</v>
      </c>
      <c r="F117" s="78">
        <v>12989</v>
      </c>
      <c r="G117" s="78">
        <v>0</v>
      </c>
      <c r="H117" s="78">
        <v>0</v>
      </c>
      <c r="I117" s="78">
        <v>1938</v>
      </c>
      <c r="J117" s="78">
        <v>0</v>
      </c>
      <c r="K117" s="79">
        <f t="shared" si="1"/>
        <v>82057</v>
      </c>
    </row>
    <row r="118" spans="1:11" x14ac:dyDescent="0.25">
      <c r="A118" s="23" t="s">
        <v>171</v>
      </c>
      <c r="B118" s="24" t="s">
        <v>27</v>
      </c>
      <c r="C118" s="77">
        <v>43144</v>
      </c>
      <c r="D118" s="78">
        <v>0</v>
      </c>
      <c r="E118" s="78">
        <v>6437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49581</v>
      </c>
    </row>
    <row r="119" spans="1:11" x14ac:dyDescent="0.25">
      <c r="A119" s="23" t="s">
        <v>172</v>
      </c>
      <c r="B119" s="24" t="s">
        <v>27</v>
      </c>
      <c r="C119" s="77">
        <v>27894</v>
      </c>
      <c r="D119" s="78">
        <v>0</v>
      </c>
      <c r="E119" s="78">
        <v>0</v>
      </c>
      <c r="F119" s="78">
        <v>5052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32946</v>
      </c>
    </row>
    <row r="120" spans="1:11" x14ac:dyDescent="0.25">
      <c r="A120" s="23" t="s">
        <v>173</v>
      </c>
      <c r="B120" s="24" t="s">
        <v>28</v>
      </c>
      <c r="C120" s="77">
        <v>81156</v>
      </c>
      <c r="D120" s="78">
        <v>14427</v>
      </c>
      <c r="E120" s="78">
        <v>27865</v>
      </c>
      <c r="F120" s="78">
        <v>0</v>
      </c>
      <c r="G120" s="78">
        <v>0</v>
      </c>
      <c r="H120" s="78">
        <v>0</v>
      </c>
      <c r="I120" s="78">
        <v>3555</v>
      </c>
      <c r="J120" s="78">
        <v>0</v>
      </c>
      <c r="K120" s="79">
        <f t="shared" si="1"/>
        <v>127003</v>
      </c>
    </row>
    <row r="121" spans="1:11" x14ac:dyDescent="0.25">
      <c r="A121" s="23" t="s">
        <v>174</v>
      </c>
      <c r="B121" s="24" t="s">
        <v>28</v>
      </c>
      <c r="C121" s="77">
        <v>247045</v>
      </c>
      <c r="D121" s="78">
        <v>0</v>
      </c>
      <c r="E121" s="78">
        <v>0</v>
      </c>
      <c r="F121" s="78">
        <v>0</v>
      </c>
      <c r="G121" s="78">
        <v>0</v>
      </c>
      <c r="H121" s="78">
        <v>128</v>
      </c>
      <c r="I121" s="78">
        <v>15935</v>
      </c>
      <c r="J121" s="78">
        <v>0</v>
      </c>
      <c r="K121" s="79">
        <f t="shared" si="1"/>
        <v>263108</v>
      </c>
    </row>
    <row r="122" spans="1:11" x14ac:dyDescent="0.25">
      <c r="A122" s="23" t="s">
        <v>175</v>
      </c>
      <c r="B122" s="24" t="s">
        <v>28</v>
      </c>
      <c r="C122" s="77">
        <v>41438</v>
      </c>
      <c r="D122" s="78">
        <v>11649</v>
      </c>
      <c r="E122" s="78">
        <v>0</v>
      </c>
      <c r="F122" s="78">
        <v>0</v>
      </c>
      <c r="G122" s="78">
        <v>0</v>
      </c>
      <c r="H122" s="78">
        <v>0</v>
      </c>
      <c r="I122" s="78">
        <v>50784</v>
      </c>
      <c r="J122" s="78">
        <v>0</v>
      </c>
      <c r="K122" s="79">
        <f t="shared" si="1"/>
        <v>103871</v>
      </c>
    </row>
    <row r="123" spans="1:11" x14ac:dyDescent="0.25">
      <c r="A123" s="23" t="s">
        <v>176</v>
      </c>
      <c r="B123" s="24" t="s">
        <v>29</v>
      </c>
      <c r="C123" s="77">
        <v>571135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21171</v>
      </c>
      <c r="J123" s="78">
        <v>0</v>
      </c>
      <c r="K123" s="79">
        <f t="shared" si="1"/>
        <v>592306</v>
      </c>
    </row>
    <row r="124" spans="1:11" x14ac:dyDescent="0.25">
      <c r="A124" s="23" t="s">
        <v>504</v>
      </c>
      <c r="B124" s="24" t="s">
        <v>29</v>
      </c>
      <c r="C124" s="77">
        <v>150034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20874</v>
      </c>
      <c r="J124" s="78">
        <v>0</v>
      </c>
      <c r="K124" s="79">
        <f t="shared" si="1"/>
        <v>170908</v>
      </c>
    </row>
    <row r="125" spans="1:11" x14ac:dyDescent="0.25">
      <c r="A125" s="23" t="s">
        <v>177</v>
      </c>
      <c r="B125" s="24" t="s">
        <v>30</v>
      </c>
      <c r="C125" s="77">
        <v>539151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25006</v>
      </c>
      <c r="J125" s="78">
        <v>0</v>
      </c>
      <c r="K125" s="79">
        <f t="shared" si="1"/>
        <v>564157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459486</v>
      </c>
      <c r="D127" s="78">
        <v>0</v>
      </c>
      <c r="E127" s="78">
        <v>85224</v>
      </c>
      <c r="F127" s="78">
        <v>21879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566589</v>
      </c>
    </row>
    <row r="128" spans="1:11" x14ac:dyDescent="0.25">
      <c r="A128" s="23" t="s">
        <v>180</v>
      </c>
      <c r="B128" s="24" t="s">
        <v>31</v>
      </c>
      <c r="C128" s="77">
        <v>164508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2677</v>
      </c>
      <c r="J128" s="78">
        <v>0</v>
      </c>
      <c r="K128" s="79">
        <f t="shared" si="1"/>
        <v>167185</v>
      </c>
    </row>
    <row r="129" spans="1:11" x14ac:dyDescent="0.25">
      <c r="A129" s="23" t="s">
        <v>181</v>
      </c>
      <c r="B129" s="24" t="s">
        <v>31</v>
      </c>
      <c r="C129" s="77">
        <v>756730</v>
      </c>
      <c r="D129" s="78">
        <v>604136</v>
      </c>
      <c r="E129" s="78">
        <v>134770</v>
      </c>
      <c r="F129" s="78">
        <v>0</v>
      </c>
      <c r="G129" s="78">
        <v>0</v>
      </c>
      <c r="H129" s="78">
        <v>0</v>
      </c>
      <c r="I129" s="78">
        <v>12604</v>
      </c>
      <c r="J129" s="78">
        <v>0</v>
      </c>
      <c r="K129" s="79">
        <f t="shared" si="1"/>
        <v>1508240</v>
      </c>
    </row>
    <row r="130" spans="1:11" x14ac:dyDescent="0.25">
      <c r="A130" s="23" t="s">
        <v>182</v>
      </c>
      <c r="B130" s="24" t="s">
        <v>32</v>
      </c>
      <c r="C130" s="77">
        <v>2654820</v>
      </c>
      <c r="D130" s="78">
        <v>0</v>
      </c>
      <c r="E130" s="78">
        <v>485338</v>
      </c>
      <c r="F130" s="78">
        <v>23114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3163272</v>
      </c>
    </row>
    <row r="131" spans="1:11" x14ac:dyDescent="0.25">
      <c r="A131" s="23" t="s">
        <v>183</v>
      </c>
      <c r="B131" s="24" t="s">
        <v>32</v>
      </c>
      <c r="C131" s="77">
        <v>26441509</v>
      </c>
      <c r="D131" s="78">
        <v>0</v>
      </c>
      <c r="E131" s="78">
        <v>2989108</v>
      </c>
      <c r="F131" s="78">
        <v>964146</v>
      </c>
      <c r="G131" s="78">
        <v>0</v>
      </c>
      <c r="H131" s="78">
        <v>10105</v>
      </c>
      <c r="I131" s="78">
        <v>0</v>
      </c>
      <c r="J131" s="78">
        <v>0</v>
      </c>
      <c r="K131" s="79">
        <f t="shared" si="1"/>
        <v>30404868</v>
      </c>
    </row>
    <row r="132" spans="1:11" x14ac:dyDescent="0.25">
      <c r="A132" s="23" t="s">
        <v>184</v>
      </c>
      <c r="B132" s="24" t="s">
        <v>32</v>
      </c>
      <c r="C132" s="77">
        <v>1590578</v>
      </c>
      <c r="D132" s="78">
        <v>0</v>
      </c>
      <c r="E132" s="78">
        <v>221912</v>
      </c>
      <c r="F132" s="78">
        <v>18572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1831062</v>
      </c>
    </row>
    <row r="133" spans="1:11" x14ac:dyDescent="0.25">
      <c r="A133" s="23" t="s">
        <v>185</v>
      </c>
      <c r="B133" s="24" t="s">
        <v>33</v>
      </c>
      <c r="C133" s="77">
        <v>151535</v>
      </c>
      <c r="D133" s="78">
        <v>134113</v>
      </c>
      <c r="E133" s="78">
        <v>20669</v>
      </c>
      <c r="F133" s="78">
        <v>0</v>
      </c>
      <c r="G133" s="78">
        <v>0</v>
      </c>
      <c r="H133" s="78">
        <v>0</v>
      </c>
      <c r="I133" s="78">
        <v>7687</v>
      </c>
      <c r="J133" s="78">
        <v>0</v>
      </c>
      <c r="K133" s="79">
        <f t="shared" si="2"/>
        <v>314004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14643</v>
      </c>
      <c r="D136" s="78">
        <v>6739</v>
      </c>
      <c r="E136" s="78">
        <v>0</v>
      </c>
      <c r="F136" s="78">
        <v>0</v>
      </c>
      <c r="G136" s="78">
        <v>0</v>
      </c>
      <c r="H136" s="78">
        <v>0</v>
      </c>
      <c r="I136" s="78">
        <v>211</v>
      </c>
      <c r="J136" s="78">
        <v>0</v>
      </c>
      <c r="K136" s="79">
        <f t="shared" si="2"/>
        <v>21593</v>
      </c>
    </row>
    <row r="137" spans="1:11" x14ac:dyDescent="0.25">
      <c r="A137" s="23" t="s">
        <v>189</v>
      </c>
      <c r="B137" s="24" t="s">
        <v>33</v>
      </c>
      <c r="C137" s="77">
        <v>0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0</v>
      </c>
    </row>
    <row r="138" spans="1:11" x14ac:dyDescent="0.25">
      <c r="A138" s="23" t="s">
        <v>190</v>
      </c>
      <c r="B138" s="24" t="s">
        <v>34</v>
      </c>
      <c r="C138" s="77">
        <v>98643</v>
      </c>
      <c r="D138" s="78">
        <v>0</v>
      </c>
      <c r="E138" s="78">
        <v>51572</v>
      </c>
      <c r="F138" s="78">
        <v>14988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165203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1008541</v>
      </c>
      <c r="D141" s="78">
        <v>0</v>
      </c>
      <c r="E141" s="78">
        <v>177348</v>
      </c>
      <c r="F141" s="78">
        <v>0</v>
      </c>
      <c r="G141" s="78">
        <v>0</v>
      </c>
      <c r="H141" s="78">
        <v>0</v>
      </c>
      <c r="I141" s="78">
        <v>25513</v>
      </c>
      <c r="J141" s="78">
        <v>793722</v>
      </c>
      <c r="K141" s="79">
        <f t="shared" si="2"/>
        <v>2005124</v>
      </c>
    </row>
    <row r="142" spans="1:11" x14ac:dyDescent="0.25">
      <c r="A142" s="23" t="s">
        <v>194</v>
      </c>
      <c r="B142" s="24" t="s">
        <v>34</v>
      </c>
      <c r="C142" s="77">
        <v>1735401</v>
      </c>
      <c r="D142" s="78">
        <v>0</v>
      </c>
      <c r="E142" s="78">
        <v>351474</v>
      </c>
      <c r="F142" s="78">
        <v>109836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2196711</v>
      </c>
    </row>
    <row r="143" spans="1:11" x14ac:dyDescent="0.25">
      <c r="A143" s="23" t="s">
        <v>195</v>
      </c>
      <c r="B143" s="24" t="s">
        <v>35</v>
      </c>
      <c r="C143" s="77">
        <v>18700</v>
      </c>
      <c r="D143" s="78">
        <v>3600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22300</v>
      </c>
    </row>
    <row r="144" spans="1:11" x14ac:dyDescent="0.25">
      <c r="A144" s="23" t="s">
        <v>196</v>
      </c>
      <c r="B144" s="24" t="s">
        <v>35</v>
      </c>
      <c r="C144" s="77">
        <v>2260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111</v>
      </c>
      <c r="J144" s="78">
        <v>0</v>
      </c>
      <c r="K144" s="79">
        <f t="shared" si="2"/>
        <v>2371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37136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37136</v>
      </c>
    </row>
    <row r="147" spans="1:11" x14ac:dyDescent="0.25">
      <c r="A147" s="23" t="s">
        <v>199</v>
      </c>
      <c r="B147" s="24" t="s">
        <v>35</v>
      </c>
      <c r="C147" s="77">
        <v>121600</v>
      </c>
      <c r="D147" s="78">
        <v>0</v>
      </c>
      <c r="E147" s="78">
        <v>0</v>
      </c>
      <c r="F147" s="78">
        <v>0</v>
      </c>
      <c r="G147" s="78">
        <v>0</v>
      </c>
      <c r="H147" s="78">
        <v>1500</v>
      </c>
      <c r="I147" s="78">
        <v>12500</v>
      </c>
      <c r="J147" s="78">
        <v>0</v>
      </c>
      <c r="K147" s="79">
        <f t="shared" si="2"/>
        <v>135600</v>
      </c>
    </row>
    <row r="148" spans="1:11" x14ac:dyDescent="0.25">
      <c r="A148" s="23" t="s">
        <v>200</v>
      </c>
      <c r="B148" s="24" t="s">
        <v>35</v>
      </c>
      <c r="C148" s="77">
        <v>36019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36019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22734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22734</v>
      </c>
    </row>
    <row r="152" spans="1:11" x14ac:dyDescent="0.25">
      <c r="A152" s="23" t="s">
        <v>204</v>
      </c>
      <c r="B152" s="24" t="s">
        <v>35</v>
      </c>
      <c r="C152" s="77">
        <v>378700</v>
      </c>
      <c r="D152" s="78">
        <v>0</v>
      </c>
      <c r="E152" s="78">
        <v>279500</v>
      </c>
      <c r="F152" s="78">
        <v>0</v>
      </c>
      <c r="G152" s="78">
        <v>0</v>
      </c>
      <c r="H152" s="78">
        <v>0</v>
      </c>
      <c r="I152" s="78">
        <v>0</v>
      </c>
      <c r="J152" s="78">
        <v>5300</v>
      </c>
      <c r="K152" s="79">
        <f t="shared" si="2"/>
        <v>663500</v>
      </c>
    </row>
    <row r="153" spans="1:11" x14ac:dyDescent="0.25">
      <c r="A153" s="23" t="s">
        <v>205</v>
      </c>
      <c r="B153" s="24" t="s">
        <v>35</v>
      </c>
      <c r="C153" s="77">
        <v>86418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3997</v>
      </c>
      <c r="J153" s="78">
        <v>0</v>
      </c>
      <c r="K153" s="79">
        <f t="shared" si="2"/>
        <v>90415</v>
      </c>
    </row>
    <row r="154" spans="1:11" x14ac:dyDescent="0.25">
      <c r="A154" s="23" t="s">
        <v>206</v>
      </c>
      <c r="B154" s="24" t="s">
        <v>36</v>
      </c>
      <c r="C154" s="77">
        <v>164946</v>
      </c>
      <c r="D154" s="78">
        <v>142478</v>
      </c>
      <c r="E154" s="78">
        <v>0</v>
      </c>
      <c r="F154" s="78">
        <v>26243</v>
      </c>
      <c r="G154" s="78">
        <v>0</v>
      </c>
      <c r="H154" s="78">
        <v>0</v>
      </c>
      <c r="I154" s="78">
        <v>0</v>
      </c>
      <c r="J154" s="78">
        <v>0</v>
      </c>
      <c r="K154" s="79">
        <f t="shared" si="2"/>
        <v>333667</v>
      </c>
    </row>
    <row r="155" spans="1:11" x14ac:dyDescent="0.25">
      <c r="A155" s="23" t="s">
        <v>207</v>
      </c>
      <c r="B155" s="24" t="s">
        <v>37</v>
      </c>
      <c r="C155" s="77">
        <v>26036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8">
        <v>5233</v>
      </c>
      <c r="J155" s="78">
        <v>0</v>
      </c>
      <c r="K155" s="79">
        <f t="shared" si="2"/>
        <v>31269</v>
      </c>
    </row>
    <row r="156" spans="1:11" x14ac:dyDescent="0.25">
      <c r="A156" s="23" t="s">
        <v>208</v>
      </c>
      <c r="B156" s="24" t="s">
        <v>38</v>
      </c>
      <c r="C156" s="77">
        <v>98051</v>
      </c>
      <c r="D156" s="78">
        <v>30938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128989</v>
      </c>
    </row>
    <row r="157" spans="1:11" x14ac:dyDescent="0.25">
      <c r="A157" s="23" t="s">
        <v>209</v>
      </c>
      <c r="B157" s="24" t="s">
        <v>38</v>
      </c>
      <c r="C157" s="77">
        <v>1276893</v>
      </c>
      <c r="D157" s="78">
        <v>0</v>
      </c>
      <c r="E157" s="78">
        <v>149934</v>
      </c>
      <c r="F157" s="78">
        <v>125173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1552000</v>
      </c>
    </row>
    <row r="158" spans="1:11" x14ac:dyDescent="0.25">
      <c r="A158" s="23" t="s">
        <v>210</v>
      </c>
      <c r="B158" s="24" t="s">
        <v>38</v>
      </c>
      <c r="C158" s="77">
        <v>1019687</v>
      </c>
      <c r="D158" s="78">
        <v>0</v>
      </c>
      <c r="E158" s="78">
        <v>226164</v>
      </c>
      <c r="F158" s="78">
        <v>53232</v>
      </c>
      <c r="G158" s="78">
        <v>0</v>
      </c>
      <c r="H158" s="78">
        <v>0</v>
      </c>
      <c r="I158" s="78">
        <v>284</v>
      </c>
      <c r="J158" s="78">
        <v>0</v>
      </c>
      <c r="K158" s="79">
        <f t="shared" si="2"/>
        <v>1299367</v>
      </c>
    </row>
    <row r="159" spans="1:11" x14ac:dyDescent="0.25">
      <c r="A159" s="23" t="s">
        <v>211</v>
      </c>
      <c r="B159" s="24" t="s">
        <v>38</v>
      </c>
      <c r="C159" s="77">
        <v>194538</v>
      </c>
      <c r="D159" s="78">
        <v>0</v>
      </c>
      <c r="E159" s="78">
        <v>32679</v>
      </c>
      <c r="F159" s="78">
        <v>24972</v>
      </c>
      <c r="G159" s="78">
        <v>0</v>
      </c>
      <c r="H159" s="78">
        <v>0</v>
      </c>
      <c r="I159" s="78">
        <v>4682</v>
      </c>
      <c r="J159" s="78">
        <v>0</v>
      </c>
      <c r="K159" s="79">
        <f t="shared" si="2"/>
        <v>256871</v>
      </c>
    </row>
    <row r="160" spans="1:11" x14ac:dyDescent="0.25">
      <c r="A160" s="23" t="s">
        <v>212</v>
      </c>
      <c r="B160" s="24" t="s">
        <v>38</v>
      </c>
      <c r="C160" s="77">
        <v>229123</v>
      </c>
      <c r="D160" s="78">
        <v>0</v>
      </c>
      <c r="E160" s="78">
        <v>0</v>
      </c>
      <c r="F160" s="78">
        <v>14560</v>
      </c>
      <c r="G160" s="78">
        <v>0</v>
      </c>
      <c r="H160" s="78">
        <v>0</v>
      </c>
      <c r="I160" s="78">
        <v>2300</v>
      </c>
      <c r="J160" s="78">
        <v>0</v>
      </c>
      <c r="K160" s="79">
        <f t="shared" si="2"/>
        <v>245983</v>
      </c>
    </row>
    <row r="161" spans="1:11" x14ac:dyDescent="0.25">
      <c r="A161" s="23" t="s">
        <v>213</v>
      </c>
      <c r="B161" s="24" t="s">
        <v>38</v>
      </c>
      <c r="C161" s="77">
        <v>42733</v>
      </c>
      <c r="D161" s="78">
        <v>0</v>
      </c>
      <c r="E161" s="78">
        <v>17662</v>
      </c>
      <c r="F161" s="78">
        <v>0</v>
      </c>
      <c r="G161" s="78">
        <v>0</v>
      </c>
      <c r="H161" s="78">
        <v>0</v>
      </c>
      <c r="I161" s="78">
        <v>2936</v>
      </c>
      <c r="J161" s="78">
        <v>0</v>
      </c>
      <c r="K161" s="79">
        <f t="shared" si="2"/>
        <v>63331</v>
      </c>
    </row>
    <row r="162" spans="1:11" x14ac:dyDescent="0.25">
      <c r="A162" s="23" t="s">
        <v>214</v>
      </c>
      <c r="B162" s="24" t="s">
        <v>38</v>
      </c>
      <c r="C162" s="77">
        <v>614804</v>
      </c>
      <c r="D162" s="78">
        <v>0</v>
      </c>
      <c r="E162" s="78">
        <v>123935</v>
      </c>
      <c r="F162" s="78">
        <v>0</v>
      </c>
      <c r="G162" s="78">
        <v>100</v>
      </c>
      <c r="H162" s="78">
        <v>0</v>
      </c>
      <c r="I162" s="78">
        <v>0</v>
      </c>
      <c r="J162" s="78">
        <v>0</v>
      </c>
      <c r="K162" s="79">
        <f t="shared" si="2"/>
        <v>738839</v>
      </c>
    </row>
    <row r="163" spans="1:11" x14ac:dyDescent="0.25">
      <c r="A163" s="23" t="s">
        <v>215</v>
      </c>
      <c r="B163" s="24" t="s">
        <v>38</v>
      </c>
      <c r="C163" s="77">
        <v>2955112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2955112</v>
      </c>
    </row>
    <row r="164" spans="1:11" x14ac:dyDescent="0.25">
      <c r="A164" s="23" t="s">
        <v>216</v>
      </c>
      <c r="B164" s="24" t="s">
        <v>38</v>
      </c>
      <c r="C164" s="77">
        <v>101620</v>
      </c>
      <c r="D164" s="78">
        <v>0</v>
      </c>
      <c r="E164" s="78">
        <v>0</v>
      </c>
      <c r="F164" s="78">
        <v>0</v>
      </c>
      <c r="G164" s="78">
        <v>0</v>
      </c>
      <c r="H164" s="78">
        <v>4976</v>
      </c>
      <c r="I164" s="78">
        <v>158</v>
      </c>
      <c r="J164" s="78">
        <v>0</v>
      </c>
      <c r="K164" s="79">
        <f t="shared" si="2"/>
        <v>106754</v>
      </c>
    </row>
    <row r="165" spans="1:11" x14ac:dyDescent="0.25">
      <c r="A165" s="23" t="s">
        <v>217</v>
      </c>
      <c r="B165" s="24" t="s">
        <v>38</v>
      </c>
      <c r="C165" s="77">
        <v>0</v>
      </c>
      <c r="D165" s="78">
        <v>0</v>
      </c>
      <c r="E165" s="78">
        <v>0</v>
      </c>
      <c r="F165" s="78">
        <v>0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0</v>
      </c>
    </row>
    <row r="166" spans="1:11" x14ac:dyDescent="0.25">
      <c r="A166" s="23" t="s">
        <v>218</v>
      </c>
      <c r="B166" s="24" t="s">
        <v>38</v>
      </c>
      <c r="C166" s="77">
        <v>33541</v>
      </c>
      <c r="D166" s="78">
        <v>0</v>
      </c>
      <c r="E166" s="78">
        <v>0</v>
      </c>
      <c r="F166" s="78">
        <v>1595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35136</v>
      </c>
    </row>
    <row r="167" spans="1:11" x14ac:dyDescent="0.25">
      <c r="A167" s="23" t="s">
        <v>219</v>
      </c>
      <c r="B167" s="24" t="s">
        <v>38</v>
      </c>
      <c r="C167" s="77">
        <v>934187</v>
      </c>
      <c r="D167" s="78">
        <v>0</v>
      </c>
      <c r="E167" s="78">
        <v>0</v>
      </c>
      <c r="F167" s="78">
        <v>42467</v>
      </c>
      <c r="G167" s="78">
        <v>0</v>
      </c>
      <c r="H167" s="78">
        <v>0</v>
      </c>
      <c r="I167" s="78">
        <v>14108</v>
      </c>
      <c r="J167" s="78">
        <v>0</v>
      </c>
      <c r="K167" s="79">
        <f t="shared" si="2"/>
        <v>990762</v>
      </c>
    </row>
    <row r="168" spans="1:11" x14ac:dyDescent="0.25">
      <c r="A168" s="23" t="s">
        <v>220</v>
      </c>
      <c r="B168" s="24" t="s">
        <v>38</v>
      </c>
      <c r="C168" s="77">
        <v>655577</v>
      </c>
      <c r="D168" s="78">
        <v>0</v>
      </c>
      <c r="E168" s="78">
        <v>203081</v>
      </c>
      <c r="F168" s="78">
        <v>26576</v>
      </c>
      <c r="G168" s="78">
        <v>0</v>
      </c>
      <c r="H168" s="78">
        <v>0</v>
      </c>
      <c r="I168" s="78">
        <v>10315</v>
      </c>
      <c r="J168" s="78">
        <v>0</v>
      </c>
      <c r="K168" s="79">
        <f t="shared" si="2"/>
        <v>895549</v>
      </c>
    </row>
    <row r="169" spans="1:11" x14ac:dyDescent="0.25">
      <c r="A169" s="23" t="s">
        <v>221</v>
      </c>
      <c r="B169" s="24" t="s">
        <v>38</v>
      </c>
      <c r="C169" s="77">
        <v>163093</v>
      </c>
      <c r="D169" s="78">
        <v>108468</v>
      </c>
      <c r="E169" s="78">
        <v>29530</v>
      </c>
      <c r="F169" s="78">
        <v>15423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316514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4160908</v>
      </c>
      <c r="D172" s="78">
        <v>0</v>
      </c>
      <c r="E172" s="78">
        <v>1004710</v>
      </c>
      <c r="F172" s="78">
        <v>102748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5268366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8177000</v>
      </c>
      <c r="D175" s="78">
        <v>0</v>
      </c>
      <c r="E175" s="78">
        <v>1286000</v>
      </c>
      <c r="F175" s="78">
        <v>936000</v>
      </c>
      <c r="G175" s="78">
        <v>0</v>
      </c>
      <c r="H175" s="78">
        <v>6000</v>
      </c>
      <c r="I175" s="78">
        <v>238000</v>
      </c>
      <c r="J175" s="78">
        <v>0</v>
      </c>
      <c r="K175" s="79">
        <f t="shared" si="2"/>
        <v>10643000</v>
      </c>
    </row>
    <row r="176" spans="1:11" x14ac:dyDescent="0.25">
      <c r="A176" s="23" t="s">
        <v>228</v>
      </c>
      <c r="B176" s="24" t="s">
        <v>40</v>
      </c>
      <c r="C176" s="77">
        <v>0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78">
        <v>0</v>
      </c>
      <c r="K176" s="79">
        <f t="shared" si="2"/>
        <v>0</v>
      </c>
    </row>
    <row r="177" spans="1:11" x14ac:dyDescent="0.25">
      <c r="A177" s="23" t="s">
        <v>229</v>
      </c>
      <c r="B177" s="24" t="s">
        <v>40</v>
      </c>
      <c r="C177" s="77">
        <v>77743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12333</v>
      </c>
      <c r="J177" s="78">
        <v>0</v>
      </c>
      <c r="K177" s="79">
        <f t="shared" si="2"/>
        <v>90076</v>
      </c>
    </row>
    <row r="178" spans="1:11" x14ac:dyDescent="0.25">
      <c r="A178" s="23" t="s">
        <v>230</v>
      </c>
      <c r="B178" s="24" t="s">
        <v>40</v>
      </c>
      <c r="C178" s="77">
        <v>281435</v>
      </c>
      <c r="D178" s="78">
        <v>0</v>
      </c>
      <c r="E178" s="78">
        <v>30739</v>
      </c>
      <c r="F178" s="78">
        <v>27499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339673</v>
      </c>
    </row>
    <row r="179" spans="1:11" x14ac:dyDescent="0.25">
      <c r="A179" s="23" t="s">
        <v>231</v>
      </c>
      <c r="B179" s="24" t="s">
        <v>40</v>
      </c>
      <c r="C179" s="77">
        <v>98108</v>
      </c>
      <c r="D179" s="78">
        <v>0</v>
      </c>
      <c r="E179" s="78">
        <v>0</v>
      </c>
      <c r="F179" s="78">
        <v>2558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100666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142924</v>
      </c>
      <c r="D181" s="78">
        <v>0</v>
      </c>
      <c r="E181" s="78">
        <v>13681</v>
      </c>
      <c r="F181" s="78">
        <v>25358</v>
      </c>
      <c r="G181" s="78">
        <v>0</v>
      </c>
      <c r="H181" s="78">
        <v>102</v>
      </c>
      <c r="I181" s="78">
        <v>53</v>
      </c>
      <c r="J181" s="78">
        <v>0</v>
      </c>
      <c r="K181" s="79">
        <f t="shared" si="2"/>
        <v>182118</v>
      </c>
    </row>
    <row r="182" spans="1:11" x14ac:dyDescent="0.25">
      <c r="A182" s="23" t="s">
        <v>234</v>
      </c>
      <c r="B182" s="24" t="s">
        <v>40</v>
      </c>
      <c r="C182" s="77">
        <v>34914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34914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46312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46312</v>
      </c>
    </row>
    <row r="185" spans="1:11" x14ac:dyDescent="0.25">
      <c r="A185" s="23" t="s">
        <v>1</v>
      </c>
      <c r="B185" s="24" t="s">
        <v>2</v>
      </c>
      <c r="C185" s="77">
        <v>22500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22500</v>
      </c>
    </row>
    <row r="186" spans="1:11" x14ac:dyDescent="0.25">
      <c r="A186" s="23" t="s">
        <v>2</v>
      </c>
      <c r="B186" s="24" t="s">
        <v>2</v>
      </c>
      <c r="C186" s="77">
        <v>183248</v>
      </c>
      <c r="D186" s="78">
        <v>184114</v>
      </c>
      <c r="E186" s="78">
        <v>23529</v>
      </c>
      <c r="F186" s="78">
        <v>23528</v>
      </c>
      <c r="G186" s="78">
        <v>0</v>
      </c>
      <c r="H186" s="78">
        <v>0</v>
      </c>
      <c r="I186" s="78">
        <v>6739</v>
      </c>
      <c r="J186" s="78">
        <v>0</v>
      </c>
      <c r="K186" s="79">
        <f t="shared" si="2"/>
        <v>421158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2965162</v>
      </c>
      <c r="D188" s="78">
        <v>0</v>
      </c>
      <c r="E188" s="78">
        <v>726804</v>
      </c>
      <c r="F188" s="78">
        <v>0</v>
      </c>
      <c r="G188" s="78">
        <v>0</v>
      </c>
      <c r="H188" s="78">
        <v>56888</v>
      </c>
      <c r="I188" s="78">
        <v>48126</v>
      </c>
      <c r="J188" s="78">
        <v>0</v>
      </c>
      <c r="K188" s="79">
        <f t="shared" si="2"/>
        <v>3796980</v>
      </c>
    </row>
    <row r="189" spans="1:11" x14ac:dyDescent="0.25">
      <c r="A189" s="23" t="s">
        <v>239</v>
      </c>
      <c r="B189" s="24" t="s">
        <v>42</v>
      </c>
      <c r="C189" s="77">
        <v>142398</v>
      </c>
      <c r="D189" s="78">
        <v>0</v>
      </c>
      <c r="E189" s="78">
        <v>28503</v>
      </c>
      <c r="F189" s="78">
        <v>7480</v>
      </c>
      <c r="G189" s="78">
        <v>0</v>
      </c>
      <c r="H189" s="78">
        <v>0</v>
      </c>
      <c r="I189" s="78">
        <v>0</v>
      </c>
      <c r="J189" s="78">
        <v>265610</v>
      </c>
      <c r="K189" s="79">
        <f t="shared" si="2"/>
        <v>443991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144886</v>
      </c>
      <c r="K190" s="79">
        <f t="shared" si="2"/>
        <v>144886</v>
      </c>
    </row>
    <row r="191" spans="1:11" x14ac:dyDescent="0.25">
      <c r="A191" s="23" t="s">
        <v>241</v>
      </c>
      <c r="B191" s="24" t="s">
        <v>42</v>
      </c>
      <c r="C191" s="77">
        <v>699486</v>
      </c>
      <c r="D191" s="78">
        <v>0</v>
      </c>
      <c r="E191" s="78">
        <v>0</v>
      </c>
      <c r="F191" s="78">
        <v>12759</v>
      </c>
      <c r="G191" s="78">
        <v>0</v>
      </c>
      <c r="H191" s="78">
        <v>0</v>
      </c>
      <c r="I191" s="78">
        <v>12841</v>
      </c>
      <c r="J191" s="78">
        <v>0</v>
      </c>
      <c r="K191" s="79">
        <f t="shared" si="2"/>
        <v>725086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121094</v>
      </c>
      <c r="D193" s="78">
        <v>0</v>
      </c>
      <c r="E193" s="78">
        <v>0</v>
      </c>
      <c r="F193" s="78">
        <v>1810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122904</v>
      </c>
    </row>
    <row r="194" spans="1:11" x14ac:dyDescent="0.25">
      <c r="A194" s="23" t="s">
        <v>245</v>
      </c>
      <c r="B194" s="24" t="s">
        <v>43</v>
      </c>
      <c r="C194" s="77">
        <v>188071</v>
      </c>
      <c r="D194" s="78">
        <v>146421</v>
      </c>
      <c r="E194" s="78">
        <v>0</v>
      </c>
      <c r="F194" s="78">
        <v>0</v>
      </c>
      <c r="G194" s="78">
        <v>0</v>
      </c>
      <c r="H194" s="78">
        <v>0</v>
      </c>
      <c r="I194" s="78">
        <v>10033</v>
      </c>
      <c r="J194" s="78">
        <v>0</v>
      </c>
      <c r="K194" s="79">
        <f t="shared" si="2"/>
        <v>344525</v>
      </c>
    </row>
    <row r="195" spans="1:11" x14ac:dyDescent="0.25">
      <c r="A195" s="23" t="s">
        <v>246</v>
      </c>
      <c r="B195" s="24" t="s">
        <v>43</v>
      </c>
      <c r="C195" s="77">
        <v>30025</v>
      </c>
      <c r="D195" s="78">
        <v>4398</v>
      </c>
      <c r="E195" s="78">
        <v>2321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36744</v>
      </c>
    </row>
    <row r="196" spans="1:11" x14ac:dyDescent="0.25">
      <c r="A196" s="23" t="s">
        <v>247</v>
      </c>
      <c r="B196" s="24" t="s">
        <v>43</v>
      </c>
      <c r="C196" s="77">
        <v>6678610</v>
      </c>
      <c r="D196" s="78">
        <v>0</v>
      </c>
      <c r="E196" s="78">
        <v>0</v>
      </c>
      <c r="F196" s="78">
        <v>264115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6942725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1415784</v>
      </c>
      <c r="D201" s="78">
        <v>0</v>
      </c>
      <c r="E201" s="78">
        <v>16034</v>
      </c>
      <c r="F201" s="78">
        <v>8734</v>
      </c>
      <c r="G201" s="78">
        <v>0</v>
      </c>
      <c r="H201" s="78">
        <v>0</v>
      </c>
      <c r="I201" s="78">
        <v>75576</v>
      </c>
      <c r="J201" s="78">
        <v>0</v>
      </c>
      <c r="K201" s="79">
        <f t="shared" si="3"/>
        <v>1516128</v>
      </c>
    </row>
    <row r="202" spans="1:11" x14ac:dyDescent="0.25">
      <c r="A202" s="23" t="s">
        <v>252</v>
      </c>
      <c r="B202" s="24" t="s">
        <v>45</v>
      </c>
      <c r="C202" s="77">
        <v>3232737</v>
      </c>
      <c r="D202" s="78">
        <v>0</v>
      </c>
      <c r="E202" s="78">
        <v>527032</v>
      </c>
      <c r="F202" s="78">
        <v>103285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3863054</v>
      </c>
    </row>
    <row r="203" spans="1:11" x14ac:dyDescent="0.25">
      <c r="A203" s="23" t="s">
        <v>443</v>
      </c>
      <c r="B203" s="24" t="s">
        <v>45</v>
      </c>
      <c r="C203" s="77">
        <v>544934</v>
      </c>
      <c r="D203" s="78">
        <v>0</v>
      </c>
      <c r="E203" s="78">
        <v>0</v>
      </c>
      <c r="F203" s="78">
        <v>11995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556929</v>
      </c>
    </row>
    <row r="204" spans="1:11" x14ac:dyDescent="0.25">
      <c r="A204" s="23" t="s">
        <v>253</v>
      </c>
      <c r="B204" s="24" t="s">
        <v>45</v>
      </c>
      <c r="C204" s="77">
        <v>331714</v>
      </c>
      <c r="D204" s="78">
        <v>0</v>
      </c>
      <c r="E204" s="78">
        <v>0</v>
      </c>
      <c r="F204" s="78">
        <v>22657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354371</v>
      </c>
    </row>
    <row r="205" spans="1:11" x14ac:dyDescent="0.25">
      <c r="A205" s="23" t="s">
        <v>254</v>
      </c>
      <c r="B205" s="24" t="s">
        <v>45</v>
      </c>
      <c r="C205" s="77">
        <v>108302</v>
      </c>
      <c r="D205" s="78">
        <v>0</v>
      </c>
      <c r="E205" s="78">
        <v>0</v>
      </c>
      <c r="F205" s="78">
        <v>4472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112774</v>
      </c>
    </row>
    <row r="206" spans="1:11" x14ac:dyDescent="0.25">
      <c r="A206" s="23" t="s">
        <v>255</v>
      </c>
      <c r="B206" s="24" t="s">
        <v>45</v>
      </c>
      <c r="C206" s="77">
        <v>4804329</v>
      </c>
      <c r="D206" s="78">
        <v>3887767</v>
      </c>
      <c r="E206" s="78">
        <v>775567</v>
      </c>
      <c r="F206" s="78">
        <v>125383</v>
      </c>
      <c r="G206" s="78">
        <v>0</v>
      </c>
      <c r="H206" s="78">
        <v>1320</v>
      </c>
      <c r="I206" s="78">
        <v>0</v>
      </c>
      <c r="J206" s="78">
        <v>0</v>
      </c>
      <c r="K206" s="79">
        <f t="shared" si="3"/>
        <v>9594366</v>
      </c>
    </row>
    <row r="207" spans="1:11" x14ac:dyDescent="0.25">
      <c r="A207" s="68" t="s">
        <v>499</v>
      </c>
      <c r="B207" s="69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2328733</v>
      </c>
      <c r="D208" s="78">
        <v>0</v>
      </c>
      <c r="E208" s="78">
        <v>489759</v>
      </c>
      <c r="F208" s="78">
        <v>13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2818505</v>
      </c>
    </row>
    <row r="209" spans="1:11" x14ac:dyDescent="0.25">
      <c r="A209" s="23" t="s">
        <v>256</v>
      </c>
      <c r="B209" s="24" t="s">
        <v>45</v>
      </c>
      <c r="C209" s="77">
        <v>61951</v>
      </c>
      <c r="D209" s="78">
        <v>0</v>
      </c>
      <c r="E209" s="78">
        <v>0</v>
      </c>
      <c r="F209" s="78">
        <v>14101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76052</v>
      </c>
    </row>
    <row r="210" spans="1:11" x14ac:dyDescent="0.25">
      <c r="A210" s="23" t="s">
        <v>257</v>
      </c>
      <c r="B210" s="24" t="s">
        <v>45</v>
      </c>
      <c r="C210" s="77">
        <v>444280</v>
      </c>
      <c r="D210" s="78">
        <v>270293</v>
      </c>
      <c r="E210" s="78">
        <v>0</v>
      </c>
      <c r="F210" s="78">
        <v>0</v>
      </c>
      <c r="G210" s="78">
        <v>0</v>
      </c>
      <c r="H210" s="78">
        <v>0</v>
      </c>
      <c r="I210" s="78">
        <v>52929</v>
      </c>
      <c r="J210" s="78">
        <v>0</v>
      </c>
      <c r="K210" s="79">
        <f t="shared" si="3"/>
        <v>767502</v>
      </c>
    </row>
    <row r="211" spans="1:11" x14ac:dyDescent="0.25">
      <c r="A211" s="23" t="s">
        <v>258</v>
      </c>
      <c r="B211" s="24" t="s">
        <v>45</v>
      </c>
      <c r="C211" s="77">
        <v>0</v>
      </c>
      <c r="D211" s="78">
        <v>26217</v>
      </c>
      <c r="E211" s="78">
        <v>0</v>
      </c>
      <c r="F211" s="78">
        <v>3596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29813</v>
      </c>
    </row>
    <row r="212" spans="1:11" x14ac:dyDescent="0.25">
      <c r="A212" s="23" t="s">
        <v>259</v>
      </c>
      <c r="B212" s="24" t="s">
        <v>45</v>
      </c>
      <c r="C212" s="77">
        <v>9782673</v>
      </c>
      <c r="D212" s="78">
        <v>7958052</v>
      </c>
      <c r="E212" s="78">
        <v>5105722</v>
      </c>
      <c r="F212" s="78">
        <v>412917</v>
      </c>
      <c r="G212" s="78">
        <v>0</v>
      </c>
      <c r="H212" s="78">
        <v>9288</v>
      </c>
      <c r="I212" s="78">
        <v>0</v>
      </c>
      <c r="J212" s="78">
        <v>0</v>
      </c>
      <c r="K212" s="79">
        <f t="shared" si="3"/>
        <v>23268652</v>
      </c>
    </row>
    <row r="213" spans="1:11" x14ac:dyDescent="0.25">
      <c r="A213" s="23" t="s">
        <v>260</v>
      </c>
      <c r="B213" s="24" t="s">
        <v>45</v>
      </c>
      <c r="C213" s="77">
        <v>780285</v>
      </c>
      <c r="D213" s="78">
        <v>0</v>
      </c>
      <c r="E213" s="78">
        <v>90249</v>
      </c>
      <c r="F213" s="78">
        <v>21448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891982</v>
      </c>
    </row>
    <row r="214" spans="1:11" x14ac:dyDescent="0.25">
      <c r="A214" s="23" t="s">
        <v>261</v>
      </c>
      <c r="B214" s="24" t="s">
        <v>45</v>
      </c>
      <c r="C214" s="77">
        <v>1085451</v>
      </c>
      <c r="D214" s="78">
        <v>0</v>
      </c>
      <c r="E214" s="78">
        <v>116943</v>
      </c>
      <c r="F214" s="78">
        <v>107583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1309977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1160977</v>
      </c>
      <c r="D216" s="78">
        <v>0</v>
      </c>
      <c r="E216" s="78">
        <v>243914</v>
      </c>
      <c r="F216" s="78">
        <v>83057</v>
      </c>
      <c r="G216" s="78">
        <v>53</v>
      </c>
      <c r="H216" s="78">
        <v>0</v>
      </c>
      <c r="I216" s="78">
        <v>0</v>
      </c>
      <c r="J216" s="78">
        <v>0</v>
      </c>
      <c r="K216" s="79">
        <f t="shared" si="3"/>
        <v>1488001</v>
      </c>
    </row>
    <row r="217" spans="1:11" x14ac:dyDescent="0.25">
      <c r="A217" s="23" t="s">
        <v>264</v>
      </c>
      <c r="B217" s="24" t="s">
        <v>45</v>
      </c>
      <c r="C217" s="77">
        <v>936375</v>
      </c>
      <c r="D217" s="78">
        <v>0</v>
      </c>
      <c r="E217" s="78">
        <v>0</v>
      </c>
      <c r="F217" s="78">
        <v>33618</v>
      </c>
      <c r="G217" s="78">
        <v>0</v>
      </c>
      <c r="H217" s="78">
        <v>0</v>
      </c>
      <c r="I217" s="78">
        <v>0</v>
      </c>
      <c r="J217" s="78">
        <v>252721</v>
      </c>
      <c r="K217" s="79">
        <f t="shared" si="3"/>
        <v>1222714</v>
      </c>
    </row>
    <row r="218" spans="1:11" x14ac:dyDescent="0.25">
      <c r="A218" s="23" t="s">
        <v>444</v>
      </c>
      <c r="B218" s="24" t="s">
        <v>45</v>
      </c>
      <c r="C218" s="77">
        <v>0</v>
      </c>
      <c r="D218" s="78">
        <v>0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9">
        <f t="shared" si="3"/>
        <v>0</v>
      </c>
    </row>
    <row r="219" spans="1:11" x14ac:dyDescent="0.25">
      <c r="A219" s="23" t="s">
        <v>265</v>
      </c>
      <c r="B219" s="24" t="s">
        <v>45</v>
      </c>
      <c r="C219" s="77">
        <v>7582795</v>
      </c>
      <c r="D219" s="78">
        <v>4690344</v>
      </c>
      <c r="E219" s="78">
        <v>0</v>
      </c>
      <c r="F219" s="78">
        <v>509634</v>
      </c>
      <c r="G219" s="78">
        <v>0</v>
      </c>
      <c r="H219" s="78">
        <v>2903</v>
      </c>
      <c r="I219" s="78">
        <v>0</v>
      </c>
      <c r="J219" s="78">
        <v>0</v>
      </c>
      <c r="K219" s="79">
        <f t="shared" si="3"/>
        <v>12785676</v>
      </c>
    </row>
    <row r="220" spans="1:11" x14ac:dyDescent="0.25">
      <c r="A220" s="23" t="s">
        <v>495</v>
      </c>
      <c r="B220" s="24" t="s">
        <v>45</v>
      </c>
      <c r="C220" s="77">
        <v>2818967</v>
      </c>
      <c r="D220" s="78">
        <v>0</v>
      </c>
      <c r="E220" s="78">
        <v>603834</v>
      </c>
      <c r="F220" s="78">
        <v>41083</v>
      </c>
      <c r="G220" s="78">
        <v>4392723</v>
      </c>
      <c r="H220" s="78">
        <v>0</v>
      </c>
      <c r="I220" s="78">
        <v>156</v>
      </c>
      <c r="J220" s="78">
        <v>0</v>
      </c>
      <c r="K220" s="79">
        <f t="shared" si="3"/>
        <v>7856763</v>
      </c>
    </row>
    <row r="221" spans="1:11" x14ac:dyDescent="0.25">
      <c r="A221" s="23" t="s">
        <v>266</v>
      </c>
      <c r="B221" s="24" t="s">
        <v>45</v>
      </c>
      <c r="C221" s="77">
        <v>2053024</v>
      </c>
      <c r="D221" s="78">
        <v>0</v>
      </c>
      <c r="E221" s="78">
        <v>228790</v>
      </c>
      <c r="F221" s="78">
        <v>45019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2326833</v>
      </c>
    </row>
    <row r="222" spans="1:11" x14ac:dyDescent="0.25">
      <c r="A222" s="23" t="s">
        <v>267</v>
      </c>
      <c r="B222" s="24" t="s">
        <v>45</v>
      </c>
      <c r="C222" s="77">
        <v>648460</v>
      </c>
      <c r="D222" s="78">
        <v>0</v>
      </c>
      <c r="E222" s="78">
        <v>110587</v>
      </c>
      <c r="F222" s="78">
        <v>24207</v>
      </c>
      <c r="G222" s="78">
        <v>0</v>
      </c>
      <c r="H222" s="78">
        <v>0</v>
      </c>
      <c r="I222" s="78">
        <v>0</v>
      </c>
      <c r="J222" s="78">
        <v>0</v>
      </c>
      <c r="K222" s="79">
        <f t="shared" si="3"/>
        <v>783254</v>
      </c>
    </row>
    <row r="223" spans="1:11" x14ac:dyDescent="0.25">
      <c r="A223" s="23" t="s">
        <v>268</v>
      </c>
      <c r="B223" s="24" t="s">
        <v>45</v>
      </c>
      <c r="C223" s="77">
        <v>892535</v>
      </c>
      <c r="D223" s="78">
        <v>685399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1577934</v>
      </c>
    </row>
    <row r="224" spans="1:11" x14ac:dyDescent="0.25">
      <c r="A224" s="23" t="s">
        <v>269</v>
      </c>
      <c r="B224" s="24" t="s">
        <v>45</v>
      </c>
      <c r="C224" s="77">
        <v>301701</v>
      </c>
      <c r="D224" s="78">
        <v>5068</v>
      </c>
      <c r="E224" s="78">
        <v>0</v>
      </c>
      <c r="F224" s="78">
        <v>0</v>
      </c>
      <c r="G224" s="78">
        <v>0</v>
      </c>
      <c r="H224" s="78">
        <v>22585</v>
      </c>
      <c r="I224" s="78">
        <v>0</v>
      </c>
      <c r="J224" s="78">
        <v>0</v>
      </c>
      <c r="K224" s="79">
        <f t="shared" si="3"/>
        <v>329354</v>
      </c>
    </row>
    <row r="225" spans="1:11" x14ac:dyDescent="0.25">
      <c r="A225" s="23" t="s">
        <v>270</v>
      </c>
      <c r="B225" s="24" t="s">
        <v>45</v>
      </c>
      <c r="C225" s="77">
        <v>2319486</v>
      </c>
      <c r="D225" s="78">
        <v>0</v>
      </c>
      <c r="E225" s="78">
        <v>0</v>
      </c>
      <c r="F225" s="78">
        <v>65854</v>
      </c>
      <c r="G225" s="78">
        <v>0</v>
      </c>
      <c r="H225" s="78">
        <v>748</v>
      </c>
      <c r="I225" s="78">
        <v>0</v>
      </c>
      <c r="J225" s="78">
        <v>42645</v>
      </c>
      <c r="K225" s="79">
        <f t="shared" si="3"/>
        <v>2428733</v>
      </c>
    </row>
    <row r="226" spans="1:11" x14ac:dyDescent="0.25">
      <c r="A226" s="23" t="s">
        <v>271</v>
      </c>
      <c r="B226" s="24" t="s">
        <v>45</v>
      </c>
      <c r="C226" s="77">
        <v>1818397</v>
      </c>
      <c r="D226" s="78">
        <v>0</v>
      </c>
      <c r="E226" s="78">
        <v>344991</v>
      </c>
      <c r="F226" s="78">
        <v>66312</v>
      </c>
      <c r="G226" s="78">
        <v>0</v>
      </c>
      <c r="H226" s="78">
        <v>1563</v>
      </c>
      <c r="I226" s="78">
        <v>11730</v>
      </c>
      <c r="J226" s="78">
        <v>0</v>
      </c>
      <c r="K226" s="79">
        <f t="shared" si="3"/>
        <v>2242993</v>
      </c>
    </row>
    <row r="227" spans="1:11" x14ac:dyDescent="0.25">
      <c r="A227" s="23" t="s">
        <v>272</v>
      </c>
      <c r="B227" s="24" t="s">
        <v>45</v>
      </c>
      <c r="C227" s="77">
        <v>795131</v>
      </c>
      <c r="D227" s="78">
        <v>693978</v>
      </c>
      <c r="E227" s="78">
        <v>0</v>
      </c>
      <c r="F227" s="78">
        <v>19915</v>
      </c>
      <c r="G227" s="78">
        <v>0</v>
      </c>
      <c r="H227" s="78">
        <v>0</v>
      </c>
      <c r="I227" s="78">
        <v>0</v>
      </c>
      <c r="J227" s="78">
        <v>18777</v>
      </c>
      <c r="K227" s="79">
        <f t="shared" si="3"/>
        <v>1527801</v>
      </c>
    </row>
    <row r="228" spans="1:11" x14ac:dyDescent="0.25">
      <c r="A228" s="23" t="s">
        <v>445</v>
      </c>
      <c r="B228" s="24" t="s">
        <v>45</v>
      </c>
      <c r="C228" s="77">
        <v>1483259</v>
      </c>
      <c r="D228" s="78">
        <v>0</v>
      </c>
      <c r="E228" s="78">
        <v>188289</v>
      </c>
      <c r="F228" s="78">
        <v>0</v>
      </c>
      <c r="G228" s="78">
        <v>0</v>
      </c>
      <c r="H228" s="78">
        <v>0</v>
      </c>
      <c r="I228" s="78">
        <v>2538</v>
      </c>
      <c r="J228" s="78">
        <v>0</v>
      </c>
      <c r="K228" s="79">
        <f t="shared" si="3"/>
        <v>1674086</v>
      </c>
    </row>
    <row r="229" spans="1:11" x14ac:dyDescent="0.25">
      <c r="A229" s="23" t="s">
        <v>273</v>
      </c>
      <c r="B229" s="24" t="s">
        <v>45</v>
      </c>
      <c r="C229" s="77">
        <v>1565423</v>
      </c>
      <c r="D229" s="78">
        <v>0</v>
      </c>
      <c r="E229" s="78">
        <v>128147</v>
      </c>
      <c r="F229" s="78">
        <v>39255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1732825</v>
      </c>
    </row>
    <row r="230" spans="1:11" x14ac:dyDescent="0.25">
      <c r="A230" s="23" t="s">
        <v>274</v>
      </c>
      <c r="B230" s="24" t="s">
        <v>45</v>
      </c>
      <c r="C230" s="77">
        <v>873360</v>
      </c>
      <c r="D230" s="78">
        <v>0</v>
      </c>
      <c r="E230" s="78">
        <v>148839</v>
      </c>
      <c r="F230" s="78">
        <v>35152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1057351</v>
      </c>
    </row>
    <row r="231" spans="1:11" x14ac:dyDescent="0.25">
      <c r="A231" s="23" t="s">
        <v>275</v>
      </c>
      <c r="B231" s="24" t="s">
        <v>45</v>
      </c>
      <c r="C231" s="77">
        <v>1287797</v>
      </c>
      <c r="D231" s="78">
        <v>713448</v>
      </c>
      <c r="E231" s="78">
        <v>347240</v>
      </c>
      <c r="F231" s="78">
        <v>0</v>
      </c>
      <c r="G231" s="78">
        <v>0</v>
      </c>
      <c r="H231" s="78">
        <v>0</v>
      </c>
      <c r="I231" s="78">
        <v>31625</v>
      </c>
      <c r="J231" s="78">
        <v>0</v>
      </c>
      <c r="K231" s="79">
        <f t="shared" si="3"/>
        <v>2380110</v>
      </c>
    </row>
    <row r="232" spans="1:11" x14ac:dyDescent="0.25">
      <c r="A232" s="23" t="s">
        <v>276</v>
      </c>
      <c r="B232" s="24" t="s">
        <v>45</v>
      </c>
      <c r="C232" s="77">
        <v>407360</v>
      </c>
      <c r="D232" s="78">
        <v>278064</v>
      </c>
      <c r="E232" s="78">
        <v>0</v>
      </c>
      <c r="F232" s="78">
        <v>31994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717418</v>
      </c>
    </row>
    <row r="233" spans="1:11" x14ac:dyDescent="0.25">
      <c r="A233" s="23" t="s">
        <v>277</v>
      </c>
      <c r="B233" s="24" t="s">
        <v>45</v>
      </c>
      <c r="C233" s="77">
        <v>476702</v>
      </c>
      <c r="D233" s="78">
        <v>0</v>
      </c>
      <c r="E233" s="78">
        <v>80273</v>
      </c>
      <c r="F233" s="78">
        <v>0</v>
      </c>
      <c r="G233" s="78">
        <v>0</v>
      </c>
      <c r="H233" s="78">
        <v>0</v>
      </c>
      <c r="I233" s="78">
        <v>0</v>
      </c>
      <c r="J233" s="78">
        <v>13316</v>
      </c>
      <c r="K233" s="79">
        <f t="shared" si="3"/>
        <v>570291</v>
      </c>
    </row>
    <row r="234" spans="1:11" x14ac:dyDescent="0.25">
      <c r="A234" s="23" t="s">
        <v>278</v>
      </c>
      <c r="B234" s="24" t="s">
        <v>45</v>
      </c>
      <c r="C234" s="77">
        <v>163434</v>
      </c>
      <c r="D234" s="78">
        <v>0</v>
      </c>
      <c r="E234" s="78">
        <v>24249</v>
      </c>
      <c r="F234" s="78">
        <v>7505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195188</v>
      </c>
    </row>
    <row r="235" spans="1:11" x14ac:dyDescent="0.25">
      <c r="A235" s="23" t="s">
        <v>279</v>
      </c>
      <c r="B235" s="24" t="s">
        <v>45</v>
      </c>
      <c r="C235" s="77">
        <v>237381</v>
      </c>
      <c r="D235" s="78">
        <v>211505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4234</v>
      </c>
      <c r="K235" s="79">
        <f t="shared" si="3"/>
        <v>453120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10311</v>
      </c>
      <c r="D241" s="78">
        <v>0</v>
      </c>
      <c r="E241" s="78">
        <v>0</v>
      </c>
      <c r="F241" s="78">
        <v>2879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13190</v>
      </c>
    </row>
    <row r="242" spans="1:11" x14ac:dyDescent="0.25">
      <c r="A242" s="23" t="s">
        <v>284</v>
      </c>
      <c r="B242" s="24" t="s">
        <v>47</v>
      </c>
      <c r="C242" s="77">
        <v>467228</v>
      </c>
      <c r="D242" s="78">
        <v>664043</v>
      </c>
      <c r="E242" s="78">
        <v>229834</v>
      </c>
      <c r="F242" s="78">
        <v>52059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1413164</v>
      </c>
    </row>
    <row r="243" spans="1:11" x14ac:dyDescent="0.25">
      <c r="A243" s="23" t="s">
        <v>285</v>
      </c>
      <c r="B243" s="24" t="s">
        <v>47</v>
      </c>
      <c r="C243" s="77">
        <v>50721</v>
      </c>
      <c r="D243" s="78">
        <v>0</v>
      </c>
      <c r="E243" s="78">
        <v>13317</v>
      </c>
      <c r="F243" s="78">
        <v>0</v>
      </c>
      <c r="G243" s="78">
        <v>0</v>
      </c>
      <c r="H243" s="78">
        <v>0</v>
      </c>
      <c r="I243" s="78">
        <v>1667</v>
      </c>
      <c r="J243" s="78">
        <v>0</v>
      </c>
      <c r="K243" s="79">
        <f t="shared" si="3"/>
        <v>65705</v>
      </c>
    </row>
    <row r="244" spans="1:11" x14ac:dyDescent="0.25">
      <c r="A244" s="23" t="s">
        <v>286</v>
      </c>
      <c r="B244" s="24" t="s">
        <v>48</v>
      </c>
      <c r="C244" s="77">
        <v>28725</v>
      </c>
      <c r="D244" s="78">
        <v>0</v>
      </c>
      <c r="E244" s="78">
        <v>5920</v>
      </c>
      <c r="F244" s="78">
        <v>2324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36969</v>
      </c>
    </row>
    <row r="245" spans="1:11" x14ac:dyDescent="0.25">
      <c r="A245" s="23" t="s">
        <v>287</v>
      </c>
      <c r="B245" s="24" t="s">
        <v>48</v>
      </c>
      <c r="C245" s="77">
        <v>1004919</v>
      </c>
      <c r="D245" s="78">
        <v>0</v>
      </c>
      <c r="E245" s="78">
        <v>118282</v>
      </c>
      <c r="F245" s="78">
        <v>94147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1217348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1191418</v>
      </c>
      <c r="D247" s="78">
        <v>0</v>
      </c>
      <c r="E247" s="78">
        <v>165736</v>
      </c>
      <c r="F247" s="78">
        <v>169579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1526733</v>
      </c>
    </row>
    <row r="248" spans="1:11" x14ac:dyDescent="0.25">
      <c r="A248" s="23" t="s">
        <v>290</v>
      </c>
      <c r="B248" s="24" t="s">
        <v>48</v>
      </c>
      <c r="C248" s="77">
        <v>14082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14082</v>
      </c>
    </row>
    <row r="249" spans="1:11" x14ac:dyDescent="0.25">
      <c r="A249" s="23" t="s">
        <v>291</v>
      </c>
      <c r="B249" s="24" t="s">
        <v>48</v>
      </c>
      <c r="C249" s="77">
        <v>197702</v>
      </c>
      <c r="D249" s="78">
        <v>187949</v>
      </c>
      <c r="E249" s="78">
        <v>39767</v>
      </c>
      <c r="F249" s="78">
        <v>28608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454026</v>
      </c>
    </row>
    <row r="250" spans="1:11" x14ac:dyDescent="0.25">
      <c r="A250" s="23" t="s">
        <v>292</v>
      </c>
      <c r="B250" s="24" t="s">
        <v>48</v>
      </c>
      <c r="C250" s="77">
        <v>731877</v>
      </c>
      <c r="D250" s="78">
        <v>438957</v>
      </c>
      <c r="E250" s="78">
        <v>171571</v>
      </c>
      <c r="F250" s="78">
        <v>95918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1438323</v>
      </c>
    </row>
    <row r="251" spans="1:11" x14ac:dyDescent="0.25">
      <c r="A251" s="23" t="s">
        <v>293</v>
      </c>
      <c r="B251" s="24" t="s">
        <v>48</v>
      </c>
      <c r="C251" s="77">
        <v>46291</v>
      </c>
      <c r="D251" s="78">
        <v>0</v>
      </c>
      <c r="E251" s="78">
        <v>10620</v>
      </c>
      <c r="F251" s="78">
        <v>7087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63998</v>
      </c>
    </row>
    <row r="252" spans="1:11" x14ac:dyDescent="0.25">
      <c r="A252" s="23" t="s">
        <v>294</v>
      </c>
      <c r="B252" s="24" t="s">
        <v>48</v>
      </c>
      <c r="C252" s="77">
        <v>161521</v>
      </c>
      <c r="D252" s="78">
        <v>0</v>
      </c>
      <c r="E252" s="78">
        <v>27829</v>
      </c>
      <c r="F252" s="78">
        <v>32000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221350</v>
      </c>
    </row>
    <row r="253" spans="1:11" x14ac:dyDescent="0.25">
      <c r="A253" s="23" t="s">
        <v>3</v>
      </c>
      <c r="B253" s="24" t="s">
        <v>3</v>
      </c>
      <c r="C253" s="77">
        <v>319444</v>
      </c>
      <c r="D253" s="78">
        <v>395958</v>
      </c>
      <c r="E253" s="78">
        <v>0</v>
      </c>
      <c r="F253" s="78">
        <v>0</v>
      </c>
      <c r="G253" s="78">
        <v>0</v>
      </c>
      <c r="H253" s="78">
        <v>0</v>
      </c>
      <c r="I253" s="78">
        <v>28796</v>
      </c>
      <c r="J253" s="78">
        <v>0</v>
      </c>
      <c r="K253" s="79">
        <f t="shared" si="3"/>
        <v>744198</v>
      </c>
    </row>
    <row r="254" spans="1:11" x14ac:dyDescent="0.25">
      <c r="A254" s="23" t="s">
        <v>295</v>
      </c>
      <c r="B254" s="24" t="s">
        <v>49</v>
      </c>
      <c r="C254" s="77">
        <v>1632856</v>
      </c>
      <c r="D254" s="78">
        <v>0</v>
      </c>
      <c r="E254" s="78">
        <v>346790</v>
      </c>
      <c r="F254" s="78">
        <v>46800</v>
      </c>
      <c r="G254" s="78">
        <v>0</v>
      </c>
      <c r="H254" s="78">
        <v>0</v>
      </c>
      <c r="I254" s="78">
        <v>31318</v>
      </c>
      <c r="J254" s="78">
        <v>0</v>
      </c>
      <c r="K254" s="79">
        <f t="shared" si="3"/>
        <v>2057764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110819</v>
      </c>
      <c r="D256" s="78">
        <v>0</v>
      </c>
      <c r="E256" s="78">
        <v>0</v>
      </c>
      <c r="F256" s="78">
        <v>0</v>
      </c>
      <c r="G256" s="78">
        <v>0</v>
      </c>
      <c r="H256" s="78">
        <v>111</v>
      </c>
      <c r="I256" s="78">
        <v>878</v>
      </c>
      <c r="J256" s="78">
        <v>10247</v>
      </c>
      <c r="K256" s="79">
        <f t="shared" si="3"/>
        <v>122055</v>
      </c>
    </row>
    <row r="257" spans="1:11" x14ac:dyDescent="0.25">
      <c r="A257" s="23" t="s">
        <v>297</v>
      </c>
      <c r="B257" s="24" t="s">
        <v>49</v>
      </c>
      <c r="C257" s="77">
        <v>207192</v>
      </c>
      <c r="D257" s="78">
        <v>105667</v>
      </c>
      <c r="E257" s="78">
        <v>97345</v>
      </c>
      <c r="F257" s="78">
        <v>2784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412988</v>
      </c>
    </row>
    <row r="258" spans="1:11" x14ac:dyDescent="0.25">
      <c r="A258" s="23" t="s">
        <v>298</v>
      </c>
      <c r="B258" s="24" t="s">
        <v>49</v>
      </c>
      <c r="C258" s="77">
        <v>219905</v>
      </c>
      <c r="D258" s="78">
        <v>0</v>
      </c>
      <c r="E258" s="78">
        <v>8751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228656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1739806</v>
      </c>
      <c r="D260" s="78">
        <v>0</v>
      </c>
      <c r="E260" s="78">
        <v>0</v>
      </c>
      <c r="F260" s="78">
        <v>16929</v>
      </c>
      <c r="G260" s="78">
        <v>0</v>
      </c>
      <c r="H260" s="78">
        <v>1063</v>
      </c>
      <c r="I260" s="78">
        <v>8053</v>
      </c>
      <c r="J260" s="78">
        <v>0</v>
      </c>
      <c r="K260" s="79">
        <f t="shared" si="4"/>
        <v>1765851</v>
      </c>
    </row>
    <row r="261" spans="1:11" x14ac:dyDescent="0.25">
      <c r="A261" s="23" t="s">
        <v>301</v>
      </c>
      <c r="B261" s="24" t="s">
        <v>49</v>
      </c>
      <c r="C261" s="77">
        <v>110881</v>
      </c>
      <c r="D261" s="78">
        <v>0</v>
      </c>
      <c r="E261" s="78">
        <v>42111</v>
      </c>
      <c r="F261" s="78">
        <v>0</v>
      </c>
      <c r="G261" s="78">
        <v>0</v>
      </c>
      <c r="H261" s="78">
        <v>0</v>
      </c>
      <c r="I261" s="78">
        <v>2348</v>
      </c>
      <c r="J261" s="78">
        <v>0</v>
      </c>
      <c r="K261" s="79">
        <f t="shared" si="4"/>
        <v>155340</v>
      </c>
    </row>
    <row r="262" spans="1:11" x14ac:dyDescent="0.25">
      <c r="A262" s="23" t="s">
        <v>302</v>
      </c>
      <c r="B262" s="24" t="s">
        <v>49</v>
      </c>
      <c r="C262" s="77">
        <v>1889206</v>
      </c>
      <c r="D262" s="78">
        <v>0</v>
      </c>
      <c r="E262" s="78">
        <v>2297545</v>
      </c>
      <c r="F262" s="78">
        <v>0</v>
      </c>
      <c r="G262" s="78">
        <v>0</v>
      </c>
      <c r="H262" s="78">
        <v>0</v>
      </c>
      <c r="I262" s="78">
        <v>63944</v>
      </c>
      <c r="J262" s="78">
        <v>0</v>
      </c>
      <c r="K262" s="79">
        <f t="shared" si="4"/>
        <v>4250695</v>
      </c>
    </row>
    <row r="263" spans="1:11" x14ac:dyDescent="0.25">
      <c r="A263" s="23" t="s">
        <v>448</v>
      </c>
      <c r="B263" s="24" t="s">
        <v>49</v>
      </c>
      <c r="C263" s="77">
        <v>21564188</v>
      </c>
      <c r="D263" s="78">
        <v>17133231</v>
      </c>
      <c r="E263" s="78">
        <v>0</v>
      </c>
      <c r="F263" s="78">
        <v>675866</v>
      </c>
      <c r="G263" s="78">
        <v>0</v>
      </c>
      <c r="H263" s="78">
        <v>3032</v>
      </c>
      <c r="I263" s="78">
        <v>0</v>
      </c>
      <c r="J263" s="78">
        <v>0</v>
      </c>
      <c r="K263" s="79">
        <f t="shared" si="4"/>
        <v>39376317</v>
      </c>
    </row>
    <row r="264" spans="1:11" x14ac:dyDescent="0.25">
      <c r="A264" s="23" t="s">
        <v>303</v>
      </c>
      <c r="B264" s="24" t="s">
        <v>49</v>
      </c>
      <c r="C264" s="77">
        <v>189435</v>
      </c>
      <c r="D264" s="78">
        <v>0</v>
      </c>
      <c r="E264" s="78">
        <v>11735</v>
      </c>
      <c r="F264" s="78">
        <v>12341</v>
      </c>
      <c r="G264" s="78">
        <v>0</v>
      </c>
      <c r="H264" s="78">
        <v>526</v>
      </c>
      <c r="I264" s="78">
        <v>0</v>
      </c>
      <c r="J264" s="78">
        <v>0</v>
      </c>
      <c r="K264" s="79">
        <f t="shared" si="4"/>
        <v>214037</v>
      </c>
    </row>
    <row r="265" spans="1:11" x14ac:dyDescent="0.25">
      <c r="A265" s="23" t="s">
        <v>304</v>
      </c>
      <c r="B265" s="24" t="s">
        <v>49</v>
      </c>
      <c r="C265" s="77">
        <v>1457544</v>
      </c>
      <c r="D265" s="78">
        <v>0</v>
      </c>
      <c r="E265" s="78">
        <v>247224</v>
      </c>
      <c r="F265" s="78">
        <v>66177</v>
      </c>
      <c r="G265" s="78">
        <v>0</v>
      </c>
      <c r="H265" s="78">
        <v>0</v>
      </c>
      <c r="I265" s="78">
        <v>27616</v>
      </c>
      <c r="J265" s="78">
        <v>0</v>
      </c>
      <c r="K265" s="79">
        <f t="shared" si="4"/>
        <v>1798561</v>
      </c>
    </row>
    <row r="266" spans="1:11" x14ac:dyDescent="0.25">
      <c r="A266" s="23" t="s">
        <v>305</v>
      </c>
      <c r="B266" s="24" t="s">
        <v>49</v>
      </c>
      <c r="C266" s="77">
        <v>2625437</v>
      </c>
      <c r="D266" s="78">
        <v>0</v>
      </c>
      <c r="E266" s="78">
        <v>486851</v>
      </c>
      <c r="F266" s="78">
        <v>58638</v>
      </c>
      <c r="G266" s="78">
        <v>0</v>
      </c>
      <c r="H266" s="78">
        <v>2232</v>
      </c>
      <c r="I266" s="78">
        <v>26939</v>
      </c>
      <c r="J266" s="78">
        <v>0</v>
      </c>
      <c r="K266" s="79">
        <f t="shared" si="4"/>
        <v>3200097</v>
      </c>
    </row>
    <row r="267" spans="1:11" x14ac:dyDescent="0.25">
      <c r="A267" s="23" t="s">
        <v>449</v>
      </c>
      <c r="B267" s="24" t="s">
        <v>50</v>
      </c>
      <c r="C267" s="77">
        <v>5795000</v>
      </c>
      <c r="D267" s="78">
        <v>0</v>
      </c>
      <c r="E267" s="78">
        <v>0</v>
      </c>
      <c r="F267" s="78">
        <v>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5795000</v>
      </c>
    </row>
    <row r="268" spans="1:11" x14ac:dyDescent="0.25">
      <c r="A268" s="23" t="s">
        <v>484</v>
      </c>
      <c r="B268" s="24" t="s">
        <v>50</v>
      </c>
      <c r="C268" s="77">
        <v>1133352</v>
      </c>
      <c r="D268" s="78">
        <v>0</v>
      </c>
      <c r="E268" s="78">
        <v>0</v>
      </c>
      <c r="F268" s="78">
        <v>33732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1167084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638315</v>
      </c>
      <c r="D270" s="78">
        <v>0</v>
      </c>
      <c r="E270" s="78">
        <v>186565</v>
      </c>
      <c r="F270" s="78">
        <v>0</v>
      </c>
      <c r="G270" s="78">
        <v>0</v>
      </c>
      <c r="H270" s="78">
        <v>0</v>
      </c>
      <c r="I270" s="78">
        <v>19393</v>
      </c>
      <c r="J270" s="78">
        <v>0</v>
      </c>
      <c r="K270" s="79">
        <f t="shared" si="4"/>
        <v>844273</v>
      </c>
    </row>
    <row r="271" spans="1:11" x14ac:dyDescent="0.25">
      <c r="A271" s="23" t="s">
        <v>308</v>
      </c>
      <c r="B271" s="24" t="s">
        <v>4</v>
      </c>
      <c r="C271" s="77">
        <v>9332787</v>
      </c>
      <c r="D271" s="78">
        <v>8824340</v>
      </c>
      <c r="E271" s="78">
        <v>1739092</v>
      </c>
      <c r="F271" s="78">
        <v>254859</v>
      </c>
      <c r="G271" s="78">
        <v>0</v>
      </c>
      <c r="H271" s="78">
        <v>0</v>
      </c>
      <c r="I271" s="78">
        <v>124502</v>
      </c>
      <c r="J271" s="78">
        <v>0</v>
      </c>
      <c r="K271" s="79">
        <f t="shared" si="4"/>
        <v>20275580</v>
      </c>
    </row>
    <row r="272" spans="1:11" x14ac:dyDescent="0.25">
      <c r="A272" s="23" t="s">
        <v>309</v>
      </c>
      <c r="B272" s="24" t="s">
        <v>4</v>
      </c>
      <c r="C272" s="77">
        <v>4057187</v>
      </c>
      <c r="D272" s="78">
        <v>40332</v>
      </c>
      <c r="E272" s="78">
        <v>0</v>
      </c>
      <c r="F272" s="78">
        <v>92653</v>
      </c>
      <c r="G272" s="78">
        <v>0</v>
      </c>
      <c r="H272" s="78">
        <v>0</v>
      </c>
      <c r="I272" s="78">
        <v>0</v>
      </c>
      <c r="J272" s="78">
        <v>0</v>
      </c>
      <c r="K272" s="79">
        <f t="shared" si="4"/>
        <v>4190172</v>
      </c>
    </row>
    <row r="273" spans="1:11" x14ac:dyDescent="0.25">
      <c r="A273" s="75" t="s">
        <v>518</v>
      </c>
      <c r="B273" s="24" t="s">
        <v>4</v>
      </c>
      <c r="C273" s="77">
        <v>10773</v>
      </c>
      <c r="D273" s="78">
        <v>12779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23552</v>
      </c>
    </row>
    <row r="274" spans="1:11" x14ac:dyDescent="0.25">
      <c r="A274" s="23" t="s">
        <v>310</v>
      </c>
      <c r="B274" s="24" t="s">
        <v>4</v>
      </c>
      <c r="C274" s="77">
        <v>4229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4229</v>
      </c>
    </row>
    <row r="275" spans="1:11" x14ac:dyDescent="0.25">
      <c r="A275" s="23" t="s">
        <v>311</v>
      </c>
      <c r="B275" s="24" t="s">
        <v>4</v>
      </c>
      <c r="C275" s="77">
        <v>4008310</v>
      </c>
      <c r="D275" s="78">
        <v>3921012</v>
      </c>
      <c r="E275" s="78">
        <v>0</v>
      </c>
      <c r="F275" s="78">
        <v>158820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8088142</v>
      </c>
    </row>
    <row r="276" spans="1:11" x14ac:dyDescent="0.25">
      <c r="A276" s="23" t="s">
        <v>312</v>
      </c>
      <c r="B276" s="24" t="s">
        <v>4</v>
      </c>
      <c r="C276" s="77">
        <v>12524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12524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25739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25739</v>
      </c>
    </row>
    <row r="278" spans="1:11" x14ac:dyDescent="0.25">
      <c r="A278" s="23" t="s">
        <v>314</v>
      </c>
      <c r="B278" s="24" t="s">
        <v>4</v>
      </c>
      <c r="C278" s="77">
        <v>1491468</v>
      </c>
      <c r="D278" s="78">
        <v>0</v>
      </c>
      <c r="E278" s="78">
        <v>278855</v>
      </c>
      <c r="F278" s="78">
        <v>44361</v>
      </c>
      <c r="G278" s="78">
        <v>0</v>
      </c>
      <c r="H278" s="78">
        <v>0</v>
      </c>
      <c r="I278" s="78">
        <v>24763</v>
      </c>
      <c r="J278" s="78">
        <v>0</v>
      </c>
      <c r="K278" s="79">
        <f t="shared" si="4"/>
        <v>1839447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105846</v>
      </c>
      <c r="D282" s="78">
        <v>146513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252359</v>
      </c>
    </row>
    <row r="283" spans="1:11" x14ac:dyDescent="0.25">
      <c r="A283" s="23" t="s">
        <v>318</v>
      </c>
      <c r="B283" s="24" t="s">
        <v>4</v>
      </c>
      <c r="C283" s="77">
        <v>241854</v>
      </c>
      <c r="D283" s="78">
        <v>399625</v>
      </c>
      <c r="E283" s="78">
        <v>0</v>
      </c>
      <c r="F283" s="78">
        <v>0</v>
      </c>
      <c r="G283" s="78">
        <v>0</v>
      </c>
      <c r="H283" s="78">
        <v>0</v>
      </c>
      <c r="I283" s="78">
        <v>20260</v>
      </c>
      <c r="J283" s="78">
        <v>0</v>
      </c>
      <c r="K283" s="79">
        <f t="shared" si="4"/>
        <v>661739</v>
      </c>
    </row>
    <row r="284" spans="1:11" x14ac:dyDescent="0.25">
      <c r="A284" s="23" t="s">
        <v>319</v>
      </c>
      <c r="B284" s="24" t="s">
        <v>4</v>
      </c>
      <c r="C284" s="77">
        <v>2253331</v>
      </c>
      <c r="D284" s="78">
        <v>0</v>
      </c>
      <c r="E284" s="78">
        <v>536061</v>
      </c>
      <c r="F284" s="78">
        <v>0</v>
      </c>
      <c r="G284" s="78">
        <v>0</v>
      </c>
      <c r="H284" s="78">
        <v>0</v>
      </c>
      <c r="I284" s="78">
        <v>122398</v>
      </c>
      <c r="J284" s="78">
        <v>0</v>
      </c>
      <c r="K284" s="79">
        <f t="shared" si="4"/>
        <v>2911790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152610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152610</v>
      </c>
    </row>
    <row r="287" spans="1:11" x14ac:dyDescent="0.25">
      <c r="A287" s="23" t="s">
        <v>322</v>
      </c>
      <c r="B287" s="24" t="s">
        <v>4</v>
      </c>
      <c r="C287" s="77">
        <v>547350</v>
      </c>
      <c r="D287" s="78">
        <v>0</v>
      </c>
      <c r="E287" s="78">
        <v>102056</v>
      </c>
      <c r="F287" s="78">
        <v>2327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651733</v>
      </c>
    </row>
    <row r="288" spans="1:11" x14ac:dyDescent="0.25">
      <c r="A288" s="75" t="s">
        <v>525</v>
      </c>
      <c r="B288" s="24" t="s">
        <v>4</v>
      </c>
      <c r="C288" s="77">
        <v>2250201</v>
      </c>
      <c r="D288" s="78">
        <v>1563996</v>
      </c>
      <c r="E288" s="78">
        <v>775580</v>
      </c>
      <c r="F288" s="78">
        <v>106420</v>
      </c>
      <c r="G288" s="78">
        <v>0</v>
      </c>
      <c r="H288" s="78">
        <v>0</v>
      </c>
      <c r="I288" s="78">
        <v>158310</v>
      </c>
      <c r="J288" s="78">
        <v>0</v>
      </c>
      <c r="K288" s="79">
        <f t="shared" si="4"/>
        <v>4854507</v>
      </c>
    </row>
    <row r="289" spans="1:11" x14ac:dyDescent="0.25">
      <c r="A289" s="23" t="s">
        <v>323</v>
      </c>
      <c r="B289" s="24" t="s">
        <v>4</v>
      </c>
      <c r="C289" s="77">
        <v>623664</v>
      </c>
      <c r="D289" s="78">
        <v>0</v>
      </c>
      <c r="E289" s="78">
        <v>221578</v>
      </c>
      <c r="F289" s="78">
        <v>43364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888606</v>
      </c>
    </row>
    <row r="290" spans="1:11" x14ac:dyDescent="0.25">
      <c r="A290" s="68" t="s">
        <v>496</v>
      </c>
      <c r="B290" s="69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149545</v>
      </c>
      <c r="D291" s="78">
        <v>0</v>
      </c>
      <c r="E291" s="78">
        <v>0</v>
      </c>
      <c r="F291" s="78">
        <v>9979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159524</v>
      </c>
    </row>
    <row r="292" spans="1:11" x14ac:dyDescent="0.25">
      <c r="A292" s="23" t="s">
        <v>325</v>
      </c>
      <c r="B292" s="24" t="s">
        <v>4</v>
      </c>
      <c r="C292" s="77">
        <v>0</v>
      </c>
      <c r="D292" s="78">
        <v>0</v>
      </c>
      <c r="E292" s="78">
        <v>0</v>
      </c>
      <c r="F292" s="78">
        <v>0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0</v>
      </c>
    </row>
    <row r="293" spans="1:11" x14ac:dyDescent="0.25">
      <c r="A293" s="23" t="s">
        <v>326</v>
      </c>
      <c r="B293" s="24" t="s">
        <v>4</v>
      </c>
      <c r="C293" s="77">
        <v>914354</v>
      </c>
      <c r="D293" s="78">
        <v>747953</v>
      </c>
      <c r="E293" s="78">
        <v>222476</v>
      </c>
      <c r="F293" s="78">
        <v>70621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1955404</v>
      </c>
    </row>
    <row r="294" spans="1:11" x14ac:dyDescent="0.25">
      <c r="A294" s="23" t="s">
        <v>327</v>
      </c>
      <c r="B294" s="24" t="s">
        <v>4</v>
      </c>
      <c r="C294" s="77">
        <v>158203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5958</v>
      </c>
      <c r="J294" s="78">
        <v>53383</v>
      </c>
      <c r="K294" s="79">
        <f t="shared" si="4"/>
        <v>217544</v>
      </c>
    </row>
    <row r="295" spans="1:11" x14ac:dyDescent="0.25">
      <c r="A295" s="23" t="s">
        <v>328</v>
      </c>
      <c r="B295" s="24" t="s">
        <v>4</v>
      </c>
      <c r="C295" s="77">
        <v>227296</v>
      </c>
      <c r="D295" s="78">
        <v>187115</v>
      </c>
      <c r="E295" s="78">
        <v>55399</v>
      </c>
      <c r="F295" s="78">
        <v>0</v>
      </c>
      <c r="G295" s="78">
        <v>0</v>
      </c>
      <c r="H295" s="78">
        <v>0</v>
      </c>
      <c r="I295" s="78">
        <v>4479</v>
      </c>
      <c r="J295" s="78">
        <v>0</v>
      </c>
      <c r="K295" s="79">
        <f t="shared" si="4"/>
        <v>474289</v>
      </c>
    </row>
    <row r="296" spans="1:11" x14ac:dyDescent="0.25">
      <c r="A296" s="23" t="s">
        <v>4</v>
      </c>
      <c r="B296" s="24" t="s">
        <v>4</v>
      </c>
      <c r="C296" s="77">
        <v>1976980</v>
      </c>
      <c r="D296" s="78">
        <v>0</v>
      </c>
      <c r="E296" s="78">
        <v>811967</v>
      </c>
      <c r="F296" s="78">
        <v>245599</v>
      </c>
      <c r="G296" s="78">
        <v>1120892</v>
      </c>
      <c r="H296" s="78">
        <v>0</v>
      </c>
      <c r="I296" s="78">
        <v>4747</v>
      </c>
      <c r="J296" s="78">
        <v>0</v>
      </c>
      <c r="K296" s="79">
        <f t="shared" si="4"/>
        <v>4160185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721730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721730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763784</v>
      </c>
      <c r="D299" s="78">
        <v>0</v>
      </c>
      <c r="E299" s="78">
        <v>158065</v>
      </c>
      <c r="F299" s="78">
        <v>18221</v>
      </c>
      <c r="G299" s="78">
        <v>0</v>
      </c>
      <c r="H299" s="78">
        <v>0</v>
      </c>
      <c r="I299" s="78">
        <v>8112</v>
      </c>
      <c r="J299" s="78">
        <v>0</v>
      </c>
      <c r="K299" s="79">
        <f t="shared" si="4"/>
        <v>948182</v>
      </c>
    </row>
    <row r="300" spans="1:11" x14ac:dyDescent="0.25">
      <c r="A300" s="23" t="s">
        <v>332</v>
      </c>
      <c r="B300" s="24" t="s">
        <v>4</v>
      </c>
      <c r="C300" s="77">
        <v>1874850</v>
      </c>
      <c r="D300" s="78">
        <v>0</v>
      </c>
      <c r="E300" s="78">
        <v>536668</v>
      </c>
      <c r="F300" s="78">
        <v>92527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2504045</v>
      </c>
    </row>
    <row r="301" spans="1:11" x14ac:dyDescent="0.25">
      <c r="A301" s="23" t="s">
        <v>333</v>
      </c>
      <c r="B301" s="24" t="s">
        <v>4</v>
      </c>
      <c r="C301" s="77">
        <v>1749565</v>
      </c>
      <c r="D301" s="78">
        <v>0</v>
      </c>
      <c r="E301" s="78">
        <v>421864</v>
      </c>
      <c r="F301" s="78">
        <v>74106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2245535</v>
      </c>
    </row>
    <row r="302" spans="1:11" x14ac:dyDescent="0.25">
      <c r="A302" s="23" t="s">
        <v>334</v>
      </c>
      <c r="B302" s="24" t="s">
        <v>4</v>
      </c>
      <c r="C302" s="77">
        <v>163515</v>
      </c>
      <c r="D302" s="78">
        <v>92852</v>
      </c>
      <c r="E302" s="78">
        <v>0</v>
      </c>
      <c r="F302" s="78">
        <v>0</v>
      </c>
      <c r="G302" s="78">
        <v>0</v>
      </c>
      <c r="H302" s="78">
        <v>0</v>
      </c>
      <c r="I302" s="78">
        <v>4730</v>
      </c>
      <c r="J302" s="78">
        <v>0</v>
      </c>
      <c r="K302" s="79">
        <f t="shared" si="4"/>
        <v>261097</v>
      </c>
    </row>
    <row r="303" spans="1:11" x14ac:dyDescent="0.25">
      <c r="A303" s="23" t="s">
        <v>335</v>
      </c>
      <c r="B303" s="24" t="s">
        <v>4</v>
      </c>
      <c r="C303" s="77">
        <v>112183</v>
      </c>
      <c r="D303" s="78">
        <v>0</v>
      </c>
      <c r="E303" s="78">
        <v>21170</v>
      </c>
      <c r="F303" s="78">
        <v>4444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137797</v>
      </c>
    </row>
    <row r="304" spans="1:11" x14ac:dyDescent="0.25">
      <c r="A304" s="23" t="s">
        <v>336</v>
      </c>
      <c r="B304" s="24" t="s">
        <v>4</v>
      </c>
      <c r="C304" s="77">
        <v>0</v>
      </c>
      <c r="D304" s="78">
        <v>0</v>
      </c>
      <c r="E304" s="78">
        <v>156890</v>
      </c>
      <c r="F304" s="78">
        <v>30587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187477</v>
      </c>
    </row>
    <row r="305" spans="1:11" x14ac:dyDescent="0.25">
      <c r="A305" s="23" t="s">
        <v>337</v>
      </c>
      <c r="B305" s="24" t="s">
        <v>4</v>
      </c>
      <c r="C305" s="77">
        <v>3075162</v>
      </c>
      <c r="D305" s="78">
        <v>0</v>
      </c>
      <c r="E305" s="78">
        <v>0</v>
      </c>
      <c r="F305" s="78">
        <v>97482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3172644</v>
      </c>
    </row>
    <row r="306" spans="1:11" x14ac:dyDescent="0.25">
      <c r="A306" s="23" t="s">
        <v>338</v>
      </c>
      <c r="B306" s="24" t="s">
        <v>4</v>
      </c>
      <c r="C306" s="77">
        <v>7854526</v>
      </c>
      <c r="D306" s="78">
        <v>8301519</v>
      </c>
      <c r="E306" s="78">
        <v>1679143</v>
      </c>
      <c r="F306" s="78">
        <v>329689</v>
      </c>
      <c r="G306" s="78">
        <v>0</v>
      </c>
      <c r="H306" s="78">
        <v>0</v>
      </c>
      <c r="I306" s="78">
        <v>103137</v>
      </c>
      <c r="J306" s="78">
        <v>0</v>
      </c>
      <c r="K306" s="79">
        <f t="shared" si="4"/>
        <v>18268014</v>
      </c>
    </row>
    <row r="307" spans="1:11" x14ac:dyDescent="0.25">
      <c r="A307" s="23" t="s">
        <v>339</v>
      </c>
      <c r="B307" s="24" t="s">
        <v>51</v>
      </c>
      <c r="C307" s="77">
        <v>420757</v>
      </c>
      <c r="D307" s="78">
        <v>0</v>
      </c>
      <c r="E307" s="78">
        <v>58323</v>
      </c>
      <c r="F307" s="78">
        <v>0</v>
      </c>
      <c r="G307" s="78">
        <v>0</v>
      </c>
      <c r="H307" s="78">
        <v>0</v>
      </c>
      <c r="I307" s="78">
        <v>11752</v>
      </c>
      <c r="J307" s="78">
        <v>0</v>
      </c>
      <c r="K307" s="79">
        <f t="shared" si="4"/>
        <v>490832</v>
      </c>
    </row>
    <row r="308" spans="1:11" x14ac:dyDescent="0.25">
      <c r="A308" s="23" t="s">
        <v>340</v>
      </c>
      <c r="B308" s="24" t="s">
        <v>51</v>
      </c>
      <c r="C308" s="77">
        <v>1086979</v>
      </c>
      <c r="D308" s="78">
        <v>0</v>
      </c>
      <c r="E308" s="78">
        <v>0</v>
      </c>
      <c r="F308" s="78">
        <v>55952</v>
      </c>
      <c r="G308" s="78">
        <v>0</v>
      </c>
      <c r="H308" s="78">
        <v>0</v>
      </c>
      <c r="I308" s="78">
        <v>45004</v>
      </c>
      <c r="J308" s="78">
        <v>0</v>
      </c>
      <c r="K308" s="79">
        <f t="shared" si="4"/>
        <v>1187935</v>
      </c>
    </row>
    <row r="309" spans="1:11" x14ac:dyDescent="0.25">
      <c r="A309" s="23" t="s">
        <v>341</v>
      </c>
      <c r="B309" s="24" t="s">
        <v>51</v>
      </c>
      <c r="C309" s="77">
        <v>286942</v>
      </c>
      <c r="D309" s="78">
        <v>0</v>
      </c>
      <c r="E309" s="78">
        <v>0</v>
      </c>
      <c r="F309" s="78">
        <v>24417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311359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1064236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37355</v>
      </c>
      <c r="J312" s="78">
        <v>0</v>
      </c>
      <c r="K312" s="79">
        <f t="shared" si="4"/>
        <v>1101591</v>
      </c>
    </row>
    <row r="313" spans="1:11" x14ac:dyDescent="0.25">
      <c r="A313" s="23" t="s">
        <v>344</v>
      </c>
      <c r="B313" s="24" t="s">
        <v>52</v>
      </c>
      <c r="C313" s="77">
        <v>320261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320261</v>
      </c>
    </row>
    <row r="314" spans="1:11" x14ac:dyDescent="0.25">
      <c r="A314" s="23" t="s">
        <v>345</v>
      </c>
      <c r="B314" s="24" t="s">
        <v>52</v>
      </c>
      <c r="C314" s="77">
        <v>141129</v>
      </c>
      <c r="D314" s="78">
        <v>0</v>
      </c>
      <c r="E314" s="78">
        <v>45992</v>
      </c>
      <c r="F314" s="78">
        <v>5025</v>
      </c>
      <c r="G314" s="78">
        <v>0</v>
      </c>
      <c r="H314" s="78">
        <v>0</v>
      </c>
      <c r="I314" s="78">
        <v>0</v>
      </c>
      <c r="J314" s="78">
        <v>0</v>
      </c>
      <c r="K314" s="79">
        <f t="shared" si="4"/>
        <v>192146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8085037</v>
      </c>
      <c r="D317" s="78">
        <v>0</v>
      </c>
      <c r="E317" s="78">
        <v>1915617</v>
      </c>
      <c r="F317" s="78">
        <v>532847</v>
      </c>
      <c r="G317" s="78">
        <v>0</v>
      </c>
      <c r="H317" s="78">
        <v>1253</v>
      </c>
      <c r="I317" s="78">
        <v>76088</v>
      </c>
      <c r="J317" s="78">
        <v>0</v>
      </c>
      <c r="K317" s="79">
        <f t="shared" si="4"/>
        <v>10610842</v>
      </c>
    </row>
    <row r="318" spans="1:11" x14ac:dyDescent="0.25">
      <c r="A318" s="23" t="s">
        <v>349</v>
      </c>
      <c r="B318" s="24" t="s">
        <v>52</v>
      </c>
      <c r="C318" s="77">
        <v>2326067</v>
      </c>
      <c r="D318" s="78">
        <v>0</v>
      </c>
      <c r="E318" s="78">
        <v>0</v>
      </c>
      <c r="F318" s="78">
        <v>100868</v>
      </c>
      <c r="G318" s="78">
        <v>0</v>
      </c>
      <c r="H318" s="78">
        <v>705</v>
      </c>
      <c r="I318" s="78">
        <v>15433</v>
      </c>
      <c r="J318" s="78">
        <v>0</v>
      </c>
      <c r="K318" s="79">
        <f t="shared" si="4"/>
        <v>2443073</v>
      </c>
    </row>
    <row r="319" spans="1:11" x14ac:dyDescent="0.25">
      <c r="A319" s="23" t="s">
        <v>350</v>
      </c>
      <c r="B319" s="24" t="s">
        <v>52</v>
      </c>
      <c r="C319" s="77">
        <v>694986</v>
      </c>
      <c r="D319" s="78">
        <v>0</v>
      </c>
      <c r="E319" s="78">
        <v>184791</v>
      </c>
      <c r="F319" s="78">
        <v>16164</v>
      </c>
      <c r="G319" s="78">
        <v>0</v>
      </c>
      <c r="H319" s="78">
        <v>182</v>
      </c>
      <c r="I319" s="78">
        <v>15469</v>
      </c>
      <c r="J319" s="78">
        <v>0</v>
      </c>
      <c r="K319" s="79">
        <f t="shared" si="4"/>
        <v>911592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168831</v>
      </c>
      <c r="D321" s="78">
        <v>0</v>
      </c>
      <c r="E321" s="78">
        <v>27899</v>
      </c>
      <c r="F321" s="78">
        <v>6151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202881</v>
      </c>
    </row>
    <row r="322" spans="1:11" x14ac:dyDescent="0.25">
      <c r="A322" s="23" t="s">
        <v>353</v>
      </c>
      <c r="B322" s="24" t="s">
        <v>52</v>
      </c>
      <c r="C322" s="77">
        <v>137368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137368</v>
      </c>
    </row>
    <row r="323" spans="1:11" x14ac:dyDescent="0.25">
      <c r="A323" s="23" t="s">
        <v>354</v>
      </c>
      <c r="B323" s="24" t="s">
        <v>52</v>
      </c>
      <c r="C323" s="77">
        <v>5150410</v>
      </c>
      <c r="D323" s="78">
        <v>0</v>
      </c>
      <c r="E323" s="78">
        <v>767514</v>
      </c>
      <c r="F323" s="78">
        <v>147405</v>
      </c>
      <c r="G323" s="78">
        <v>0</v>
      </c>
      <c r="H323" s="78">
        <v>152</v>
      </c>
      <c r="I323" s="78">
        <v>67730</v>
      </c>
      <c r="J323" s="78">
        <v>0</v>
      </c>
      <c r="K323" s="79">
        <f t="shared" si="5"/>
        <v>6133211</v>
      </c>
    </row>
    <row r="324" spans="1:11" x14ac:dyDescent="0.25">
      <c r="A324" s="23" t="s">
        <v>355</v>
      </c>
      <c r="B324" s="24" t="s">
        <v>52</v>
      </c>
      <c r="C324" s="77">
        <v>437112</v>
      </c>
      <c r="D324" s="78">
        <v>0</v>
      </c>
      <c r="E324" s="78">
        <v>73070</v>
      </c>
      <c r="F324" s="78">
        <v>5286</v>
      </c>
      <c r="G324" s="78">
        <v>0</v>
      </c>
      <c r="H324" s="78">
        <v>38</v>
      </c>
      <c r="I324" s="78">
        <v>8151</v>
      </c>
      <c r="J324" s="78">
        <v>0</v>
      </c>
      <c r="K324" s="79">
        <f t="shared" si="5"/>
        <v>523657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1116292</v>
      </c>
      <c r="D326" s="78">
        <v>0</v>
      </c>
      <c r="E326" s="78">
        <v>0</v>
      </c>
      <c r="F326" s="78">
        <v>41420</v>
      </c>
      <c r="G326" s="78">
        <v>0</v>
      </c>
      <c r="H326" s="78">
        <v>0</v>
      </c>
      <c r="I326" s="78">
        <v>25896</v>
      </c>
      <c r="J326" s="78">
        <v>0</v>
      </c>
      <c r="K326" s="79">
        <f t="shared" si="5"/>
        <v>1183608</v>
      </c>
    </row>
    <row r="327" spans="1:11" x14ac:dyDescent="0.25">
      <c r="A327" s="23" t="s">
        <v>358</v>
      </c>
      <c r="B327" s="24" t="s">
        <v>52</v>
      </c>
      <c r="C327" s="77">
        <v>3865478</v>
      </c>
      <c r="D327" s="78">
        <v>2443324</v>
      </c>
      <c r="E327" s="78">
        <v>814901</v>
      </c>
      <c r="F327" s="78">
        <v>50961</v>
      </c>
      <c r="G327" s="78">
        <v>0</v>
      </c>
      <c r="H327" s="78">
        <v>0</v>
      </c>
      <c r="I327" s="78">
        <v>44053</v>
      </c>
      <c r="J327" s="78">
        <v>0</v>
      </c>
      <c r="K327" s="79">
        <f t="shared" si="5"/>
        <v>7218717</v>
      </c>
    </row>
    <row r="328" spans="1:11" x14ac:dyDescent="0.25">
      <c r="A328" s="23" t="s">
        <v>359</v>
      </c>
      <c r="B328" s="24" t="s">
        <v>52</v>
      </c>
      <c r="C328" s="77">
        <v>78440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2004</v>
      </c>
      <c r="J328" s="78">
        <v>5967</v>
      </c>
      <c r="K328" s="79">
        <f t="shared" si="5"/>
        <v>86411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1103040</v>
      </c>
      <c r="D330" s="78">
        <v>0</v>
      </c>
      <c r="E330" s="78">
        <v>0</v>
      </c>
      <c r="F330" s="78">
        <v>95786</v>
      </c>
      <c r="G330" s="78">
        <v>0</v>
      </c>
      <c r="H330" s="78">
        <v>0</v>
      </c>
      <c r="I330" s="78">
        <v>6797</v>
      </c>
      <c r="J330" s="78">
        <v>0</v>
      </c>
      <c r="K330" s="79">
        <f t="shared" si="5"/>
        <v>1205623</v>
      </c>
    </row>
    <row r="331" spans="1:11" x14ac:dyDescent="0.25">
      <c r="A331" s="23" t="s">
        <v>5</v>
      </c>
      <c r="B331" s="24" t="s">
        <v>52</v>
      </c>
      <c r="C331" s="77">
        <v>869111</v>
      </c>
      <c r="D331" s="78">
        <v>0</v>
      </c>
      <c r="E331" s="78">
        <v>0</v>
      </c>
      <c r="F331" s="78">
        <v>21536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890647</v>
      </c>
    </row>
    <row r="332" spans="1:11" x14ac:dyDescent="0.25">
      <c r="A332" s="23" t="s">
        <v>362</v>
      </c>
      <c r="B332" s="24" t="s">
        <v>52</v>
      </c>
      <c r="C332" s="77">
        <v>417635</v>
      </c>
      <c r="D332" s="78">
        <v>0</v>
      </c>
      <c r="E332" s="78">
        <v>86444</v>
      </c>
      <c r="F332" s="78">
        <v>5805</v>
      </c>
      <c r="G332" s="78">
        <v>0</v>
      </c>
      <c r="H332" s="78">
        <v>115</v>
      </c>
      <c r="I332" s="78">
        <v>2273</v>
      </c>
      <c r="J332" s="78">
        <v>0</v>
      </c>
      <c r="K332" s="79">
        <f t="shared" si="5"/>
        <v>512272</v>
      </c>
    </row>
    <row r="333" spans="1:11" x14ac:dyDescent="0.25">
      <c r="A333" s="23" t="s">
        <v>489</v>
      </c>
      <c r="B333" s="24" t="s">
        <v>52</v>
      </c>
      <c r="C333" s="77">
        <v>1011245</v>
      </c>
      <c r="D333" s="78">
        <v>0</v>
      </c>
      <c r="E333" s="78">
        <v>183733</v>
      </c>
      <c r="F333" s="78">
        <v>39510</v>
      </c>
      <c r="G333" s="78">
        <v>0</v>
      </c>
      <c r="H333" s="78">
        <v>227</v>
      </c>
      <c r="I333" s="78">
        <v>0</v>
      </c>
      <c r="J333" s="78">
        <v>0</v>
      </c>
      <c r="K333" s="79">
        <f t="shared" si="5"/>
        <v>1234715</v>
      </c>
    </row>
    <row r="334" spans="1:11" x14ac:dyDescent="0.25">
      <c r="A334" s="23" t="s">
        <v>488</v>
      </c>
      <c r="B334" s="24" t="s">
        <v>52</v>
      </c>
      <c r="C334" s="77">
        <v>16989020</v>
      </c>
      <c r="D334" s="78">
        <v>0</v>
      </c>
      <c r="E334" s="78">
        <v>1220069</v>
      </c>
      <c r="F334" s="78">
        <v>487261</v>
      </c>
      <c r="G334" s="78">
        <v>0</v>
      </c>
      <c r="H334" s="78">
        <v>5147</v>
      </c>
      <c r="I334" s="78">
        <v>127202</v>
      </c>
      <c r="J334" s="78">
        <v>0</v>
      </c>
      <c r="K334" s="79">
        <f t="shared" si="5"/>
        <v>18828699</v>
      </c>
    </row>
    <row r="335" spans="1:11" x14ac:dyDescent="0.25">
      <c r="A335" s="23" t="s">
        <v>363</v>
      </c>
      <c r="B335" s="24" t="s">
        <v>52</v>
      </c>
      <c r="C335" s="77">
        <v>1579595</v>
      </c>
      <c r="D335" s="78">
        <v>0</v>
      </c>
      <c r="E335" s="78">
        <v>322256</v>
      </c>
      <c r="F335" s="78">
        <v>87646</v>
      </c>
      <c r="G335" s="78">
        <v>0</v>
      </c>
      <c r="H335" s="78">
        <v>51</v>
      </c>
      <c r="I335" s="78">
        <v>35400</v>
      </c>
      <c r="J335" s="78">
        <v>0</v>
      </c>
      <c r="K335" s="79">
        <f t="shared" si="5"/>
        <v>2024948</v>
      </c>
    </row>
    <row r="336" spans="1:11" x14ac:dyDescent="0.25">
      <c r="A336" s="23" t="s">
        <v>364</v>
      </c>
      <c r="B336" s="24" t="s">
        <v>52</v>
      </c>
      <c r="C336" s="77">
        <v>396565</v>
      </c>
      <c r="D336" s="78">
        <v>0</v>
      </c>
      <c r="E336" s="78">
        <v>66787</v>
      </c>
      <c r="F336" s="78">
        <v>15624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478976</v>
      </c>
    </row>
    <row r="337" spans="1:11" x14ac:dyDescent="0.25">
      <c r="A337" s="23" t="s">
        <v>365</v>
      </c>
      <c r="B337" s="24" t="s">
        <v>53</v>
      </c>
      <c r="C337" s="77">
        <v>969414</v>
      </c>
      <c r="D337" s="78">
        <v>955741</v>
      </c>
      <c r="E337" s="78">
        <v>133487</v>
      </c>
      <c r="F337" s="78">
        <v>16575</v>
      </c>
      <c r="G337" s="78">
        <v>0</v>
      </c>
      <c r="H337" s="78">
        <v>0</v>
      </c>
      <c r="I337" s="78">
        <v>0</v>
      </c>
      <c r="J337" s="78">
        <v>0</v>
      </c>
      <c r="K337" s="79">
        <f t="shared" si="5"/>
        <v>2075217</v>
      </c>
    </row>
    <row r="338" spans="1:11" x14ac:dyDescent="0.25">
      <c r="A338" s="23" t="s">
        <v>366</v>
      </c>
      <c r="B338" s="24" t="s">
        <v>53</v>
      </c>
      <c r="C338" s="77">
        <v>1173774</v>
      </c>
      <c r="D338" s="78">
        <v>0</v>
      </c>
      <c r="E338" s="78">
        <v>181079</v>
      </c>
      <c r="F338" s="78">
        <v>23802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1378655</v>
      </c>
    </row>
    <row r="339" spans="1:11" x14ac:dyDescent="0.25">
      <c r="A339" s="23" t="s">
        <v>367</v>
      </c>
      <c r="B339" s="24" t="s">
        <v>53</v>
      </c>
      <c r="C339" s="77">
        <v>151849</v>
      </c>
      <c r="D339" s="78">
        <v>107954</v>
      </c>
      <c r="E339" s="78">
        <v>17655</v>
      </c>
      <c r="F339" s="78">
        <v>0</v>
      </c>
      <c r="G339" s="78">
        <v>0</v>
      </c>
      <c r="H339" s="78">
        <v>0</v>
      </c>
      <c r="I339" s="78">
        <v>2066</v>
      </c>
      <c r="J339" s="78">
        <v>0</v>
      </c>
      <c r="K339" s="79">
        <f t="shared" si="5"/>
        <v>279524</v>
      </c>
    </row>
    <row r="340" spans="1:11" x14ac:dyDescent="0.25">
      <c r="A340" s="23" t="s">
        <v>368</v>
      </c>
      <c r="B340" s="24" t="s">
        <v>53</v>
      </c>
      <c r="C340" s="77">
        <v>173647</v>
      </c>
      <c r="D340" s="78">
        <v>0</v>
      </c>
      <c r="E340" s="78">
        <v>0</v>
      </c>
      <c r="F340" s="78">
        <v>111</v>
      </c>
      <c r="G340" s="78">
        <v>0</v>
      </c>
      <c r="H340" s="78">
        <v>0</v>
      </c>
      <c r="I340" s="78">
        <v>2004</v>
      </c>
      <c r="J340" s="78">
        <v>0</v>
      </c>
      <c r="K340" s="79">
        <f t="shared" si="5"/>
        <v>175762</v>
      </c>
    </row>
    <row r="341" spans="1:11" x14ac:dyDescent="0.25">
      <c r="A341" s="23" t="s">
        <v>369</v>
      </c>
      <c r="B341" s="24" t="s">
        <v>53</v>
      </c>
      <c r="C341" s="77">
        <v>79203</v>
      </c>
      <c r="D341" s="78">
        <v>0</v>
      </c>
      <c r="E341" s="78">
        <v>97058</v>
      </c>
      <c r="F341" s="78">
        <v>2</v>
      </c>
      <c r="G341" s="78">
        <v>0</v>
      </c>
      <c r="H341" s="78">
        <v>0</v>
      </c>
      <c r="I341" s="78">
        <v>1812</v>
      </c>
      <c r="J341" s="78">
        <v>0</v>
      </c>
      <c r="K341" s="79">
        <f t="shared" si="5"/>
        <v>178075</v>
      </c>
    </row>
    <row r="342" spans="1:11" x14ac:dyDescent="0.25">
      <c r="A342" s="23" t="s">
        <v>370</v>
      </c>
      <c r="B342" s="24" t="s">
        <v>53</v>
      </c>
      <c r="C342" s="77">
        <v>320473</v>
      </c>
      <c r="D342" s="78">
        <v>193350</v>
      </c>
      <c r="E342" s="78">
        <v>33754</v>
      </c>
      <c r="F342" s="78">
        <v>26118</v>
      </c>
      <c r="G342" s="78">
        <v>0</v>
      </c>
      <c r="H342" s="78">
        <v>0</v>
      </c>
      <c r="I342" s="78">
        <v>1975</v>
      </c>
      <c r="J342" s="78">
        <v>0</v>
      </c>
      <c r="K342" s="79">
        <f t="shared" si="5"/>
        <v>575670</v>
      </c>
    </row>
    <row r="343" spans="1:11" x14ac:dyDescent="0.25">
      <c r="A343" s="23" t="s">
        <v>371</v>
      </c>
      <c r="B343" s="24" t="s">
        <v>53</v>
      </c>
      <c r="C343" s="77">
        <v>206006</v>
      </c>
      <c r="D343" s="78">
        <v>0</v>
      </c>
      <c r="E343" s="78">
        <v>0</v>
      </c>
      <c r="F343" s="78">
        <v>2203</v>
      </c>
      <c r="G343" s="78">
        <v>0</v>
      </c>
      <c r="H343" s="78">
        <v>0</v>
      </c>
      <c r="I343" s="78">
        <v>1264</v>
      </c>
      <c r="J343" s="78">
        <v>0</v>
      </c>
      <c r="K343" s="79">
        <f t="shared" si="5"/>
        <v>209473</v>
      </c>
    </row>
    <row r="344" spans="1:11" x14ac:dyDescent="0.25">
      <c r="A344" s="23" t="s">
        <v>372</v>
      </c>
      <c r="B344" s="24" t="s">
        <v>53</v>
      </c>
      <c r="C344" s="77">
        <v>790928</v>
      </c>
      <c r="D344" s="78">
        <v>0</v>
      </c>
      <c r="E344" s="78">
        <v>150861</v>
      </c>
      <c r="F344" s="78">
        <v>1228</v>
      </c>
      <c r="G344" s="78">
        <v>0</v>
      </c>
      <c r="H344" s="78">
        <v>0</v>
      </c>
      <c r="I344" s="78">
        <v>18335</v>
      </c>
      <c r="J344" s="78">
        <v>0</v>
      </c>
      <c r="K344" s="79">
        <f t="shared" si="5"/>
        <v>961352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238463</v>
      </c>
      <c r="D347" s="78">
        <v>139190</v>
      </c>
      <c r="E347" s="78">
        <v>38859</v>
      </c>
      <c r="F347" s="78">
        <v>0</v>
      </c>
      <c r="G347" s="78">
        <v>0</v>
      </c>
      <c r="H347" s="78">
        <v>0</v>
      </c>
      <c r="I347" s="78">
        <v>4266</v>
      </c>
      <c r="J347" s="78">
        <v>0</v>
      </c>
      <c r="K347" s="79">
        <f t="shared" si="5"/>
        <v>420778</v>
      </c>
    </row>
    <row r="348" spans="1:11" x14ac:dyDescent="0.25">
      <c r="A348" s="23" t="s">
        <v>376</v>
      </c>
      <c r="B348" s="24" t="s">
        <v>53</v>
      </c>
      <c r="C348" s="77">
        <v>100118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100118</v>
      </c>
    </row>
    <row r="349" spans="1:11" x14ac:dyDescent="0.25">
      <c r="A349" s="23" t="s">
        <v>377</v>
      </c>
      <c r="B349" s="24" t="s">
        <v>53</v>
      </c>
      <c r="C349" s="77">
        <v>942474</v>
      </c>
      <c r="D349" s="78">
        <v>0</v>
      </c>
      <c r="E349" s="78">
        <v>164729</v>
      </c>
      <c r="F349" s="78">
        <v>0</v>
      </c>
      <c r="G349" s="78">
        <v>0</v>
      </c>
      <c r="H349" s="78">
        <v>31</v>
      </c>
      <c r="I349" s="78">
        <v>30605</v>
      </c>
      <c r="J349" s="78">
        <v>0</v>
      </c>
      <c r="K349" s="79">
        <f t="shared" si="5"/>
        <v>1137839</v>
      </c>
    </row>
    <row r="350" spans="1:11" x14ac:dyDescent="0.25">
      <c r="A350" s="23" t="s">
        <v>378</v>
      </c>
      <c r="B350" s="24" t="s">
        <v>53</v>
      </c>
      <c r="C350" s="77">
        <v>6341371</v>
      </c>
      <c r="D350" s="78">
        <v>6322848</v>
      </c>
      <c r="E350" s="78">
        <v>1052041</v>
      </c>
      <c r="F350" s="78">
        <v>3699</v>
      </c>
      <c r="G350" s="78">
        <v>0</v>
      </c>
      <c r="H350" s="78">
        <v>563</v>
      </c>
      <c r="I350" s="78">
        <v>236961</v>
      </c>
      <c r="J350" s="78">
        <v>0</v>
      </c>
      <c r="K350" s="79">
        <f t="shared" si="5"/>
        <v>13957483</v>
      </c>
    </row>
    <row r="351" spans="1:11" x14ac:dyDescent="0.25">
      <c r="A351" s="23" t="s">
        <v>379</v>
      </c>
      <c r="B351" s="24" t="s">
        <v>53</v>
      </c>
      <c r="C351" s="77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341369</v>
      </c>
      <c r="K351" s="79">
        <f t="shared" si="5"/>
        <v>341369</v>
      </c>
    </row>
    <row r="352" spans="1:11" x14ac:dyDescent="0.25">
      <c r="A352" s="23" t="s">
        <v>380</v>
      </c>
      <c r="B352" s="24" t="s">
        <v>53</v>
      </c>
      <c r="C352" s="77">
        <v>79384</v>
      </c>
      <c r="D352" s="78">
        <v>0</v>
      </c>
      <c r="E352" s="78">
        <v>14093</v>
      </c>
      <c r="F352" s="78">
        <v>2126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95603</v>
      </c>
    </row>
    <row r="353" spans="1:11" x14ac:dyDescent="0.25">
      <c r="A353" s="23" t="s">
        <v>381</v>
      </c>
      <c r="B353" s="24" t="s">
        <v>53</v>
      </c>
      <c r="C353" s="77">
        <v>2317657</v>
      </c>
      <c r="D353" s="78">
        <v>0</v>
      </c>
      <c r="E353" s="78">
        <v>388922</v>
      </c>
      <c r="F353" s="78">
        <v>14168</v>
      </c>
      <c r="G353" s="78">
        <v>0</v>
      </c>
      <c r="H353" s="78">
        <v>20315</v>
      </c>
      <c r="I353" s="78">
        <v>0</v>
      </c>
      <c r="J353" s="78">
        <v>0</v>
      </c>
      <c r="K353" s="79">
        <f t="shared" si="5"/>
        <v>2741062</v>
      </c>
    </row>
    <row r="354" spans="1:11" x14ac:dyDescent="0.25">
      <c r="A354" s="23" t="s">
        <v>382</v>
      </c>
      <c r="B354" s="24" t="s">
        <v>54</v>
      </c>
      <c r="C354" s="77">
        <v>54790</v>
      </c>
      <c r="D354" s="78">
        <v>67240</v>
      </c>
      <c r="E354" s="78">
        <v>19093</v>
      </c>
      <c r="F354" s="78">
        <v>25444</v>
      </c>
      <c r="G354" s="78">
        <v>0</v>
      </c>
      <c r="H354" s="78">
        <v>0</v>
      </c>
      <c r="I354" s="78">
        <v>1531</v>
      </c>
      <c r="J354" s="78">
        <v>0</v>
      </c>
      <c r="K354" s="79">
        <f t="shared" si="5"/>
        <v>168098</v>
      </c>
    </row>
    <row r="355" spans="1:11" x14ac:dyDescent="0.25">
      <c r="A355" s="23" t="s">
        <v>383</v>
      </c>
      <c r="B355" s="24" t="s">
        <v>54</v>
      </c>
      <c r="C355" s="77">
        <v>55304</v>
      </c>
      <c r="D355" s="78">
        <v>0</v>
      </c>
      <c r="E355" s="78">
        <v>0</v>
      </c>
      <c r="F355" s="78">
        <v>0</v>
      </c>
      <c r="G355" s="78">
        <v>0</v>
      </c>
      <c r="H355" s="78">
        <v>7562</v>
      </c>
      <c r="I355" s="78">
        <v>0</v>
      </c>
      <c r="J355" s="78">
        <v>0</v>
      </c>
      <c r="K355" s="79">
        <f t="shared" si="5"/>
        <v>62866</v>
      </c>
    </row>
    <row r="356" spans="1:11" x14ac:dyDescent="0.25">
      <c r="A356" s="23" t="s">
        <v>384</v>
      </c>
      <c r="B356" s="24" t="s">
        <v>54</v>
      </c>
      <c r="C356" s="77">
        <v>583829</v>
      </c>
      <c r="D356" s="78">
        <v>0</v>
      </c>
      <c r="E356" s="78">
        <v>88365</v>
      </c>
      <c r="F356" s="78">
        <v>131710</v>
      </c>
      <c r="G356" s="78">
        <v>0</v>
      </c>
      <c r="H356" s="78">
        <v>1</v>
      </c>
      <c r="I356" s="78">
        <v>2914</v>
      </c>
      <c r="J356" s="78">
        <v>0</v>
      </c>
      <c r="K356" s="79">
        <f t="shared" si="5"/>
        <v>806819</v>
      </c>
    </row>
    <row r="357" spans="1:11" x14ac:dyDescent="0.25">
      <c r="A357" s="23" t="s">
        <v>385</v>
      </c>
      <c r="B357" s="24" t="s">
        <v>54</v>
      </c>
      <c r="C357" s="77">
        <v>11524</v>
      </c>
      <c r="D357" s="78">
        <v>0</v>
      </c>
      <c r="E357" s="78">
        <v>4294</v>
      </c>
      <c r="F357" s="78">
        <v>1896</v>
      </c>
      <c r="G357" s="78">
        <v>0</v>
      </c>
      <c r="H357" s="78">
        <v>0</v>
      </c>
      <c r="I357" s="78">
        <v>995</v>
      </c>
      <c r="J357" s="78">
        <v>0</v>
      </c>
      <c r="K357" s="79">
        <f t="shared" si="5"/>
        <v>18709</v>
      </c>
    </row>
    <row r="358" spans="1:11" x14ac:dyDescent="0.25">
      <c r="A358" s="23" t="s">
        <v>386</v>
      </c>
      <c r="B358" s="24" t="s">
        <v>54</v>
      </c>
      <c r="C358" s="77">
        <v>10058</v>
      </c>
      <c r="D358" s="78">
        <v>0</v>
      </c>
      <c r="E358" s="78">
        <v>0</v>
      </c>
      <c r="F358" s="78">
        <v>4105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14163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14002</v>
      </c>
      <c r="K360" s="79">
        <f t="shared" si="5"/>
        <v>14002</v>
      </c>
    </row>
    <row r="361" spans="1:11" x14ac:dyDescent="0.25">
      <c r="A361" s="23" t="s">
        <v>390</v>
      </c>
      <c r="B361" s="24" t="s">
        <v>55</v>
      </c>
      <c r="C361" s="77">
        <v>0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0</v>
      </c>
    </row>
    <row r="362" spans="1:11" x14ac:dyDescent="0.25">
      <c r="A362" s="23" t="s">
        <v>391</v>
      </c>
      <c r="B362" s="24" t="s">
        <v>6</v>
      </c>
      <c r="C362" s="77">
        <v>379517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379517</v>
      </c>
    </row>
    <row r="363" spans="1:11" x14ac:dyDescent="0.25">
      <c r="A363" s="23" t="s">
        <v>6</v>
      </c>
      <c r="B363" s="24" t="s">
        <v>6</v>
      </c>
      <c r="C363" s="77">
        <v>4263406</v>
      </c>
      <c r="D363" s="78">
        <v>0</v>
      </c>
      <c r="E363" s="78">
        <v>1004384</v>
      </c>
      <c r="F363" s="78">
        <v>125841</v>
      </c>
      <c r="G363" s="78">
        <v>0</v>
      </c>
      <c r="H363" s="78">
        <v>1402</v>
      </c>
      <c r="I363" s="78">
        <v>37446</v>
      </c>
      <c r="J363" s="78">
        <v>0</v>
      </c>
      <c r="K363" s="79">
        <f t="shared" si="5"/>
        <v>5432479</v>
      </c>
    </row>
    <row r="364" spans="1:11" x14ac:dyDescent="0.25">
      <c r="A364" s="23" t="s">
        <v>392</v>
      </c>
      <c r="B364" s="24" t="s">
        <v>6</v>
      </c>
      <c r="C364" s="77">
        <v>1610115</v>
      </c>
      <c r="D364" s="78">
        <v>1204154</v>
      </c>
      <c r="E364" s="78">
        <v>0</v>
      </c>
      <c r="F364" s="78">
        <v>0</v>
      </c>
      <c r="G364" s="78">
        <v>0</v>
      </c>
      <c r="H364" s="78">
        <v>0</v>
      </c>
      <c r="I364" s="78">
        <v>52665</v>
      </c>
      <c r="J364" s="78">
        <v>0</v>
      </c>
      <c r="K364" s="79">
        <f t="shared" si="5"/>
        <v>2866934</v>
      </c>
    </row>
    <row r="365" spans="1:11" x14ac:dyDescent="0.25">
      <c r="A365" s="23" t="s">
        <v>393</v>
      </c>
      <c r="B365" s="24" t="s">
        <v>5</v>
      </c>
      <c r="C365" s="77">
        <v>2715763</v>
      </c>
      <c r="D365" s="78">
        <v>0</v>
      </c>
      <c r="E365" s="78">
        <v>305736</v>
      </c>
      <c r="F365" s="78">
        <v>36780</v>
      </c>
      <c r="G365" s="78">
        <v>0</v>
      </c>
      <c r="H365" s="78">
        <v>0</v>
      </c>
      <c r="I365" s="78">
        <v>16893</v>
      </c>
      <c r="J365" s="78">
        <v>0</v>
      </c>
      <c r="K365" s="79">
        <f t="shared" si="5"/>
        <v>3075172</v>
      </c>
    </row>
    <row r="366" spans="1:11" x14ac:dyDescent="0.25">
      <c r="A366" s="23" t="s">
        <v>394</v>
      </c>
      <c r="B366" s="24" t="s">
        <v>5</v>
      </c>
      <c r="C366" s="77">
        <v>1581327</v>
      </c>
      <c r="D366" s="78">
        <v>0</v>
      </c>
      <c r="E366" s="78">
        <v>214902</v>
      </c>
      <c r="F366" s="78">
        <v>0</v>
      </c>
      <c r="G366" s="78">
        <v>0</v>
      </c>
      <c r="H366" s="78">
        <v>0</v>
      </c>
      <c r="I366" s="78">
        <v>98264</v>
      </c>
      <c r="J366" s="78">
        <v>0</v>
      </c>
      <c r="K366" s="79">
        <f t="shared" si="5"/>
        <v>1894493</v>
      </c>
    </row>
    <row r="367" spans="1:11" x14ac:dyDescent="0.25">
      <c r="A367" s="23" t="s">
        <v>395</v>
      </c>
      <c r="B367" s="24" t="s">
        <v>5</v>
      </c>
      <c r="C367" s="77">
        <v>1401325</v>
      </c>
      <c r="D367" s="78">
        <v>2365535</v>
      </c>
      <c r="E367" s="78">
        <v>0</v>
      </c>
      <c r="F367" s="78">
        <v>0</v>
      </c>
      <c r="G367" s="78">
        <v>0</v>
      </c>
      <c r="H367" s="78">
        <v>0</v>
      </c>
      <c r="I367" s="78">
        <v>38360</v>
      </c>
      <c r="J367" s="78">
        <v>0</v>
      </c>
      <c r="K367" s="79">
        <f t="shared" si="5"/>
        <v>3805220</v>
      </c>
    </row>
    <row r="368" spans="1:11" x14ac:dyDescent="0.25">
      <c r="A368" s="23" t="s">
        <v>396</v>
      </c>
      <c r="B368" s="24" t="s">
        <v>5</v>
      </c>
      <c r="C368" s="77">
        <v>1036538</v>
      </c>
      <c r="D368" s="78">
        <v>0</v>
      </c>
      <c r="E368" s="78">
        <v>117125</v>
      </c>
      <c r="F368" s="78">
        <v>97084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1250747</v>
      </c>
    </row>
    <row r="369" spans="1:11" x14ac:dyDescent="0.25">
      <c r="A369" s="23" t="s">
        <v>397</v>
      </c>
      <c r="B369" s="24" t="s">
        <v>5</v>
      </c>
      <c r="C369" s="77">
        <v>1702101</v>
      </c>
      <c r="D369" s="78">
        <v>0</v>
      </c>
      <c r="E369" s="78">
        <v>313681</v>
      </c>
      <c r="F369" s="78">
        <v>0</v>
      </c>
      <c r="G369" s="78">
        <v>0</v>
      </c>
      <c r="H369" s="78">
        <v>0</v>
      </c>
      <c r="I369" s="78">
        <v>39927</v>
      </c>
      <c r="J369" s="78">
        <v>0</v>
      </c>
      <c r="K369" s="79">
        <f t="shared" si="5"/>
        <v>2055709</v>
      </c>
    </row>
    <row r="370" spans="1:11" x14ac:dyDescent="0.25">
      <c r="A370" s="23" t="s">
        <v>398</v>
      </c>
      <c r="B370" s="24" t="s">
        <v>5</v>
      </c>
      <c r="C370" s="77">
        <v>2883985</v>
      </c>
      <c r="D370" s="78">
        <v>0</v>
      </c>
      <c r="E370" s="78">
        <v>343643</v>
      </c>
      <c r="F370" s="78">
        <v>123479</v>
      </c>
      <c r="G370" s="78">
        <v>0</v>
      </c>
      <c r="H370" s="78">
        <v>0</v>
      </c>
      <c r="I370" s="78">
        <v>40729</v>
      </c>
      <c r="J370" s="78">
        <v>0</v>
      </c>
      <c r="K370" s="79">
        <f t="shared" si="5"/>
        <v>3391836</v>
      </c>
    </row>
    <row r="371" spans="1:11" x14ac:dyDescent="0.25">
      <c r="A371" s="23" t="s">
        <v>399</v>
      </c>
      <c r="B371" s="24" t="s">
        <v>5</v>
      </c>
      <c r="C371" s="77">
        <v>1711162</v>
      </c>
      <c r="D371" s="78">
        <v>0</v>
      </c>
      <c r="E371" s="78">
        <v>262380</v>
      </c>
      <c r="F371" s="78">
        <v>34790</v>
      </c>
      <c r="G371" s="78">
        <v>0</v>
      </c>
      <c r="H371" s="78">
        <v>0</v>
      </c>
      <c r="I371" s="78">
        <v>24119</v>
      </c>
      <c r="J371" s="78">
        <v>0</v>
      </c>
      <c r="K371" s="79">
        <f t="shared" si="5"/>
        <v>2032451</v>
      </c>
    </row>
    <row r="372" spans="1:11" x14ac:dyDescent="0.25">
      <c r="A372" s="23" t="s">
        <v>387</v>
      </c>
      <c r="B372" s="24" t="s">
        <v>492</v>
      </c>
      <c r="C372" s="77">
        <v>104714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104714</v>
      </c>
    </row>
    <row r="373" spans="1:11" x14ac:dyDescent="0.25">
      <c r="A373" s="23" t="s">
        <v>482</v>
      </c>
      <c r="B373" s="24" t="s">
        <v>492</v>
      </c>
      <c r="C373" s="77">
        <v>643310</v>
      </c>
      <c r="D373" s="78">
        <v>0</v>
      </c>
      <c r="E373" s="78">
        <v>0</v>
      </c>
      <c r="F373" s="78">
        <v>82398</v>
      </c>
      <c r="G373" s="78">
        <v>0</v>
      </c>
      <c r="H373" s="78">
        <v>0</v>
      </c>
      <c r="I373" s="78">
        <v>0</v>
      </c>
      <c r="J373" s="78">
        <v>0</v>
      </c>
      <c r="K373" s="79">
        <f t="shared" si="5"/>
        <v>725708</v>
      </c>
    </row>
    <row r="374" spans="1:11" x14ac:dyDescent="0.25">
      <c r="A374" s="23" t="s">
        <v>483</v>
      </c>
      <c r="B374" s="24" t="s">
        <v>492</v>
      </c>
      <c r="C374" s="77">
        <v>412104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8">
        <v>23618</v>
      </c>
      <c r="J374" s="78">
        <v>0</v>
      </c>
      <c r="K374" s="79">
        <f t="shared" si="5"/>
        <v>435722</v>
      </c>
    </row>
    <row r="375" spans="1:11" x14ac:dyDescent="0.25">
      <c r="A375" s="23" t="s">
        <v>451</v>
      </c>
      <c r="B375" s="24" t="s">
        <v>490</v>
      </c>
      <c r="C375" s="77">
        <v>2068235</v>
      </c>
      <c r="D375" s="78">
        <v>2194473</v>
      </c>
      <c r="E375" s="78">
        <v>436564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4699272</v>
      </c>
    </row>
    <row r="376" spans="1:11" x14ac:dyDescent="0.25">
      <c r="A376" s="23" t="s">
        <v>481</v>
      </c>
      <c r="B376" s="24" t="s">
        <v>490</v>
      </c>
      <c r="C376" s="77">
        <v>3180531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3180531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119901</v>
      </c>
      <c r="D378" s="78">
        <v>113253</v>
      </c>
      <c r="E378" s="78">
        <v>0</v>
      </c>
      <c r="F378" s="78">
        <v>9223</v>
      </c>
      <c r="G378" s="78">
        <v>0</v>
      </c>
      <c r="H378" s="78">
        <v>0</v>
      </c>
      <c r="I378" s="78">
        <v>0</v>
      </c>
      <c r="J378" s="78">
        <v>131068</v>
      </c>
      <c r="K378" s="79">
        <f t="shared" si="5"/>
        <v>373445</v>
      </c>
    </row>
    <row r="379" spans="1:11" x14ac:dyDescent="0.25">
      <c r="A379" s="23" t="s">
        <v>401</v>
      </c>
      <c r="B379" s="24" t="s">
        <v>56</v>
      </c>
      <c r="C379" s="77">
        <v>35765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8">
        <v>5395</v>
      </c>
      <c r="J379" s="78">
        <v>0</v>
      </c>
      <c r="K379" s="79">
        <f t="shared" si="5"/>
        <v>41160</v>
      </c>
    </row>
    <row r="380" spans="1:11" x14ac:dyDescent="0.25">
      <c r="A380" s="23" t="s">
        <v>402</v>
      </c>
      <c r="B380" s="24" t="s">
        <v>56</v>
      </c>
      <c r="C380" s="77">
        <v>33171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1476</v>
      </c>
      <c r="J380" s="78">
        <v>0</v>
      </c>
      <c r="K380" s="79">
        <f t="shared" si="5"/>
        <v>34647</v>
      </c>
    </row>
    <row r="381" spans="1:11" x14ac:dyDescent="0.25">
      <c r="A381" s="23" t="s">
        <v>403</v>
      </c>
      <c r="B381" s="24" t="s">
        <v>56</v>
      </c>
      <c r="C381" s="77">
        <v>33928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587</v>
      </c>
      <c r="J381" s="78">
        <v>0</v>
      </c>
      <c r="K381" s="79">
        <f t="shared" si="5"/>
        <v>34515</v>
      </c>
    </row>
    <row r="382" spans="1:11" x14ac:dyDescent="0.25">
      <c r="A382" s="23" t="s">
        <v>404</v>
      </c>
      <c r="B382" s="24" t="s">
        <v>56</v>
      </c>
      <c r="C382" s="77">
        <v>194528</v>
      </c>
      <c r="D382" s="78">
        <v>0</v>
      </c>
      <c r="E382" s="78">
        <v>56777</v>
      </c>
      <c r="F382" s="78">
        <v>16444</v>
      </c>
      <c r="G382" s="78">
        <v>0</v>
      </c>
      <c r="H382" s="78">
        <v>0</v>
      </c>
      <c r="I382" s="78">
        <v>0</v>
      </c>
      <c r="J382" s="78">
        <v>175509</v>
      </c>
      <c r="K382" s="79">
        <f t="shared" si="5"/>
        <v>443258</v>
      </c>
    </row>
    <row r="383" spans="1:11" x14ac:dyDescent="0.25">
      <c r="A383" s="23" t="s">
        <v>405</v>
      </c>
      <c r="B383" s="24" t="s">
        <v>57</v>
      </c>
      <c r="C383" s="77">
        <v>0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8978</v>
      </c>
      <c r="J383" s="78">
        <v>4244</v>
      </c>
      <c r="K383" s="79">
        <f t="shared" si="5"/>
        <v>13222</v>
      </c>
    </row>
    <row r="384" spans="1:11" x14ac:dyDescent="0.25">
      <c r="A384" s="23" t="s">
        <v>406</v>
      </c>
      <c r="B384" s="24" t="s">
        <v>57</v>
      </c>
      <c r="C384" s="77">
        <v>439788</v>
      </c>
      <c r="D384" s="78">
        <v>0</v>
      </c>
      <c r="E384" s="78">
        <v>208576</v>
      </c>
      <c r="F384" s="78">
        <v>0</v>
      </c>
      <c r="G384" s="78">
        <v>0</v>
      </c>
      <c r="H384" s="78">
        <v>0</v>
      </c>
      <c r="I384" s="78">
        <v>30483</v>
      </c>
      <c r="J384" s="78">
        <v>0</v>
      </c>
      <c r="K384" s="79">
        <f t="shared" si="5"/>
        <v>678847</v>
      </c>
    </row>
    <row r="385" spans="1:11" x14ac:dyDescent="0.25">
      <c r="A385" s="23" t="s">
        <v>407</v>
      </c>
      <c r="B385" s="24" t="s">
        <v>58</v>
      </c>
      <c r="C385" s="77">
        <v>471160</v>
      </c>
      <c r="D385" s="78">
        <v>0</v>
      </c>
      <c r="E385" s="78">
        <v>70095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541255</v>
      </c>
    </row>
    <row r="386" spans="1:11" x14ac:dyDescent="0.25">
      <c r="A386" s="23" t="s">
        <v>408</v>
      </c>
      <c r="B386" s="24" t="s">
        <v>59</v>
      </c>
      <c r="C386" s="77">
        <v>25514</v>
      </c>
      <c r="D386" s="78">
        <v>0</v>
      </c>
      <c r="E386" s="78">
        <v>0</v>
      </c>
      <c r="F386" s="78">
        <v>0</v>
      </c>
      <c r="G386" s="78">
        <v>0</v>
      </c>
      <c r="H386" s="78">
        <v>0</v>
      </c>
      <c r="I386" s="78">
        <v>4049</v>
      </c>
      <c r="J386" s="78">
        <v>0</v>
      </c>
      <c r="K386" s="79">
        <f t="shared" ref="K386:K415" si="6">SUM(C386:J386)</f>
        <v>29563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4943108</v>
      </c>
      <c r="D389" s="78">
        <v>4058524</v>
      </c>
      <c r="E389" s="78">
        <v>844174</v>
      </c>
      <c r="F389" s="78">
        <v>199578</v>
      </c>
      <c r="G389" s="78">
        <v>0</v>
      </c>
      <c r="H389" s="78">
        <v>0</v>
      </c>
      <c r="I389" s="78">
        <v>59156</v>
      </c>
      <c r="J389" s="78">
        <v>0</v>
      </c>
      <c r="K389" s="79">
        <f t="shared" si="6"/>
        <v>10104540</v>
      </c>
    </row>
    <row r="390" spans="1:11" x14ac:dyDescent="0.25">
      <c r="A390" s="23" t="s">
        <v>412</v>
      </c>
      <c r="B390" s="24" t="s">
        <v>60</v>
      </c>
      <c r="C390" s="77">
        <v>353000</v>
      </c>
      <c r="D390" s="78">
        <v>244000</v>
      </c>
      <c r="E390" s="78">
        <v>0</v>
      </c>
      <c r="F390" s="78">
        <v>11000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608000</v>
      </c>
    </row>
    <row r="391" spans="1:11" x14ac:dyDescent="0.25">
      <c r="A391" s="23" t="s">
        <v>452</v>
      </c>
      <c r="B391" s="24" t="s">
        <v>60</v>
      </c>
      <c r="C391" s="77">
        <v>810345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155047</v>
      </c>
      <c r="J391" s="78">
        <v>0</v>
      </c>
      <c r="K391" s="79">
        <f t="shared" si="6"/>
        <v>965392</v>
      </c>
    </row>
    <row r="392" spans="1:11" x14ac:dyDescent="0.25">
      <c r="A392" s="23" t="s">
        <v>453</v>
      </c>
      <c r="B392" s="24" t="s">
        <v>60</v>
      </c>
      <c r="C392" s="77">
        <v>1861145</v>
      </c>
      <c r="D392" s="78">
        <v>0</v>
      </c>
      <c r="E392" s="78">
        <v>283459</v>
      </c>
      <c r="F392" s="78">
        <v>135621</v>
      </c>
      <c r="G392" s="78">
        <v>0</v>
      </c>
      <c r="H392" s="78">
        <v>0</v>
      </c>
      <c r="I392" s="78">
        <v>32836</v>
      </c>
      <c r="J392" s="78">
        <v>0</v>
      </c>
      <c r="K392" s="79">
        <f t="shared" si="6"/>
        <v>2313061</v>
      </c>
    </row>
    <row r="393" spans="1:11" x14ac:dyDescent="0.25">
      <c r="A393" s="23" t="s">
        <v>413</v>
      </c>
      <c r="B393" s="24" t="s">
        <v>60</v>
      </c>
      <c r="C393" s="77">
        <v>3564184</v>
      </c>
      <c r="D393" s="78">
        <v>3199724</v>
      </c>
      <c r="E393" s="78">
        <v>0</v>
      </c>
      <c r="F393" s="78">
        <v>110378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6874286</v>
      </c>
    </row>
    <row r="394" spans="1:11" x14ac:dyDescent="0.25">
      <c r="A394" s="23" t="s">
        <v>414</v>
      </c>
      <c r="B394" s="24" t="s">
        <v>60</v>
      </c>
      <c r="C394" s="77">
        <v>939175</v>
      </c>
      <c r="D394" s="78">
        <v>0</v>
      </c>
      <c r="E394" s="78">
        <v>240778</v>
      </c>
      <c r="F394" s="78">
        <v>32757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1212710</v>
      </c>
    </row>
    <row r="395" spans="1:11" x14ac:dyDescent="0.25">
      <c r="A395" s="23" t="s">
        <v>415</v>
      </c>
      <c r="B395" s="24" t="s">
        <v>60</v>
      </c>
      <c r="C395" s="77">
        <v>757813</v>
      </c>
      <c r="D395" s="78">
        <v>0</v>
      </c>
      <c r="E395" s="78">
        <v>0</v>
      </c>
      <c r="F395" s="78">
        <v>32357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790170</v>
      </c>
    </row>
    <row r="396" spans="1:11" x14ac:dyDescent="0.25">
      <c r="A396" s="23" t="s">
        <v>416</v>
      </c>
      <c r="B396" s="24" t="s">
        <v>60</v>
      </c>
      <c r="C396" s="77">
        <v>125774</v>
      </c>
      <c r="D396" s="78">
        <v>0</v>
      </c>
      <c r="E396" s="78">
        <v>0</v>
      </c>
      <c r="F396" s="78">
        <v>1145</v>
      </c>
      <c r="G396" s="78">
        <v>0</v>
      </c>
      <c r="H396" s="78">
        <v>0</v>
      </c>
      <c r="I396" s="78">
        <v>0</v>
      </c>
      <c r="J396" s="78">
        <v>0</v>
      </c>
      <c r="K396" s="79">
        <f t="shared" si="6"/>
        <v>126919</v>
      </c>
    </row>
    <row r="397" spans="1:11" x14ac:dyDescent="0.25">
      <c r="A397" s="23" t="s">
        <v>417</v>
      </c>
      <c r="B397" s="24" t="s">
        <v>60</v>
      </c>
      <c r="C397" s="77">
        <v>1555858</v>
      </c>
      <c r="D397" s="78">
        <v>1030334</v>
      </c>
      <c r="E397" s="78">
        <v>0</v>
      </c>
      <c r="F397" s="78">
        <v>55994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2642186</v>
      </c>
    </row>
    <row r="398" spans="1:11" x14ac:dyDescent="0.25">
      <c r="A398" s="23" t="s">
        <v>418</v>
      </c>
      <c r="B398" s="24" t="s">
        <v>60</v>
      </c>
      <c r="C398" s="77">
        <v>54113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8">
        <v>1273</v>
      </c>
      <c r="J398" s="78">
        <v>0</v>
      </c>
      <c r="K398" s="79">
        <f t="shared" si="6"/>
        <v>55386</v>
      </c>
    </row>
    <row r="399" spans="1:11" x14ac:dyDescent="0.25">
      <c r="A399" s="23" t="s">
        <v>419</v>
      </c>
      <c r="B399" s="24" t="s">
        <v>60</v>
      </c>
      <c r="C399" s="77">
        <v>616603</v>
      </c>
      <c r="D399" s="78">
        <v>0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616603</v>
      </c>
    </row>
    <row r="400" spans="1:11" x14ac:dyDescent="0.25">
      <c r="A400" s="23" t="s">
        <v>420</v>
      </c>
      <c r="B400" s="24" t="s">
        <v>60</v>
      </c>
      <c r="C400" s="77">
        <v>2882000</v>
      </c>
      <c r="D400" s="78">
        <v>0</v>
      </c>
      <c r="E400" s="78">
        <v>0</v>
      </c>
      <c r="F400" s="78">
        <v>20000</v>
      </c>
      <c r="G400" s="78">
        <v>0</v>
      </c>
      <c r="H400" s="78">
        <v>0</v>
      </c>
      <c r="I400" s="78">
        <v>111000</v>
      </c>
      <c r="J400" s="78">
        <v>0</v>
      </c>
      <c r="K400" s="79">
        <f t="shared" si="6"/>
        <v>3013000</v>
      </c>
    </row>
    <row r="401" spans="1:11" x14ac:dyDescent="0.25">
      <c r="A401" s="23" t="s">
        <v>421</v>
      </c>
      <c r="B401" s="24" t="s">
        <v>60</v>
      </c>
      <c r="C401" s="77">
        <v>32183</v>
      </c>
      <c r="D401" s="78">
        <v>44796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76979</v>
      </c>
    </row>
    <row r="402" spans="1:11" x14ac:dyDescent="0.25">
      <c r="A402" s="23" t="s">
        <v>422</v>
      </c>
      <c r="B402" s="24" t="s">
        <v>60</v>
      </c>
      <c r="C402" s="77">
        <v>258543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11004</v>
      </c>
      <c r="J402" s="78">
        <v>0</v>
      </c>
      <c r="K402" s="79">
        <f t="shared" si="6"/>
        <v>269547</v>
      </c>
    </row>
    <row r="403" spans="1:11" x14ac:dyDescent="0.25">
      <c r="A403" s="23" t="s">
        <v>423</v>
      </c>
      <c r="B403" s="24" t="s">
        <v>60</v>
      </c>
      <c r="C403" s="77">
        <v>2894309</v>
      </c>
      <c r="D403" s="78">
        <v>1958677</v>
      </c>
      <c r="E403" s="78">
        <v>668921</v>
      </c>
      <c r="F403" s="78">
        <v>103715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5625622</v>
      </c>
    </row>
    <row r="404" spans="1:11" x14ac:dyDescent="0.25">
      <c r="A404" s="23" t="s">
        <v>424</v>
      </c>
      <c r="B404" s="24" t="s">
        <v>60</v>
      </c>
      <c r="C404" s="77">
        <v>732410</v>
      </c>
      <c r="D404" s="78">
        <v>0</v>
      </c>
      <c r="E404" s="78">
        <v>160315</v>
      </c>
      <c r="F404" s="78">
        <v>14169</v>
      </c>
      <c r="G404" s="78">
        <v>0</v>
      </c>
      <c r="H404" s="78">
        <v>3614</v>
      </c>
      <c r="I404" s="78">
        <v>11771</v>
      </c>
      <c r="J404" s="78">
        <v>0</v>
      </c>
      <c r="K404" s="79">
        <f t="shared" si="6"/>
        <v>922279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559</v>
      </c>
      <c r="J405" s="78">
        <v>17783</v>
      </c>
      <c r="K405" s="79">
        <f t="shared" si="6"/>
        <v>18342</v>
      </c>
    </row>
    <row r="406" spans="1:11" x14ac:dyDescent="0.25">
      <c r="A406" s="23" t="s">
        <v>487</v>
      </c>
      <c r="B406" s="24" t="s">
        <v>61</v>
      </c>
      <c r="C406" s="77">
        <v>27455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27455</v>
      </c>
    </row>
    <row r="407" spans="1:11" x14ac:dyDescent="0.25">
      <c r="A407" s="23" t="s">
        <v>426</v>
      </c>
      <c r="B407" s="24" t="s">
        <v>62</v>
      </c>
      <c r="C407" s="77">
        <v>263733</v>
      </c>
      <c r="D407" s="78">
        <v>217335</v>
      </c>
      <c r="E407" s="78">
        <v>0</v>
      </c>
      <c r="F407" s="78">
        <v>126936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608004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0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9">
        <f t="shared" si="6"/>
        <v>0</v>
      </c>
    </row>
    <row r="410" spans="1:11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0</v>
      </c>
    </row>
    <row r="411" spans="1:11" x14ac:dyDescent="0.25">
      <c r="A411" s="23" t="s">
        <v>430</v>
      </c>
      <c r="B411" s="24" t="s">
        <v>63</v>
      </c>
      <c r="C411" s="77">
        <v>201425</v>
      </c>
      <c r="D411" s="78">
        <v>0</v>
      </c>
      <c r="E411" s="78">
        <v>26833</v>
      </c>
      <c r="F411" s="78">
        <v>31850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260108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30921</v>
      </c>
      <c r="D413" s="78">
        <v>19593</v>
      </c>
      <c r="E413" s="78">
        <v>0</v>
      </c>
      <c r="F413" s="78">
        <v>793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51307</v>
      </c>
    </row>
    <row r="414" spans="1:11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0</v>
      </c>
    </row>
    <row r="415" spans="1:11" x14ac:dyDescent="0.25">
      <c r="A415" s="59" t="s">
        <v>468</v>
      </c>
      <c r="B415" s="61"/>
      <c r="C415" s="52">
        <f t="shared" ref="C415:J415" si="7">SUM(C5:C414)</f>
        <v>505856228</v>
      </c>
      <c r="D415" s="52">
        <f t="shared" si="7"/>
        <v>118809926</v>
      </c>
      <c r="E415" s="52">
        <f t="shared" si="7"/>
        <v>69450548</v>
      </c>
      <c r="F415" s="52">
        <f t="shared" si="7"/>
        <v>16874381</v>
      </c>
      <c r="G415" s="52">
        <f t="shared" si="7"/>
        <v>12989304</v>
      </c>
      <c r="H415" s="52">
        <f t="shared" si="7"/>
        <v>922503</v>
      </c>
      <c r="I415" s="52">
        <f t="shared" si="7"/>
        <v>4187879</v>
      </c>
      <c r="J415" s="52">
        <f t="shared" si="7"/>
        <v>12110371</v>
      </c>
      <c r="K415" s="53">
        <f t="shared" si="6"/>
        <v>741201140</v>
      </c>
    </row>
    <row r="416" spans="1:11" x14ac:dyDescent="0.25">
      <c r="A416" s="60" t="s">
        <v>436</v>
      </c>
      <c r="B416" s="73"/>
      <c r="C416" s="54">
        <f>(C415/$K415)</f>
        <v>0.68248171879498187</v>
      </c>
      <c r="D416" s="54">
        <f t="shared" ref="D416:K416" si="8">(D415/$K415)</f>
        <v>0.16029377126969879</v>
      </c>
      <c r="E416" s="54">
        <f t="shared" si="8"/>
        <v>9.3700001594708829E-2</v>
      </c>
      <c r="F416" s="54">
        <f t="shared" si="8"/>
        <v>2.2766264228897434E-2</v>
      </c>
      <c r="G416" s="54">
        <f t="shared" si="8"/>
        <v>1.7524668135291858E-2</v>
      </c>
      <c r="H416" s="54">
        <f t="shared" si="8"/>
        <v>1.2446054791550914E-3</v>
      </c>
      <c r="I416" s="54">
        <f>(I415/$K415)</f>
        <v>5.6501248770340533E-3</v>
      </c>
      <c r="J416" s="54">
        <f t="shared" si="8"/>
        <v>1.6338845620232047E-2</v>
      </c>
      <c r="K416" s="55">
        <f t="shared" si="8"/>
        <v>1</v>
      </c>
    </row>
    <row r="417" spans="1:11" x14ac:dyDescent="0.25">
      <c r="A417" s="60" t="s">
        <v>469</v>
      </c>
      <c r="B417" s="61"/>
      <c r="C417" s="57">
        <f>COUNTIF(C5:C414,"&gt;0")</f>
        <v>305</v>
      </c>
      <c r="D417" s="57">
        <f t="shared" ref="D417:K417" si="9">COUNTIF(D5:D414,"&gt;0")</f>
        <v>84</v>
      </c>
      <c r="E417" s="57">
        <f t="shared" si="9"/>
        <v>167</v>
      </c>
      <c r="F417" s="57">
        <f t="shared" si="9"/>
        <v>193</v>
      </c>
      <c r="G417" s="57">
        <f t="shared" si="9"/>
        <v>5</v>
      </c>
      <c r="H417" s="57">
        <f t="shared" si="9"/>
        <v>41</v>
      </c>
      <c r="I417" s="57">
        <f t="shared" si="9"/>
        <v>138</v>
      </c>
      <c r="J417" s="57">
        <f t="shared" si="9"/>
        <v>29</v>
      </c>
      <c r="K417" s="64">
        <f t="shared" si="9"/>
        <v>328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horizontalDpi="4294967293" r:id="rId1"/>
  <headerFooter>
    <oddFooter>&amp;LOffice of Economic and Demographic Research&amp;RPage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471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543939</v>
      </c>
      <c r="K5" s="36">
        <f t="shared" ref="K5:K67" si="0">SUM(C5:J5)</f>
        <v>543939</v>
      </c>
    </row>
    <row r="6" spans="1:11" x14ac:dyDescent="0.25">
      <c r="A6" s="23" t="s">
        <v>67</v>
      </c>
      <c r="B6" s="24" t="s">
        <v>0</v>
      </c>
      <c r="C6" s="77">
        <v>41038</v>
      </c>
      <c r="D6" s="78">
        <v>0</v>
      </c>
      <c r="E6" s="78">
        <v>9038</v>
      </c>
      <c r="F6" s="78">
        <v>0</v>
      </c>
      <c r="G6" s="78">
        <v>0</v>
      </c>
      <c r="H6" s="78">
        <v>0</v>
      </c>
      <c r="I6" s="78">
        <v>3765</v>
      </c>
      <c r="J6" s="78">
        <v>0</v>
      </c>
      <c r="K6" s="79">
        <f t="shared" si="0"/>
        <v>53841</v>
      </c>
    </row>
    <row r="7" spans="1:11" x14ac:dyDescent="0.25">
      <c r="A7" s="23" t="s">
        <v>68</v>
      </c>
      <c r="B7" s="24" t="s">
        <v>0</v>
      </c>
      <c r="C7" s="77">
        <v>4997320</v>
      </c>
      <c r="D7" s="78">
        <v>0</v>
      </c>
      <c r="E7" s="78">
        <v>617694</v>
      </c>
      <c r="F7" s="78">
        <v>636185</v>
      </c>
      <c r="G7" s="78">
        <v>0</v>
      </c>
      <c r="H7" s="78">
        <v>2865</v>
      </c>
      <c r="I7" s="78">
        <v>64156</v>
      </c>
      <c r="J7" s="78">
        <v>6185003</v>
      </c>
      <c r="K7" s="79">
        <f t="shared" si="0"/>
        <v>12503223</v>
      </c>
    </row>
    <row r="8" spans="1:11" x14ac:dyDescent="0.25">
      <c r="A8" s="23" t="s">
        <v>69</v>
      </c>
      <c r="B8" s="24" t="s">
        <v>0</v>
      </c>
      <c r="C8" s="77">
        <v>63495</v>
      </c>
      <c r="D8" s="78">
        <v>0</v>
      </c>
      <c r="E8" s="78">
        <v>9877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73372</v>
      </c>
    </row>
    <row r="9" spans="1:11" x14ac:dyDescent="0.25">
      <c r="A9" s="23" t="s">
        <v>70</v>
      </c>
      <c r="B9" s="24" t="s">
        <v>0</v>
      </c>
      <c r="C9" s="77">
        <v>200491</v>
      </c>
      <c r="D9" s="78">
        <v>0</v>
      </c>
      <c r="E9" s="78">
        <v>0</v>
      </c>
      <c r="F9" s="78">
        <v>0</v>
      </c>
      <c r="G9" s="78">
        <v>0</v>
      </c>
      <c r="H9" s="78">
        <v>335</v>
      </c>
      <c r="I9" s="78">
        <v>21582</v>
      </c>
      <c r="J9" s="78">
        <v>0</v>
      </c>
      <c r="K9" s="79">
        <f t="shared" si="0"/>
        <v>222408</v>
      </c>
    </row>
    <row r="10" spans="1:11" x14ac:dyDescent="0.25">
      <c r="A10" s="23" t="s">
        <v>505</v>
      </c>
      <c r="B10" s="24" t="s">
        <v>0</v>
      </c>
      <c r="C10" s="77">
        <v>10220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10220</v>
      </c>
    </row>
    <row r="11" spans="1:11" x14ac:dyDescent="0.25">
      <c r="A11" s="23" t="s">
        <v>71</v>
      </c>
      <c r="B11" s="24" t="s">
        <v>0</v>
      </c>
      <c r="C11" s="77">
        <v>8779</v>
      </c>
      <c r="D11" s="78">
        <v>0</v>
      </c>
      <c r="E11" s="78">
        <v>0</v>
      </c>
      <c r="F11" s="78">
        <v>0</v>
      </c>
      <c r="G11" s="78">
        <v>0</v>
      </c>
      <c r="H11" s="78">
        <v>0</v>
      </c>
      <c r="I11" s="78">
        <v>1717</v>
      </c>
      <c r="J11" s="78">
        <v>0</v>
      </c>
      <c r="K11" s="79">
        <f t="shared" si="0"/>
        <v>10496</v>
      </c>
    </row>
    <row r="12" spans="1:11" x14ac:dyDescent="0.25">
      <c r="A12" s="23" t="s">
        <v>72</v>
      </c>
      <c r="B12" s="24" t="s">
        <v>0</v>
      </c>
      <c r="C12" s="77">
        <v>191875</v>
      </c>
      <c r="D12" s="78">
        <v>80483</v>
      </c>
      <c r="E12" s="78">
        <v>0</v>
      </c>
      <c r="F12" s="78">
        <v>0</v>
      </c>
      <c r="G12" s="78">
        <v>0</v>
      </c>
      <c r="H12" s="78">
        <v>323802</v>
      </c>
      <c r="I12" s="78">
        <v>0</v>
      </c>
      <c r="J12" s="78">
        <v>0</v>
      </c>
      <c r="K12" s="79">
        <f t="shared" si="0"/>
        <v>596160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2847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2847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0</v>
      </c>
    </row>
    <row r="16" spans="1:11" x14ac:dyDescent="0.25">
      <c r="A16" s="23" t="s">
        <v>75</v>
      </c>
      <c r="B16" s="24" t="s">
        <v>8</v>
      </c>
      <c r="C16" s="77">
        <v>669973</v>
      </c>
      <c r="D16" s="78">
        <v>0</v>
      </c>
      <c r="E16" s="78">
        <v>154523</v>
      </c>
      <c r="F16" s="78">
        <v>63063</v>
      </c>
      <c r="G16" s="78">
        <v>0</v>
      </c>
      <c r="H16" s="78">
        <v>0</v>
      </c>
      <c r="I16" s="78">
        <v>6520</v>
      </c>
      <c r="J16" s="78">
        <v>0</v>
      </c>
      <c r="K16" s="79">
        <f t="shared" si="0"/>
        <v>894079</v>
      </c>
    </row>
    <row r="17" spans="1:11" x14ac:dyDescent="0.25">
      <c r="A17" s="23" t="s">
        <v>76</v>
      </c>
      <c r="B17" s="24" t="s">
        <v>8</v>
      </c>
      <c r="C17" s="77">
        <v>717082</v>
      </c>
      <c r="D17" s="78">
        <v>0</v>
      </c>
      <c r="E17" s="78">
        <v>0</v>
      </c>
      <c r="F17" s="78">
        <v>55984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773066</v>
      </c>
    </row>
    <row r="18" spans="1:11" x14ac:dyDescent="0.25">
      <c r="A18" s="23" t="s">
        <v>77</v>
      </c>
      <c r="B18" s="24" t="s">
        <v>8</v>
      </c>
      <c r="C18" s="77">
        <v>12431</v>
      </c>
      <c r="D18" s="78">
        <v>0</v>
      </c>
      <c r="E18" s="78">
        <v>36557</v>
      </c>
      <c r="F18" s="78">
        <v>8680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57668</v>
      </c>
    </row>
    <row r="19" spans="1:11" x14ac:dyDescent="0.25">
      <c r="A19" s="23" t="s">
        <v>78</v>
      </c>
      <c r="B19" s="24" t="s">
        <v>8</v>
      </c>
      <c r="C19" s="77">
        <v>2490584</v>
      </c>
      <c r="D19" s="78">
        <v>0</v>
      </c>
      <c r="E19" s="78">
        <v>0</v>
      </c>
      <c r="F19" s="78">
        <v>249215</v>
      </c>
      <c r="G19" s="78">
        <v>0</v>
      </c>
      <c r="H19" s="78">
        <v>225</v>
      </c>
      <c r="I19" s="78">
        <v>20786</v>
      </c>
      <c r="J19" s="78">
        <v>0</v>
      </c>
      <c r="K19" s="79">
        <f t="shared" si="0"/>
        <v>2760810</v>
      </c>
    </row>
    <row r="20" spans="1:11" x14ac:dyDescent="0.25">
      <c r="A20" s="23" t="s">
        <v>79</v>
      </c>
      <c r="B20" s="24" t="s">
        <v>8</v>
      </c>
      <c r="C20" s="77">
        <v>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0</v>
      </c>
    </row>
    <row r="21" spans="1:11" x14ac:dyDescent="0.25">
      <c r="A21" s="23" t="s">
        <v>80</v>
      </c>
      <c r="B21" s="24" t="s">
        <v>8</v>
      </c>
      <c r="C21" s="77">
        <v>275741</v>
      </c>
      <c r="D21" s="78">
        <v>0</v>
      </c>
      <c r="E21" s="78">
        <v>0</v>
      </c>
      <c r="F21" s="78">
        <v>18488</v>
      </c>
      <c r="G21" s="78">
        <v>0</v>
      </c>
      <c r="H21" s="78">
        <v>0</v>
      </c>
      <c r="I21" s="78">
        <v>1258</v>
      </c>
      <c r="J21" s="78">
        <v>0</v>
      </c>
      <c r="K21" s="79">
        <f t="shared" si="0"/>
        <v>295487</v>
      </c>
    </row>
    <row r="22" spans="1:11" x14ac:dyDescent="0.25">
      <c r="A22" s="23" t="s">
        <v>81</v>
      </c>
      <c r="B22" s="24" t="s">
        <v>8</v>
      </c>
      <c r="C22" s="77">
        <v>393389</v>
      </c>
      <c r="D22" s="78">
        <v>215743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609132</v>
      </c>
    </row>
    <row r="23" spans="1:11" x14ac:dyDescent="0.25">
      <c r="A23" s="23" t="s">
        <v>82</v>
      </c>
      <c r="B23" s="24" t="s">
        <v>9</v>
      </c>
      <c r="C23" s="77">
        <v>6673</v>
      </c>
      <c r="D23" s="78">
        <v>0</v>
      </c>
      <c r="E23" s="78">
        <v>1363</v>
      </c>
      <c r="F23" s="78">
        <v>491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8527</v>
      </c>
    </row>
    <row r="24" spans="1:11" x14ac:dyDescent="0.25">
      <c r="A24" s="23" t="s">
        <v>83</v>
      </c>
      <c r="B24" s="24" t="s">
        <v>9</v>
      </c>
      <c r="C24" s="77">
        <v>19348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19348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463403</v>
      </c>
      <c r="D26" s="78">
        <v>0</v>
      </c>
      <c r="E26" s="78">
        <v>52504</v>
      </c>
      <c r="F26" s="78">
        <v>60058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575965</v>
      </c>
    </row>
    <row r="27" spans="1:11" x14ac:dyDescent="0.25">
      <c r="A27" s="23" t="s">
        <v>86</v>
      </c>
      <c r="B27" s="24" t="s">
        <v>10</v>
      </c>
      <c r="C27" s="77">
        <v>695062</v>
      </c>
      <c r="D27" s="78">
        <v>0</v>
      </c>
      <c r="E27" s="78">
        <v>0</v>
      </c>
      <c r="F27" s="78">
        <v>23773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718835</v>
      </c>
    </row>
    <row r="28" spans="1:11" x14ac:dyDescent="0.25">
      <c r="A28" s="23" t="s">
        <v>87</v>
      </c>
      <c r="B28" s="24" t="s">
        <v>10</v>
      </c>
      <c r="C28" s="77">
        <v>959433</v>
      </c>
      <c r="D28" s="78">
        <v>0</v>
      </c>
      <c r="E28" s="78">
        <v>0</v>
      </c>
      <c r="F28" s="78">
        <v>26303</v>
      </c>
      <c r="G28" s="78">
        <v>0</v>
      </c>
      <c r="H28" s="78">
        <v>0</v>
      </c>
      <c r="I28" s="78">
        <v>9053</v>
      </c>
      <c r="J28" s="78">
        <v>0</v>
      </c>
      <c r="K28" s="79">
        <f t="shared" si="0"/>
        <v>994789</v>
      </c>
    </row>
    <row r="29" spans="1:11" x14ac:dyDescent="0.25">
      <c r="A29" s="23" t="s">
        <v>88</v>
      </c>
      <c r="B29" s="24" t="s">
        <v>10</v>
      </c>
      <c r="C29" s="77">
        <v>1043282</v>
      </c>
      <c r="D29" s="78">
        <v>749494</v>
      </c>
      <c r="E29" s="78">
        <v>0</v>
      </c>
      <c r="F29" s="78">
        <v>43930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1836706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206867</v>
      </c>
      <c r="D31" s="78">
        <v>0</v>
      </c>
      <c r="E31" s="78">
        <v>39270</v>
      </c>
      <c r="F31" s="78">
        <v>9284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255421</v>
      </c>
    </row>
    <row r="32" spans="1:11" x14ac:dyDescent="0.25">
      <c r="A32" s="23" t="s">
        <v>90</v>
      </c>
      <c r="B32" s="24" t="s">
        <v>10</v>
      </c>
      <c r="C32" s="77">
        <v>289443</v>
      </c>
      <c r="D32" s="78">
        <v>0</v>
      </c>
      <c r="E32" s="78">
        <v>62229</v>
      </c>
      <c r="F32" s="78">
        <v>24611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376283</v>
      </c>
    </row>
    <row r="33" spans="1:11" x14ac:dyDescent="0.25">
      <c r="A33" s="23" t="s">
        <v>91</v>
      </c>
      <c r="B33" s="24" t="s">
        <v>10</v>
      </c>
      <c r="C33" s="77">
        <v>204480</v>
      </c>
      <c r="D33" s="78">
        <v>0</v>
      </c>
      <c r="E33" s="78">
        <v>0</v>
      </c>
      <c r="F33" s="78">
        <v>0</v>
      </c>
      <c r="G33" s="78">
        <v>0</v>
      </c>
      <c r="H33" s="78">
        <v>0</v>
      </c>
      <c r="I33" s="78">
        <v>6607</v>
      </c>
      <c r="J33" s="78">
        <v>0</v>
      </c>
      <c r="K33" s="79">
        <f t="shared" si="0"/>
        <v>211087</v>
      </c>
    </row>
    <row r="34" spans="1:11" x14ac:dyDescent="0.25">
      <c r="A34" s="23" t="s">
        <v>92</v>
      </c>
      <c r="B34" s="24" t="s">
        <v>10</v>
      </c>
      <c r="C34" s="77">
        <v>4773075</v>
      </c>
      <c r="D34" s="78">
        <v>0</v>
      </c>
      <c r="E34" s="78">
        <v>0</v>
      </c>
      <c r="F34" s="78">
        <v>316018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5089093</v>
      </c>
    </row>
    <row r="35" spans="1:11" x14ac:dyDescent="0.25">
      <c r="A35" s="23" t="s">
        <v>93</v>
      </c>
      <c r="B35" s="24" t="s">
        <v>10</v>
      </c>
      <c r="C35" s="77">
        <v>117746</v>
      </c>
      <c r="D35" s="78">
        <v>0</v>
      </c>
      <c r="E35" s="78">
        <v>0</v>
      </c>
      <c r="F35" s="78">
        <v>4623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122369</v>
      </c>
    </row>
    <row r="36" spans="1:11" x14ac:dyDescent="0.25">
      <c r="A36" s="23" t="s">
        <v>94</v>
      </c>
      <c r="B36" s="24" t="s">
        <v>10</v>
      </c>
      <c r="C36" s="77">
        <v>67099</v>
      </c>
      <c r="D36" s="78">
        <v>0</v>
      </c>
      <c r="E36" s="78">
        <v>4944</v>
      </c>
      <c r="F36" s="78">
        <v>939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72982</v>
      </c>
    </row>
    <row r="37" spans="1:11" x14ac:dyDescent="0.25">
      <c r="A37" s="23" t="s">
        <v>95</v>
      </c>
      <c r="B37" s="24" t="s">
        <v>10</v>
      </c>
      <c r="C37" s="77">
        <v>4260422</v>
      </c>
      <c r="D37" s="78">
        <v>0</v>
      </c>
      <c r="E37" s="78">
        <v>865907</v>
      </c>
      <c r="F37" s="78">
        <v>87618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5213947</v>
      </c>
    </row>
    <row r="38" spans="1:11" x14ac:dyDescent="0.25">
      <c r="A38" s="23" t="s">
        <v>96</v>
      </c>
      <c r="B38" s="24" t="s">
        <v>10</v>
      </c>
      <c r="C38" s="77">
        <v>15868</v>
      </c>
      <c r="D38" s="78">
        <v>0</v>
      </c>
      <c r="E38" s="78">
        <v>4520</v>
      </c>
      <c r="F38" s="78">
        <v>4964</v>
      </c>
      <c r="G38" s="78">
        <v>0</v>
      </c>
      <c r="H38" s="78">
        <v>0</v>
      </c>
      <c r="I38" s="78">
        <v>0</v>
      </c>
      <c r="J38" s="78">
        <v>4321</v>
      </c>
      <c r="K38" s="79">
        <f t="shared" si="0"/>
        <v>29673</v>
      </c>
    </row>
    <row r="39" spans="1:11" x14ac:dyDescent="0.25">
      <c r="A39" s="23" t="s">
        <v>97</v>
      </c>
      <c r="B39" s="24" t="s">
        <v>10</v>
      </c>
      <c r="C39" s="77">
        <v>1346302</v>
      </c>
      <c r="D39" s="78">
        <v>0</v>
      </c>
      <c r="E39" s="78">
        <v>0</v>
      </c>
      <c r="F39" s="78">
        <v>58237</v>
      </c>
      <c r="G39" s="78">
        <v>0</v>
      </c>
      <c r="H39" s="78">
        <v>0</v>
      </c>
      <c r="I39" s="78">
        <v>10876</v>
      </c>
      <c r="J39" s="78">
        <v>0</v>
      </c>
      <c r="K39" s="79">
        <f t="shared" si="0"/>
        <v>1415415</v>
      </c>
    </row>
    <row r="40" spans="1:11" x14ac:dyDescent="0.25">
      <c r="A40" s="23" t="s">
        <v>98</v>
      </c>
      <c r="B40" s="24" t="s">
        <v>10</v>
      </c>
      <c r="C40" s="77">
        <v>326989</v>
      </c>
      <c r="D40" s="78">
        <v>0</v>
      </c>
      <c r="E40" s="78">
        <v>0</v>
      </c>
      <c r="F40" s="78">
        <v>8003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334992</v>
      </c>
    </row>
    <row r="41" spans="1:11" x14ac:dyDescent="0.25">
      <c r="A41" s="23" t="s">
        <v>99</v>
      </c>
      <c r="B41" s="24" t="s">
        <v>10</v>
      </c>
      <c r="C41" s="77">
        <v>2742915</v>
      </c>
      <c r="D41" s="78">
        <v>0</v>
      </c>
      <c r="E41" s="78">
        <v>0</v>
      </c>
      <c r="F41" s="78">
        <v>0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2742915</v>
      </c>
    </row>
    <row r="42" spans="1:11" x14ac:dyDescent="0.25">
      <c r="A42" s="23" t="s">
        <v>100</v>
      </c>
      <c r="B42" s="24" t="s">
        <v>10</v>
      </c>
      <c r="C42" s="77">
        <v>901315</v>
      </c>
      <c r="D42" s="78">
        <v>601586</v>
      </c>
      <c r="E42" s="78">
        <v>204523</v>
      </c>
      <c r="F42" s="78">
        <v>30710</v>
      </c>
      <c r="G42" s="78">
        <v>0</v>
      </c>
      <c r="H42" s="78">
        <v>0</v>
      </c>
      <c r="I42" s="78">
        <v>0</v>
      </c>
      <c r="J42" s="78">
        <v>0</v>
      </c>
      <c r="K42" s="79">
        <f t="shared" si="0"/>
        <v>1738134</v>
      </c>
    </row>
    <row r="43" spans="1:11" x14ac:dyDescent="0.25">
      <c r="A43" s="23" t="s">
        <v>101</v>
      </c>
      <c r="B43" s="24" t="s">
        <v>11</v>
      </c>
      <c r="C43" s="77">
        <v>2426984</v>
      </c>
      <c r="D43" s="78">
        <v>0</v>
      </c>
      <c r="E43" s="78">
        <v>493057</v>
      </c>
      <c r="F43" s="78">
        <v>26479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2946520</v>
      </c>
    </row>
    <row r="44" spans="1:11" x14ac:dyDescent="0.25">
      <c r="A44" s="23" t="s">
        <v>102</v>
      </c>
      <c r="B44" s="24" t="s">
        <v>11</v>
      </c>
      <c r="C44" s="77">
        <v>1480849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15401</v>
      </c>
      <c r="K44" s="79">
        <f t="shared" si="0"/>
        <v>1496250</v>
      </c>
    </row>
    <row r="45" spans="1:11" x14ac:dyDescent="0.25">
      <c r="A45" s="23" t="s">
        <v>103</v>
      </c>
      <c r="B45" s="24" t="s">
        <v>11</v>
      </c>
      <c r="C45" s="77">
        <v>6845897</v>
      </c>
      <c r="D45" s="78">
        <v>5874329</v>
      </c>
      <c r="E45" s="78">
        <v>1393050</v>
      </c>
      <c r="F45" s="78">
        <v>0</v>
      </c>
      <c r="G45" s="78">
        <v>0</v>
      </c>
      <c r="H45" s="78">
        <v>0</v>
      </c>
      <c r="I45" s="78">
        <v>131017</v>
      </c>
      <c r="J45" s="78">
        <v>0</v>
      </c>
      <c r="K45" s="79">
        <f t="shared" si="0"/>
        <v>14244293</v>
      </c>
    </row>
    <row r="46" spans="1:11" x14ac:dyDescent="0.25">
      <c r="A46" s="23" t="s">
        <v>440</v>
      </c>
      <c r="B46" s="24" t="s">
        <v>11</v>
      </c>
      <c r="C46" s="77">
        <v>1960890</v>
      </c>
      <c r="D46" s="78">
        <v>0</v>
      </c>
      <c r="E46" s="78">
        <v>423129</v>
      </c>
      <c r="F46" s="78">
        <v>0</v>
      </c>
      <c r="G46" s="78">
        <v>0</v>
      </c>
      <c r="H46" s="78">
        <v>24580</v>
      </c>
      <c r="I46" s="78">
        <v>17378</v>
      </c>
      <c r="J46" s="78">
        <v>0</v>
      </c>
      <c r="K46" s="79">
        <f t="shared" si="0"/>
        <v>2425977</v>
      </c>
    </row>
    <row r="47" spans="1:11" x14ac:dyDescent="0.25">
      <c r="A47" s="23" t="s">
        <v>104</v>
      </c>
      <c r="B47" s="24" t="s">
        <v>11</v>
      </c>
      <c r="C47" s="77">
        <v>5267406</v>
      </c>
      <c r="D47" s="78">
        <v>17090</v>
      </c>
      <c r="E47" s="78">
        <v>0</v>
      </c>
      <c r="F47" s="78">
        <v>69728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5354224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13823735</v>
      </c>
      <c r="D49" s="78">
        <v>16303194</v>
      </c>
      <c r="E49" s="78">
        <v>3018239</v>
      </c>
      <c r="F49" s="78">
        <v>477235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33622403</v>
      </c>
    </row>
    <row r="50" spans="1:11" x14ac:dyDescent="0.25">
      <c r="A50" s="23" t="s">
        <v>441</v>
      </c>
      <c r="B50" s="24" t="s">
        <v>11</v>
      </c>
      <c r="C50" s="77">
        <v>2171583</v>
      </c>
      <c r="D50" s="78">
        <v>0</v>
      </c>
      <c r="E50" s="78">
        <v>585934</v>
      </c>
      <c r="F50" s="78">
        <v>53074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2810591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8776782</v>
      </c>
      <c r="D52" s="78">
        <v>0</v>
      </c>
      <c r="E52" s="78">
        <v>1478120</v>
      </c>
      <c r="F52" s="78">
        <v>352913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10607815</v>
      </c>
    </row>
    <row r="53" spans="1:11" x14ac:dyDescent="0.25">
      <c r="A53" s="23" t="s">
        <v>109</v>
      </c>
      <c r="B53" s="24" t="s">
        <v>11</v>
      </c>
      <c r="C53" s="77">
        <v>1334512</v>
      </c>
      <c r="D53" s="78">
        <v>0</v>
      </c>
      <c r="E53" s="78">
        <v>341790</v>
      </c>
      <c r="F53" s="78">
        <v>24658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1700960</v>
      </c>
    </row>
    <row r="54" spans="1:11" x14ac:dyDescent="0.25">
      <c r="A54" s="23" t="s">
        <v>506</v>
      </c>
      <c r="B54" s="24" t="s">
        <v>11</v>
      </c>
      <c r="C54" s="77">
        <v>529050</v>
      </c>
      <c r="D54" s="78">
        <v>0</v>
      </c>
      <c r="E54" s="78">
        <v>211713</v>
      </c>
      <c r="F54" s="78">
        <v>18995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759758</v>
      </c>
    </row>
    <row r="55" spans="1:11" x14ac:dyDescent="0.25">
      <c r="A55" s="23" t="s">
        <v>110</v>
      </c>
      <c r="B55" s="24" t="s">
        <v>11</v>
      </c>
      <c r="C55" s="77">
        <v>2583914</v>
      </c>
      <c r="D55" s="78">
        <v>2089330</v>
      </c>
      <c r="E55" s="78">
        <v>0</v>
      </c>
      <c r="F55" s="78">
        <v>0</v>
      </c>
      <c r="G55" s="78">
        <v>0</v>
      </c>
      <c r="H55" s="78">
        <v>0</v>
      </c>
      <c r="I55" s="78">
        <v>74074</v>
      </c>
      <c r="J55" s="78">
        <v>0</v>
      </c>
      <c r="K55" s="79">
        <f t="shared" si="0"/>
        <v>4747318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826732</v>
      </c>
      <c r="D57" s="78">
        <v>0</v>
      </c>
      <c r="E57" s="78">
        <v>370243</v>
      </c>
      <c r="F57" s="78">
        <v>3442</v>
      </c>
      <c r="G57" s="78">
        <v>0</v>
      </c>
      <c r="H57" s="78">
        <v>0</v>
      </c>
      <c r="I57" s="78">
        <v>27296</v>
      </c>
      <c r="J57" s="78">
        <v>0</v>
      </c>
      <c r="K57" s="79">
        <f t="shared" si="0"/>
        <v>1227713</v>
      </c>
    </row>
    <row r="58" spans="1:11" x14ac:dyDescent="0.25">
      <c r="A58" s="23" t="s">
        <v>113</v>
      </c>
      <c r="B58" s="24" t="s">
        <v>11</v>
      </c>
      <c r="C58" s="77">
        <v>2704206</v>
      </c>
      <c r="D58" s="78">
        <v>0</v>
      </c>
      <c r="E58" s="78">
        <v>834938</v>
      </c>
      <c r="F58" s="78">
        <v>0</v>
      </c>
      <c r="G58" s="78">
        <v>0</v>
      </c>
      <c r="H58" s="78">
        <v>0</v>
      </c>
      <c r="I58" s="78">
        <v>76795</v>
      </c>
      <c r="J58" s="78">
        <v>0</v>
      </c>
      <c r="K58" s="79">
        <f t="shared" si="0"/>
        <v>3615939</v>
      </c>
    </row>
    <row r="59" spans="1:11" x14ac:dyDescent="0.25">
      <c r="A59" s="23" t="s">
        <v>114</v>
      </c>
      <c r="B59" s="24" t="s">
        <v>11</v>
      </c>
      <c r="C59" s="77">
        <v>4617971</v>
      </c>
      <c r="D59" s="78">
        <v>0</v>
      </c>
      <c r="E59" s="78">
        <v>699951</v>
      </c>
      <c r="F59" s="78">
        <v>108997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5426919</v>
      </c>
    </row>
    <row r="60" spans="1:11" x14ac:dyDescent="0.25">
      <c r="A60" s="23" t="s">
        <v>115</v>
      </c>
      <c r="B60" s="24" t="s">
        <v>11</v>
      </c>
      <c r="C60" s="77">
        <v>1453965</v>
      </c>
      <c r="D60" s="78">
        <v>0</v>
      </c>
      <c r="E60" s="78">
        <v>304604</v>
      </c>
      <c r="F60" s="78">
        <v>21535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1780104</v>
      </c>
    </row>
    <row r="61" spans="1:11" x14ac:dyDescent="0.25">
      <c r="A61" s="23" t="s">
        <v>116</v>
      </c>
      <c r="B61" s="24" t="s">
        <v>11</v>
      </c>
      <c r="C61" s="77">
        <v>2136753</v>
      </c>
      <c r="D61" s="78">
        <v>0</v>
      </c>
      <c r="E61" s="78">
        <v>606940</v>
      </c>
      <c r="F61" s="78">
        <v>24587</v>
      </c>
      <c r="G61" s="78">
        <v>0</v>
      </c>
      <c r="H61" s="78">
        <v>0</v>
      </c>
      <c r="I61" s="78">
        <v>32356</v>
      </c>
      <c r="J61" s="78">
        <v>0</v>
      </c>
      <c r="K61" s="79">
        <f t="shared" si="0"/>
        <v>2800636</v>
      </c>
    </row>
    <row r="62" spans="1:11" x14ac:dyDescent="0.25">
      <c r="A62" s="23" t="s">
        <v>117</v>
      </c>
      <c r="B62" s="24" t="s">
        <v>11</v>
      </c>
      <c r="C62" s="77">
        <v>1104535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1104535</v>
      </c>
    </row>
    <row r="63" spans="1:11" x14ac:dyDescent="0.25">
      <c r="A63" s="23" t="s">
        <v>118</v>
      </c>
      <c r="B63" s="24" t="s">
        <v>11</v>
      </c>
      <c r="C63" s="77">
        <v>399138</v>
      </c>
      <c r="D63" s="78">
        <v>0</v>
      </c>
      <c r="E63" s="78">
        <v>144425</v>
      </c>
      <c r="F63" s="78">
        <v>8714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552277</v>
      </c>
    </row>
    <row r="64" spans="1:11" x14ac:dyDescent="0.25">
      <c r="A64" s="23" t="s">
        <v>119</v>
      </c>
      <c r="B64" s="24" t="s">
        <v>11</v>
      </c>
      <c r="C64" s="77">
        <v>7612895</v>
      </c>
      <c r="D64" s="78">
        <v>0</v>
      </c>
      <c r="E64" s="78">
        <v>1290514</v>
      </c>
      <c r="F64" s="78">
        <v>167297</v>
      </c>
      <c r="G64" s="78">
        <v>0</v>
      </c>
      <c r="H64" s="78">
        <v>0</v>
      </c>
      <c r="I64" s="78">
        <v>46251</v>
      </c>
      <c r="J64" s="78">
        <v>0</v>
      </c>
      <c r="K64" s="79">
        <f t="shared" si="0"/>
        <v>9116957</v>
      </c>
    </row>
    <row r="65" spans="1:11" x14ac:dyDescent="0.25">
      <c r="A65" s="23" t="s">
        <v>120</v>
      </c>
      <c r="B65" s="24" t="s">
        <v>11</v>
      </c>
      <c r="C65" s="77">
        <v>5576168</v>
      </c>
      <c r="D65" s="78">
        <v>0</v>
      </c>
      <c r="E65" s="78">
        <v>0</v>
      </c>
      <c r="F65" s="78">
        <v>115217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5691385</v>
      </c>
    </row>
    <row r="66" spans="1:11" x14ac:dyDescent="0.25">
      <c r="A66" s="23" t="s">
        <v>121</v>
      </c>
      <c r="B66" s="24" t="s">
        <v>11</v>
      </c>
      <c r="C66" s="77">
        <v>6716052</v>
      </c>
      <c r="D66" s="78">
        <v>0</v>
      </c>
      <c r="E66" s="78">
        <v>845041</v>
      </c>
      <c r="F66" s="78">
        <v>220806</v>
      </c>
      <c r="G66" s="78">
        <v>0</v>
      </c>
      <c r="H66" s="78">
        <v>34</v>
      </c>
      <c r="I66" s="78">
        <v>0</v>
      </c>
      <c r="J66" s="78">
        <v>0</v>
      </c>
      <c r="K66" s="79">
        <f t="shared" si="0"/>
        <v>7781933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479391</v>
      </c>
      <c r="D68" s="78">
        <v>133890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613281</v>
      </c>
    </row>
    <row r="69" spans="1:11" x14ac:dyDescent="0.25">
      <c r="A69" s="23" t="s">
        <v>124</v>
      </c>
      <c r="B69" s="24" t="s">
        <v>11</v>
      </c>
      <c r="C69" s="77">
        <v>5068523</v>
      </c>
      <c r="D69" s="78">
        <v>0</v>
      </c>
      <c r="E69" s="78">
        <v>985122</v>
      </c>
      <c r="F69" s="78">
        <v>327468</v>
      </c>
      <c r="G69" s="78">
        <v>0</v>
      </c>
      <c r="H69" s="78">
        <v>0</v>
      </c>
      <c r="I69" s="78">
        <v>24436</v>
      </c>
      <c r="J69" s="78">
        <v>0</v>
      </c>
      <c r="K69" s="79">
        <f t="shared" si="1"/>
        <v>6405549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106512</v>
      </c>
      <c r="J70" s="78">
        <v>0</v>
      </c>
      <c r="K70" s="79">
        <f t="shared" si="1"/>
        <v>106512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3556195</v>
      </c>
      <c r="D72" s="78">
        <v>0</v>
      </c>
      <c r="E72" s="78">
        <v>0</v>
      </c>
      <c r="F72" s="78">
        <v>63471</v>
      </c>
      <c r="G72" s="78">
        <v>4373769</v>
      </c>
      <c r="H72" s="78">
        <v>0</v>
      </c>
      <c r="I72" s="78">
        <v>0</v>
      </c>
      <c r="J72" s="78">
        <v>0</v>
      </c>
      <c r="K72" s="79">
        <f t="shared" si="1"/>
        <v>7993435</v>
      </c>
    </row>
    <row r="73" spans="1:11" x14ac:dyDescent="0.25">
      <c r="A73" s="23" t="s">
        <v>127</v>
      </c>
      <c r="B73" s="24" t="s">
        <v>11</v>
      </c>
      <c r="C73" s="77">
        <v>710661</v>
      </c>
      <c r="D73" s="78">
        <v>0</v>
      </c>
      <c r="E73" s="78">
        <v>254776</v>
      </c>
      <c r="F73" s="78">
        <v>41566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1007003</v>
      </c>
    </row>
    <row r="74" spans="1:11" x14ac:dyDescent="0.25">
      <c r="A74" s="23" t="s">
        <v>128</v>
      </c>
      <c r="B74" s="24" t="s">
        <v>12</v>
      </c>
      <c r="C74" s="77">
        <v>26139</v>
      </c>
      <c r="D74" s="78">
        <v>0</v>
      </c>
      <c r="E74" s="78">
        <v>0</v>
      </c>
      <c r="F74" s="78">
        <v>1827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27966</v>
      </c>
    </row>
    <row r="75" spans="1:11" x14ac:dyDescent="0.25">
      <c r="A75" s="23" t="s">
        <v>129</v>
      </c>
      <c r="B75" s="24" t="s">
        <v>12</v>
      </c>
      <c r="C75" s="77">
        <v>104885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256</v>
      </c>
      <c r="J75" s="78">
        <v>0</v>
      </c>
      <c r="K75" s="79">
        <f t="shared" si="1"/>
        <v>105141</v>
      </c>
    </row>
    <row r="76" spans="1:11" x14ac:dyDescent="0.25">
      <c r="A76" s="23" t="s">
        <v>130</v>
      </c>
      <c r="B76" s="24" t="s">
        <v>13</v>
      </c>
      <c r="C76" s="77">
        <v>1042607</v>
      </c>
      <c r="D76" s="78">
        <v>0</v>
      </c>
      <c r="E76" s="78">
        <v>488519</v>
      </c>
      <c r="F76" s="78">
        <v>48669</v>
      </c>
      <c r="G76" s="78">
        <v>0</v>
      </c>
      <c r="H76" s="78">
        <v>0</v>
      </c>
      <c r="I76" s="78">
        <v>0</v>
      </c>
      <c r="J76" s="78">
        <v>0</v>
      </c>
      <c r="K76" s="79">
        <f t="shared" si="1"/>
        <v>1579795</v>
      </c>
    </row>
    <row r="77" spans="1:11" x14ac:dyDescent="0.25">
      <c r="A77" s="23" t="s">
        <v>131</v>
      </c>
      <c r="B77" s="24" t="s">
        <v>14</v>
      </c>
      <c r="C77" s="77">
        <v>397023</v>
      </c>
      <c r="D77" s="78">
        <v>300053</v>
      </c>
      <c r="E77" s="78">
        <v>0</v>
      </c>
      <c r="F77" s="78">
        <v>0</v>
      </c>
      <c r="G77" s="78">
        <v>0</v>
      </c>
      <c r="H77" s="78">
        <v>0</v>
      </c>
      <c r="I77" s="78">
        <v>14162</v>
      </c>
      <c r="J77" s="78">
        <v>0</v>
      </c>
      <c r="K77" s="79">
        <f t="shared" si="1"/>
        <v>711238</v>
      </c>
    </row>
    <row r="78" spans="1:11" x14ac:dyDescent="0.25">
      <c r="A78" s="23" t="s">
        <v>132</v>
      </c>
      <c r="B78" s="24" t="s">
        <v>14</v>
      </c>
      <c r="C78" s="77">
        <v>508126</v>
      </c>
      <c r="D78" s="78">
        <v>0</v>
      </c>
      <c r="E78" s="78">
        <v>0</v>
      </c>
      <c r="F78" s="78">
        <v>603</v>
      </c>
      <c r="G78" s="78">
        <v>0</v>
      </c>
      <c r="H78" s="78">
        <v>0</v>
      </c>
      <c r="I78" s="78">
        <v>13993</v>
      </c>
      <c r="J78" s="78">
        <v>0</v>
      </c>
      <c r="K78" s="79">
        <f t="shared" si="1"/>
        <v>522722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0</v>
      </c>
      <c r="E79" s="78">
        <v>73296</v>
      </c>
      <c r="F79" s="78">
        <v>0</v>
      </c>
      <c r="G79" s="78">
        <v>0</v>
      </c>
      <c r="H79" s="78">
        <v>0</v>
      </c>
      <c r="I79" s="78">
        <v>0</v>
      </c>
      <c r="J79" s="78">
        <v>34096</v>
      </c>
      <c r="K79" s="79">
        <f t="shared" si="1"/>
        <v>107392</v>
      </c>
    </row>
    <row r="80" spans="1:11" x14ac:dyDescent="0.25">
      <c r="A80" s="23" t="s">
        <v>134</v>
      </c>
      <c r="B80" s="24" t="s">
        <v>15</v>
      </c>
      <c r="C80" s="77">
        <v>0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0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24825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24825</v>
      </c>
    </row>
    <row r="83" spans="1:11" x14ac:dyDescent="0.25">
      <c r="A83" s="23" t="s">
        <v>137</v>
      </c>
      <c r="B83" s="24" t="s">
        <v>16</v>
      </c>
      <c r="C83" s="77">
        <v>33190</v>
      </c>
      <c r="D83" s="78">
        <v>24389</v>
      </c>
      <c r="E83" s="78">
        <v>22378</v>
      </c>
      <c r="F83" s="78">
        <v>0</v>
      </c>
      <c r="G83" s="78">
        <v>0</v>
      </c>
      <c r="H83" s="78">
        <v>0</v>
      </c>
      <c r="I83" s="78">
        <v>758</v>
      </c>
      <c r="J83" s="78">
        <v>6852</v>
      </c>
      <c r="K83" s="79">
        <f t="shared" si="1"/>
        <v>87567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2195350</v>
      </c>
      <c r="D85" s="78">
        <v>0</v>
      </c>
      <c r="E85" s="78">
        <v>0</v>
      </c>
      <c r="F85" s="78">
        <v>8144</v>
      </c>
      <c r="G85" s="78">
        <v>0</v>
      </c>
      <c r="H85" s="78">
        <v>0</v>
      </c>
      <c r="I85" s="78">
        <v>138023</v>
      </c>
      <c r="J85" s="78">
        <v>0</v>
      </c>
      <c r="K85" s="79">
        <f t="shared" si="1"/>
        <v>2341517</v>
      </c>
    </row>
    <row r="86" spans="1:11" x14ac:dyDescent="0.25">
      <c r="A86" s="23" t="s">
        <v>140</v>
      </c>
      <c r="B86" s="24" t="s">
        <v>17</v>
      </c>
      <c r="C86" s="77">
        <v>11318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11318</v>
      </c>
    </row>
    <row r="87" spans="1:11" x14ac:dyDescent="0.25">
      <c r="A87" s="23" t="s">
        <v>141</v>
      </c>
      <c r="B87" s="24" t="s">
        <v>17</v>
      </c>
      <c r="C87" s="77">
        <v>835805</v>
      </c>
      <c r="D87" s="78">
        <v>982856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1818661</v>
      </c>
    </row>
    <row r="88" spans="1:11" x14ac:dyDescent="0.25">
      <c r="A88" s="23" t="s">
        <v>142</v>
      </c>
      <c r="B88" s="76" t="s">
        <v>509</v>
      </c>
      <c r="C88" s="77">
        <v>290126</v>
      </c>
      <c r="D88" s="78">
        <v>0</v>
      </c>
      <c r="E88" s="78">
        <v>91710</v>
      </c>
      <c r="F88" s="78">
        <v>30801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412637</v>
      </c>
    </row>
    <row r="89" spans="1:11" x14ac:dyDescent="0.25">
      <c r="A89" s="23" t="s">
        <v>143</v>
      </c>
      <c r="B89" s="24" t="s">
        <v>18</v>
      </c>
      <c r="C89" s="77">
        <v>107350</v>
      </c>
      <c r="D89" s="78">
        <v>0</v>
      </c>
      <c r="E89" s="78">
        <v>25274</v>
      </c>
      <c r="F89" s="78">
        <v>9409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142033</v>
      </c>
    </row>
    <row r="90" spans="1:11" x14ac:dyDescent="0.25">
      <c r="A90" s="23" t="s">
        <v>144</v>
      </c>
      <c r="B90" s="24" t="s">
        <v>18</v>
      </c>
      <c r="C90" s="77">
        <v>14000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128</v>
      </c>
      <c r="J90" s="78">
        <v>0</v>
      </c>
      <c r="K90" s="79">
        <f t="shared" si="1"/>
        <v>14128</v>
      </c>
    </row>
    <row r="91" spans="1:11" x14ac:dyDescent="0.25">
      <c r="A91" s="23" t="s">
        <v>145</v>
      </c>
      <c r="B91" s="24" t="s">
        <v>19</v>
      </c>
      <c r="C91" s="77">
        <v>351752</v>
      </c>
      <c r="D91" s="78">
        <v>0</v>
      </c>
      <c r="E91" s="78">
        <v>0</v>
      </c>
      <c r="F91" s="78">
        <v>2495</v>
      </c>
      <c r="G91" s="78">
        <v>0</v>
      </c>
      <c r="H91" s="78">
        <v>126</v>
      </c>
      <c r="I91" s="78">
        <v>24355</v>
      </c>
      <c r="J91" s="78">
        <v>0</v>
      </c>
      <c r="K91" s="79">
        <f t="shared" si="1"/>
        <v>378728</v>
      </c>
    </row>
    <row r="92" spans="1:11" x14ac:dyDescent="0.25">
      <c r="A92" s="23" t="s">
        <v>146</v>
      </c>
      <c r="B92" s="24" t="s">
        <v>19</v>
      </c>
      <c r="C92" s="77">
        <v>85754</v>
      </c>
      <c r="D92" s="78">
        <v>74325</v>
      </c>
      <c r="E92" s="78">
        <v>7560</v>
      </c>
      <c r="F92" s="78">
        <v>0</v>
      </c>
      <c r="G92" s="78">
        <v>0</v>
      </c>
      <c r="H92" s="78">
        <v>0</v>
      </c>
      <c r="I92" s="78">
        <v>5454</v>
      </c>
      <c r="J92" s="78">
        <v>0</v>
      </c>
      <c r="K92" s="79">
        <f t="shared" si="1"/>
        <v>173093</v>
      </c>
    </row>
    <row r="93" spans="1:11" x14ac:dyDescent="0.25">
      <c r="A93" s="23" t="s">
        <v>442</v>
      </c>
      <c r="B93" s="24" t="s">
        <v>19</v>
      </c>
      <c r="C93" s="77">
        <v>45740236</v>
      </c>
      <c r="D93" s="78">
        <v>0</v>
      </c>
      <c r="E93" s="78">
        <v>6161879</v>
      </c>
      <c r="F93" s="78">
        <v>654224</v>
      </c>
      <c r="G93" s="78">
        <v>0</v>
      </c>
      <c r="H93" s="78">
        <v>107075</v>
      </c>
      <c r="I93" s="78">
        <v>0</v>
      </c>
      <c r="J93" s="78">
        <v>1911435</v>
      </c>
      <c r="K93" s="79">
        <f t="shared" si="1"/>
        <v>54574849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840778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840778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372032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372032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4011306</v>
      </c>
      <c r="D97" s="78">
        <v>4860343</v>
      </c>
      <c r="E97" s="78">
        <v>664721</v>
      </c>
      <c r="F97" s="78">
        <v>517963</v>
      </c>
      <c r="G97" s="78">
        <v>0</v>
      </c>
      <c r="H97" s="78">
        <v>4461</v>
      </c>
      <c r="I97" s="78">
        <v>0</v>
      </c>
      <c r="J97" s="78">
        <v>1544</v>
      </c>
      <c r="K97" s="79">
        <f t="shared" si="1"/>
        <v>10060338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115805</v>
      </c>
      <c r="D99" s="78">
        <v>0</v>
      </c>
      <c r="E99" s="78">
        <v>36256</v>
      </c>
      <c r="F99" s="78">
        <v>0</v>
      </c>
      <c r="G99" s="78">
        <v>0</v>
      </c>
      <c r="H99" s="78">
        <v>0</v>
      </c>
      <c r="I99" s="78">
        <v>12617</v>
      </c>
      <c r="J99" s="78">
        <v>0</v>
      </c>
      <c r="K99" s="79">
        <f t="shared" si="1"/>
        <v>164678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293150</v>
      </c>
      <c r="D102" s="78">
        <v>263381</v>
      </c>
      <c r="E102" s="78">
        <v>0</v>
      </c>
      <c r="F102" s="78">
        <v>14549</v>
      </c>
      <c r="G102" s="78">
        <v>0</v>
      </c>
      <c r="H102" s="78">
        <v>0</v>
      </c>
      <c r="I102" s="78">
        <v>0</v>
      </c>
      <c r="J102" s="78">
        <v>89120</v>
      </c>
      <c r="K102" s="79">
        <f t="shared" si="1"/>
        <v>660200</v>
      </c>
    </row>
    <row r="103" spans="1:11" x14ac:dyDescent="0.25">
      <c r="A103" s="23" t="s">
        <v>156</v>
      </c>
      <c r="B103" s="24" t="s">
        <v>22</v>
      </c>
      <c r="C103" s="77">
        <v>0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0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16698</v>
      </c>
      <c r="G104" s="78">
        <v>0</v>
      </c>
      <c r="H104" s="78">
        <v>0</v>
      </c>
      <c r="I104" s="78">
        <v>0</v>
      </c>
      <c r="J104" s="78">
        <v>11022</v>
      </c>
      <c r="K104" s="79">
        <f t="shared" si="1"/>
        <v>27720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6962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6962</v>
      </c>
    </row>
    <row r="107" spans="1:11" x14ac:dyDescent="0.25">
      <c r="A107" s="23" t="s">
        <v>160</v>
      </c>
      <c r="B107" s="24" t="s">
        <v>23</v>
      </c>
      <c r="C107" s="77">
        <v>42911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20370</v>
      </c>
      <c r="J107" s="78">
        <v>0</v>
      </c>
      <c r="K107" s="79">
        <f t="shared" si="1"/>
        <v>63281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59233</v>
      </c>
      <c r="K109" s="79">
        <f t="shared" si="1"/>
        <v>59233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75</v>
      </c>
      <c r="E110" s="78">
        <v>0</v>
      </c>
      <c r="F110" s="78">
        <v>0</v>
      </c>
      <c r="G110" s="78">
        <v>0</v>
      </c>
      <c r="H110" s="78">
        <v>0</v>
      </c>
      <c r="I110" s="78">
        <v>8630</v>
      </c>
      <c r="J110" s="78">
        <v>0</v>
      </c>
      <c r="K110" s="79">
        <f t="shared" si="1"/>
        <v>8705</v>
      </c>
    </row>
    <row r="111" spans="1:11" x14ac:dyDescent="0.25">
      <c r="A111" s="23" t="s">
        <v>164</v>
      </c>
      <c r="B111" s="24" t="s">
        <v>24</v>
      </c>
      <c r="C111" s="77">
        <v>17214</v>
      </c>
      <c r="D111" s="78">
        <v>0</v>
      </c>
      <c r="E111" s="78">
        <v>0</v>
      </c>
      <c r="F111" s="78">
        <v>2080</v>
      </c>
      <c r="G111" s="78">
        <v>0</v>
      </c>
      <c r="H111" s="78">
        <v>0</v>
      </c>
      <c r="I111" s="78">
        <v>0</v>
      </c>
      <c r="J111" s="78">
        <v>0</v>
      </c>
      <c r="K111" s="79">
        <f t="shared" si="1"/>
        <v>19294</v>
      </c>
    </row>
    <row r="112" spans="1:11" x14ac:dyDescent="0.25">
      <c r="A112" s="23" t="s">
        <v>165</v>
      </c>
      <c r="B112" s="24" t="s">
        <v>24</v>
      </c>
      <c r="C112" s="77">
        <v>88867</v>
      </c>
      <c r="D112" s="78">
        <v>0</v>
      </c>
      <c r="E112" s="78">
        <v>0</v>
      </c>
      <c r="F112" s="78">
        <v>0</v>
      </c>
      <c r="G112" s="78">
        <v>0</v>
      </c>
      <c r="H112" s="78">
        <v>0</v>
      </c>
      <c r="I112" s="78">
        <v>6924</v>
      </c>
      <c r="J112" s="78">
        <v>0</v>
      </c>
      <c r="K112" s="79">
        <f t="shared" si="1"/>
        <v>95791</v>
      </c>
    </row>
    <row r="113" spans="1:11" x14ac:dyDescent="0.25">
      <c r="A113" s="23" t="s">
        <v>166</v>
      </c>
      <c r="B113" s="24" t="s">
        <v>167</v>
      </c>
      <c r="C113" s="77">
        <v>47866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47866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163166</v>
      </c>
      <c r="D115" s="78">
        <v>182485</v>
      </c>
      <c r="E115" s="78">
        <v>0</v>
      </c>
      <c r="F115" s="78">
        <v>42565</v>
      </c>
      <c r="G115" s="78">
        <v>0</v>
      </c>
      <c r="H115" s="78">
        <v>0</v>
      </c>
      <c r="I115" s="78">
        <v>598</v>
      </c>
      <c r="J115" s="78">
        <v>0</v>
      </c>
      <c r="K115" s="79">
        <f t="shared" si="1"/>
        <v>388814</v>
      </c>
    </row>
    <row r="116" spans="1:11" x14ac:dyDescent="0.25">
      <c r="A116" s="23" t="s">
        <v>169</v>
      </c>
      <c r="B116" s="24" t="s">
        <v>26</v>
      </c>
      <c r="C116" s="77">
        <v>113525</v>
      </c>
      <c r="D116" s="78">
        <v>50896</v>
      </c>
      <c r="E116" s="78">
        <v>16862</v>
      </c>
      <c r="F116" s="78">
        <v>6208</v>
      </c>
      <c r="G116" s="78">
        <v>0</v>
      </c>
      <c r="H116" s="78">
        <v>0</v>
      </c>
      <c r="I116" s="78">
        <v>2380</v>
      </c>
      <c r="J116" s="78">
        <v>0</v>
      </c>
      <c r="K116" s="79">
        <f t="shared" si="1"/>
        <v>189871</v>
      </c>
    </row>
    <row r="117" spans="1:11" x14ac:dyDescent="0.25">
      <c r="A117" s="23" t="s">
        <v>170</v>
      </c>
      <c r="B117" s="24" t="s">
        <v>27</v>
      </c>
      <c r="C117" s="77">
        <v>67108</v>
      </c>
      <c r="D117" s="78">
        <v>0</v>
      </c>
      <c r="E117" s="78">
        <v>0</v>
      </c>
      <c r="F117" s="78">
        <v>12973</v>
      </c>
      <c r="G117" s="78">
        <v>0</v>
      </c>
      <c r="H117" s="78">
        <v>0</v>
      </c>
      <c r="I117" s="78">
        <v>1902</v>
      </c>
      <c r="J117" s="78">
        <v>0</v>
      </c>
      <c r="K117" s="79">
        <f t="shared" si="1"/>
        <v>81983</v>
      </c>
    </row>
    <row r="118" spans="1:11" x14ac:dyDescent="0.25">
      <c r="A118" s="23" t="s">
        <v>171</v>
      </c>
      <c r="B118" s="24" t="s">
        <v>27</v>
      </c>
      <c r="C118" s="77">
        <v>17966</v>
      </c>
      <c r="D118" s="78">
        <v>0</v>
      </c>
      <c r="E118" s="78">
        <v>3429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21395</v>
      </c>
    </row>
    <row r="119" spans="1:11" x14ac:dyDescent="0.25">
      <c r="A119" s="23" t="s">
        <v>172</v>
      </c>
      <c r="B119" s="24" t="s">
        <v>27</v>
      </c>
      <c r="C119" s="77">
        <v>34298</v>
      </c>
      <c r="D119" s="78">
        <v>0</v>
      </c>
      <c r="E119" s="78">
        <v>0</v>
      </c>
      <c r="F119" s="78">
        <v>5039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39337</v>
      </c>
    </row>
    <row r="120" spans="1:11" x14ac:dyDescent="0.25">
      <c r="A120" s="23" t="s">
        <v>173</v>
      </c>
      <c r="B120" s="24" t="s">
        <v>28</v>
      </c>
      <c r="C120" s="77">
        <v>72326</v>
      </c>
      <c r="D120" s="78">
        <v>14415</v>
      </c>
      <c r="E120" s="78">
        <v>25562</v>
      </c>
      <c r="F120" s="78">
        <v>0</v>
      </c>
      <c r="G120" s="78">
        <v>0</v>
      </c>
      <c r="H120" s="78">
        <v>0</v>
      </c>
      <c r="I120" s="78">
        <v>3364</v>
      </c>
      <c r="J120" s="78">
        <v>0</v>
      </c>
      <c r="K120" s="79">
        <f t="shared" si="1"/>
        <v>115667</v>
      </c>
    </row>
    <row r="121" spans="1:11" x14ac:dyDescent="0.25">
      <c r="A121" s="23" t="s">
        <v>174</v>
      </c>
      <c r="B121" s="24" t="s">
        <v>28</v>
      </c>
      <c r="C121" s="77">
        <v>271599</v>
      </c>
      <c r="D121" s="78">
        <v>0</v>
      </c>
      <c r="E121" s="78">
        <v>0</v>
      </c>
      <c r="F121" s="78">
        <v>0</v>
      </c>
      <c r="G121" s="78">
        <v>0</v>
      </c>
      <c r="H121" s="78">
        <v>357</v>
      </c>
      <c r="I121" s="78">
        <v>17537</v>
      </c>
      <c r="J121" s="78">
        <v>0</v>
      </c>
      <c r="K121" s="79">
        <f t="shared" si="1"/>
        <v>289493</v>
      </c>
    </row>
    <row r="122" spans="1:11" x14ac:dyDescent="0.25">
      <c r="A122" s="23" t="s">
        <v>175</v>
      </c>
      <c r="B122" s="24" t="s">
        <v>28</v>
      </c>
      <c r="C122" s="77">
        <v>45185</v>
      </c>
      <c r="D122" s="78">
        <v>10315</v>
      </c>
      <c r="E122" s="78">
        <v>0</v>
      </c>
      <c r="F122" s="78">
        <v>0</v>
      </c>
      <c r="G122" s="78">
        <v>0</v>
      </c>
      <c r="H122" s="78">
        <v>0</v>
      </c>
      <c r="I122" s="78">
        <v>39862</v>
      </c>
      <c r="J122" s="78">
        <v>0</v>
      </c>
      <c r="K122" s="79">
        <f t="shared" si="1"/>
        <v>95362</v>
      </c>
    </row>
    <row r="123" spans="1:11" x14ac:dyDescent="0.25">
      <c r="A123" s="23" t="s">
        <v>176</v>
      </c>
      <c r="B123" s="24" t="s">
        <v>29</v>
      </c>
      <c r="C123" s="77">
        <v>564555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17405</v>
      </c>
      <c r="J123" s="78">
        <v>0</v>
      </c>
      <c r="K123" s="79">
        <f t="shared" si="1"/>
        <v>581960</v>
      </c>
    </row>
    <row r="124" spans="1:11" x14ac:dyDescent="0.25">
      <c r="A124" s="23" t="s">
        <v>504</v>
      </c>
      <c r="B124" s="24" t="s">
        <v>29</v>
      </c>
      <c r="C124" s="77">
        <v>138364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17989</v>
      </c>
      <c r="J124" s="78">
        <v>0</v>
      </c>
      <c r="K124" s="79">
        <f t="shared" si="1"/>
        <v>156353</v>
      </c>
    </row>
    <row r="125" spans="1:11" x14ac:dyDescent="0.25">
      <c r="A125" s="23" t="s">
        <v>177</v>
      </c>
      <c r="B125" s="24" t="s">
        <v>30</v>
      </c>
      <c r="C125" s="77">
        <v>351261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17244</v>
      </c>
      <c r="J125" s="78">
        <v>0</v>
      </c>
      <c r="K125" s="79">
        <f t="shared" si="1"/>
        <v>368505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435049</v>
      </c>
      <c r="D127" s="78">
        <v>0</v>
      </c>
      <c r="E127" s="78">
        <v>87375</v>
      </c>
      <c r="F127" s="78">
        <v>13264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535688</v>
      </c>
    </row>
    <row r="128" spans="1:11" x14ac:dyDescent="0.25">
      <c r="A128" s="23" t="s">
        <v>180</v>
      </c>
      <c r="B128" s="24" t="s">
        <v>31</v>
      </c>
      <c r="C128" s="77">
        <v>115344</v>
      </c>
      <c r="D128" s="78">
        <v>0</v>
      </c>
      <c r="E128" s="78">
        <v>0</v>
      </c>
      <c r="F128" s="78">
        <v>356</v>
      </c>
      <c r="G128" s="78">
        <v>0</v>
      </c>
      <c r="H128" s="78">
        <v>298</v>
      </c>
      <c r="I128" s="78">
        <v>4452</v>
      </c>
      <c r="J128" s="78">
        <v>0</v>
      </c>
      <c r="K128" s="79">
        <f t="shared" si="1"/>
        <v>120450</v>
      </c>
    </row>
    <row r="129" spans="1:11" x14ac:dyDescent="0.25">
      <c r="A129" s="23" t="s">
        <v>181</v>
      </c>
      <c r="B129" s="24" t="s">
        <v>31</v>
      </c>
      <c r="C129" s="77">
        <v>712628</v>
      </c>
      <c r="D129" s="78">
        <v>0</v>
      </c>
      <c r="E129" s="78">
        <v>140216</v>
      </c>
      <c r="F129" s="78">
        <v>0</v>
      </c>
      <c r="G129" s="78">
        <v>0</v>
      </c>
      <c r="H129" s="78">
        <v>0</v>
      </c>
      <c r="I129" s="78">
        <v>31323</v>
      </c>
      <c r="J129" s="78">
        <v>0</v>
      </c>
      <c r="K129" s="79">
        <f t="shared" si="1"/>
        <v>884167</v>
      </c>
    </row>
    <row r="130" spans="1:11" x14ac:dyDescent="0.25">
      <c r="A130" s="23" t="s">
        <v>182</v>
      </c>
      <c r="B130" s="24" t="s">
        <v>32</v>
      </c>
      <c r="C130" s="77">
        <v>2594380</v>
      </c>
      <c r="D130" s="78">
        <v>0</v>
      </c>
      <c r="E130" s="78">
        <v>456008</v>
      </c>
      <c r="F130" s="78">
        <v>20017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3070405</v>
      </c>
    </row>
    <row r="131" spans="1:11" x14ac:dyDescent="0.25">
      <c r="A131" s="23" t="s">
        <v>183</v>
      </c>
      <c r="B131" s="24" t="s">
        <v>32</v>
      </c>
      <c r="C131" s="77">
        <v>25775207</v>
      </c>
      <c r="D131" s="78">
        <v>36612</v>
      </c>
      <c r="E131" s="78">
        <v>2970624</v>
      </c>
      <c r="F131" s="78">
        <v>917204</v>
      </c>
      <c r="G131" s="78">
        <v>0</v>
      </c>
      <c r="H131" s="78">
        <v>65514</v>
      </c>
      <c r="I131" s="78">
        <v>0</v>
      </c>
      <c r="J131" s="78">
        <v>0</v>
      </c>
      <c r="K131" s="79">
        <f t="shared" si="1"/>
        <v>29765161</v>
      </c>
    </row>
    <row r="132" spans="1:11" x14ac:dyDescent="0.25">
      <c r="A132" s="23" t="s">
        <v>184</v>
      </c>
      <c r="B132" s="24" t="s">
        <v>32</v>
      </c>
      <c r="C132" s="77">
        <v>1581799</v>
      </c>
      <c r="D132" s="78">
        <v>0</v>
      </c>
      <c r="E132" s="78">
        <v>214702</v>
      </c>
      <c r="F132" s="78">
        <v>18103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1814604</v>
      </c>
    </row>
    <row r="133" spans="1:11" x14ac:dyDescent="0.25">
      <c r="A133" s="23" t="s">
        <v>185</v>
      </c>
      <c r="B133" s="24" t="s">
        <v>33</v>
      </c>
      <c r="C133" s="77">
        <v>144934</v>
      </c>
      <c r="D133" s="78">
        <v>155236</v>
      </c>
      <c r="E133" s="78">
        <v>17720</v>
      </c>
      <c r="F133" s="78">
        <v>0</v>
      </c>
      <c r="G133" s="78">
        <v>0</v>
      </c>
      <c r="H133" s="78">
        <v>0</v>
      </c>
      <c r="I133" s="78">
        <v>12318</v>
      </c>
      <c r="J133" s="78">
        <v>0</v>
      </c>
      <c r="K133" s="79">
        <f t="shared" si="2"/>
        <v>330208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11362</v>
      </c>
      <c r="D136" s="78">
        <v>6062</v>
      </c>
      <c r="E136" s="78">
        <v>0</v>
      </c>
      <c r="F136" s="78">
        <v>0</v>
      </c>
      <c r="G136" s="78">
        <v>0</v>
      </c>
      <c r="H136" s="78">
        <v>0</v>
      </c>
      <c r="I136" s="78">
        <v>174</v>
      </c>
      <c r="J136" s="78">
        <v>0</v>
      </c>
      <c r="K136" s="79">
        <f t="shared" si="2"/>
        <v>17598</v>
      </c>
    </row>
    <row r="137" spans="1:11" x14ac:dyDescent="0.25">
      <c r="A137" s="23" t="s">
        <v>189</v>
      </c>
      <c r="B137" s="24" t="s">
        <v>33</v>
      </c>
      <c r="C137" s="77">
        <v>3015</v>
      </c>
      <c r="D137" s="78">
        <v>0</v>
      </c>
      <c r="E137" s="78">
        <v>0</v>
      </c>
      <c r="F137" s="78">
        <v>480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3495</v>
      </c>
    </row>
    <row r="138" spans="1:11" x14ac:dyDescent="0.25">
      <c r="A138" s="23" t="s">
        <v>190</v>
      </c>
      <c r="B138" s="24" t="s">
        <v>34</v>
      </c>
      <c r="C138" s="77">
        <v>95372</v>
      </c>
      <c r="D138" s="78">
        <v>0</v>
      </c>
      <c r="E138" s="78">
        <v>46275</v>
      </c>
      <c r="F138" s="78">
        <v>11007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152654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960469</v>
      </c>
      <c r="D141" s="78">
        <v>0</v>
      </c>
      <c r="E141" s="78">
        <v>154781</v>
      </c>
      <c r="F141" s="78">
        <v>0</v>
      </c>
      <c r="G141" s="78">
        <v>0</v>
      </c>
      <c r="H141" s="78">
        <v>0</v>
      </c>
      <c r="I141" s="78">
        <v>23931</v>
      </c>
      <c r="J141" s="78">
        <v>715451</v>
      </c>
      <c r="K141" s="79">
        <f t="shared" si="2"/>
        <v>1854632</v>
      </c>
    </row>
    <row r="142" spans="1:11" x14ac:dyDescent="0.25">
      <c r="A142" s="23" t="s">
        <v>194</v>
      </c>
      <c r="B142" s="24" t="s">
        <v>34</v>
      </c>
      <c r="C142" s="77">
        <v>1632015</v>
      </c>
      <c r="D142" s="78">
        <v>0</v>
      </c>
      <c r="E142" s="78">
        <v>330535</v>
      </c>
      <c r="F142" s="78">
        <v>103292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2065842</v>
      </c>
    </row>
    <row r="143" spans="1:11" x14ac:dyDescent="0.25">
      <c r="A143" s="23" t="s">
        <v>195</v>
      </c>
      <c r="B143" s="24" t="s">
        <v>35</v>
      </c>
      <c r="C143" s="77">
        <v>17840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17840</v>
      </c>
    </row>
    <row r="144" spans="1:11" x14ac:dyDescent="0.25">
      <c r="A144" s="23" t="s">
        <v>196</v>
      </c>
      <c r="B144" s="24" t="s">
        <v>35</v>
      </c>
      <c r="C144" s="77">
        <v>2216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145</v>
      </c>
      <c r="J144" s="78">
        <v>0</v>
      </c>
      <c r="K144" s="79">
        <f t="shared" si="2"/>
        <v>2361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38013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38013</v>
      </c>
    </row>
    <row r="147" spans="1:11" x14ac:dyDescent="0.25">
      <c r="A147" s="23" t="s">
        <v>199</v>
      </c>
      <c r="B147" s="24" t="s">
        <v>35</v>
      </c>
      <c r="C147" s="77">
        <v>118300</v>
      </c>
      <c r="D147" s="78">
        <v>0</v>
      </c>
      <c r="E147" s="78">
        <v>0</v>
      </c>
      <c r="F147" s="78">
        <v>0</v>
      </c>
      <c r="G147" s="78">
        <v>0</v>
      </c>
      <c r="H147" s="78">
        <v>1000</v>
      </c>
      <c r="I147" s="78">
        <v>10600</v>
      </c>
      <c r="J147" s="78">
        <v>0</v>
      </c>
      <c r="K147" s="79">
        <f t="shared" si="2"/>
        <v>129900</v>
      </c>
    </row>
    <row r="148" spans="1:11" x14ac:dyDescent="0.25">
      <c r="A148" s="23" t="s">
        <v>200</v>
      </c>
      <c r="B148" s="24" t="s">
        <v>35</v>
      </c>
      <c r="C148" s="77">
        <v>34510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34510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21313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21313</v>
      </c>
    </row>
    <row r="152" spans="1:11" x14ac:dyDescent="0.25">
      <c r="A152" s="23" t="s">
        <v>204</v>
      </c>
      <c r="B152" s="24" t="s">
        <v>35</v>
      </c>
      <c r="C152" s="77">
        <v>374500</v>
      </c>
      <c r="D152" s="78">
        <v>0</v>
      </c>
      <c r="E152" s="78">
        <v>235200</v>
      </c>
      <c r="F152" s="78">
        <v>0</v>
      </c>
      <c r="G152" s="78">
        <v>0</v>
      </c>
      <c r="H152" s="78">
        <v>0</v>
      </c>
      <c r="I152" s="78">
        <v>0</v>
      </c>
      <c r="J152" s="78">
        <v>4900</v>
      </c>
      <c r="K152" s="79">
        <f t="shared" si="2"/>
        <v>614600</v>
      </c>
    </row>
    <row r="153" spans="1:11" x14ac:dyDescent="0.25">
      <c r="A153" s="23" t="s">
        <v>205</v>
      </c>
      <c r="B153" s="24" t="s">
        <v>35</v>
      </c>
      <c r="C153" s="77">
        <v>81130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4980</v>
      </c>
      <c r="J153" s="78">
        <v>0</v>
      </c>
      <c r="K153" s="79">
        <f t="shared" si="2"/>
        <v>86110</v>
      </c>
    </row>
    <row r="154" spans="1:11" x14ac:dyDescent="0.25">
      <c r="A154" s="23" t="s">
        <v>206</v>
      </c>
      <c r="B154" s="24" t="s">
        <v>36</v>
      </c>
      <c r="C154" s="77">
        <v>160484</v>
      </c>
      <c r="D154" s="78">
        <v>150923</v>
      </c>
      <c r="E154" s="78">
        <v>0</v>
      </c>
      <c r="F154" s="78">
        <v>12646</v>
      </c>
      <c r="G154" s="78">
        <v>0</v>
      </c>
      <c r="H154" s="78">
        <v>0</v>
      </c>
      <c r="I154" s="78">
        <v>0</v>
      </c>
      <c r="J154" s="78">
        <v>0</v>
      </c>
      <c r="K154" s="79">
        <f t="shared" si="2"/>
        <v>324053</v>
      </c>
    </row>
    <row r="155" spans="1:11" x14ac:dyDescent="0.25">
      <c r="A155" s="23" t="s">
        <v>207</v>
      </c>
      <c r="B155" s="24" t="s">
        <v>37</v>
      </c>
      <c r="C155" s="77">
        <v>25183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8">
        <v>4432</v>
      </c>
      <c r="J155" s="78">
        <v>0</v>
      </c>
      <c r="K155" s="79">
        <f t="shared" si="2"/>
        <v>29615</v>
      </c>
    </row>
    <row r="156" spans="1:11" x14ac:dyDescent="0.25">
      <c r="A156" s="23" t="s">
        <v>208</v>
      </c>
      <c r="B156" s="24" t="s">
        <v>38</v>
      </c>
      <c r="C156" s="77">
        <v>101040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101040</v>
      </c>
    </row>
    <row r="157" spans="1:11" x14ac:dyDescent="0.25">
      <c r="A157" s="23" t="s">
        <v>209</v>
      </c>
      <c r="B157" s="24" t="s">
        <v>38</v>
      </c>
      <c r="C157" s="77">
        <v>1115600</v>
      </c>
      <c r="D157" s="78">
        <v>0</v>
      </c>
      <c r="E157" s="78">
        <v>137130</v>
      </c>
      <c r="F157" s="78">
        <v>129049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1381779</v>
      </c>
    </row>
    <row r="158" spans="1:11" x14ac:dyDescent="0.25">
      <c r="A158" s="23" t="s">
        <v>210</v>
      </c>
      <c r="B158" s="24" t="s">
        <v>38</v>
      </c>
      <c r="C158" s="77">
        <v>918035</v>
      </c>
      <c r="D158" s="78">
        <v>0</v>
      </c>
      <c r="E158" s="78">
        <v>213556</v>
      </c>
      <c r="F158" s="78">
        <v>53538</v>
      </c>
      <c r="G158" s="78">
        <v>0</v>
      </c>
      <c r="H158" s="78">
        <v>0</v>
      </c>
      <c r="I158" s="78">
        <v>130</v>
      </c>
      <c r="J158" s="78">
        <v>0</v>
      </c>
      <c r="K158" s="79">
        <f t="shared" si="2"/>
        <v>1185259</v>
      </c>
    </row>
    <row r="159" spans="1:11" x14ac:dyDescent="0.25">
      <c r="A159" s="23" t="s">
        <v>211</v>
      </c>
      <c r="B159" s="24" t="s">
        <v>38</v>
      </c>
      <c r="C159" s="77">
        <v>204341</v>
      </c>
      <c r="D159" s="78">
        <v>0</v>
      </c>
      <c r="E159" s="78">
        <v>27694</v>
      </c>
      <c r="F159" s="78">
        <v>19776</v>
      </c>
      <c r="G159" s="78">
        <v>0</v>
      </c>
      <c r="H159" s="78">
        <v>0</v>
      </c>
      <c r="I159" s="78">
        <v>3645</v>
      </c>
      <c r="J159" s="78">
        <v>0</v>
      </c>
      <c r="K159" s="79">
        <f t="shared" si="2"/>
        <v>255456</v>
      </c>
    </row>
    <row r="160" spans="1:11" x14ac:dyDescent="0.25">
      <c r="A160" s="23" t="s">
        <v>212</v>
      </c>
      <c r="B160" s="24" t="s">
        <v>38</v>
      </c>
      <c r="C160" s="77">
        <v>227537</v>
      </c>
      <c r="D160" s="78">
        <v>0</v>
      </c>
      <c r="E160" s="78">
        <v>0</v>
      </c>
      <c r="F160" s="78">
        <v>17849</v>
      </c>
      <c r="G160" s="78">
        <v>0</v>
      </c>
      <c r="H160" s="78">
        <v>0</v>
      </c>
      <c r="I160" s="78">
        <v>1887</v>
      </c>
      <c r="J160" s="78">
        <v>0</v>
      </c>
      <c r="K160" s="79">
        <f t="shared" si="2"/>
        <v>247273</v>
      </c>
    </row>
    <row r="161" spans="1:11" x14ac:dyDescent="0.25">
      <c r="A161" s="23" t="s">
        <v>213</v>
      </c>
      <c r="B161" s="24" t="s">
        <v>38</v>
      </c>
      <c r="C161" s="77">
        <v>44509</v>
      </c>
      <c r="D161" s="78">
        <v>0</v>
      </c>
      <c r="E161" s="78">
        <v>19564</v>
      </c>
      <c r="F161" s="78">
        <v>0</v>
      </c>
      <c r="G161" s="78">
        <v>0</v>
      </c>
      <c r="H161" s="78">
        <v>0</v>
      </c>
      <c r="I161" s="78">
        <v>1060</v>
      </c>
      <c r="J161" s="78">
        <v>0</v>
      </c>
      <c r="K161" s="79">
        <f t="shared" si="2"/>
        <v>65133</v>
      </c>
    </row>
    <row r="162" spans="1:11" x14ac:dyDescent="0.25">
      <c r="A162" s="23" t="s">
        <v>214</v>
      </c>
      <c r="B162" s="24" t="s">
        <v>38</v>
      </c>
      <c r="C162" s="77">
        <v>576125</v>
      </c>
      <c r="D162" s="78">
        <v>0</v>
      </c>
      <c r="E162" s="78">
        <v>108319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684444</v>
      </c>
    </row>
    <row r="163" spans="1:11" x14ac:dyDescent="0.25">
      <c r="A163" s="23" t="s">
        <v>215</v>
      </c>
      <c r="B163" s="24" t="s">
        <v>38</v>
      </c>
      <c r="C163" s="77">
        <v>2601301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2601301</v>
      </c>
    </row>
    <row r="164" spans="1:11" x14ac:dyDescent="0.25">
      <c r="A164" s="23" t="s">
        <v>216</v>
      </c>
      <c r="B164" s="24" t="s">
        <v>38</v>
      </c>
      <c r="C164" s="77">
        <v>93252</v>
      </c>
      <c r="D164" s="78">
        <v>0</v>
      </c>
      <c r="E164" s="78">
        <v>0</v>
      </c>
      <c r="F164" s="78">
        <v>0</v>
      </c>
      <c r="G164" s="78">
        <v>0</v>
      </c>
      <c r="H164" s="78">
        <v>6326</v>
      </c>
      <c r="I164" s="78">
        <v>213</v>
      </c>
      <c r="J164" s="78">
        <v>0</v>
      </c>
      <c r="K164" s="79">
        <f t="shared" si="2"/>
        <v>99791</v>
      </c>
    </row>
    <row r="165" spans="1:11" x14ac:dyDescent="0.25">
      <c r="A165" s="23" t="s">
        <v>217</v>
      </c>
      <c r="B165" s="24" t="s">
        <v>38</v>
      </c>
      <c r="C165" s="77">
        <v>237533</v>
      </c>
      <c r="D165" s="78">
        <v>0</v>
      </c>
      <c r="E165" s="78">
        <v>0</v>
      </c>
      <c r="F165" s="78">
        <v>24789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262322</v>
      </c>
    </row>
    <row r="166" spans="1:11" x14ac:dyDescent="0.25">
      <c r="A166" s="23" t="s">
        <v>218</v>
      </c>
      <c r="B166" s="24" t="s">
        <v>38</v>
      </c>
      <c r="C166" s="77">
        <v>35084</v>
      </c>
      <c r="D166" s="78">
        <v>0</v>
      </c>
      <c r="E166" s="78">
        <v>0</v>
      </c>
      <c r="F166" s="78">
        <v>2938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38022</v>
      </c>
    </row>
    <row r="167" spans="1:11" x14ac:dyDescent="0.25">
      <c r="A167" s="23" t="s">
        <v>219</v>
      </c>
      <c r="B167" s="24" t="s">
        <v>38</v>
      </c>
      <c r="C167" s="77">
        <v>918167</v>
      </c>
      <c r="D167" s="78">
        <v>0</v>
      </c>
      <c r="E167" s="78">
        <v>0</v>
      </c>
      <c r="F167" s="78">
        <v>43701</v>
      </c>
      <c r="G167" s="78">
        <v>0</v>
      </c>
      <c r="H167" s="78">
        <v>0</v>
      </c>
      <c r="I167" s="78">
        <v>13166</v>
      </c>
      <c r="J167" s="78">
        <v>0</v>
      </c>
      <c r="K167" s="79">
        <f t="shared" si="2"/>
        <v>975034</v>
      </c>
    </row>
    <row r="168" spans="1:11" x14ac:dyDescent="0.25">
      <c r="A168" s="23" t="s">
        <v>220</v>
      </c>
      <c r="B168" s="24" t="s">
        <v>38</v>
      </c>
      <c r="C168" s="77">
        <v>598896</v>
      </c>
      <c r="D168" s="78">
        <v>446798</v>
      </c>
      <c r="E168" s="78">
        <v>176760</v>
      </c>
      <c r="F168" s="78">
        <v>25025</v>
      </c>
      <c r="G168" s="78">
        <v>0</v>
      </c>
      <c r="H168" s="78">
        <v>0</v>
      </c>
      <c r="I168" s="78">
        <v>10615</v>
      </c>
      <c r="J168" s="78">
        <v>0</v>
      </c>
      <c r="K168" s="79">
        <f t="shared" si="2"/>
        <v>1258094</v>
      </c>
    </row>
    <row r="169" spans="1:11" x14ac:dyDescent="0.25">
      <c r="A169" s="23" t="s">
        <v>221</v>
      </c>
      <c r="B169" s="24" t="s">
        <v>38</v>
      </c>
      <c r="C169" s="77">
        <v>152396</v>
      </c>
      <c r="D169" s="78">
        <v>173423</v>
      </c>
      <c r="E169" s="78">
        <v>32477</v>
      </c>
      <c r="F169" s="78">
        <v>14818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373114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3722705</v>
      </c>
      <c r="D172" s="78">
        <v>0</v>
      </c>
      <c r="E172" s="78">
        <v>874425</v>
      </c>
      <c r="F172" s="78">
        <v>91807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4688937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8012000</v>
      </c>
      <c r="D175" s="78">
        <v>0</v>
      </c>
      <c r="E175" s="78">
        <v>1287000</v>
      </c>
      <c r="F175" s="78">
        <v>952000</v>
      </c>
      <c r="G175" s="78">
        <v>0</v>
      </c>
      <c r="H175" s="78">
        <v>26000</v>
      </c>
      <c r="I175" s="78">
        <v>243000</v>
      </c>
      <c r="J175" s="78">
        <v>0</v>
      </c>
      <c r="K175" s="79">
        <f t="shared" si="2"/>
        <v>10520000</v>
      </c>
    </row>
    <row r="176" spans="1:11" x14ac:dyDescent="0.25">
      <c r="A176" s="23" t="s">
        <v>228</v>
      </c>
      <c r="B176" s="24" t="s">
        <v>40</v>
      </c>
      <c r="C176" s="77">
        <v>11373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10072</v>
      </c>
      <c r="J176" s="78">
        <v>0</v>
      </c>
      <c r="K176" s="79">
        <f t="shared" si="2"/>
        <v>21445</v>
      </c>
    </row>
    <row r="177" spans="1:11" x14ac:dyDescent="0.25">
      <c r="A177" s="23" t="s">
        <v>229</v>
      </c>
      <c r="B177" s="24" t="s">
        <v>40</v>
      </c>
      <c r="C177" s="77">
        <v>75476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14207</v>
      </c>
      <c r="J177" s="78">
        <v>0</v>
      </c>
      <c r="K177" s="79">
        <f t="shared" si="2"/>
        <v>89683</v>
      </c>
    </row>
    <row r="178" spans="1:11" x14ac:dyDescent="0.25">
      <c r="A178" s="23" t="s">
        <v>230</v>
      </c>
      <c r="B178" s="24" t="s">
        <v>40</v>
      </c>
      <c r="C178" s="77">
        <v>261988</v>
      </c>
      <c r="D178" s="78">
        <v>0</v>
      </c>
      <c r="E178" s="78">
        <v>31586</v>
      </c>
      <c r="F178" s="78">
        <v>29824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323398</v>
      </c>
    </row>
    <row r="179" spans="1:11" x14ac:dyDescent="0.25">
      <c r="A179" s="23" t="s">
        <v>231</v>
      </c>
      <c r="B179" s="24" t="s">
        <v>40</v>
      </c>
      <c r="C179" s="77">
        <v>90854</v>
      </c>
      <c r="D179" s="78">
        <v>0</v>
      </c>
      <c r="E179" s="78">
        <v>0</v>
      </c>
      <c r="F179" s="78">
        <v>2573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93427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124750</v>
      </c>
      <c r="D181" s="78">
        <v>0</v>
      </c>
      <c r="E181" s="78">
        <v>11535</v>
      </c>
      <c r="F181" s="78">
        <v>20450</v>
      </c>
      <c r="G181" s="78">
        <v>0</v>
      </c>
      <c r="H181" s="78">
        <v>245</v>
      </c>
      <c r="I181" s="78">
        <v>51</v>
      </c>
      <c r="J181" s="78">
        <v>0</v>
      </c>
      <c r="K181" s="79">
        <f t="shared" si="2"/>
        <v>157031</v>
      </c>
    </row>
    <row r="182" spans="1:11" x14ac:dyDescent="0.25">
      <c r="A182" s="23" t="s">
        <v>234</v>
      </c>
      <c r="B182" s="24" t="s">
        <v>40</v>
      </c>
      <c r="C182" s="77">
        <v>32682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32682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49320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49320</v>
      </c>
    </row>
    <row r="185" spans="1:11" x14ac:dyDescent="0.25">
      <c r="A185" s="23" t="s">
        <v>1</v>
      </c>
      <c r="B185" s="24" t="s">
        <v>2</v>
      </c>
      <c r="C185" s="77">
        <v>18338</v>
      </c>
      <c r="D185" s="78">
        <v>0</v>
      </c>
      <c r="E185" s="78">
        <v>4656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22994</v>
      </c>
    </row>
    <row r="186" spans="1:11" x14ac:dyDescent="0.25">
      <c r="A186" s="23" t="s">
        <v>2</v>
      </c>
      <c r="B186" s="24" t="s">
        <v>2</v>
      </c>
      <c r="C186" s="77">
        <v>194878</v>
      </c>
      <c r="D186" s="78">
        <v>186170</v>
      </c>
      <c r="E186" s="78">
        <v>24699</v>
      </c>
      <c r="F186" s="78">
        <v>24698</v>
      </c>
      <c r="G186" s="78">
        <v>0</v>
      </c>
      <c r="H186" s="78">
        <v>0</v>
      </c>
      <c r="I186" s="78">
        <v>3839</v>
      </c>
      <c r="J186" s="78">
        <v>0</v>
      </c>
      <c r="K186" s="79">
        <f t="shared" si="2"/>
        <v>434284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2731928</v>
      </c>
      <c r="D188" s="78">
        <v>0</v>
      </c>
      <c r="E188" s="78">
        <v>592335</v>
      </c>
      <c r="F188" s="78">
        <v>0</v>
      </c>
      <c r="G188" s="78">
        <v>0</v>
      </c>
      <c r="H188" s="78">
        <v>71419</v>
      </c>
      <c r="I188" s="78">
        <v>92081</v>
      </c>
      <c r="J188" s="78">
        <v>0</v>
      </c>
      <c r="K188" s="79">
        <f t="shared" si="2"/>
        <v>3487763</v>
      </c>
    </row>
    <row r="189" spans="1:11" x14ac:dyDescent="0.25">
      <c r="A189" s="23" t="s">
        <v>239</v>
      </c>
      <c r="B189" s="24" t="s">
        <v>42</v>
      </c>
      <c r="C189" s="77">
        <v>135273</v>
      </c>
      <c r="D189" s="78">
        <v>102900</v>
      </c>
      <c r="E189" s="78">
        <v>28155</v>
      </c>
      <c r="F189" s="78">
        <v>5451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271779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150148</v>
      </c>
      <c r="K190" s="79">
        <f t="shared" si="2"/>
        <v>150148</v>
      </c>
    </row>
    <row r="191" spans="1:11" x14ac:dyDescent="0.25">
      <c r="A191" s="23" t="s">
        <v>241</v>
      </c>
      <c r="B191" s="24" t="s">
        <v>42</v>
      </c>
      <c r="C191" s="77">
        <v>647868</v>
      </c>
      <c r="D191" s="78">
        <v>0</v>
      </c>
      <c r="E191" s="78">
        <v>0</v>
      </c>
      <c r="F191" s="78">
        <v>12648</v>
      </c>
      <c r="G191" s="78">
        <v>0</v>
      </c>
      <c r="H191" s="78">
        <v>42</v>
      </c>
      <c r="I191" s="78">
        <v>11151</v>
      </c>
      <c r="J191" s="78">
        <v>0</v>
      </c>
      <c r="K191" s="79">
        <f t="shared" si="2"/>
        <v>671709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114526</v>
      </c>
      <c r="D193" s="78">
        <v>0</v>
      </c>
      <c r="E193" s="78">
        <v>0</v>
      </c>
      <c r="F193" s="78">
        <v>1483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116009</v>
      </c>
    </row>
    <row r="194" spans="1:11" x14ac:dyDescent="0.25">
      <c r="A194" s="23" t="s">
        <v>245</v>
      </c>
      <c r="B194" s="24" t="s">
        <v>43</v>
      </c>
      <c r="C194" s="77">
        <v>180647</v>
      </c>
      <c r="D194" s="78">
        <v>146873</v>
      </c>
      <c r="E194" s="78">
        <v>0</v>
      </c>
      <c r="F194" s="78">
        <v>0</v>
      </c>
      <c r="G194" s="78">
        <v>0</v>
      </c>
      <c r="H194" s="78">
        <v>0</v>
      </c>
      <c r="I194" s="78">
        <v>5371</v>
      </c>
      <c r="J194" s="78">
        <v>0</v>
      </c>
      <c r="K194" s="79">
        <f t="shared" si="2"/>
        <v>332891</v>
      </c>
    </row>
    <row r="195" spans="1:11" x14ac:dyDescent="0.25">
      <c r="A195" s="23" t="s">
        <v>246</v>
      </c>
      <c r="B195" s="24" t="s">
        <v>43</v>
      </c>
      <c r="C195" s="77">
        <v>28030</v>
      </c>
      <c r="D195" s="78">
        <v>5600</v>
      </c>
      <c r="E195" s="78">
        <v>2391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36021</v>
      </c>
    </row>
    <row r="196" spans="1:11" x14ac:dyDescent="0.25">
      <c r="A196" s="23" t="s">
        <v>247</v>
      </c>
      <c r="B196" s="24" t="s">
        <v>43</v>
      </c>
      <c r="C196" s="77">
        <v>0</v>
      </c>
      <c r="D196" s="78">
        <v>0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0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1342832</v>
      </c>
      <c r="D201" s="78">
        <v>0</v>
      </c>
      <c r="E201" s="78">
        <v>0</v>
      </c>
      <c r="F201" s="78">
        <v>8156</v>
      </c>
      <c r="G201" s="78">
        <v>0</v>
      </c>
      <c r="H201" s="78">
        <v>0</v>
      </c>
      <c r="I201" s="78">
        <v>57456</v>
      </c>
      <c r="J201" s="78">
        <v>0</v>
      </c>
      <c r="K201" s="79">
        <f t="shared" si="3"/>
        <v>1408444</v>
      </c>
    </row>
    <row r="202" spans="1:11" x14ac:dyDescent="0.25">
      <c r="A202" s="23" t="s">
        <v>252</v>
      </c>
      <c r="B202" s="24" t="s">
        <v>45</v>
      </c>
      <c r="C202" s="77">
        <v>3068941</v>
      </c>
      <c r="D202" s="78">
        <v>0</v>
      </c>
      <c r="E202" s="78">
        <v>521788</v>
      </c>
      <c r="F202" s="78">
        <v>30652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3621381</v>
      </c>
    </row>
    <row r="203" spans="1:11" x14ac:dyDescent="0.25">
      <c r="A203" s="23" t="s">
        <v>443</v>
      </c>
      <c r="B203" s="24" t="s">
        <v>45</v>
      </c>
      <c r="C203" s="77">
        <v>0</v>
      </c>
      <c r="D203" s="78">
        <v>0</v>
      </c>
      <c r="E203" s="78">
        <v>0</v>
      </c>
      <c r="F203" s="78">
        <v>0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0</v>
      </c>
    </row>
    <row r="204" spans="1:11" x14ac:dyDescent="0.25">
      <c r="A204" s="23" t="s">
        <v>253</v>
      </c>
      <c r="B204" s="24" t="s">
        <v>45</v>
      </c>
      <c r="C204" s="77">
        <v>327879</v>
      </c>
      <c r="D204" s="78">
        <v>0</v>
      </c>
      <c r="E204" s="78">
        <v>0</v>
      </c>
      <c r="F204" s="78">
        <v>23020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350899</v>
      </c>
    </row>
    <row r="205" spans="1:11" x14ac:dyDescent="0.25">
      <c r="A205" s="23" t="s">
        <v>254</v>
      </c>
      <c r="B205" s="24" t="s">
        <v>45</v>
      </c>
      <c r="C205" s="77">
        <v>110526</v>
      </c>
      <c r="D205" s="78">
        <v>0</v>
      </c>
      <c r="E205" s="78">
        <v>0</v>
      </c>
      <c r="F205" s="78">
        <v>4937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115463</v>
      </c>
    </row>
    <row r="206" spans="1:11" x14ac:dyDescent="0.25">
      <c r="A206" s="23" t="s">
        <v>255</v>
      </c>
      <c r="B206" s="24" t="s">
        <v>45</v>
      </c>
      <c r="C206" s="77">
        <v>4674773</v>
      </c>
      <c r="D206" s="78">
        <v>3960774</v>
      </c>
      <c r="E206" s="78">
        <v>789402</v>
      </c>
      <c r="F206" s="78">
        <v>113113</v>
      </c>
      <c r="G206" s="78">
        <v>0</v>
      </c>
      <c r="H206" s="78">
        <v>2717</v>
      </c>
      <c r="I206" s="78">
        <v>0</v>
      </c>
      <c r="J206" s="78">
        <v>0</v>
      </c>
      <c r="K206" s="79">
        <f t="shared" si="3"/>
        <v>9540779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2067753</v>
      </c>
      <c r="D208" s="78">
        <v>0</v>
      </c>
      <c r="E208" s="78">
        <v>517327</v>
      </c>
      <c r="F208" s="78">
        <v>38785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2623865</v>
      </c>
    </row>
    <row r="209" spans="1:11" x14ac:dyDescent="0.25">
      <c r="A209" s="23" t="s">
        <v>256</v>
      </c>
      <c r="B209" s="24" t="s">
        <v>45</v>
      </c>
      <c r="C209" s="77">
        <v>61516</v>
      </c>
      <c r="D209" s="78">
        <v>0</v>
      </c>
      <c r="E209" s="78">
        <v>0</v>
      </c>
      <c r="F209" s="78">
        <v>16433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77949</v>
      </c>
    </row>
    <row r="210" spans="1:11" x14ac:dyDescent="0.25">
      <c r="A210" s="23" t="s">
        <v>257</v>
      </c>
      <c r="B210" s="24" t="s">
        <v>45</v>
      </c>
      <c r="C210" s="77">
        <v>434724</v>
      </c>
      <c r="D210" s="78">
        <v>277861</v>
      </c>
      <c r="E210" s="78">
        <v>0</v>
      </c>
      <c r="F210" s="78">
        <v>0</v>
      </c>
      <c r="G210" s="78">
        <v>0</v>
      </c>
      <c r="H210" s="78">
        <v>0</v>
      </c>
      <c r="I210" s="78">
        <v>37056</v>
      </c>
      <c r="J210" s="78">
        <v>0</v>
      </c>
      <c r="K210" s="79">
        <f t="shared" si="3"/>
        <v>749641</v>
      </c>
    </row>
    <row r="211" spans="1:11" x14ac:dyDescent="0.25">
      <c r="A211" s="23" t="s">
        <v>258</v>
      </c>
      <c r="B211" s="24" t="s">
        <v>45</v>
      </c>
      <c r="C211" s="77">
        <v>0</v>
      </c>
      <c r="D211" s="78">
        <v>24861</v>
      </c>
      <c r="E211" s="78">
        <v>0</v>
      </c>
      <c r="F211" s="78">
        <v>3727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28588</v>
      </c>
    </row>
    <row r="212" spans="1:11" x14ac:dyDescent="0.25">
      <c r="A212" s="23" t="s">
        <v>259</v>
      </c>
      <c r="B212" s="24" t="s">
        <v>45</v>
      </c>
      <c r="C212" s="77">
        <v>9857574</v>
      </c>
      <c r="D212" s="78">
        <v>7388913</v>
      </c>
      <c r="E212" s="78">
        <v>4946096</v>
      </c>
      <c r="F212" s="78">
        <v>385548</v>
      </c>
      <c r="G212" s="78">
        <v>0</v>
      </c>
      <c r="H212" s="78">
        <v>6916</v>
      </c>
      <c r="I212" s="78">
        <v>0</v>
      </c>
      <c r="J212" s="78">
        <v>0</v>
      </c>
      <c r="K212" s="79">
        <f t="shared" si="3"/>
        <v>22585047</v>
      </c>
    </row>
    <row r="213" spans="1:11" x14ac:dyDescent="0.25">
      <c r="A213" s="23" t="s">
        <v>260</v>
      </c>
      <c r="B213" s="24" t="s">
        <v>45</v>
      </c>
      <c r="C213" s="77">
        <v>739803</v>
      </c>
      <c r="D213" s="78">
        <v>0</v>
      </c>
      <c r="E213" s="78">
        <v>108181</v>
      </c>
      <c r="F213" s="78">
        <v>8733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856717</v>
      </c>
    </row>
    <row r="214" spans="1:11" x14ac:dyDescent="0.25">
      <c r="A214" s="23" t="s">
        <v>261</v>
      </c>
      <c r="B214" s="24" t="s">
        <v>45</v>
      </c>
      <c r="C214" s="77">
        <v>1047815</v>
      </c>
      <c r="D214" s="78">
        <v>1340450</v>
      </c>
      <c r="E214" s="78">
        <v>110142</v>
      </c>
      <c r="F214" s="78">
        <v>90916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2589323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1123288</v>
      </c>
      <c r="D216" s="78">
        <v>0</v>
      </c>
      <c r="E216" s="78">
        <v>249647</v>
      </c>
      <c r="F216" s="78">
        <v>75466</v>
      </c>
      <c r="G216" s="78">
        <v>80</v>
      </c>
      <c r="H216" s="78">
        <v>0</v>
      </c>
      <c r="I216" s="78">
        <v>0</v>
      </c>
      <c r="J216" s="78">
        <v>0</v>
      </c>
      <c r="K216" s="79">
        <f t="shared" si="3"/>
        <v>1448481</v>
      </c>
    </row>
    <row r="217" spans="1:11" x14ac:dyDescent="0.25">
      <c r="A217" s="23" t="s">
        <v>264</v>
      </c>
      <c r="B217" s="24" t="s">
        <v>45</v>
      </c>
      <c r="C217" s="77">
        <v>921570</v>
      </c>
      <c r="D217" s="78">
        <v>0</v>
      </c>
      <c r="E217" s="78">
        <v>0</v>
      </c>
      <c r="F217" s="78">
        <v>26727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948297</v>
      </c>
    </row>
    <row r="218" spans="1:11" x14ac:dyDescent="0.25">
      <c r="A218" s="23" t="s">
        <v>444</v>
      </c>
      <c r="B218" s="24" t="s">
        <v>45</v>
      </c>
      <c r="C218" s="77">
        <v>0</v>
      </c>
      <c r="D218" s="78">
        <v>0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9">
        <f t="shared" si="3"/>
        <v>0</v>
      </c>
    </row>
    <row r="219" spans="1:11" x14ac:dyDescent="0.25">
      <c r="A219" s="23" t="s">
        <v>265</v>
      </c>
      <c r="B219" s="24" t="s">
        <v>45</v>
      </c>
      <c r="C219" s="77">
        <v>7202481</v>
      </c>
      <c r="D219" s="78">
        <v>4711402</v>
      </c>
      <c r="E219" s="78">
        <v>0</v>
      </c>
      <c r="F219" s="78">
        <v>519965</v>
      </c>
      <c r="G219" s="78">
        <v>0</v>
      </c>
      <c r="H219" s="78">
        <v>2559</v>
      </c>
      <c r="I219" s="78">
        <v>0</v>
      </c>
      <c r="J219" s="78">
        <v>0</v>
      </c>
      <c r="K219" s="79">
        <f t="shared" si="3"/>
        <v>12436407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1989311</v>
      </c>
      <c r="D221" s="78">
        <v>0</v>
      </c>
      <c r="E221" s="78">
        <v>221365</v>
      </c>
      <c r="F221" s="78">
        <v>47809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2258485</v>
      </c>
    </row>
    <row r="222" spans="1:11" x14ac:dyDescent="0.25">
      <c r="A222" s="23" t="s">
        <v>267</v>
      </c>
      <c r="B222" s="24" t="s">
        <v>45</v>
      </c>
      <c r="C222" s="77">
        <v>0</v>
      </c>
      <c r="D222" s="78">
        <v>0</v>
      </c>
      <c r="E222" s="78">
        <v>0</v>
      </c>
      <c r="F222" s="78">
        <v>0</v>
      </c>
      <c r="G222" s="78">
        <v>0</v>
      </c>
      <c r="H222" s="78">
        <v>0</v>
      </c>
      <c r="I222" s="78">
        <v>0</v>
      </c>
      <c r="J222" s="78">
        <v>0</v>
      </c>
      <c r="K222" s="79">
        <f t="shared" si="3"/>
        <v>0</v>
      </c>
    </row>
    <row r="223" spans="1:11" x14ac:dyDescent="0.25">
      <c r="A223" s="23" t="s">
        <v>268</v>
      </c>
      <c r="B223" s="24" t="s">
        <v>45</v>
      </c>
      <c r="C223" s="77">
        <v>859966</v>
      </c>
      <c r="D223" s="78">
        <v>710136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1570102</v>
      </c>
    </row>
    <row r="224" spans="1:11" x14ac:dyDescent="0.25">
      <c r="A224" s="23" t="s">
        <v>269</v>
      </c>
      <c r="B224" s="24" t="s">
        <v>45</v>
      </c>
      <c r="C224" s="77">
        <v>344340</v>
      </c>
      <c r="D224" s="78">
        <v>0</v>
      </c>
      <c r="E224" s="78">
        <v>47760</v>
      </c>
      <c r="F224" s="78">
        <v>0</v>
      </c>
      <c r="G224" s="78">
        <v>0</v>
      </c>
      <c r="H224" s="78">
        <v>9187</v>
      </c>
      <c r="I224" s="78">
        <v>0</v>
      </c>
      <c r="J224" s="78">
        <v>0</v>
      </c>
      <c r="K224" s="79">
        <f t="shared" si="3"/>
        <v>401287</v>
      </c>
    </row>
    <row r="225" spans="1:11" x14ac:dyDescent="0.25">
      <c r="A225" s="23" t="s">
        <v>270</v>
      </c>
      <c r="B225" s="24" t="s">
        <v>45</v>
      </c>
      <c r="C225" s="77">
        <v>2353406</v>
      </c>
      <c r="D225" s="78">
        <v>0</v>
      </c>
      <c r="E225" s="78">
        <v>0</v>
      </c>
      <c r="F225" s="78">
        <v>71326</v>
      </c>
      <c r="G225" s="78">
        <v>0</v>
      </c>
      <c r="H225" s="78">
        <v>467</v>
      </c>
      <c r="I225" s="78">
        <v>0</v>
      </c>
      <c r="J225" s="78">
        <v>33535</v>
      </c>
      <c r="K225" s="79">
        <f t="shared" si="3"/>
        <v>2458734</v>
      </c>
    </row>
    <row r="226" spans="1:11" x14ac:dyDescent="0.25">
      <c r="A226" s="23" t="s">
        <v>271</v>
      </c>
      <c r="B226" s="24" t="s">
        <v>45</v>
      </c>
      <c r="C226" s="77">
        <v>1916443</v>
      </c>
      <c r="D226" s="78">
        <v>0</v>
      </c>
      <c r="E226" s="78">
        <v>342503</v>
      </c>
      <c r="F226" s="78">
        <v>75269</v>
      </c>
      <c r="G226" s="78">
        <v>0</v>
      </c>
      <c r="H226" s="78">
        <v>3288</v>
      </c>
      <c r="I226" s="78">
        <v>12048</v>
      </c>
      <c r="J226" s="78">
        <v>0</v>
      </c>
      <c r="K226" s="79">
        <f t="shared" si="3"/>
        <v>2349551</v>
      </c>
    </row>
    <row r="227" spans="1:11" x14ac:dyDescent="0.25">
      <c r="A227" s="23" t="s">
        <v>272</v>
      </c>
      <c r="B227" s="24" t="s">
        <v>45</v>
      </c>
      <c r="C227" s="77">
        <v>797700</v>
      </c>
      <c r="D227" s="78">
        <v>900269</v>
      </c>
      <c r="E227" s="78">
        <v>0</v>
      </c>
      <c r="F227" s="78">
        <v>22788</v>
      </c>
      <c r="G227" s="78">
        <v>0</v>
      </c>
      <c r="H227" s="78">
        <v>0</v>
      </c>
      <c r="I227" s="78">
        <v>0</v>
      </c>
      <c r="J227" s="78">
        <v>15685</v>
      </c>
      <c r="K227" s="79">
        <f t="shared" si="3"/>
        <v>1736442</v>
      </c>
    </row>
    <row r="228" spans="1:11" x14ac:dyDescent="0.25">
      <c r="A228" s="23" t="s">
        <v>445</v>
      </c>
      <c r="B228" s="24" t="s">
        <v>45</v>
      </c>
      <c r="C228" s="77">
        <v>1452946</v>
      </c>
      <c r="D228" s="78">
        <v>0</v>
      </c>
      <c r="E228" s="78">
        <v>169612</v>
      </c>
      <c r="F228" s="78">
        <v>981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1623539</v>
      </c>
    </row>
    <row r="229" spans="1:11" x14ac:dyDescent="0.25">
      <c r="A229" s="23" t="s">
        <v>273</v>
      </c>
      <c r="B229" s="24" t="s">
        <v>45</v>
      </c>
      <c r="C229" s="77">
        <v>0</v>
      </c>
      <c r="D229" s="78">
        <v>0</v>
      </c>
      <c r="E229" s="78">
        <v>0</v>
      </c>
      <c r="F229" s="78">
        <v>0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0</v>
      </c>
    </row>
    <row r="230" spans="1:11" x14ac:dyDescent="0.25">
      <c r="A230" s="23" t="s">
        <v>274</v>
      </c>
      <c r="B230" s="24" t="s">
        <v>45</v>
      </c>
      <c r="C230" s="77">
        <v>856574</v>
      </c>
      <c r="D230" s="78">
        <v>0</v>
      </c>
      <c r="E230" s="78">
        <v>140517</v>
      </c>
      <c r="F230" s="78">
        <v>33532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1030623</v>
      </c>
    </row>
    <row r="231" spans="1:11" x14ac:dyDescent="0.25">
      <c r="A231" s="23" t="s">
        <v>275</v>
      </c>
      <c r="B231" s="24" t="s">
        <v>45</v>
      </c>
      <c r="C231" s="77">
        <v>1220437</v>
      </c>
      <c r="D231" s="78">
        <v>755157</v>
      </c>
      <c r="E231" s="78">
        <v>338222</v>
      </c>
      <c r="F231" s="78">
        <v>41798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2355614</v>
      </c>
    </row>
    <row r="232" spans="1:11" x14ac:dyDescent="0.25">
      <c r="A232" s="23" t="s">
        <v>276</v>
      </c>
      <c r="B232" s="24" t="s">
        <v>45</v>
      </c>
      <c r="C232" s="77">
        <v>397450</v>
      </c>
      <c r="D232" s="78">
        <v>274075</v>
      </c>
      <c r="E232" s="78">
        <v>0</v>
      </c>
      <c r="F232" s="78">
        <v>27074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698599</v>
      </c>
    </row>
    <row r="233" spans="1:11" x14ac:dyDescent="0.25">
      <c r="A233" s="23" t="s">
        <v>277</v>
      </c>
      <c r="B233" s="24" t="s">
        <v>45</v>
      </c>
      <c r="C233" s="77">
        <v>464667</v>
      </c>
      <c r="D233" s="78">
        <v>0</v>
      </c>
      <c r="E233" s="78">
        <v>68056</v>
      </c>
      <c r="F233" s="78">
        <v>0</v>
      </c>
      <c r="G233" s="78">
        <v>0</v>
      </c>
      <c r="H233" s="78">
        <v>0</v>
      </c>
      <c r="I233" s="78">
        <v>0</v>
      </c>
      <c r="J233" s="78">
        <v>16673</v>
      </c>
      <c r="K233" s="79">
        <f t="shared" si="3"/>
        <v>549396</v>
      </c>
    </row>
    <row r="234" spans="1:11" x14ac:dyDescent="0.25">
      <c r="A234" s="23" t="s">
        <v>278</v>
      </c>
      <c r="B234" s="24" t="s">
        <v>45</v>
      </c>
      <c r="C234" s="77">
        <v>125659</v>
      </c>
      <c r="D234" s="78">
        <v>0</v>
      </c>
      <c r="E234" s="78">
        <v>25917</v>
      </c>
      <c r="F234" s="78">
        <v>5432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157008</v>
      </c>
    </row>
    <row r="235" spans="1:11" x14ac:dyDescent="0.25">
      <c r="A235" s="23" t="s">
        <v>279</v>
      </c>
      <c r="B235" s="24" t="s">
        <v>45</v>
      </c>
      <c r="C235" s="77">
        <v>276196</v>
      </c>
      <c r="D235" s="78">
        <v>193537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3768</v>
      </c>
      <c r="K235" s="79">
        <f t="shared" si="3"/>
        <v>473501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9638</v>
      </c>
      <c r="D241" s="78">
        <v>0</v>
      </c>
      <c r="E241" s="78">
        <v>0</v>
      </c>
      <c r="F241" s="78">
        <v>1274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10912</v>
      </c>
    </row>
    <row r="242" spans="1:11" x14ac:dyDescent="0.25">
      <c r="A242" s="23" t="s">
        <v>284</v>
      </c>
      <c r="B242" s="24" t="s">
        <v>47</v>
      </c>
      <c r="C242" s="77">
        <v>414243</v>
      </c>
      <c r="D242" s="78">
        <v>654133</v>
      </c>
      <c r="E242" s="78">
        <v>241644</v>
      </c>
      <c r="F242" s="78">
        <v>49115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1359135</v>
      </c>
    </row>
    <row r="243" spans="1:11" x14ac:dyDescent="0.25">
      <c r="A243" s="23" t="s">
        <v>285</v>
      </c>
      <c r="B243" s="24" t="s">
        <v>47</v>
      </c>
      <c r="C243" s="77">
        <v>44971</v>
      </c>
      <c r="D243" s="78">
        <v>0</v>
      </c>
      <c r="E243" s="78">
        <v>13054</v>
      </c>
      <c r="F243" s="78">
        <v>0</v>
      </c>
      <c r="G243" s="78">
        <v>0</v>
      </c>
      <c r="H243" s="78">
        <v>0</v>
      </c>
      <c r="I243" s="78">
        <v>1514</v>
      </c>
      <c r="J243" s="78">
        <v>0</v>
      </c>
      <c r="K243" s="79">
        <f t="shared" si="3"/>
        <v>59539</v>
      </c>
    </row>
    <row r="244" spans="1:11" x14ac:dyDescent="0.25">
      <c r="A244" s="23" t="s">
        <v>286</v>
      </c>
      <c r="B244" s="24" t="s">
        <v>48</v>
      </c>
      <c r="C244" s="77">
        <v>27221</v>
      </c>
      <c r="D244" s="78">
        <v>0</v>
      </c>
      <c r="E244" s="78">
        <v>5616</v>
      </c>
      <c r="F244" s="78">
        <v>2282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35119</v>
      </c>
    </row>
    <row r="245" spans="1:11" x14ac:dyDescent="0.25">
      <c r="A245" s="23" t="s">
        <v>287</v>
      </c>
      <c r="B245" s="24" t="s">
        <v>48</v>
      </c>
      <c r="C245" s="77">
        <v>917343</v>
      </c>
      <c r="D245" s="78">
        <v>0</v>
      </c>
      <c r="E245" s="78">
        <v>114207</v>
      </c>
      <c r="F245" s="78">
        <v>94285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1125835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1186891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1186891</v>
      </c>
    </row>
    <row r="247" spans="1:11" x14ac:dyDescent="0.25">
      <c r="A247" s="23" t="s">
        <v>289</v>
      </c>
      <c r="B247" s="24" t="s">
        <v>48</v>
      </c>
      <c r="C247" s="77">
        <v>1173246</v>
      </c>
      <c r="D247" s="78">
        <v>0</v>
      </c>
      <c r="E247" s="78">
        <v>160071</v>
      </c>
      <c r="F247" s="78">
        <v>175399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1508716</v>
      </c>
    </row>
    <row r="248" spans="1:11" x14ac:dyDescent="0.25">
      <c r="A248" s="23" t="s">
        <v>290</v>
      </c>
      <c r="B248" s="24" t="s">
        <v>48</v>
      </c>
      <c r="C248" s="77">
        <v>13154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13154</v>
      </c>
    </row>
    <row r="249" spans="1:11" x14ac:dyDescent="0.25">
      <c r="A249" s="23" t="s">
        <v>291</v>
      </c>
      <c r="B249" s="24" t="s">
        <v>48</v>
      </c>
      <c r="C249" s="77">
        <v>175224</v>
      </c>
      <c r="D249" s="78">
        <v>188097</v>
      </c>
      <c r="E249" s="78">
        <v>39651</v>
      </c>
      <c r="F249" s="78">
        <v>46023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448995</v>
      </c>
    </row>
    <row r="250" spans="1:11" x14ac:dyDescent="0.25">
      <c r="A250" s="23" t="s">
        <v>292</v>
      </c>
      <c r="B250" s="24" t="s">
        <v>48</v>
      </c>
      <c r="C250" s="77">
        <v>681020</v>
      </c>
      <c r="D250" s="78">
        <v>0</v>
      </c>
      <c r="E250" s="78">
        <v>163966</v>
      </c>
      <c r="F250" s="78">
        <v>97496</v>
      </c>
      <c r="G250" s="78">
        <v>116680</v>
      </c>
      <c r="H250" s="78">
        <v>0</v>
      </c>
      <c r="I250" s="78">
        <v>0</v>
      </c>
      <c r="J250" s="78">
        <v>0</v>
      </c>
      <c r="K250" s="79">
        <f t="shared" si="3"/>
        <v>1059162</v>
      </c>
    </row>
    <row r="251" spans="1:11" x14ac:dyDescent="0.25">
      <c r="A251" s="23" t="s">
        <v>293</v>
      </c>
      <c r="B251" s="24" t="s">
        <v>48</v>
      </c>
      <c r="C251" s="77">
        <v>43614</v>
      </c>
      <c r="D251" s="78">
        <v>0</v>
      </c>
      <c r="E251" s="78">
        <v>11063</v>
      </c>
      <c r="F251" s="78">
        <v>6718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61395</v>
      </c>
    </row>
    <row r="252" spans="1:11" x14ac:dyDescent="0.25">
      <c r="A252" s="23" t="s">
        <v>294</v>
      </c>
      <c r="B252" s="24" t="s">
        <v>48</v>
      </c>
      <c r="C252" s="77">
        <v>154888</v>
      </c>
      <c r="D252" s="78">
        <v>0</v>
      </c>
      <c r="E252" s="78">
        <v>28963</v>
      </c>
      <c r="F252" s="78">
        <v>33252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217103</v>
      </c>
    </row>
    <row r="253" spans="1:11" x14ac:dyDescent="0.25">
      <c r="A253" s="23" t="s">
        <v>3</v>
      </c>
      <c r="B253" s="24" t="s">
        <v>3</v>
      </c>
      <c r="C253" s="77">
        <v>295453</v>
      </c>
      <c r="D253" s="78">
        <v>364530</v>
      </c>
      <c r="E253" s="78">
        <v>0</v>
      </c>
      <c r="F253" s="78">
        <v>0</v>
      </c>
      <c r="G253" s="78">
        <v>0</v>
      </c>
      <c r="H253" s="78">
        <v>0</v>
      </c>
      <c r="I253" s="78">
        <v>26039</v>
      </c>
      <c r="J253" s="78">
        <v>0</v>
      </c>
      <c r="K253" s="79">
        <f t="shared" si="3"/>
        <v>686022</v>
      </c>
    </row>
    <row r="254" spans="1:11" x14ac:dyDescent="0.25">
      <c r="A254" s="23" t="s">
        <v>295</v>
      </c>
      <c r="B254" s="24" t="s">
        <v>49</v>
      </c>
      <c r="C254" s="77">
        <v>1472215</v>
      </c>
      <c r="D254" s="78">
        <v>0</v>
      </c>
      <c r="E254" s="78">
        <v>336985</v>
      </c>
      <c r="F254" s="78">
        <v>54663</v>
      </c>
      <c r="G254" s="78">
        <v>0</v>
      </c>
      <c r="H254" s="78">
        <v>0</v>
      </c>
      <c r="I254" s="78">
        <v>22579</v>
      </c>
      <c r="J254" s="78">
        <v>0</v>
      </c>
      <c r="K254" s="79">
        <f t="shared" si="3"/>
        <v>1886442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103665</v>
      </c>
      <c r="D256" s="78">
        <v>0</v>
      </c>
      <c r="E256" s="78">
        <v>0</v>
      </c>
      <c r="F256" s="78">
        <v>8</v>
      </c>
      <c r="G256" s="78">
        <v>0</v>
      </c>
      <c r="H256" s="78">
        <v>118</v>
      </c>
      <c r="I256" s="78">
        <v>10682</v>
      </c>
      <c r="J256" s="78">
        <v>0</v>
      </c>
      <c r="K256" s="79">
        <f t="shared" si="3"/>
        <v>114473</v>
      </c>
    </row>
    <row r="257" spans="1:11" x14ac:dyDescent="0.25">
      <c r="A257" s="23" t="s">
        <v>297</v>
      </c>
      <c r="B257" s="24" t="s">
        <v>49</v>
      </c>
      <c r="C257" s="77">
        <v>193115</v>
      </c>
      <c r="D257" s="78">
        <v>110291</v>
      </c>
      <c r="E257" s="78">
        <v>111647</v>
      </c>
      <c r="F257" s="78">
        <v>3782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418835</v>
      </c>
    </row>
    <row r="258" spans="1:11" x14ac:dyDescent="0.25">
      <c r="A258" s="23" t="s">
        <v>298</v>
      </c>
      <c r="B258" s="24" t="s">
        <v>49</v>
      </c>
      <c r="C258" s="77">
        <v>205789</v>
      </c>
      <c r="D258" s="78">
        <v>0</v>
      </c>
      <c r="E258" s="78">
        <v>7485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213274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1623567</v>
      </c>
      <c r="D260" s="78">
        <v>0</v>
      </c>
      <c r="E260" s="78">
        <v>0</v>
      </c>
      <c r="F260" s="78">
        <v>20196</v>
      </c>
      <c r="G260" s="78">
        <v>0</v>
      </c>
      <c r="H260" s="78">
        <v>1303</v>
      </c>
      <c r="I260" s="78">
        <v>6201</v>
      </c>
      <c r="J260" s="78">
        <v>0</v>
      </c>
      <c r="K260" s="79">
        <f t="shared" si="4"/>
        <v>1651267</v>
      </c>
    </row>
    <row r="261" spans="1:11" x14ac:dyDescent="0.25">
      <c r="A261" s="23" t="s">
        <v>301</v>
      </c>
      <c r="B261" s="24" t="s">
        <v>49</v>
      </c>
      <c r="C261" s="77">
        <v>94669</v>
      </c>
      <c r="D261" s="78">
        <v>0</v>
      </c>
      <c r="E261" s="78">
        <v>39943</v>
      </c>
      <c r="F261" s="78">
        <v>0</v>
      </c>
      <c r="G261" s="78">
        <v>0</v>
      </c>
      <c r="H261" s="78">
        <v>0</v>
      </c>
      <c r="I261" s="78">
        <v>2255</v>
      </c>
      <c r="J261" s="78">
        <v>0</v>
      </c>
      <c r="K261" s="79">
        <f t="shared" si="4"/>
        <v>136867</v>
      </c>
    </row>
    <row r="262" spans="1:11" x14ac:dyDescent="0.25">
      <c r="A262" s="23" t="s">
        <v>302</v>
      </c>
      <c r="B262" s="24" t="s">
        <v>49</v>
      </c>
      <c r="C262" s="77">
        <v>1714271</v>
      </c>
      <c r="D262" s="78">
        <v>0</v>
      </c>
      <c r="E262" s="78">
        <v>428098</v>
      </c>
      <c r="F262" s="78">
        <v>0</v>
      </c>
      <c r="G262" s="78">
        <v>0</v>
      </c>
      <c r="H262" s="78">
        <v>0</v>
      </c>
      <c r="I262" s="78">
        <v>75712</v>
      </c>
      <c r="J262" s="78">
        <v>0</v>
      </c>
      <c r="K262" s="79">
        <f t="shared" si="4"/>
        <v>2218081</v>
      </c>
    </row>
    <row r="263" spans="1:11" x14ac:dyDescent="0.25">
      <c r="A263" s="23" t="s">
        <v>448</v>
      </c>
      <c r="B263" s="24" t="s">
        <v>49</v>
      </c>
      <c r="C263" s="77">
        <v>20648347</v>
      </c>
      <c r="D263" s="78">
        <v>16781249</v>
      </c>
      <c r="E263" s="78">
        <v>0</v>
      </c>
      <c r="F263" s="78">
        <v>604619</v>
      </c>
      <c r="G263" s="78">
        <v>0</v>
      </c>
      <c r="H263" s="78">
        <v>9183</v>
      </c>
      <c r="I263" s="78">
        <v>0</v>
      </c>
      <c r="J263" s="78">
        <v>63490</v>
      </c>
      <c r="K263" s="79">
        <f t="shared" si="4"/>
        <v>38106888</v>
      </c>
    </row>
    <row r="264" spans="1:11" x14ac:dyDescent="0.25">
      <c r="A264" s="23" t="s">
        <v>303</v>
      </c>
      <c r="B264" s="24" t="s">
        <v>49</v>
      </c>
      <c r="C264" s="77">
        <v>181125</v>
      </c>
      <c r="D264" s="78">
        <v>12</v>
      </c>
      <c r="E264" s="78">
        <v>12204</v>
      </c>
      <c r="F264" s="78">
        <v>15155</v>
      </c>
      <c r="G264" s="78">
        <v>0</v>
      </c>
      <c r="H264" s="78">
        <v>206</v>
      </c>
      <c r="I264" s="78">
        <v>0</v>
      </c>
      <c r="J264" s="78">
        <v>0</v>
      </c>
      <c r="K264" s="79">
        <f t="shared" si="4"/>
        <v>208702</v>
      </c>
    </row>
    <row r="265" spans="1:11" x14ac:dyDescent="0.25">
      <c r="A265" s="23" t="s">
        <v>304</v>
      </c>
      <c r="B265" s="24" t="s">
        <v>49</v>
      </c>
      <c r="C265" s="77">
        <v>1243854</v>
      </c>
      <c r="D265" s="78">
        <v>0</v>
      </c>
      <c r="E265" s="78">
        <v>220180</v>
      </c>
      <c r="F265" s="78">
        <v>85084</v>
      </c>
      <c r="G265" s="78">
        <v>0</v>
      </c>
      <c r="H265" s="78">
        <v>0</v>
      </c>
      <c r="I265" s="78">
        <v>22318</v>
      </c>
      <c r="J265" s="78">
        <v>0</v>
      </c>
      <c r="K265" s="79">
        <f t="shared" si="4"/>
        <v>1571436</v>
      </c>
    </row>
    <row r="266" spans="1:11" x14ac:dyDescent="0.25">
      <c r="A266" s="23" t="s">
        <v>305</v>
      </c>
      <c r="B266" s="24" t="s">
        <v>49</v>
      </c>
      <c r="C266" s="77">
        <v>2380530</v>
      </c>
      <c r="D266" s="78">
        <v>0</v>
      </c>
      <c r="E266" s="78">
        <v>444292</v>
      </c>
      <c r="F266" s="78">
        <v>74897</v>
      </c>
      <c r="G266" s="78">
        <v>0</v>
      </c>
      <c r="H266" s="78">
        <v>2900</v>
      </c>
      <c r="I266" s="78">
        <v>25590</v>
      </c>
      <c r="J266" s="78">
        <v>0</v>
      </c>
      <c r="K266" s="79">
        <f t="shared" si="4"/>
        <v>2928209</v>
      </c>
    </row>
    <row r="267" spans="1:11" x14ac:dyDescent="0.25">
      <c r="A267" s="23" t="s">
        <v>449</v>
      </c>
      <c r="B267" s="24" t="s">
        <v>50</v>
      </c>
      <c r="C267" s="77">
        <v>4939000</v>
      </c>
      <c r="D267" s="78">
        <v>0</v>
      </c>
      <c r="E267" s="78">
        <v>0</v>
      </c>
      <c r="F267" s="78">
        <v>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4939000</v>
      </c>
    </row>
    <row r="268" spans="1:11" x14ac:dyDescent="0.25">
      <c r="A268" s="23" t="s">
        <v>484</v>
      </c>
      <c r="B268" s="24" t="s">
        <v>50</v>
      </c>
      <c r="C268" s="77">
        <v>1016279</v>
      </c>
      <c r="D268" s="78">
        <v>34</v>
      </c>
      <c r="E268" s="78">
        <v>0</v>
      </c>
      <c r="F268" s="78">
        <v>27309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1043622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641180</v>
      </c>
      <c r="D270" s="78">
        <v>0</v>
      </c>
      <c r="E270" s="78">
        <v>192430</v>
      </c>
      <c r="F270" s="78">
        <v>0</v>
      </c>
      <c r="G270" s="78">
        <v>0</v>
      </c>
      <c r="H270" s="78">
        <v>0</v>
      </c>
      <c r="I270" s="78">
        <v>23842</v>
      </c>
      <c r="J270" s="78">
        <v>0</v>
      </c>
      <c r="K270" s="79">
        <f t="shared" si="4"/>
        <v>857452</v>
      </c>
    </row>
    <row r="271" spans="1:11" x14ac:dyDescent="0.25">
      <c r="A271" s="23" t="s">
        <v>308</v>
      </c>
      <c r="B271" s="24" t="s">
        <v>4</v>
      </c>
      <c r="C271" s="77">
        <v>8707533</v>
      </c>
      <c r="D271" s="78">
        <v>8973475</v>
      </c>
      <c r="E271" s="78">
        <v>1715964</v>
      </c>
      <c r="F271" s="78">
        <v>207084</v>
      </c>
      <c r="G271" s="78">
        <v>0</v>
      </c>
      <c r="H271" s="78">
        <v>0</v>
      </c>
      <c r="I271" s="78">
        <v>112657</v>
      </c>
      <c r="J271" s="78">
        <v>0</v>
      </c>
      <c r="K271" s="79">
        <f t="shared" si="4"/>
        <v>19716713</v>
      </c>
    </row>
    <row r="272" spans="1:11" x14ac:dyDescent="0.25">
      <c r="A272" s="23" t="s">
        <v>309</v>
      </c>
      <c r="B272" s="24" t="s">
        <v>4</v>
      </c>
      <c r="C272" s="77">
        <v>4020437</v>
      </c>
      <c r="D272" s="78">
        <v>28954</v>
      </c>
      <c r="E272" s="78">
        <v>0</v>
      </c>
      <c r="F272" s="78">
        <v>84167</v>
      </c>
      <c r="G272" s="78">
        <v>0</v>
      </c>
      <c r="H272" s="78">
        <v>0</v>
      </c>
      <c r="I272" s="78">
        <v>0</v>
      </c>
      <c r="J272" s="78">
        <v>0</v>
      </c>
      <c r="K272" s="79">
        <f t="shared" si="4"/>
        <v>4133558</v>
      </c>
    </row>
    <row r="273" spans="1:11" x14ac:dyDescent="0.25">
      <c r="A273" s="75" t="s">
        <v>518</v>
      </c>
      <c r="B273" s="24" t="s">
        <v>4</v>
      </c>
      <c r="C273" s="77">
        <v>10246</v>
      </c>
      <c r="D273" s="78">
        <v>12495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22741</v>
      </c>
    </row>
    <row r="274" spans="1:11" x14ac:dyDescent="0.25">
      <c r="A274" s="23" t="s">
        <v>310</v>
      </c>
      <c r="B274" s="24" t="s">
        <v>4</v>
      </c>
      <c r="C274" s="77">
        <v>3873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3873</v>
      </c>
    </row>
    <row r="275" spans="1:11" x14ac:dyDescent="0.25">
      <c r="A275" s="23" t="s">
        <v>311</v>
      </c>
      <c r="B275" s="24" t="s">
        <v>4</v>
      </c>
      <c r="C275" s="77">
        <v>3890230</v>
      </c>
      <c r="D275" s="78">
        <v>3675799</v>
      </c>
      <c r="E275" s="78">
        <v>0</v>
      </c>
      <c r="F275" s="78">
        <v>138663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7704692</v>
      </c>
    </row>
    <row r="276" spans="1:11" x14ac:dyDescent="0.25">
      <c r="A276" s="23" t="s">
        <v>312</v>
      </c>
      <c r="B276" s="24" t="s">
        <v>4</v>
      </c>
      <c r="C276" s="77">
        <v>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0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3736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3736</v>
      </c>
    </row>
    <row r="278" spans="1:11" x14ac:dyDescent="0.25">
      <c r="A278" s="23" t="s">
        <v>314</v>
      </c>
      <c r="B278" s="24" t="s">
        <v>4</v>
      </c>
      <c r="C278" s="77">
        <v>1412612</v>
      </c>
      <c r="D278" s="78">
        <v>0</v>
      </c>
      <c r="E278" s="78">
        <v>259421</v>
      </c>
      <c r="F278" s="78">
        <v>40052</v>
      </c>
      <c r="G278" s="78">
        <v>0</v>
      </c>
      <c r="H278" s="78">
        <v>0</v>
      </c>
      <c r="I278" s="78">
        <v>16395</v>
      </c>
      <c r="J278" s="78">
        <v>0</v>
      </c>
      <c r="K278" s="79">
        <f t="shared" si="4"/>
        <v>1728480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254237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254237</v>
      </c>
    </row>
    <row r="282" spans="1:11" x14ac:dyDescent="0.25">
      <c r="A282" s="23" t="s">
        <v>317</v>
      </c>
      <c r="B282" s="24" t="s">
        <v>4</v>
      </c>
      <c r="C282" s="77">
        <v>104004</v>
      </c>
      <c r="D282" s="78">
        <v>154549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258553</v>
      </c>
    </row>
    <row r="283" spans="1:11" x14ac:dyDescent="0.25">
      <c r="A283" s="23" t="s">
        <v>318</v>
      </c>
      <c r="B283" s="24" t="s">
        <v>4</v>
      </c>
      <c r="C283" s="77">
        <v>232038</v>
      </c>
      <c r="D283" s="78">
        <v>325217</v>
      </c>
      <c r="E283" s="78">
        <v>0</v>
      </c>
      <c r="F283" s="78">
        <v>0</v>
      </c>
      <c r="G283" s="78">
        <v>0</v>
      </c>
      <c r="H283" s="78">
        <v>0</v>
      </c>
      <c r="I283" s="78">
        <v>18922</v>
      </c>
      <c r="J283" s="78">
        <v>0</v>
      </c>
      <c r="K283" s="79">
        <f t="shared" si="4"/>
        <v>576177</v>
      </c>
    </row>
    <row r="284" spans="1:11" x14ac:dyDescent="0.25">
      <c r="A284" s="23" t="s">
        <v>319</v>
      </c>
      <c r="B284" s="24" t="s">
        <v>4</v>
      </c>
      <c r="C284" s="77">
        <v>2021144</v>
      </c>
      <c r="D284" s="78">
        <v>0</v>
      </c>
      <c r="E284" s="78">
        <v>521825</v>
      </c>
      <c r="F284" s="78">
        <v>0</v>
      </c>
      <c r="G284" s="78">
        <v>0</v>
      </c>
      <c r="H284" s="78">
        <v>0</v>
      </c>
      <c r="I284" s="78">
        <v>115046</v>
      </c>
      <c r="J284" s="78">
        <v>0</v>
      </c>
      <c r="K284" s="79">
        <f t="shared" si="4"/>
        <v>2658015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124321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124321</v>
      </c>
    </row>
    <row r="287" spans="1:11" x14ac:dyDescent="0.25">
      <c r="A287" s="23" t="s">
        <v>322</v>
      </c>
      <c r="B287" s="24" t="s">
        <v>4</v>
      </c>
      <c r="C287" s="77">
        <v>512493</v>
      </c>
      <c r="D287" s="78">
        <v>0</v>
      </c>
      <c r="E287" s="78">
        <v>103568</v>
      </c>
      <c r="F287" s="78">
        <v>2019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618080</v>
      </c>
    </row>
    <row r="288" spans="1:11" x14ac:dyDescent="0.25">
      <c r="A288" s="75" t="s">
        <v>525</v>
      </c>
      <c r="B288" s="24" t="s">
        <v>4</v>
      </c>
      <c r="C288" s="77">
        <v>2427210</v>
      </c>
      <c r="D288" s="78">
        <v>1518057</v>
      </c>
      <c r="E288" s="78">
        <v>929747</v>
      </c>
      <c r="F288" s="78">
        <v>92776</v>
      </c>
      <c r="G288" s="78">
        <v>0</v>
      </c>
      <c r="H288" s="78">
        <v>44303</v>
      </c>
      <c r="I288" s="78">
        <v>0</v>
      </c>
      <c r="J288" s="78">
        <v>0</v>
      </c>
      <c r="K288" s="79">
        <f t="shared" si="4"/>
        <v>5012093</v>
      </c>
    </row>
    <row r="289" spans="1:11" x14ac:dyDescent="0.25">
      <c r="A289" s="23" t="s">
        <v>323</v>
      </c>
      <c r="B289" s="24" t="s">
        <v>4</v>
      </c>
      <c r="C289" s="77">
        <v>594552</v>
      </c>
      <c r="D289" s="78">
        <v>0</v>
      </c>
      <c r="E289" s="78">
        <v>208446</v>
      </c>
      <c r="F289" s="78">
        <v>35937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838935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141810</v>
      </c>
      <c r="D291" s="78">
        <v>0</v>
      </c>
      <c r="E291" s="78">
        <v>0</v>
      </c>
      <c r="F291" s="78">
        <v>4630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146440</v>
      </c>
    </row>
    <row r="292" spans="1:11" x14ac:dyDescent="0.25">
      <c r="A292" s="23" t="s">
        <v>325</v>
      </c>
      <c r="B292" s="24" t="s">
        <v>4</v>
      </c>
      <c r="C292" s="77">
        <v>0</v>
      </c>
      <c r="D292" s="78">
        <v>0</v>
      </c>
      <c r="E292" s="78">
        <v>0</v>
      </c>
      <c r="F292" s="78">
        <v>0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0</v>
      </c>
    </row>
    <row r="293" spans="1:11" x14ac:dyDescent="0.25">
      <c r="A293" s="23" t="s">
        <v>326</v>
      </c>
      <c r="B293" s="24" t="s">
        <v>4</v>
      </c>
      <c r="C293" s="77">
        <v>876424</v>
      </c>
      <c r="D293" s="78">
        <v>776298</v>
      </c>
      <c r="E293" s="78">
        <v>121839</v>
      </c>
      <c r="F293" s="78">
        <v>55778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1830339</v>
      </c>
    </row>
    <row r="294" spans="1:11" x14ac:dyDescent="0.25">
      <c r="A294" s="23" t="s">
        <v>327</v>
      </c>
      <c r="B294" s="24" t="s">
        <v>4</v>
      </c>
      <c r="C294" s="77">
        <v>157831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7009</v>
      </c>
      <c r="J294" s="78">
        <v>60135</v>
      </c>
      <c r="K294" s="79">
        <f t="shared" si="4"/>
        <v>224975</v>
      </c>
    </row>
    <row r="295" spans="1:11" x14ac:dyDescent="0.25">
      <c r="A295" s="23" t="s">
        <v>328</v>
      </c>
      <c r="B295" s="24" t="s">
        <v>4</v>
      </c>
      <c r="C295" s="77">
        <v>217652</v>
      </c>
      <c r="D295" s="78">
        <v>172014</v>
      </c>
      <c r="E295" s="78">
        <v>56344</v>
      </c>
      <c r="F295" s="78">
        <v>0</v>
      </c>
      <c r="G295" s="78">
        <v>0</v>
      </c>
      <c r="H295" s="78">
        <v>0</v>
      </c>
      <c r="I295" s="78">
        <v>5133</v>
      </c>
      <c r="J295" s="78">
        <v>0</v>
      </c>
      <c r="K295" s="79">
        <f t="shared" si="4"/>
        <v>451143</v>
      </c>
    </row>
    <row r="296" spans="1:11" x14ac:dyDescent="0.25">
      <c r="A296" s="23" t="s">
        <v>4</v>
      </c>
      <c r="B296" s="24" t="s">
        <v>4</v>
      </c>
      <c r="C296" s="77">
        <v>1917830</v>
      </c>
      <c r="D296" s="78">
        <v>0</v>
      </c>
      <c r="E296" s="78">
        <v>648605</v>
      </c>
      <c r="F296" s="78">
        <v>198849</v>
      </c>
      <c r="G296" s="78">
        <v>1213252</v>
      </c>
      <c r="H296" s="78">
        <v>0</v>
      </c>
      <c r="I296" s="78">
        <v>4725</v>
      </c>
      <c r="J296" s="78">
        <v>0</v>
      </c>
      <c r="K296" s="79">
        <f t="shared" si="4"/>
        <v>3983261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675624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675624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609853</v>
      </c>
      <c r="D299" s="78">
        <v>0</v>
      </c>
      <c r="E299" s="78">
        <v>138430</v>
      </c>
      <c r="F299" s="78">
        <v>15380</v>
      </c>
      <c r="G299" s="78">
        <v>0</v>
      </c>
      <c r="H299" s="78">
        <v>0</v>
      </c>
      <c r="I299" s="78">
        <v>8799</v>
      </c>
      <c r="J299" s="78">
        <v>0</v>
      </c>
      <c r="K299" s="79">
        <f t="shared" si="4"/>
        <v>772462</v>
      </c>
    </row>
    <row r="300" spans="1:11" x14ac:dyDescent="0.25">
      <c r="A300" s="23" t="s">
        <v>332</v>
      </c>
      <c r="B300" s="24" t="s">
        <v>4</v>
      </c>
      <c r="C300" s="77">
        <v>1925226</v>
      </c>
      <c r="D300" s="78">
        <v>228</v>
      </c>
      <c r="E300" s="78">
        <v>0</v>
      </c>
      <c r="F300" s="78">
        <v>84683</v>
      </c>
      <c r="G300" s="78">
        <v>0</v>
      </c>
      <c r="H300" s="78">
        <v>0</v>
      </c>
      <c r="I300" s="78">
        <v>546777</v>
      </c>
      <c r="J300" s="78">
        <v>0</v>
      </c>
      <c r="K300" s="79">
        <f t="shared" si="4"/>
        <v>2556914</v>
      </c>
    </row>
    <row r="301" spans="1:11" x14ac:dyDescent="0.25">
      <c r="A301" s="23" t="s">
        <v>333</v>
      </c>
      <c r="B301" s="24" t="s">
        <v>4</v>
      </c>
      <c r="C301" s="77">
        <v>1598366</v>
      </c>
      <c r="D301" s="78">
        <v>0</v>
      </c>
      <c r="E301" s="78">
        <v>399748</v>
      </c>
      <c r="F301" s="78">
        <v>54573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2052687</v>
      </c>
    </row>
    <row r="302" spans="1:11" x14ac:dyDescent="0.25">
      <c r="A302" s="23" t="s">
        <v>334</v>
      </c>
      <c r="B302" s="24" t="s">
        <v>4</v>
      </c>
      <c r="C302" s="77">
        <v>156008</v>
      </c>
      <c r="D302" s="78">
        <v>92618</v>
      </c>
      <c r="E302" s="78">
        <v>0</v>
      </c>
      <c r="F302" s="78">
        <v>0</v>
      </c>
      <c r="G302" s="78">
        <v>0</v>
      </c>
      <c r="H302" s="78">
        <v>0</v>
      </c>
      <c r="I302" s="78">
        <v>2881</v>
      </c>
      <c r="J302" s="78">
        <v>0</v>
      </c>
      <c r="K302" s="79">
        <f t="shared" si="4"/>
        <v>251507</v>
      </c>
    </row>
    <row r="303" spans="1:11" x14ac:dyDescent="0.25">
      <c r="A303" s="23" t="s">
        <v>335</v>
      </c>
      <c r="B303" s="24" t="s">
        <v>4</v>
      </c>
      <c r="C303" s="77">
        <v>110800</v>
      </c>
      <c r="D303" s="78">
        <v>0</v>
      </c>
      <c r="E303" s="78">
        <v>16601</v>
      </c>
      <c r="F303" s="78">
        <v>3890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131291</v>
      </c>
    </row>
    <row r="304" spans="1:11" x14ac:dyDescent="0.25">
      <c r="A304" s="23" t="s">
        <v>336</v>
      </c>
      <c r="B304" s="24" t="s">
        <v>4</v>
      </c>
      <c r="C304" s="77">
        <v>350854</v>
      </c>
      <c r="D304" s="78">
        <v>0</v>
      </c>
      <c r="E304" s="78">
        <v>177954</v>
      </c>
      <c r="F304" s="78">
        <v>24329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553137</v>
      </c>
    </row>
    <row r="305" spans="1:11" x14ac:dyDescent="0.25">
      <c r="A305" s="23" t="s">
        <v>337</v>
      </c>
      <c r="B305" s="24" t="s">
        <v>4</v>
      </c>
      <c r="C305" s="77">
        <v>2697831</v>
      </c>
      <c r="D305" s="78">
        <v>0</v>
      </c>
      <c r="E305" s="78">
        <v>0</v>
      </c>
      <c r="F305" s="78">
        <v>75486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2773317</v>
      </c>
    </row>
    <row r="306" spans="1:11" x14ac:dyDescent="0.25">
      <c r="A306" s="23" t="s">
        <v>338</v>
      </c>
      <c r="B306" s="24" t="s">
        <v>4</v>
      </c>
      <c r="C306" s="77">
        <v>7222710</v>
      </c>
      <c r="D306" s="78">
        <v>8620471</v>
      </c>
      <c r="E306" s="78">
        <v>1563675</v>
      </c>
      <c r="F306" s="78">
        <v>275858</v>
      </c>
      <c r="G306" s="78">
        <v>0</v>
      </c>
      <c r="H306" s="78">
        <v>49</v>
      </c>
      <c r="I306" s="78">
        <v>93304</v>
      </c>
      <c r="J306" s="78">
        <v>0</v>
      </c>
      <c r="K306" s="79">
        <f t="shared" si="4"/>
        <v>17776067</v>
      </c>
    </row>
    <row r="307" spans="1:11" x14ac:dyDescent="0.25">
      <c r="A307" s="23" t="s">
        <v>339</v>
      </c>
      <c r="B307" s="24" t="s">
        <v>51</v>
      </c>
      <c r="C307" s="77">
        <v>414252</v>
      </c>
      <c r="D307" s="78">
        <v>0</v>
      </c>
      <c r="E307" s="78">
        <v>64454</v>
      </c>
      <c r="F307" s="78">
        <v>0</v>
      </c>
      <c r="G307" s="78">
        <v>0</v>
      </c>
      <c r="H307" s="78">
        <v>866</v>
      </c>
      <c r="I307" s="78">
        <v>13488</v>
      </c>
      <c r="J307" s="78">
        <v>0</v>
      </c>
      <c r="K307" s="79">
        <f t="shared" si="4"/>
        <v>493060</v>
      </c>
    </row>
    <row r="308" spans="1:11" x14ac:dyDescent="0.25">
      <c r="A308" s="23" t="s">
        <v>340</v>
      </c>
      <c r="B308" s="24" t="s">
        <v>51</v>
      </c>
      <c r="C308" s="77">
        <v>1047094</v>
      </c>
      <c r="D308" s="78">
        <v>0</v>
      </c>
      <c r="E308" s="78">
        <v>0</v>
      </c>
      <c r="F308" s="78">
        <v>55051</v>
      </c>
      <c r="G308" s="78">
        <v>0</v>
      </c>
      <c r="H308" s="78">
        <v>0</v>
      </c>
      <c r="I308" s="78">
        <v>34981</v>
      </c>
      <c r="J308" s="78">
        <v>0</v>
      </c>
      <c r="K308" s="79">
        <f t="shared" si="4"/>
        <v>1137126</v>
      </c>
    </row>
    <row r="309" spans="1:11" x14ac:dyDescent="0.25">
      <c r="A309" s="23" t="s">
        <v>341</v>
      </c>
      <c r="B309" s="24" t="s">
        <v>51</v>
      </c>
      <c r="C309" s="77">
        <v>280270</v>
      </c>
      <c r="D309" s="78">
        <v>0</v>
      </c>
      <c r="E309" s="78">
        <v>0</v>
      </c>
      <c r="F309" s="78">
        <v>20430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300700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986970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41280</v>
      </c>
      <c r="J312" s="78">
        <v>0</v>
      </c>
      <c r="K312" s="79">
        <f t="shared" si="4"/>
        <v>1028250</v>
      </c>
    </row>
    <row r="313" spans="1:11" x14ac:dyDescent="0.25">
      <c r="A313" s="23" t="s">
        <v>344</v>
      </c>
      <c r="B313" s="24" t="s">
        <v>52</v>
      </c>
      <c r="C313" s="77">
        <v>312579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312579</v>
      </c>
    </row>
    <row r="314" spans="1:11" x14ac:dyDescent="0.25">
      <c r="A314" s="23" t="s">
        <v>345</v>
      </c>
      <c r="B314" s="24" t="s">
        <v>52</v>
      </c>
      <c r="C314" s="77">
        <v>140113</v>
      </c>
      <c r="D314" s="78">
        <v>0</v>
      </c>
      <c r="E314" s="78">
        <v>39620</v>
      </c>
      <c r="F314" s="78">
        <v>6110</v>
      </c>
      <c r="G314" s="78">
        <v>0</v>
      </c>
      <c r="H314" s="78">
        <v>37</v>
      </c>
      <c r="I314" s="78">
        <v>668</v>
      </c>
      <c r="J314" s="78">
        <v>0</v>
      </c>
      <c r="K314" s="79">
        <f t="shared" si="4"/>
        <v>186548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7803858</v>
      </c>
      <c r="D317" s="78">
        <v>0</v>
      </c>
      <c r="E317" s="78">
        <v>1837701</v>
      </c>
      <c r="F317" s="78">
        <v>522497</v>
      </c>
      <c r="G317" s="78">
        <v>0</v>
      </c>
      <c r="H317" s="78">
        <v>2026</v>
      </c>
      <c r="I317" s="78">
        <v>70657</v>
      </c>
      <c r="J317" s="78">
        <v>0</v>
      </c>
      <c r="K317" s="79">
        <f t="shared" si="4"/>
        <v>10236739</v>
      </c>
    </row>
    <row r="318" spans="1:11" x14ac:dyDescent="0.25">
      <c r="A318" s="23" t="s">
        <v>349</v>
      </c>
      <c r="B318" s="24" t="s">
        <v>52</v>
      </c>
      <c r="C318" s="77">
        <v>2308601</v>
      </c>
      <c r="D318" s="78">
        <v>0</v>
      </c>
      <c r="E318" s="78">
        <v>0</v>
      </c>
      <c r="F318" s="78">
        <v>99572</v>
      </c>
      <c r="G318" s="78">
        <v>0</v>
      </c>
      <c r="H318" s="78">
        <v>816</v>
      </c>
      <c r="I318" s="78">
        <v>14390</v>
      </c>
      <c r="J318" s="78">
        <v>0</v>
      </c>
      <c r="K318" s="79">
        <f t="shared" si="4"/>
        <v>2423379</v>
      </c>
    </row>
    <row r="319" spans="1:11" x14ac:dyDescent="0.25">
      <c r="A319" s="23" t="s">
        <v>350</v>
      </c>
      <c r="B319" s="24" t="s">
        <v>52</v>
      </c>
      <c r="C319" s="77">
        <v>671631</v>
      </c>
      <c r="D319" s="78">
        <v>0</v>
      </c>
      <c r="E319" s="78">
        <v>181287</v>
      </c>
      <c r="F319" s="78">
        <v>17653</v>
      </c>
      <c r="G319" s="78">
        <v>0</v>
      </c>
      <c r="H319" s="78">
        <v>243</v>
      </c>
      <c r="I319" s="78">
        <v>13605</v>
      </c>
      <c r="J319" s="78">
        <v>0</v>
      </c>
      <c r="K319" s="79">
        <f t="shared" si="4"/>
        <v>884419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129756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129756</v>
      </c>
    </row>
    <row r="323" spans="1:11" x14ac:dyDescent="0.25">
      <c r="A323" s="23" t="s">
        <v>354</v>
      </c>
      <c r="B323" s="24" t="s">
        <v>52</v>
      </c>
      <c r="C323" s="77">
        <v>4766556</v>
      </c>
      <c r="D323" s="78">
        <v>0</v>
      </c>
      <c r="E323" s="78">
        <v>649755</v>
      </c>
      <c r="F323" s="78">
        <v>161163</v>
      </c>
      <c r="G323" s="78">
        <v>0</v>
      </c>
      <c r="H323" s="78">
        <v>383</v>
      </c>
      <c r="I323" s="78">
        <v>62069</v>
      </c>
      <c r="J323" s="78">
        <v>0</v>
      </c>
      <c r="K323" s="79">
        <f t="shared" si="5"/>
        <v>5639926</v>
      </c>
    </row>
    <row r="324" spans="1:11" x14ac:dyDescent="0.25">
      <c r="A324" s="23" t="s">
        <v>355</v>
      </c>
      <c r="B324" s="24" t="s">
        <v>52</v>
      </c>
      <c r="C324" s="77">
        <v>439857</v>
      </c>
      <c r="D324" s="78">
        <v>0</v>
      </c>
      <c r="E324" s="78">
        <v>70805</v>
      </c>
      <c r="F324" s="78">
        <v>6201</v>
      </c>
      <c r="G324" s="78">
        <v>0</v>
      </c>
      <c r="H324" s="78">
        <v>49</v>
      </c>
      <c r="I324" s="78">
        <v>7736</v>
      </c>
      <c r="J324" s="78">
        <v>0</v>
      </c>
      <c r="K324" s="79">
        <f t="shared" si="5"/>
        <v>524648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1057392</v>
      </c>
      <c r="D326" s="78">
        <v>0</v>
      </c>
      <c r="E326" s="78">
        <v>0</v>
      </c>
      <c r="F326" s="78">
        <v>36343</v>
      </c>
      <c r="G326" s="78">
        <v>0</v>
      </c>
      <c r="H326" s="78">
        <v>0</v>
      </c>
      <c r="I326" s="78">
        <v>21910</v>
      </c>
      <c r="J326" s="78">
        <v>0</v>
      </c>
      <c r="K326" s="79">
        <f t="shared" si="5"/>
        <v>1115645</v>
      </c>
    </row>
    <row r="327" spans="1:11" x14ac:dyDescent="0.25">
      <c r="A327" s="23" t="s">
        <v>358</v>
      </c>
      <c r="B327" s="24" t="s">
        <v>52</v>
      </c>
      <c r="C327" s="77">
        <v>3681684</v>
      </c>
      <c r="D327" s="78">
        <v>2315599</v>
      </c>
      <c r="E327" s="78">
        <v>728011</v>
      </c>
      <c r="F327" s="78">
        <v>63137</v>
      </c>
      <c r="G327" s="78">
        <v>0</v>
      </c>
      <c r="H327" s="78">
        <v>0</v>
      </c>
      <c r="I327" s="78">
        <v>41394</v>
      </c>
      <c r="J327" s="78">
        <v>0</v>
      </c>
      <c r="K327" s="79">
        <f t="shared" si="5"/>
        <v>6829825</v>
      </c>
    </row>
    <row r="328" spans="1:11" x14ac:dyDescent="0.25">
      <c r="A328" s="23" t="s">
        <v>359</v>
      </c>
      <c r="B328" s="24" t="s">
        <v>52</v>
      </c>
      <c r="C328" s="77">
        <v>77240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1840</v>
      </c>
      <c r="J328" s="78">
        <v>0</v>
      </c>
      <c r="K328" s="79">
        <f t="shared" si="5"/>
        <v>79080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1056672</v>
      </c>
      <c r="D330" s="78">
        <v>0</v>
      </c>
      <c r="E330" s="78">
        <v>0</v>
      </c>
      <c r="F330" s="78">
        <v>75733</v>
      </c>
      <c r="G330" s="78">
        <v>0</v>
      </c>
      <c r="H330" s="78">
        <v>0</v>
      </c>
      <c r="I330" s="78">
        <v>6056</v>
      </c>
      <c r="J330" s="78">
        <v>0</v>
      </c>
      <c r="K330" s="79">
        <f t="shared" si="5"/>
        <v>1138461</v>
      </c>
    </row>
    <row r="331" spans="1:11" x14ac:dyDescent="0.25">
      <c r="A331" s="23" t="s">
        <v>5</v>
      </c>
      <c r="B331" s="24" t="s">
        <v>52</v>
      </c>
      <c r="C331" s="77">
        <v>826812</v>
      </c>
      <c r="D331" s="78">
        <v>0</v>
      </c>
      <c r="E331" s="78">
        <v>0</v>
      </c>
      <c r="F331" s="78">
        <v>18947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845759</v>
      </c>
    </row>
    <row r="332" spans="1:11" x14ac:dyDescent="0.25">
      <c r="A332" s="23" t="s">
        <v>362</v>
      </c>
      <c r="B332" s="24" t="s">
        <v>52</v>
      </c>
      <c r="C332" s="77">
        <v>407764</v>
      </c>
      <c r="D332" s="78">
        <v>0</v>
      </c>
      <c r="E332" s="78">
        <v>83253</v>
      </c>
      <c r="F332" s="78">
        <v>5532</v>
      </c>
      <c r="G332" s="78">
        <v>0</v>
      </c>
      <c r="H332" s="78">
        <v>79</v>
      </c>
      <c r="I332" s="78">
        <v>2583</v>
      </c>
      <c r="J332" s="78">
        <v>0</v>
      </c>
      <c r="K332" s="79">
        <f t="shared" si="5"/>
        <v>499211</v>
      </c>
    </row>
    <row r="333" spans="1:11" x14ac:dyDescent="0.25">
      <c r="A333" s="23" t="s">
        <v>489</v>
      </c>
      <c r="B333" s="24" t="s">
        <v>52</v>
      </c>
      <c r="C333" s="77">
        <v>983562</v>
      </c>
      <c r="D333" s="78">
        <v>0</v>
      </c>
      <c r="E333" s="78">
        <v>158512</v>
      </c>
      <c r="F333" s="78">
        <v>38290</v>
      </c>
      <c r="G333" s="78">
        <v>0</v>
      </c>
      <c r="H333" s="78">
        <v>309</v>
      </c>
      <c r="I333" s="78">
        <v>0</v>
      </c>
      <c r="J333" s="78">
        <v>0</v>
      </c>
      <c r="K333" s="79">
        <f t="shared" si="5"/>
        <v>1180673</v>
      </c>
    </row>
    <row r="334" spans="1:11" x14ac:dyDescent="0.25">
      <c r="A334" s="23" t="s">
        <v>488</v>
      </c>
      <c r="B334" s="24" t="s">
        <v>52</v>
      </c>
      <c r="C334" s="77">
        <v>16107698</v>
      </c>
      <c r="D334" s="78">
        <v>0</v>
      </c>
      <c r="E334" s="78">
        <v>3023728</v>
      </c>
      <c r="F334" s="78">
        <v>523006</v>
      </c>
      <c r="G334" s="78">
        <v>0</v>
      </c>
      <c r="H334" s="78">
        <v>7763</v>
      </c>
      <c r="I334" s="78">
        <v>118366</v>
      </c>
      <c r="J334" s="78">
        <v>0</v>
      </c>
      <c r="K334" s="79">
        <f t="shared" si="5"/>
        <v>19780561</v>
      </c>
    </row>
    <row r="335" spans="1:11" x14ac:dyDescent="0.25">
      <c r="A335" s="23" t="s">
        <v>363</v>
      </c>
      <c r="B335" s="24" t="s">
        <v>52</v>
      </c>
      <c r="C335" s="77">
        <v>1506597</v>
      </c>
      <c r="D335" s="78">
        <v>0</v>
      </c>
      <c r="E335" s="78">
        <v>297567</v>
      </c>
      <c r="F335" s="78">
        <v>84615</v>
      </c>
      <c r="G335" s="78">
        <v>0</v>
      </c>
      <c r="H335" s="78">
        <v>41</v>
      </c>
      <c r="I335" s="78">
        <v>31684</v>
      </c>
      <c r="J335" s="78">
        <v>0</v>
      </c>
      <c r="K335" s="79">
        <f t="shared" si="5"/>
        <v>1920504</v>
      </c>
    </row>
    <row r="336" spans="1:11" x14ac:dyDescent="0.25">
      <c r="A336" s="23" t="s">
        <v>364</v>
      </c>
      <c r="B336" s="24" t="s">
        <v>52</v>
      </c>
      <c r="C336" s="77">
        <v>372027</v>
      </c>
      <c r="D336" s="78">
        <v>0</v>
      </c>
      <c r="E336" s="78">
        <v>64574</v>
      </c>
      <c r="F336" s="78">
        <v>13833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450434</v>
      </c>
    </row>
    <row r="337" spans="1:11" x14ac:dyDescent="0.25">
      <c r="A337" s="23" t="s">
        <v>365</v>
      </c>
      <c r="B337" s="24" t="s">
        <v>53</v>
      </c>
      <c r="C337" s="77">
        <v>903266</v>
      </c>
      <c r="D337" s="78">
        <v>867592</v>
      </c>
      <c r="E337" s="78">
        <v>112663</v>
      </c>
      <c r="F337" s="78">
        <v>11432</v>
      </c>
      <c r="G337" s="78">
        <v>0</v>
      </c>
      <c r="H337" s="78">
        <v>0</v>
      </c>
      <c r="I337" s="78">
        <v>0</v>
      </c>
      <c r="J337" s="78">
        <v>0</v>
      </c>
      <c r="K337" s="79">
        <f t="shared" si="5"/>
        <v>1894953</v>
      </c>
    </row>
    <row r="338" spans="1:11" x14ac:dyDescent="0.25">
      <c r="A338" s="23" t="s">
        <v>366</v>
      </c>
      <c r="B338" s="24" t="s">
        <v>53</v>
      </c>
      <c r="C338" s="77">
        <v>1078015</v>
      </c>
      <c r="D338" s="78">
        <v>0</v>
      </c>
      <c r="E338" s="78">
        <v>186608</v>
      </c>
      <c r="F338" s="78">
        <v>24094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1288717</v>
      </c>
    </row>
    <row r="339" spans="1:11" x14ac:dyDescent="0.25">
      <c r="A339" s="23" t="s">
        <v>367</v>
      </c>
      <c r="B339" s="24" t="s">
        <v>53</v>
      </c>
      <c r="C339" s="77">
        <v>132584</v>
      </c>
      <c r="D339" s="78">
        <v>0</v>
      </c>
      <c r="E339" s="78">
        <v>17460</v>
      </c>
      <c r="F339" s="78">
        <v>0</v>
      </c>
      <c r="G339" s="78">
        <v>0</v>
      </c>
      <c r="H339" s="78">
        <v>0</v>
      </c>
      <c r="I339" s="78">
        <v>2171</v>
      </c>
      <c r="J339" s="78">
        <v>0</v>
      </c>
      <c r="K339" s="79">
        <f t="shared" si="5"/>
        <v>152215</v>
      </c>
    </row>
    <row r="340" spans="1:11" x14ac:dyDescent="0.25">
      <c r="A340" s="23" t="s">
        <v>368</v>
      </c>
      <c r="B340" s="24" t="s">
        <v>53</v>
      </c>
      <c r="C340" s="77">
        <v>165278</v>
      </c>
      <c r="D340" s="78">
        <v>0</v>
      </c>
      <c r="E340" s="78">
        <v>0</v>
      </c>
      <c r="F340" s="78">
        <v>0</v>
      </c>
      <c r="G340" s="78">
        <v>0</v>
      </c>
      <c r="H340" s="78">
        <v>0</v>
      </c>
      <c r="I340" s="78">
        <v>6884</v>
      </c>
      <c r="J340" s="78">
        <v>0</v>
      </c>
      <c r="K340" s="79">
        <f t="shared" si="5"/>
        <v>172162</v>
      </c>
    </row>
    <row r="341" spans="1:11" x14ac:dyDescent="0.25">
      <c r="A341" s="23" t="s">
        <v>369</v>
      </c>
      <c r="B341" s="24" t="s">
        <v>53</v>
      </c>
      <c r="C341" s="77">
        <v>78465</v>
      </c>
      <c r="D341" s="78">
        <v>87736</v>
      </c>
      <c r="E341" s="78">
        <v>0</v>
      </c>
      <c r="F341" s="78">
        <v>0</v>
      </c>
      <c r="G341" s="78">
        <v>0</v>
      </c>
      <c r="H341" s="78">
        <v>0</v>
      </c>
      <c r="I341" s="78">
        <v>1735</v>
      </c>
      <c r="J341" s="78">
        <v>0</v>
      </c>
      <c r="K341" s="79">
        <f t="shared" si="5"/>
        <v>167936</v>
      </c>
    </row>
    <row r="342" spans="1:11" x14ac:dyDescent="0.25">
      <c r="A342" s="23" t="s">
        <v>370</v>
      </c>
      <c r="B342" s="24" t="s">
        <v>53</v>
      </c>
      <c r="C342" s="77">
        <v>305989</v>
      </c>
      <c r="D342" s="78">
        <v>181592</v>
      </c>
      <c r="E342" s="78">
        <v>34798</v>
      </c>
      <c r="F342" s="78">
        <v>25511</v>
      </c>
      <c r="G342" s="78">
        <v>0</v>
      </c>
      <c r="H342" s="78">
        <v>0</v>
      </c>
      <c r="I342" s="78">
        <v>3301</v>
      </c>
      <c r="J342" s="78">
        <v>0</v>
      </c>
      <c r="K342" s="79">
        <f t="shared" si="5"/>
        <v>551191</v>
      </c>
    </row>
    <row r="343" spans="1:11" x14ac:dyDescent="0.25">
      <c r="A343" s="23" t="s">
        <v>371</v>
      </c>
      <c r="B343" s="24" t="s">
        <v>53</v>
      </c>
      <c r="C343" s="77">
        <v>196416</v>
      </c>
      <c r="D343" s="78">
        <v>0</v>
      </c>
      <c r="E343" s="78">
        <v>0</v>
      </c>
      <c r="F343" s="78">
        <v>2346</v>
      </c>
      <c r="G343" s="78">
        <v>0</v>
      </c>
      <c r="H343" s="78">
        <v>0</v>
      </c>
      <c r="I343" s="78">
        <v>1388</v>
      </c>
      <c r="J343" s="78">
        <v>0</v>
      </c>
      <c r="K343" s="79">
        <f t="shared" si="5"/>
        <v>200150</v>
      </c>
    </row>
    <row r="344" spans="1:11" x14ac:dyDescent="0.25">
      <c r="A344" s="23" t="s">
        <v>372</v>
      </c>
      <c r="B344" s="24" t="s">
        <v>53</v>
      </c>
      <c r="C344" s="77">
        <v>698669</v>
      </c>
      <c r="D344" s="78">
        <v>0</v>
      </c>
      <c r="E344" s="78">
        <v>135229</v>
      </c>
      <c r="F344" s="78">
        <v>927</v>
      </c>
      <c r="G344" s="78">
        <v>0</v>
      </c>
      <c r="H344" s="78">
        <v>0</v>
      </c>
      <c r="I344" s="78">
        <v>17627</v>
      </c>
      <c r="J344" s="78">
        <v>0</v>
      </c>
      <c r="K344" s="79">
        <f t="shared" si="5"/>
        <v>852452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231661</v>
      </c>
      <c r="D347" s="78">
        <v>122698</v>
      </c>
      <c r="E347" s="78">
        <v>0</v>
      </c>
      <c r="F347" s="78">
        <v>0</v>
      </c>
      <c r="G347" s="78">
        <v>0</v>
      </c>
      <c r="H347" s="78">
        <v>0</v>
      </c>
      <c r="I347" s="78">
        <v>4139</v>
      </c>
      <c r="J347" s="78">
        <v>37666</v>
      </c>
      <c r="K347" s="79">
        <f t="shared" si="5"/>
        <v>396164</v>
      </c>
    </row>
    <row r="348" spans="1:11" x14ac:dyDescent="0.25">
      <c r="A348" s="23" t="s">
        <v>376</v>
      </c>
      <c r="B348" s="24" t="s">
        <v>53</v>
      </c>
      <c r="C348" s="77">
        <v>82781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82781</v>
      </c>
    </row>
    <row r="349" spans="1:11" x14ac:dyDescent="0.25">
      <c r="A349" s="23" t="s">
        <v>377</v>
      </c>
      <c r="B349" s="24" t="s">
        <v>53</v>
      </c>
      <c r="C349" s="77">
        <v>906329</v>
      </c>
      <c r="D349" s="78">
        <v>0</v>
      </c>
      <c r="E349" s="78">
        <v>161935</v>
      </c>
      <c r="F349" s="78">
        <v>1857</v>
      </c>
      <c r="G349" s="78">
        <v>0</v>
      </c>
      <c r="H349" s="78">
        <v>0</v>
      </c>
      <c r="I349" s="78">
        <v>20718</v>
      </c>
      <c r="J349" s="78">
        <v>0</v>
      </c>
      <c r="K349" s="79">
        <f t="shared" si="5"/>
        <v>1090839</v>
      </c>
    </row>
    <row r="350" spans="1:11" x14ac:dyDescent="0.25">
      <c r="A350" s="23" t="s">
        <v>378</v>
      </c>
      <c r="B350" s="24" t="s">
        <v>53</v>
      </c>
      <c r="C350" s="77">
        <v>6286860</v>
      </c>
      <c r="D350" s="78">
        <v>5977483</v>
      </c>
      <c r="E350" s="78">
        <v>994654</v>
      </c>
      <c r="F350" s="78">
        <v>3937</v>
      </c>
      <c r="G350" s="78">
        <v>0</v>
      </c>
      <c r="H350" s="78">
        <v>1004</v>
      </c>
      <c r="I350" s="78">
        <v>230340</v>
      </c>
      <c r="J350" s="78">
        <v>0</v>
      </c>
      <c r="K350" s="79">
        <f t="shared" si="5"/>
        <v>13494278</v>
      </c>
    </row>
    <row r="351" spans="1:11" x14ac:dyDescent="0.25">
      <c r="A351" s="23" t="s">
        <v>379</v>
      </c>
      <c r="B351" s="24" t="s">
        <v>53</v>
      </c>
      <c r="C351" s="77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340882</v>
      </c>
      <c r="K351" s="79">
        <f t="shared" si="5"/>
        <v>340882</v>
      </c>
    </row>
    <row r="352" spans="1:11" x14ac:dyDescent="0.25">
      <c r="A352" s="23" t="s">
        <v>380</v>
      </c>
      <c r="B352" s="24" t="s">
        <v>53</v>
      </c>
      <c r="C352" s="77">
        <v>78574</v>
      </c>
      <c r="D352" s="78">
        <v>95288</v>
      </c>
      <c r="E352" s="78">
        <v>10603</v>
      </c>
      <c r="F352" s="78">
        <v>1243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185708</v>
      </c>
    </row>
    <row r="353" spans="1:11" x14ac:dyDescent="0.25">
      <c r="A353" s="23" t="s">
        <v>381</v>
      </c>
      <c r="B353" s="24" t="s">
        <v>53</v>
      </c>
      <c r="C353" s="77">
        <v>2260220</v>
      </c>
      <c r="D353" s="78">
        <v>0</v>
      </c>
      <c r="E353" s="78">
        <v>330570</v>
      </c>
      <c r="F353" s="78">
        <v>2826</v>
      </c>
      <c r="G353" s="78">
        <v>0</v>
      </c>
      <c r="H353" s="78">
        <v>22055</v>
      </c>
      <c r="I353" s="78">
        <v>0</v>
      </c>
      <c r="J353" s="78">
        <v>0</v>
      </c>
      <c r="K353" s="79">
        <f t="shared" si="5"/>
        <v>2615671</v>
      </c>
    </row>
    <row r="354" spans="1:11" x14ac:dyDescent="0.25">
      <c r="A354" s="23" t="s">
        <v>382</v>
      </c>
      <c r="B354" s="24" t="s">
        <v>54</v>
      </c>
      <c r="C354" s="77">
        <v>55024</v>
      </c>
      <c r="D354" s="78">
        <v>62016</v>
      </c>
      <c r="E354" s="78">
        <v>0</v>
      </c>
      <c r="F354" s="78">
        <v>12930</v>
      </c>
      <c r="G354" s="78">
        <v>0</v>
      </c>
      <c r="H354" s="78">
        <v>0</v>
      </c>
      <c r="I354" s="78">
        <v>1190</v>
      </c>
      <c r="J354" s="78">
        <v>0</v>
      </c>
      <c r="K354" s="79">
        <f t="shared" si="5"/>
        <v>131160</v>
      </c>
    </row>
    <row r="355" spans="1:11" x14ac:dyDescent="0.25">
      <c r="A355" s="23" t="s">
        <v>383</v>
      </c>
      <c r="B355" s="24" t="s">
        <v>54</v>
      </c>
      <c r="C355" s="77">
        <v>19745</v>
      </c>
      <c r="D355" s="78">
        <v>0</v>
      </c>
      <c r="E355" s="78">
        <v>0</v>
      </c>
      <c r="F355" s="78">
        <v>0</v>
      </c>
      <c r="G355" s="78">
        <v>0</v>
      </c>
      <c r="H355" s="78">
        <v>6854</v>
      </c>
      <c r="I355" s="78">
        <v>0</v>
      </c>
      <c r="J355" s="78">
        <v>0</v>
      </c>
      <c r="K355" s="79">
        <f t="shared" si="5"/>
        <v>26599</v>
      </c>
    </row>
    <row r="356" spans="1:11" x14ac:dyDescent="0.25">
      <c r="A356" s="23" t="s">
        <v>384</v>
      </c>
      <c r="B356" s="24" t="s">
        <v>54</v>
      </c>
      <c r="C356" s="77">
        <v>544221</v>
      </c>
      <c r="D356" s="78">
        <v>0</v>
      </c>
      <c r="E356" s="78">
        <v>85744</v>
      </c>
      <c r="F356" s="78">
        <v>112583</v>
      </c>
      <c r="G356" s="78">
        <v>0</v>
      </c>
      <c r="H356" s="78">
        <v>8</v>
      </c>
      <c r="I356" s="78">
        <v>2157</v>
      </c>
      <c r="J356" s="78">
        <v>0</v>
      </c>
      <c r="K356" s="79">
        <f t="shared" si="5"/>
        <v>744713</v>
      </c>
    </row>
    <row r="357" spans="1:11" x14ac:dyDescent="0.25">
      <c r="A357" s="23" t="s">
        <v>385</v>
      </c>
      <c r="B357" s="24" t="s">
        <v>54</v>
      </c>
      <c r="C357" s="77">
        <v>11496</v>
      </c>
      <c r="D357" s="78">
        <v>0</v>
      </c>
      <c r="E357" s="78">
        <v>3012</v>
      </c>
      <c r="F357" s="78">
        <v>1977</v>
      </c>
      <c r="G357" s="78">
        <v>0</v>
      </c>
      <c r="H357" s="78">
        <v>0</v>
      </c>
      <c r="I357" s="78">
        <v>1094</v>
      </c>
      <c r="J357" s="78">
        <v>0</v>
      </c>
      <c r="K357" s="79">
        <f t="shared" si="5"/>
        <v>17579</v>
      </c>
    </row>
    <row r="358" spans="1:11" x14ac:dyDescent="0.25">
      <c r="A358" s="23" t="s">
        <v>386</v>
      </c>
      <c r="B358" s="24" t="s">
        <v>54</v>
      </c>
      <c r="C358" s="77">
        <v>9709</v>
      </c>
      <c r="D358" s="78">
        <v>0</v>
      </c>
      <c r="E358" s="78">
        <v>0</v>
      </c>
      <c r="F358" s="78">
        <v>4260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13969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14672</v>
      </c>
      <c r="K360" s="79">
        <f t="shared" si="5"/>
        <v>14672</v>
      </c>
    </row>
    <row r="361" spans="1:11" x14ac:dyDescent="0.25">
      <c r="A361" s="23" t="s">
        <v>390</v>
      </c>
      <c r="B361" s="24" t="s">
        <v>55</v>
      </c>
      <c r="C361" s="77">
        <v>380867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380867</v>
      </c>
    </row>
    <row r="362" spans="1:11" x14ac:dyDescent="0.25">
      <c r="A362" s="23" t="s">
        <v>391</v>
      </c>
      <c r="B362" s="24" t="s">
        <v>6</v>
      </c>
      <c r="C362" s="77">
        <v>300298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300298</v>
      </c>
    </row>
    <row r="363" spans="1:11" x14ac:dyDescent="0.25">
      <c r="A363" s="23" t="s">
        <v>6</v>
      </c>
      <c r="B363" s="24" t="s">
        <v>6</v>
      </c>
      <c r="C363" s="77">
        <v>4001852</v>
      </c>
      <c r="D363" s="78">
        <v>0</v>
      </c>
      <c r="E363" s="78">
        <v>991444</v>
      </c>
      <c r="F363" s="78">
        <v>114908</v>
      </c>
      <c r="G363" s="78">
        <v>0</v>
      </c>
      <c r="H363" s="78">
        <v>1506</v>
      </c>
      <c r="I363" s="78">
        <v>34435</v>
      </c>
      <c r="J363" s="78">
        <v>0</v>
      </c>
      <c r="K363" s="79">
        <f t="shared" si="5"/>
        <v>5144145</v>
      </c>
    </row>
    <row r="364" spans="1:11" x14ac:dyDescent="0.25">
      <c r="A364" s="23" t="s">
        <v>392</v>
      </c>
      <c r="B364" s="24" t="s">
        <v>6</v>
      </c>
      <c r="C364" s="77">
        <v>1488465</v>
      </c>
      <c r="D364" s="78">
        <v>0</v>
      </c>
      <c r="E364" s="78">
        <v>0</v>
      </c>
      <c r="F364" s="78">
        <v>38434</v>
      </c>
      <c r="G364" s="78">
        <v>0</v>
      </c>
      <c r="H364" s="78">
        <v>0</v>
      </c>
      <c r="I364" s="78">
        <v>0</v>
      </c>
      <c r="J364" s="78">
        <v>0</v>
      </c>
      <c r="K364" s="79">
        <f t="shared" si="5"/>
        <v>1526899</v>
      </c>
    </row>
    <row r="365" spans="1:11" x14ac:dyDescent="0.25">
      <c r="A365" s="23" t="s">
        <v>393</v>
      </c>
      <c r="B365" s="24" t="s">
        <v>5</v>
      </c>
      <c r="C365" s="77">
        <v>2590114</v>
      </c>
      <c r="D365" s="78">
        <v>0</v>
      </c>
      <c r="E365" s="78">
        <v>280891</v>
      </c>
      <c r="F365" s="78">
        <v>40338</v>
      </c>
      <c r="G365" s="78">
        <v>0</v>
      </c>
      <c r="H365" s="78">
        <v>0</v>
      </c>
      <c r="I365" s="78">
        <v>15747</v>
      </c>
      <c r="J365" s="78">
        <v>0</v>
      </c>
      <c r="K365" s="79">
        <f t="shared" si="5"/>
        <v>2927090</v>
      </c>
    </row>
    <row r="366" spans="1:11" x14ac:dyDescent="0.25">
      <c r="A366" s="23" t="s">
        <v>394</v>
      </c>
      <c r="B366" s="24" t="s">
        <v>5</v>
      </c>
      <c r="C366" s="77">
        <v>1482236</v>
      </c>
      <c r="D366" s="78">
        <v>0</v>
      </c>
      <c r="E366" s="78">
        <v>210449</v>
      </c>
      <c r="F366" s="78">
        <v>0</v>
      </c>
      <c r="G366" s="78">
        <v>0</v>
      </c>
      <c r="H366" s="78">
        <v>0</v>
      </c>
      <c r="I366" s="78">
        <v>95440</v>
      </c>
      <c r="J366" s="78">
        <v>0</v>
      </c>
      <c r="K366" s="79">
        <f t="shared" si="5"/>
        <v>1788125</v>
      </c>
    </row>
    <row r="367" spans="1:11" x14ac:dyDescent="0.25">
      <c r="A367" s="23" t="s">
        <v>395</v>
      </c>
      <c r="B367" s="24" t="s">
        <v>5</v>
      </c>
      <c r="C367" s="77">
        <v>1280246</v>
      </c>
      <c r="D367" s="78">
        <v>2325415</v>
      </c>
      <c r="E367" s="78">
        <v>0</v>
      </c>
      <c r="F367" s="78">
        <v>0</v>
      </c>
      <c r="G367" s="78">
        <v>0</v>
      </c>
      <c r="H367" s="78">
        <v>0</v>
      </c>
      <c r="I367" s="78">
        <v>17433</v>
      </c>
      <c r="J367" s="78">
        <v>0</v>
      </c>
      <c r="K367" s="79">
        <f t="shared" si="5"/>
        <v>3623094</v>
      </c>
    </row>
    <row r="368" spans="1:11" x14ac:dyDescent="0.25">
      <c r="A368" s="23" t="s">
        <v>396</v>
      </c>
      <c r="B368" s="24" t="s">
        <v>5</v>
      </c>
      <c r="C368" s="77">
        <v>987671</v>
      </c>
      <c r="D368" s="78">
        <v>0</v>
      </c>
      <c r="E368" s="78">
        <v>121706</v>
      </c>
      <c r="F368" s="78">
        <v>82033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1191410</v>
      </c>
    </row>
    <row r="369" spans="1:11" x14ac:dyDescent="0.25">
      <c r="A369" s="23" t="s">
        <v>397</v>
      </c>
      <c r="B369" s="24" t="s">
        <v>5</v>
      </c>
      <c r="C369" s="77">
        <v>1304232</v>
      </c>
      <c r="D369" s="78">
        <v>0</v>
      </c>
      <c r="E369" s="78">
        <v>315068</v>
      </c>
      <c r="F369" s="78">
        <v>0</v>
      </c>
      <c r="G369" s="78">
        <v>0</v>
      </c>
      <c r="H369" s="78">
        <v>0</v>
      </c>
      <c r="I369" s="78">
        <v>32704</v>
      </c>
      <c r="J369" s="78">
        <v>0</v>
      </c>
      <c r="K369" s="79">
        <f t="shared" si="5"/>
        <v>1652004</v>
      </c>
    </row>
    <row r="370" spans="1:11" x14ac:dyDescent="0.25">
      <c r="A370" s="23" t="s">
        <v>398</v>
      </c>
      <c r="B370" s="24" t="s">
        <v>5</v>
      </c>
      <c r="C370" s="77">
        <v>2601322</v>
      </c>
      <c r="D370" s="78">
        <v>0</v>
      </c>
      <c r="E370" s="78">
        <v>348027</v>
      </c>
      <c r="F370" s="78">
        <v>99972</v>
      </c>
      <c r="G370" s="78">
        <v>0</v>
      </c>
      <c r="H370" s="78">
        <v>0</v>
      </c>
      <c r="I370" s="78">
        <v>34427</v>
      </c>
      <c r="J370" s="78">
        <v>0</v>
      </c>
      <c r="K370" s="79">
        <f t="shared" si="5"/>
        <v>3083748</v>
      </c>
    </row>
    <row r="371" spans="1:11" x14ac:dyDescent="0.25">
      <c r="A371" s="23" t="s">
        <v>399</v>
      </c>
      <c r="B371" s="24" t="s">
        <v>5</v>
      </c>
      <c r="C371" s="77">
        <v>1659062</v>
      </c>
      <c r="D371" s="78">
        <v>1488169</v>
      </c>
      <c r="E371" s="78">
        <v>249649</v>
      </c>
      <c r="F371" s="78">
        <v>31354</v>
      </c>
      <c r="G371" s="78">
        <v>0</v>
      </c>
      <c r="H371" s="78">
        <v>0</v>
      </c>
      <c r="I371" s="78">
        <v>18640</v>
      </c>
      <c r="J371" s="78">
        <v>0</v>
      </c>
      <c r="K371" s="79">
        <f t="shared" si="5"/>
        <v>3446874</v>
      </c>
    </row>
    <row r="372" spans="1:11" x14ac:dyDescent="0.25">
      <c r="A372" s="23" t="s">
        <v>387</v>
      </c>
      <c r="B372" s="24" t="s">
        <v>492</v>
      </c>
      <c r="C372" s="77">
        <v>92046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92046</v>
      </c>
    </row>
    <row r="373" spans="1:11" x14ac:dyDescent="0.25">
      <c r="A373" s="23" t="s">
        <v>482</v>
      </c>
      <c r="B373" s="24" t="s">
        <v>492</v>
      </c>
      <c r="C373" s="77">
        <v>614800</v>
      </c>
      <c r="D373" s="78">
        <v>0</v>
      </c>
      <c r="E373" s="78">
        <v>0</v>
      </c>
      <c r="F373" s="78">
        <v>53160</v>
      </c>
      <c r="G373" s="78">
        <v>0</v>
      </c>
      <c r="H373" s="78">
        <v>0</v>
      </c>
      <c r="I373" s="78">
        <v>0</v>
      </c>
      <c r="J373" s="78">
        <v>0</v>
      </c>
      <c r="K373" s="79">
        <f t="shared" si="5"/>
        <v>667960</v>
      </c>
    </row>
    <row r="374" spans="1:11" x14ac:dyDescent="0.25">
      <c r="A374" s="23" t="s">
        <v>483</v>
      </c>
      <c r="B374" s="24" t="s">
        <v>492</v>
      </c>
      <c r="C374" s="77">
        <v>378533</v>
      </c>
      <c r="D374" s="78">
        <v>242750</v>
      </c>
      <c r="E374" s="78">
        <v>0</v>
      </c>
      <c r="F374" s="78">
        <v>0</v>
      </c>
      <c r="G374" s="78">
        <v>0</v>
      </c>
      <c r="H374" s="78">
        <v>0</v>
      </c>
      <c r="I374" s="78">
        <v>16025</v>
      </c>
      <c r="J374" s="78">
        <v>0</v>
      </c>
      <c r="K374" s="79">
        <f t="shared" si="5"/>
        <v>637308</v>
      </c>
    </row>
    <row r="375" spans="1:11" x14ac:dyDescent="0.25">
      <c r="A375" s="23" t="s">
        <v>451</v>
      </c>
      <c r="B375" s="24" t="s">
        <v>490</v>
      </c>
      <c r="C375" s="77">
        <v>1850640</v>
      </c>
      <c r="D375" s="78">
        <v>2118381</v>
      </c>
      <c r="E375" s="78">
        <v>395628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4364649</v>
      </c>
    </row>
    <row r="376" spans="1:11" x14ac:dyDescent="0.25">
      <c r="A376" s="23" t="s">
        <v>481</v>
      </c>
      <c r="B376" s="24" t="s">
        <v>490</v>
      </c>
      <c r="C376" s="77">
        <v>2736426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2736426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114176</v>
      </c>
      <c r="D378" s="78">
        <v>0</v>
      </c>
      <c r="E378" s="78">
        <v>0</v>
      </c>
      <c r="F378" s="78">
        <v>15205</v>
      </c>
      <c r="G378" s="78">
        <v>0</v>
      </c>
      <c r="H378" s="78">
        <v>0</v>
      </c>
      <c r="I378" s="78">
        <v>0</v>
      </c>
      <c r="J378" s="78">
        <v>110635</v>
      </c>
      <c r="K378" s="79">
        <f t="shared" si="5"/>
        <v>240016</v>
      </c>
    </row>
    <row r="379" spans="1:11" x14ac:dyDescent="0.25">
      <c r="A379" s="23" t="s">
        <v>401</v>
      </c>
      <c r="B379" s="24" t="s">
        <v>56</v>
      </c>
      <c r="C379" s="77">
        <v>0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8">
        <v>0</v>
      </c>
      <c r="J379" s="78">
        <v>0</v>
      </c>
      <c r="K379" s="79">
        <f t="shared" si="5"/>
        <v>0</v>
      </c>
    </row>
    <row r="380" spans="1:11" x14ac:dyDescent="0.25">
      <c r="A380" s="23" t="s">
        <v>402</v>
      </c>
      <c r="B380" s="24" t="s">
        <v>56</v>
      </c>
      <c r="C380" s="77">
        <v>32424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1511</v>
      </c>
      <c r="J380" s="78">
        <v>0</v>
      </c>
      <c r="K380" s="79">
        <f t="shared" si="5"/>
        <v>33935</v>
      </c>
    </row>
    <row r="381" spans="1:11" x14ac:dyDescent="0.25">
      <c r="A381" s="23" t="s">
        <v>403</v>
      </c>
      <c r="B381" s="24" t="s">
        <v>56</v>
      </c>
      <c r="C381" s="77">
        <v>33792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835</v>
      </c>
      <c r="J381" s="78">
        <v>0</v>
      </c>
      <c r="K381" s="79">
        <f t="shared" si="5"/>
        <v>34627</v>
      </c>
    </row>
    <row r="382" spans="1:11" x14ac:dyDescent="0.25">
      <c r="A382" s="23" t="s">
        <v>404</v>
      </c>
      <c r="B382" s="24" t="s">
        <v>56</v>
      </c>
      <c r="C382" s="77">
        <v>177683</v>
      </c>
      <c r="D382" s="78">
        <v>0</v>
      </c>
      <c r="E382" s="78">
        <v>30724</v>
      </c>
      <c r="F382" s="78">
        <v>16706</v>
      </c>
      <c r="G382" s="78">
        <v>0</v>
      </c>
      <c r="H382" s="78">
        <v>0</v>
      </c>
      <c r="I382" s="78">
        <v>0</v>
      </c>
      <c r="J382" s="78">
        <v>133693</v>
      </c>
      <c r="K382" s="79">
        <f t="shared" si="5"/>
        <v>358806</v>
      </c>
    </row>
    <row r="383" spans="1:11" x14ac:dyDescent="0.25">
      <c r="A383" s="23" t="s">
        <v>405</v>
      </c>
      <c r="B383" s="24" t="s">
        <v>57</v>
      </c>
      <c r="C383" s="77">
        <v>47259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8784</v>
      </c>
      <c r="J383" s="78">
        <v>3747</v>
      </c>
      <c r="K383" s="79">
        <f t="shared" si="5"/>
        <v>59790</v>
      </c>
    </row>
    <row r="384" spans="1:11" x14ac:dyDescent="0.25">
      <c r="A384" s="23" t="s">
        <v>406</v>
      </c>
      <c r="B384" s="24" t="s">
        <v>57</v>
      </c>
      <c r="C384" s="77">
        <v>399904</v>
      </c>
      <c r="D384" s="78">
        <v>0</v>
      </c>
      <c r="E384" s="78">
        <v>183108</v>
      </c>
      <c r="F384" s="78">
        <v>0</v>
      </c>
      <c r="G384" s="78">
        <v>0</v>
      </c>
      <c r="H384" s="78">
        <v>0</v>
      </c>
      <c r="I384" s="78">
        <v>26096</v>
      </c>
      <c r="J384" s="78">
        <v>0</v>
      </c>
      <c r="K384" s="79">
        <f t="shared" si="5"/>
        <v>609108</v>
      </c>
    </row>
    <row r="385" spans="1:11" x14ac:dyDescent="0.25">
      <c r="A385" s="23" t="s">
        <v>407</v>
      </c>
      <c r="B385" s="24" t="s">
        <v>58</v>
      </c>
      <c r="C385" s="77">
        <v>424435</v>
      </c>
      <c r="D385" s="78">
        <v>0</v>
      </c>
      <c r="E385" s="78">
        <v>78967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503402</v>
      </c>
    </row>
    <row r="386" spans="1:11" x14ac:dyDescent="0.25">
      <c r="A386" s="23" t="s">
        <v>408</v>
      </c>
      <c r="B386" s="24" t="s">
        <v>59</v>
      </c>
      <c r="C386" s="77">
        <v>25321</v>
      </c>
      <c r="D386" s="78">
        <v>0</v>
      </c>
      <c r="E386" s="78">
        <v>0</v>
      </c>
      <c r="F386" s="78">
        <v>0</v>
      </c>
      <c r="G386" s="78">
        <v>0</v>
      </c>
      <c r="H386" s="78">
        <v>0</v>
      </c>
      <c r="I386" s="78">
        <v>3633</v>
      </c>
      <c r="J386" s="78">
        <v>0</v>
      </c>
      <c r="K386" s="79">
        <f t="shared" ref="K386:K415" si="6">SUM(C386:J386)</f>
        <v>28954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4615781</v>
      </c>
      <c r="D389" s="78">
        <v>3950220</v>
      </c>
      <c r="E389" s="78">
        <v>810661</v>
      </c>
      <c r="F389" s="78">
        <v>222732</v>
      </c>
      <c r="G389" s="78">
        <v>0</v>
      </c>
      <c r="H389" s="78">
        <v>0</v>
      </c>
      <c r="I389" s="78">
        <v>40039</v>
      </c>
      <c r="J389" s="78">
        <v>0</v>
      </c>
      <c r="K389" s="79">
        <f t="shared" si="6"/>
        <v>9639433</v>
      </c>
    </row>
    <row r="390" spans="1:11" x14ac:dyDescent="0.25">
      <c r="A390" s="23" t="s">
        <v>412</v>
      </c>
      <c r="B390" s="24" t="s">
        <v>60</v>
      </c>
      <c r="C390" s="77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0</v>
      </c>
    </row>
    <row r="391" spans="1:11" x14ac:dyDescent="0.25">
      <c r="A391" s="23" t="s">
        <v>452</v>
      </c>
      <c r="B391" s="24" t="s">
        <v>60</v>
      </c>
      <c r="C391" s="77">
        <v>864910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32441</v>
      </c>
      <c r="J391" s="78">
        <v>0</v>
      </c>
      <c r="K391" s="79">
        <f t="shared" si="6"/>
        <v>897351</v>
      </c>
    </row>
    <row r="392" spans="1:11" x14ac:dyDescent="0.25">
      <c r="A392" s="23" t="s">
        <v>453</v>
      </c>
      <c r="B392" s="24" t="s">
        <v>60</v>
      </c>
      <c r="C392" s="77">
        <v>1727643</v>
      </c>
      <c r="D392" s="78">
        <v>0</v>
      </c>
      <c r="E392" s="78">
        <v>240376</v>
      </c>
      <c r="F392" s="78">
        <v>106929</v>
      </c>
      <c r="G392" s="78">
        <v>0</v>
      </c>
      <c r="H392" s="78">
        <v>0</v>
      </c>
      <c r="I392" s="78">
        <v>28869</v>
      </c>
      <c r="J392" s="78">
        <v>0</v>
      </c>
      <c r="K392" s="79">
        <f t="shared" si="6"/>
        <v>2103817</v>
      </c>
    </row>
    <row r="393" spans="1:11" x14ac:dyDescent="0.25">
      <c r="A393" s="23" t="s">
        <v>413</v>
      </c>
      <c r="B393" s="24" t="s">
        <v>60</v>
      </c>
      <c r="C393" s="77">
        <v>3271119</v>
      </c>
      <c r="D393" s="78">
        <v>3046441</v>
      </c>
      <c r="E393" s="78">
        <v>0</v>
      </c>
      <c r="F393" s="78">
        <v>94406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6411966</v>
      </c>
    </row>
    <row r="394" spans="1:11" x14ac:dyDescent="0.25">
      <c r="A394" s="23" t="s">
        <v>414</v>
      </c>
      <c r="B394" s="24" t="s">
        <v>60</v>
      </c>
      <c r="C394" s="77">
        <v>906285</v>
      </c>
      <c r="D394" s="78">
        <v>0</v>
      </c>
      <c r="E394" s="78">
        <v>220435</v>
      </c>
      <c r="F394" s="78">
        <v>37080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1163800</v>
      </c>
    </row>
    <row r="395" spans="1:11" x14ac:dyDescent="0.25">
      <c r="A395" s="23" t="s">
        <v>415</v>
      </c>
      <c r="B395" s="24" t="s">
        <v>60</v>
      </c>
      <c r="C395" s="77">
        <v>714088</v>
      </c>
      <c r="D395" s="78">
        <v>0</v>
      </c>
      <c r="E395" s="78">
        <v>0</v>
      </c>
      <c r="F395" s="78">
        <v>30020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744108</v>
      </c>
    </row>
    <row r="396" spans="1:11" x14ac:dyDescent="0.25">
      <c r="A396" s="23" t="s">
        <v>416</v>
      </c>
      <c r="B396" s="24" t="s">
        <v>60</v>
      </c>
      <c r="C396" s="77">
        <v>122041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0</v>
      </c>
      <c r="J396" s="78">
        <v>0</v>
      </c>
      <c r="K396" s="79">
        <f t="shared" si="6"/>
        <v>122041</v>
      </c>
    </row>
    <row r="397" spans="1:11" x14ac:dyDescent="0.25">
      <c r="A397" s="23" t="s">
        <v>417</v>
      </c>
      <c r="B397" s="24" t="s">
        <v>60</v>
      </c>
      <c r="C397" s="77">
        <v>1500336</v>
      </c>
      <c r="D397" s="78">
        <v>971259</v>
      </c>
      <c r="E397" s="78">
        <v>0</v>
      </c>
      <c r="F397" s="78">
        <v>22372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2493967</v>
      </c>
    </row>
    <row r="398" spans="1:11" x14ac:dyDescent="0.25">
      <c r="A398" s="23" t="s">
        <v>418</v>
      </c>
      <c r="B398" s="24" t="s">
        <v>60</v>
      </c>
      <c r="C398" s="77">
        <v>49555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8">
        <v>1335</v>
      </c>
      <c r="J398" s="78">
        <v>0</v>
      </c>
      <c r="K398" s="79">
        <f t="shared" si="6"/>
        <v>50890</v>
      </c>
    </row>
    <row r="399" spans="1:11" x14ac:dyDescent="0.25">
      <c r="A399" s="23" t="s">
        <v>419</v>
      </c>
      <c r="B399" s="24" t="s">
        <v>60</v>
      </c>
      <c r="C399" s="77">
        <v>556353</v>
      </c>
      <c r="D399" s="78">
        <v>0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556353</v>
      </c>
    </row>
    <row r="400" spans="1:11" x14ac:dyDescent="0.25">
      <c r="A400" s="23" t="s">
        <v>420</v>
      </c>
      <c r="B400" s="24" t="s">
        <v>60</v>
      </c>
      <c r="C400" s="77">
        <v>2678000</v>
      </c>
      <c r="D400" s="78">
        <v>0</v>
      </c>
      <c r="E400" s="78">
        <v>0</v>
      </c>
      <c r="F400" s="78">
        <v>23000</v>
      </c>
      <c r="G400" s="78">
        <v>0</v>
      </c>
      <c r="H400" s="78">
        <v>0</v>
      </c>
      <c r="I400" s="78">
        <v>95000</v>
      </c>
      <c r="J400" s="78">
        <v>0</v>
      </c>
      <c r="K400" s="79">
        <f t="shared" si="6"/>
        <v>2796000</v>
      </c>
    </row>
    <row r="401" spans="1:11" x14ac:dyDescent="0.25">
      <c r="A401" s="23" t="s">
        <v>421</v>
      </c>
      <c r="B401" s="24" t="s">
        <v>60</v>
      </c>
      <c r="C401" s="77">
        <v>30772</v>
      </c>
      <c r="D401" s="78">
        <v>49828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80600</v>
      </c>
    </row>
    <row r="402" spans="1:11" x14ac:dyDescent="0.25">
      <c r="A402" s="23" t="s">
        <v>422</v>
      </c>
      <c r="B402" s="24" t="s">
        <v>60</v>
      </c>
      <c r="C402" s="77">
        <v>217732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10359</v>
      </c>
      <c r="J402" s="78">
        <v>0</v>
      </c>
      <c r="K402" s="79">
        <f t="shared" si="6"/>
        <v>228091</v>
      </c>
    </row>
    <row r="403" spans="1:11" x14ac:dyDescent="0.25">
      <c r="A403" s="23" t="s">
        <v>423</v>
      </c>
      <c r="B403" s="24" t="s">
        <v>60</v>
      </c>
      <c r="C403" s="77">
        <v>2639425</v>
      </c>
      <c r="D403" s="78">
        <v>1907992</v>
      </c>
      <c r="E403" s="78">
        <v>0</v>
      </c>
      <c r="F403" s="78">
        <v>94241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4641658</v>
      </c>
    </row>
    <row r="404" spans="1:11" x14ac:dyDescent="0.25">
      <c r="A404" s="23" t="s">
        <v>424</v>
      </c>
      <c r="B404" s="24" t="s">
        <v>60</v>
      </c>
      <c r="C404" s="77">
        <v>681443</v>
      </c>
      <c r="D404" s="78">
        <v>0</v>
      </c>
      <c r="E404" s="78">
        <v>170749</v>
      </c>
      <c r="F404" s="78">
        <v>14033</v>
      </c>
      <c r="G404" s="78">
        <v>0</v>
      </c>
      <c r="H404" s="78">
        <v>3081</v>
      </c>
      <c r="I404" s="78">
        <v>11623</v>
      </c>
      <c r="J404" s="78">
        <v>0</v>
      </c>
      <c r="K404" s="79">
        <f t="shared" si="6"/>
        <v>880929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66</v>
      </c>
      <c r="J405" s="78">
        <v>17915</v>
      </c>
      <c r="K405" s="79">
        <f t="shared" si="6"/>
        <v>17981</v>
      </c>
    </row>
    <row r="406" spans="1:11" x14ac:dyDescent="0.25">
      <c r="A406" s="23" t="s">
        <v>487</v>
      </c>
      <c r="B406" s="24" t="s">
        <v>61</v>
      </c>
      <c r="C406" s="77">
        <v>26770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26770</v>
      </c>
    </row>
    <row r="407" spans="1:11" x14ac:dyDescent="0.25">
      <c r="A407" s="23" t="s">
        <v>426</v>
      </c>
      <c r="B407" s="24" t="s">
        <v>62</v>
      </c>
      <c r="C407" s="77">
        <v>257885</v>
      </c>
      <c r="D407" s="78">
        <v>252306</v>
      </c>
      <c r="E407" s="78">
        <v>0</v>
      </c>
      <c r="F407" s="78">
        <v>122025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632216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11261</v>
      </c>
      <c r="D409" s="78">
        <v>313</v>
      </c>
      <c r="E409" s="78">
        <v>1964</v>
      </c>
      <c r="F409" s="78">
        <v>0</v>
      </c>
      <c r="G409" s="78">
        <v>0</v>
      </c>
      <c r="H409" s="78">
        <v>0</v>
      </c>
      <c r="I409" s="78">
        <v>141</v>
      </c>
      <c r="J409" s="78">
        <v>0</v>
      </c>
      <c r="K409" s="79">
        <f t="shared" si="6"/>
        <v>13679</v>
      </c>
    </row>
    <row r="410" spans="1:11" x14ac:dyDescent="0.25">
      <c r="A410" s="23" t="s">
        <v>429</v>
      </c>
      <c r="B410" s="24" t="s">
        <v>63</v>
      </c>
      <c r="C410" s="77">
        <v>3457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3457</v>
      </c>
    </row>
    <row r="411" spans="1:11" x14ac:dyDescent="0.25">
      <c r="A411" s="23" t="s">
        <v>430</v>
      </c>
      <c r="B411" s="24" t="s">
        <v>63</v>
      </c>
      <c r="C411" s="77">
        <v>192591</v>
      </c>
      <c r="D411" s="78">
        <v>0</v>
      </c>
      <c r="E411" s="78">
        <v>31594</v>
      </c>
      <c r="F411" s="78">
        <v>24203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248388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29810</v>
      </c>
      <c r="D413" s="78">
        <v>31066</v>
      </c>
      <c r="E413" s="78">
        <v>0</v>
      </c>
      <c r="F413" s="78">
        <v>757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61633</v>
      </c>
    </row>
    <row r="414" spans="1:11" x14ac:dyDescent="0.25">
      <c r="A414" s="23" t="s">
        <v>433</v>
      </c>
      <c r="B414" s="24" t="s">
        <v>63</v>
      </c>
      <c r="C414" s="77">
        <v>3780</v>
      </c>
      <c r="D414" s="78">
        <v>3238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7018</v>
      </c>
    </row>
    <row r="415" spans="1:11" x14ac:dyDescent="0.25">
      <c r="A415" s="59" t="s">
        <v>468</v>
      </c>
      <c r="B415" s="61"/>
      <c r="C415" s="52">
        <f t="shared" ref="C415:J415" si="7">SUM(C5:C414)</f>
        <v>469964308</v>
      </c>
      <c r="D415" s="52">
        <f t="shared" si="7"/>
        <v>126805051</v>
      </c>
      <c r="E415" s="52">
        <f t="shared" si="7"/>
        <v>64178845</v>
      </c>
      <c r="F415" s="52">
        <f t="shared" si="7"/>
        <v>15496234</v>
      </c>
      <c r="G415" s="52">
        <f t="shared" si="7"/>
        <v>5703781</v>
      </c>
      <c r="H415" s="52">
        <f t="shared" si="7"/>
        <v>765020</v>
      </c>
      <c r="I415" s="52">
        <f t="shared" si="7"/>
        <v>4105203</v>
      </c>
      <c r="J415" s="52">
        <f t="shared" si="7"/>
        <v>10584961</v>
      </c>
      <c r="K415" s="53">
        <f t="shared" si="6"/>
        <v>697603403</v>
      </c>
    </row>
    <row r="416" spans="1:11" x14ac:dyDescent="0.25">
      <c r="A416" s="60" t="s">
        <v>436</v>
      </c>
      <c r="B416" s="73"/>
      <c r="C416" s="54">
        <f>(C415/$K415)</f>
        <v>0.67368408178479022</v>
      </c>
      <c r="D416" s="54">
        <f t="shared" ref="D416:K416" si="8">(D415/$K415)</f>
        <v>0.18177240887111901</v>
      </c>
      <c r="E416" s="54">
        <f t="shared" si="8"/>
        <v>9.1999042326919384E-2</v>
      </c>
      <c r="F416" s="54">
        <f t="shared" si="8"/>
        <v>2.2213529827061353E-2</v>
      </c>
      <c r="G416" s="54">
        <f t="shared" si="8"/>
        <v>8.1762516860887507E-3</v>
      </c>
      <c r="H416" s="54">
        <f t="shared" si="8"/>
        <v>1.0966402926219671E-3</v>
      </c>
      <c r="I416" s="54">
        <f>(I415/$K415)</f>
        <v>5.8847233002961713E-3</v>
      </c>
      <c r="J416" s="54">
        <f t="shared" si="8"/>
        <v>1.517332191110312E-2</v>
      </c>
      <c r="K416" s="55">
        <f t="shared" si="8"/>
        <v>1</v>
      </c>
    </row>
    <row r="417" spans="1:11" x14ac:dyDescent="0.25">
      <c r="A417" s="60" t="s">
        <v>469</v>
      </c>
      <c r="B417" s="61"/>
      <c r="C417" s="57">
        <f>COUNTIF(C5:C414,"&gt;0")</f>
        <v>308</v>
      </c>
      <c r="D417" s="57">
        <f t="shared" ref="D417:K417" si="9">COUNTIF(D5:D414,"&gt;0")</f>
        <v>89</v>
      </c>
      <c r="E417" s="57">
        <f t="shared" si="9"/>
        <v>157</v>
      </c>
      <c r="F417" s="57">
        <f t="shared" si="9"/>
        <v>191</v>
      </c>
      <c r="G417" s="57">
        <f t="shared" si="9"/>
        <v>4</v>
      </c>
      <c r="H417" s="57">
        <f t="shared" si="9"/>
        <v>48</v>
      </c>
      <c r="I417" s="57">
        <f t="shared" si="9"/>
        <v>138</v>
      </c>
      <c r="J417" s="57">
        <f t="shared" si="9"/>
        <v>27</v>
      </c>
      <c r="K417" s="64">
        <f t="shared" si="9"/>
        <v>328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472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541404</v>
      </c>
      <c r="K5" s="36">
        <f t="shared" ref="K5:K67" si="0">SUM(C5:J5)</f>
        <v>541404</v>
      </c>
    </row>
    <row r="6" spans="1:11" x14ac:dyDescent="0.25">
      <c r="A6" s="23" t="s">
        <v>67</v>
      </c>
      <c r="B6" s="24" t="s">
        <v>0</v>
      </c>
      <c r="C6" s="77">
        <v>42934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8">
        <v>4815</v>
      </c>
      <c r="J6" s="78">
        <v>0</v>
      </c>
      <c r="K6" s="79">
        <f t="shared" si="0"/>
        <v>47749</v>
      </c>
    </row>
    <row r="7" spans="1:11" x14ac:dyDescent="0.25">
      <c r="A7" s="23" t="s">
        <v>68</v>
      </c>
      <c r="B7" s="24" t="s">
        <v>0</v>
      </c>
      <c r="C7" s="77">
        <v>5082596</v>
      </c>
      <c r="D7" s="78">
        <v>-7</v>
      </c>
      <c r="E7" s="78">
        <v>553893</v>
      </c>
      <c r="F7" s="78">
        <v>601081</v>
      </c>
      <c r="G7" s="78">
        <v>0</v>
      </c>
      <c r="H7" s="78">
        <v>3486</v>
      </c>
      <c r="I7" s="78">
        <v>68117</v>
      </c>
      <c r="J7" s="78">
        <v>5982341</v>
      </c>
      <c r="K7" s="79">
        <f t="shared" si="0"/>
        <v>12291507</v>
      </c>
    </row>
    <row r="8" spans="1:11" x14ac:dyDescent="0.25">
      <c r="A8" s="23" t="s">
        <v>69</v>
      </c>
      <c r="B8" s="24" t="s">
        <v>0</v>
      </c>
      <c r="C8" s="77">
        <v>65334</v>
      </c>
      <c r="D8" s="78">
        <v>42</v>
      </c>
      <c r="E8" s="78">
        <v>9461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74837</v>
      </c>
    </row>
    <row r="9" spans="1:11" x14ac:dyDescent="0.25">
      <c r="A9" s="23" t="s">
        <v>70</v>
      </c>
      <c r="B9" s="24" t="s">
        <v>0</v>
      </c>
      <c r="C9" s="77">
        <v>202632</v>
      </c>
      <c r="D9" s="78">
        <v>0</v>
      </c>
      <c r="E9" s="78">
        <v>0</v>
      </c>
      <c r="F9" s="78">
        <v>0</v>
      </c>
      <c r="G9" s="78">
        <v>0</v>
      </c>
      <c r="H9" s="78">
        <v>172</v>
      </c>
      <c r="I9" s="78">
        <v>25234</v>
      </c>
      <c r="J9" s="78">
        <v>0</v>
      </c>
      <c r="K9" s="79">
        <f t="shared" si="0"/>
        <v>228038</v>
      </c>
    </row>
    <row r="10" spans="1:11" x14ac:dyDescent="0.25">
      <c r="A10" s="75" t="s">
        <v>505</v>
      </c>
      <c r="B10" s="24" t="s">
        <v>0</v>
      </c>
      <c r="C10" s="77">
        <v>5610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5610</v>
      </c>
    </row>
    <row r="11" spans="1:11" x14ac:dyDescent="0.25">
      <c r="A11" s="23" t="s">
        <v>71</v>
      </c>
      <c r="B11" s="24" t="s">
        <v>0</v>
      </c>
      <c r="C11" s="77">
        <v>8937</v>
      </c>
      <c r="D11" s="78">
        <v>23477</v>
      </c>
      <c r="E11" s="78">
        <v>0</v>
      </c>
      <c r="F11" s="78">
        <v>0</v>
      </c>
      <c r="G11" s="78">
        <v>0</v>
      </c>
      <c r="H11" s="78">
        <v>0</v>
      </c>
      <c r="I11" s="78">
        <v>1411</v>
      </c>
      <c r="J11" s="78">
        <v>0</v>
      </c>
      <c r="K11" s="79">
        <f t="shared" si="0"/>
        <v>33825</v>
      </c>
    </row>
    <row r="12" spans="1:11" x14ac:dyDescent="0.25">
      <c r="A12" s="23" t="s">
        <v>72</v>
      </c>
      <c r="B12" s="24" t="s">
        <v>0</v>
      </c>
      <c r="C12" s="77">
        <v>174085</v>
      </c>
      <c r="D12" s="78">
        <v>129077</v>
      </c>
      <c r="E12" s="78">
        <v>0</v>
      </c>
      <c r="F12" s="78">
        <v>0</v>
      </c>
      <c r="G12" s="78">
        <v>0</v>
      </c>
      <c r="H12" s="78">
        <v>257295</v>
      </c>
      <c r="I12" s="78">
        <v>0</v>
      </c>
      <c r="J12" s="78">
        <v>0</v>
      </c>
      <c r="K12" s="79">
        <f t="shared" si="0"/>
        <v>560457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2979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2979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0</v>
      </c>
    </row>
    <row r="16" spans="1:11" x14ac:dyDescent="0.25">
      <c r="A16" s="23" t="s">
        <v>75</v>
      </c>
      <c r="B16" s="24" t="s">
        <v>8</v>
      </c>
      <c r="C16" s="77">
        <v>658003</v>
      </c>
      <c r="D16" s="78">
        <v>0</v>
      </c>
      <c r="E16" s="78">
        <v>120813</v>
      </c>
      <c r="F16" s="78">
        <v>60811</v>
      </c>
      <c r="G16" s="78">
        <v>0</v>
      </c>
      <c r="H16" s="78">
        <v>0</v>
      </c>
      <c r="I16" s="78">
        <v>7143</v>
      </c>
      <c r="J16" s="78">
        <v>0</v>
      </c>
      <c r="K16" s="79">
        <f t="shared" si="0"/>
        <v>846770</v>
      </c>
    </row>
    <row r="17" spans="1:11" x14ac:dyDescent="0.25">
      <c r="A17" s="23" t="s">
        <v>76</v>
      </c>
      <c r="B17" s="24" t="s">
        <v>8</v>
      </c>
      <c r="C17" s="77">
        <v>669220</v>
      </c>
      <c r="D17" s="78">
        <v>0</v>
      </c>
      <c r="E17" s="78">
        <v>0</v>
      </c>
      <c r="F17" s="78">
        <v>49764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718984</v>
      </c>
    </row>
    <row r="18" spans="1:11" x14ac:dyDescent="0.25">
      <c r="A18" s="23" t="s">
        <v>77</v>
      </c>
      <c r="B18" s="24" t="s">
        <v>8</v>
      </c>
      <c r="C18" s="77">
        <v>13072</v>
      </c>
      <c r="D18" s="78">
        <v>41810</v>
      </c>
      <c r="E18" s="78">
        <v>36696</v>
      </c>
      <c r="F18" s="78">
        <v>9065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100643</v>
      </c>
    </row>
    <row r="19" spans="1:11" x14ac:dyDescent="0.25">
      <c r="A19" s="23" t="s">
        <v>78</v>
      </c>
      <c r="B19" s="24" t="s">
        <v>8</v>
      </c>
      <c r="C19" s="77">
        <v>2415925</v>
      </c>
      <c r="D19" s="78">
        <v>0</v>
      </c>
      <c r="E19" s="78">
        <v>0</v>
      </c>
      <c r="F19" s="78">
        <v>235396</v>
      </c>
      <c r="G19" s="78">
        <v>0</v>
      </c>
      <c r="H19" s="78">
        <v>164</v>
      </c>
      <c r="I19" s="78">
        <v>19708</v>
      </c>
      <c r="J19" s="78">
        <v>0</v>
      </c>
      <c r="K19" s="79">
        <f t="shared" si="0"/>
        <v>2671193</v>
      </c>
    </row>
    <row r="20" spans="1:11" x14ac:dyDescent="0.25">
      <c r="A20" s="23" t="s">
        <v>79</v>
      </c>
      <c r="B20" s="24" t="s">
        <v>8</v>
      </c>
      <c r="C20" s="77">
        <v>1271976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1271976</v>
      </c>
    </row>
    <row r="21" spans="1:11" x14ac:dyDescent="0.25">
      <c r="A21" s="23" t="s">
        <v>80</v>
      </c>
      <c r="B21" s="24" t="s">
        <v>8</v>
      </c>
      <c r="C21" s="77">
        <v>229001</v>
      </c>
      <c r="D21" s="78">
        <v>0</v>
      </c>
      <c r="E21" s="78">
        <v>0</v>
      </c>
      <c r="F21" s="78">
        <v>19100</v>
      </c>
      <c r="G21" s="78">
        <v>0</v>
      </c>
      <c r="H21" s="78">
        <v>0</v>
      </c>
      <c r="I21" s="78">
        <v>560</v>
      </c>
      <c r="J21" s="78">
        <v>0</v>
      </c>
      <c r="K21" s="79">
        <f t="shared" si="0"/>
        <v>248661</v>
      </c>
    </row>
    <row r="22" spans="1:11" x14ac:dyDescent="0.25">
      <c r="A22" s="23" t="s">
        <v>81</v>
      </c>
      <c r="B22" s="24" t="s">
        <v>8</v>
      </c>
      <c r="C22" s="77">
        <v>384776</v>
      </c>
      <c r="D22" s="78">
        <v>202266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587042</v>
      </c>
    </row>
    <row r="23" spans="1:11" x14ac:dyDescent="0.25">
      <c r="A23" s="23" t="s">
        <v>82</v>
      </c>
      <c r="B23" s="24" t="s">
        <v>9</v>
      </c>
      <c r="C23" s="77">
        <v>7180</v>
      </c>
      <c r="D23" s="78">
        <v>0</v>
      </c>
      <c r="E23" s="78">
        <v>1400</v>
      </c>
      <c r="F23" s="78">
        <v>625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9205</v>
      </c>
    </row>
    <row r="24" spans="1:11" x14ac:dyDescent="0.25">
      <c r="A24" s="23" t="s">
        <v>83</v>
      </c>
      <c r="B24" s="24" t="s">
        <v>9</v>
      </c>
      <c r="C24" s="77">
        <v>17312</v>
      </c>
      <c r="D24" s="78">
        <v>6889</v>
      </c>
      <c r="E24" s="78">
        <v>0</v>
      </c>
      <c r="F24" s="78">
        <v>656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24857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424842</v>
      </c>
      <c r="D26" s="78">
        <v>0</v>
      </c>
      <c r="E26" s="78">
        <v>49862</v>
      </c>
      <c r="F26" s="78">
        <v>42293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516997</v>
      </c>
    </row>
    <row r="27" spans="1:11" x14ac:dyDescent="0.25">
      <c r="A27" s="23" t="s">
        <v>86</v>
      </c>
      <c r="B27" s="24" t="s">
        <v>10</v>
      </c>
      <c r="C27" s="77">
        <v>587554</v>
      </c>
      <c r="D27" s="78">
        <v>0</v>
      </c>
      <c r="E27" s="78">
        <v>0</v>
      </c>
      <c r="F27" s="78">
        <v>17861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605415</v>
      </c>
    </row>
    <row r="28" spans="1:11" x14ac:dyDescent="0.25">
      <c r="A28" s="23" t="s">
        <v>87</v>
      </c>
      <c r="B28" s="24" t="s">
        <v>10</v>
      </c>
      <c r="C28" s="77">
        <v>961235</v>
      </c>
      <c r="D28" s="78">
        <v>0</v>
      </c>
      <c r="E28" s="78">
        <v>0</v>
      </c>
      <c r="F28" s="78">
        <v>34330</v>
      </c>
      <c r="G28" s="78">
        <v>0</v>
      </c>
      <c r="H28" s="78">
        <v>0</v>
      </c>
      <c r="I28" s="78">
        <v>7716</v>
      </c>
      <c r="J28" s="78">
        <v>0</v>
      </c>
      <c r="K28" s="79">
        <f t="shared" si="0"/>
        <v>1003281</v>
      </c>
    </row>
    <row r="29" spans="1:11" x14ac:dyDescent="0.25">
      <c r="A29" s="23" t="s">
        <v>88</v>
      </c>
      <c r="B29" s="24" t="s">
        <v>10</v>
      </c>
      <c r="C29" s="77">
        <v>1089760</v>
      </c>
      <c r="D29" s="78">
        <v>775985</v>
      </c>
      <c r="E29" s="78">
        <v>0</v>
      </c>
      <c r="F29" s="78">
        <v>25816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1891561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239650</v>
      </c>
      <c r="D31" s="78">
        <v>0</v>
      </c>
      <c r="E31" s="78">
        <v>34014</v>
      </c>
      <c r="F31" s="78">
        <v>7842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281506</v>
      </c>
    </row>
    <row r="32" spans="1:11" x14ac:dyDescent="0.25">
      <c r="A32" s="23" t="s">
        <v>90</v>
      </c>
      <c r="B32" s="24" t="s">
        <v>10</v>
      </c>
      <c r="C32" s="77">
        <v>290320</v>
      </c>
      <c r="D32" s="78">
        <v>0</v>
      </c>
      <c r="E32" s="78">
        <v>52252</v>
      </c>
      <c r="F32" s="78">
        <v>20505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363077</v>
      </c>
    </row>
    <row r="33" spans="1:11" x14ac:dyDescent="0.25">
      <c r="A33" s="23" t="s">
        <v>91</v>
      </c>
      <c r="B33" s="24" t="s">
        <v>10</v>
      </c>
      <c r="C33" s="77">
        <v>186521</v>
      </c>
      <c r="D33" s="78">
        <v>0</v>
      </c>
      <c r="E33" s="78">
        <v>0</v>
      </c>
      <c r="F33" s="78">
        <v>0</v>
      </c>
      <c r="G33" s="78">
        <v>0</v>
      </c>
      <c r="H33" s="78">
        <v>0</v>
      </c>
      <c r="I33" s="78">
        <v>6533</v>
      </c>
      <c r="J33" s="78">
        <v>0</v>
      </c>
      <c r="K33" s="79">
        <f t="shared" si="0"/>
        <v>193054</v>
      </c>
    </row>
    <row r="34" spans="1:11" x14ac:dyDescent="0.25">
      <c r="A34" s="23" t="s">
        <v>92</v>
      </c>
      <c r="B34" s="24" t="s">
        <v>10</v>
      </c>
      <c r="C34" s="77">
        <v>4868344</v>
      </c>
      <c r="D34" s="78">
        <v>0</v>
      </c>
      <c r="E34" s="78">
        <v>0</v>
      </c>
      <c r="F34" s="78">
        <v>200448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5068792</v>
      </c>
    </row>
    <row r="35" spans="1:11" x14ac:dyDescent="0.25">
      <c r="A35" s="23" t="s">
        <v>93</v>
      </c>
      <c r="B35" s="24" t="s">
        <v>10</v>
      </c>
      <c r="C35" s="77">
        <v>136107</v>
      </c>
      <c r="D35" s="78">
        <v>0</v>
      </c>
      <c r="E35" s="78">
        <v>0</v>
      </c>
      <c r="F35" s="78">
        <v>3303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139410</v>
      </c>
    </row>
    <row r="36" spans="1:11" x14ac:dyDescent="0.25">
      <c r="A36" s="23" t="s">
        <v>94</v>
      </c>
      <c r="B36" s="24" t="s">
        <v>10</v>
      </c>
      <c r="C36" s="77">
        <v>68956</v>
      </c>
      <c r="D36" s="78">
        <v>0</v>
      </c>
      <c r="E36" s="78">
        <v>4478</v>
      </c>
      <c r="F36" s="78">
        <v>1129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74563</v>
      </c>
    </row>
    <row r="37" spans="1:11" x14ac:dyDescent="0.25">
      <c r="A37" s="23" t="s">
        <v>95</v>
      </c>
      <c r="B37" s="24" t="s">
        <v>10</v>
      </c>
      <c r="C37" s="77">
        <v>4272674</v>
      </c>
      <c r="D37" s="78">
        <v>0</v>
      </c>
      <c r="E37" s="78">
        <v>784688</v>
      </c>
      <c r="F37" s="78">
        <v>73374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5130736</v>
      </c>
    </row>
    <row r="38" spans="1:11" x14ac:dyDescent="0.25">
      <c r="A38" s="23" t="s">
        <v>96</v>
      </c>
      <c r="B38" s="24" t="s">
        <v>10</v>
      </c>
      <c r="C38" s="77">
        <v>15266</v>
      </c>
      <c r="D38" s="78">
        <v>130</v>
      </c>
      <c r="E38" s="78">
        <v>8282</v>
      </c>
      <c r="F38" s="78">
        <v>5037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28715</v>
      </c>
    </row>
    <row r="39" spans="1:11" x14ac:dyDescent="0.25">
      <c r="A39" s="23" t="s">
        <v>97</v>
      </c>
      <c r="B39" s="24" t="s">
        <v>10</v>
      </c>
      <c r="C39" s="77">
        <v>1341492</v>
      </c>
      <c r="D39" s="78">
        <v>0</v>
      </c>
      <c r="E39" s="78">
        <v>0</v>
      </c>
      <c r="F39" s="78">
        <v>97478</v>
      </c>
      <c r="G39" s="78">
        <v>0</v>
      </c>
      <c r="H39" s="78">
        <v>0</v>
      </c>
      <c r="I39" s="78">
        <v>10944</v>
      </c>
      <c r="J39" s="78">
        <v>0</v>
      </c>
      <c r="K39" s="79">
        <f t="shared" si="0"/>
        <v>1449914</v>
      </c>
    </row>
    <row r="40" spans="1:11" x14ac:dyDescent="0.25">
      <c r="A40" s="23" t="s">
        <v>98</v>
      </c>
      <c r="B40" s="24" t="s">
        <v>10</v>
      </c>
      <c r="C40" s="77">
        <v>332075</v>
      </c>
      <c r="D40" s="78">
        <v>0</v>
      </c>
      <c r="E40" s="78">
        <v>0</v>
      </c>
      <c r="F40" s="78">
        <v>8391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340466</v>
      </c>
    </row>
    <row r="41" spans="1:11" x14ac:dyDescent="0.25">
      <c r="A41" s="23" t="s">
        <v>99</v>
      </c>
      <c r="B41" s="24" t="s">
        <v>10</v>
      </c>
      <c r="C41" s="77">
        <v>2790035</v>
      </c>
      <c r="D41" s="78">
        <v>0</v>
      </c>
      <c r="E41" s="78">
        <v>0</v>
      </c>
      <c r="F41" s="78">
        <v>0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2790035</v>
      </c>
    </row>
    <row r="42" spans="1:11" x14ac:dyDescent="0.25">
      <c r="A42" s="23" t="s">
        <v>100</v>
      </c>
      <c r="B42" s="24" t="s">
        <v>10</v>
      </c>
      <c r="C42" s="77">
        <v>855869</v>
      </c>
      <c r="D42" s="78">
        <v>573998</v>
      </c>
      <c r="E42" s="78">
        <v>194864</v>
      </c>
      <c r="F42" s="78">
        <v>25869</v>
      </c>
      <c r="G42" s="78">
        <v>0</v>
      </c>
      <c r="H42" s="78">
        <v>0</v>
      </c>
      <c r="I42" s="78">
        <v>0</v>
      </c>
      <c r="J42" s="78">
        <v>0</v>
      </c>
      <c r="K42" s="79">
        <f t="shared" si="0"/>
        <v>1650600</v>
      </c>
    </row>
    <row r="43" spans="1:11" x14ac:dyDescent="0.25">
      <c r="A43" s="23" t="s">
        <v>101</v>
      </c>
      <c r="B43" s="24" t="s">
        <v>11</v>
      </c>
      <c r="C43" s="77">
        <v>2436865</v>
      </c>
      <c r="D43" s="78">
        <v>0</v>
      </c>
      <c r="E43" s="78">
        <v>444479</v>
      </c>
      <c r="F43" s="78">
        <v>25225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2906569</v>
      </c>
    </row>
    <row r="44" spans="1:11" x14ac:dyDescent="0.25">
      <c r="A44" s="23" t="s">
        <v>102</v>
      </c>
      <c r="B44" s="24" t="s">
        <v>11</v>
      </c>
      <c r="C44" s="77">
        <v>1508607</v>
      </c>
      <c r="D44" s="78">
        <v>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15558</v>
      </c>
      <c r="K44" s="79">
        <f t="shared" si="0"/>
        <v>1524165</v>
      </c>
    </row>
    <row r="45" spans="1:11" x14ac:dyDescent="0.25">
      <c r="A45" s="23" t="s">
        <v>103</v>
      </c>
      <c r="B45" s="24" t="s">
        <v>11</v>
      </c>
      <c r="C45" s="77">
        <v>6980243</v>
      </c>
      <c r="D45" s="78">
        <v>6021783</v>
      </c>
      <c r="E45" s="78">
        <v>1330137</v>
      </c>
      <c r="F45" s="78">
        <v>0</v>
      </c>
      <c r="G45" s="78">
        <v>0</v>
      </c>
      <c r="H45" s="78">
        <v>0</v>
      </c>
      <c r="I45" s="78">
        <v>107272</v>
      </c>
      <c r="J45" s="78">
        <v>0</v>
      </c>
      <c r="K45" s="79">
        <f t="shared" si="0"/>
        <v>14439435</v>
      </c>
    </row>
    <row r="46" spans="1:11" x14ac:dyDescent="0.25">
      <c r="A46" s="23" t="s">
        <v>440</v>
      </c>
      <c r="B46" s="24" t="s">
        <v>11</v>
      </c>
      <c r="C46" s="77">
        <v>1991912</v>
      </c>
      <c r="D46" s="78">
        <v>0</v>
      </c>
      <c r="E46" s="78">
        <v>348824</v>
      </c>
      <c r="F46" s="78">
        <v>22683</v>
      </c>
      <c r="G46" s="78">
        <v>0</v>
      </c>
      <c r="H46" s="78">
        <v>0</v>
      </c>
      <c r="I46" s="78">
        <v>16852</v>
      </c>
      <c r="J46" s="78">
        <v>0</v>
      </c>
      <c r="K46" s="79">
        <f t="shared" si="0"/>
        <v>2380271</v>
      </c>
    </row>
    <row r="47" spans="1:11" x14ac:dyDescent="0.25">
      <c r="A47" s="23" t="s">
        <v>104</v>
      </c>
      <c r="B47" s="24" t="s">
        <v>11</v>
      </c>
      <c r="C47" s="77">
        <v>4304704</v>
      </c>
      <c r="D47" s="78">
        <v>0</v>
      </c>
      <c r="E47" s="78">
        <v>0</v>
      </c>
      <c r="F47" s="78">
        <v>0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4304704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13976725</v>
      </c>
      <c r="D49" s="78">
        <v>17553981</v>
      </c>
      <c r="E49" s="78">
        <v>2909666</v>
      </c>
      <c r="F49" s="78">
        <v>471747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34912119</v>
      </c>
    </row>
    <row r="50" spans="1:11" x14ac:dyDescent="0.25">
      <c r="A50" s="23" t="s">
        <v>441</v>
      </c>
      <c r="B50" s="24" t="s">
        <v>11</v>
      </c>
      <c r="C50" s="77">
        <v>2225671</v>
      </c>
      <c r="D50" s="78">
        <v>0</v>
      </c>
      <c r="E50" s="78">
        <v>544583</v>
      </c>
      <c r="F50" s="78">
        <v>58870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2829124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8888766</v>
      </c>
      <c r="D52" s="78">
        <v>0</v>
      </c>
      <c r="E52" s="78">
        <v>1379430</v>
      </c>
      <c r="F52" s="78">
        <v>344366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10612562</v>
      </c>
    </row>
    <row r="53" spans="1:11" x14ac:dyDescent="0.25">
      <c r="A53" s="23" t="s">
        <v>109</v>
      </c>
      <c r="B53" s="24" t="s">
        <v>11</v>
      </c>
      <c r="C53" s="77">
        <v>1373315</v>
      </c>
      <c r="D53" s="78">
        <v>0</v>
      </c>
      <c r="E53" s="78">
        <v>323145</v>
      </c>
      <c r="F53" s="78">
        <v>27350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1723810</v>
      </c>
    </row>
    <row r="54" spans="1:11" x14ac:dyDescent="0.25">
      <c r="A54" s="75" t="s">
        <v>506</v>
      </c>
      <c r="B54" s="24" t="s">
        <v>11</v>
      </c>
      <c r="C54" s="77">
        <v>558307</v>
      </c>
      <c r="D54" s="78">
        <v>0</v>
      </c>
      <c r="E54" s="78">
        <v>187760</v>
      </c>
      <c r="F54" s="78">
        <v>17135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763202</v>
      </c>
    </row>
    <row r="55" spans="1:11" x14ac:dyDescent="0.25">
      <c r="A55" s="23" t="s">
        <v>110</v>
      </c>
      <c r="B55" s="24" t="s">
        <v>11</v>
      </c>
      <c r="C55" s="77">
        <v>2403661</v>
      </c>
      <c r="D55" s="78">
        <v>1998244</v>
      </c>
      <c r="E55" s="78">
        <v>0</v>
      </c>
      <c r="F55" s="78">
        <v>0</v>
      </c>
      <c r="G55" s="78">
        <v>0</v>
      </c>
      <c r="H55" s="78">
        <v>0</v>
      </c>
      <c r="I55" s="78">
        <v>80469</v>
      </c>
      <c r="J55" s="78">
        <v>0</v>
      </c>
      <c r="K55" s="79">
        <f t="shared" si="0"/>
        <v>4482374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848383</v>
      </c>
      <c r="D57" s="78">
        <v>0</v>
      </c>
      <c r="E57" s="78">
        <v>316384</v>
      </c>
      <c r="F57" s="78">
        <v>4057</v>
      </c>
      <c r="G57" s="78">
        <v>0</v>
      </c>
      <c r="H57" s="78">
        <v>0</v>
      </c>
      <c r="I57" s="78">
        <v>23660</v>
      </c>
      <c r="J57" s="78">
        <v>0</v>
      </c>
      <c r="K57" s="79">
        <f t="shared" si="0"/>
        <v>1192484</v>
      </c>
    </row>
    <row r="58" spans="1:11" x14ac:dyDescent="0.25">
      <c r="A58" s="23" t="s">
        <v>113</v>
      </c>
      <c r="B58" s="24" t="s">
        <v>11</v>
      </c>
      <c r="C58" s="77">
        <v>2767026</v>
      </c>
      <c r="D58" s="78">
        <v>0</v>
      </c>
      <c r="E58" s="78">
        <v>813686</v>
      </c>
      <c r="F58" s="78">
        <v>0</v>
      </c>
      <c r="G58" s="78">
        <v>0</v>
      </c>
      <c r="H58" s="78">
        <v>0</v>
      </c>
      <c r="I58" s="78">
        <v>79420</v>
      </c>
      <c r="J58" s="78">
        <v>0</v>
      </c>
      <c r="K58" s="79">
        <f t="shared" si="0"/>
        <v>3660132</v>
      </c>
    </row>
    <row r="59" spans="1:11" x14ac:dyDescent="0.25">
      <c r="A59" s="23" t="s">
        <v>114</v>
      </c>
      <c r="B59" s="24" t="s">
        <v>11</v>
      </c>
      <c r="C59" s="77">
        <v>4416263</v>
      </c>
      <c r="D59" s="78">
        <v>0</v>
      </c>
      <c r="E59" s="78">
        <v>628611</v>
      </c>
      <c r="F59" s="78">
        <v>99440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5144314</v>
      </c>
    </row>
    <row r="60" spans="1:11" x14ac:dyDescent="0.25">
      <c r="A60" s="23" t="s">
        <v>115</v>
      </c>
      <c r="B60" s="24" t="s">
        <v>11</v>
      </c>
      <c r="C60" s="77">
        <v>1336711</v>
      </c>
      <c r="D60" s="78">
        <v>0</v>
      </c>
      <c r="E60" s="78">
        <v>235157</v>
      </c>
      <c r="F60" s="78">
        <v>15731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1587599</v>
      </c>
    </row>
    <row r="61" spans="1:11" x14ac:dyDescent="0.25">
      <c r="A61" s="23" t="s">
        <v>116</v>
      </c>
      <c r="B61" s="24" t="s">
        <v>11</v>
      </c>
      <c r="C61" s="77">
        <v>2190001</v>
      </c>
      <c r="D61" s="78">
        <v>0</v>
      </c>
      <c r="E61" s="78">
        <v>578170</v>
      </c>
      <c r="F61" s="78">
        <v>23430</v>
      </c>
      <c r="G61" s="78">
        <v>0</v>
      </c>
      <c r="H61" s="78">
        <v>0</v>
      </c>
      <c r="I61" s="78">
        <v>34449</v>
      </c>
      <c r="J61" s="78">
        <v>0</v>
      </c>
      <c r="K61" s="79">
        <f t="shared" si="0"/>
        <v>2826050</v>
      </c>
    </row>
    <row r="62" spans="1:11" x14ac:dyDescent="0.25">
      <c r="A62" s="23" t="s">
        <v>117</v>
      </c>
      <c r="B62" s="24" t="s">
        <v>11</v>
      </c>
      <c r="C62" s="77">
        <v>1061581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1061581</v>
      </c>
    </row>
    <row r="63" spans="1:11" x14ac:dyDescent="0.25">
      <c r="A63" s="23" t="s">
        <v>118</v>
      </c>
      <c r="B63" s="24" t="s">
        <v>11</v>
      </c>
      <c r="C63" s="77">
        <v>315661</v>
      </c>
      <c r="D63" s="78">
        <v>0</v>
      </c>
      <c r="E63" s="78">
        <v>101375</v>
      </c>
      <c r="F63" s="78">
        <v>7573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424609</v>
      </c>
    </row>
    <row r="64" spans="1:11" x14ac:dyDescent="0.25">
      <c r="A64" s="23" t="s">
        <v>119</v>
      </c>
      <c r="B64" s="24" t="s">
        <v>11</v>
      </c>
      <c r="C64" s="77">
        <v>7647870</v>
      </c>
      <c r="D64" s="78">
        <v>0</v>
      </c>
      <c r="E64" s="78">
        <v>1188782</v>
      </c>
      <c r="F64" s="78">
        <v>162378</v>
      </c>
      <c r="G64" s="78">
        <v>0</v>
      </c>
      <c r="H64" s="78">
        <v>0</v>
      </c>
      <c r="I64" s="78">
        <v>45070</v>
      </c>
      <c r="J64" s="78">
        <v>0</v>
      </c>
      <c r="K64" s="79">
        <f t="shared" si="0"/>
        <v>9044100</v>
      </c>
    </row>
    <row r="65" spans="1:11" x14ac:dyDescent="0.25">
      <c r="A65" s="23" t="s">
        <v>120</v>
      </c>
      <c r="B65" s="24" t="s">
        <v>11</v>
      </c>
      <c r="C65" s="77">
        <v>5698208</v>
      </c>
      <c r="D65" s="78">
        <v>0</v>
      </c>
      <c r="E65" s="78">
        <v>0</v>
      </c>
      <c r="F65" s="78">
        <v>119417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5817625</v>
      </c>
    </row>
    <row r="66" spans="1:11" x14ac:dyDescent="0.25">
      <c r="A66" s="23" t="s">
        <v>121</v>
      </c>
      <c r="B66" s="24" t="s">
        <v>11</v>
      </c>
      <c r="C66" s="77">
        <v>6881975</v>
      </c>
      <c r="D66" s="78">
        <v>1</v>
      </c>
      <c r="E66" s="78">
        <v>733171</v>
      </c>
      <c r="F66" s="78">
        <v>229069</v>
      </c>
      <c r="G66" s="78">
        <v>0</v>
      </c>
      <c r="H66" s="78">
        <v>30</v>
      </c>
      <c r="I66" s="78">
        <v>0</v>
      </c>
      <c r="J66" s="78">
        <v>0</v>
      </c>
      <c r="K66" s="79">
        <f t="shared" si="0"/>
        <v>7844246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657677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657677</v>
      </c>
    </row>
    <row r="69" spans="1:11" x14ac:dyDescent="0.25">
      <c r="A69" s="23" t="s">
        <v>124</v>
      </c>
      <c r="B69" s="24" t="s">
        <v>11</v>
      </c>
      <c r="C69" s="77">
        <v>5112445</v>
      </c>
      <c r="D69" s="78">
        <v>0</v>
      </c>
      <c r="E69" s="78">
        <v>963851</v>
      </c>
      <c r="F69" s="78">
        <v>328001</v>
      </c>
      <c r="G69" s="78">
        <v>0</v>
      </c>
      <c r="H69" s="78">
        <v>0</v>
      </c>
      <c r="I69" s="78">
        <v>22296</v>
      </c>
      <c r="J69" s="78">
        <v>0</v>
      </c>
      <c r="K69" s="79">
        <f t="shared" si="1"/>
        <v>6426593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99435</v>
      </c>
      <c r="J70" s="78">
        <v>0</v>
      </c>
      <c r="K70" s="79">
        <f t="shared" si="1"/>
        <v>99435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3660452</v>
      </c>
      <c r="D72" s="78">
        <v>0</v>
      </c>
      <c r="E72" s="78">
        <v>0</v>
      </c>
      <c r="F72" s="78">
        <v>64897</v>
      </c>
      <c r="G72" s="78">
        <v>4373769</v>
      </c>
      <c r="H72" s="78">
        <v>0</v>
      </c>
      <c r="I72" s="78">
        <v>0</v>
      </c>
      <c r="J72" s="78">
        <v>0</v>
      </c>
      <c r="K72" s="79">
        <f t="shared" si="1"/>
        <v>8099118</v>
      </c>
    </row>
    <row r="73" spans="1:11" x14ac:dyDescent="0.25">
      <c r="A73" s="23" t="s">
        <v>127</v>
      </c>
      <c r="B73" s="24" t="s">
        <v>11</v>
      </c>
      <c r="C73" s="77">
        <v>722462</v>
      </c>
      <c r="D73" s="78">
        <v>0</v>
      </c>
      <c r="E73" s="78">
        <v>243154</v>
      </c>
      <c r="F73" s="78">
        <v>45694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1011310</v>
      </c>
    </row>
    <row r="74" spans="1:11" x14ac:dyDescent="0.25">
      <c r="A74" s="23" t="s">
        <v>128</v>
      </c>
      <c r="B74" s="24" t="s">
        <v>12</v>
      </c>
      <c r="C74" s="77">
        <v>25088</v>
      </c>
      <c r="D74" s="78">
        <v>36008</v>
      </c>
      <c r="E74" s="78">
        <v>0</v>
      </c>
      <c r="F74" s="78">
        <v>2516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63612</v>
      </c>
    </row>
    <row r="75" spans="1:11" x14ac:dyDescent="0.25">
      <c r="A75" s="23" t="s">
        <v>129</v>
      </c>
      <c r="B75" s="24" t="s">
        <v>12</v>
      </c>
      <c r="C75" s="77">
        <v>99252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453</v>
      </c>
      <c r="J75" s="78">
        <v>0</v>
      </c>
      <c r="K75" s="79">
        <f t="shared" si="1"/>
        <v>99705</v>
      </c>
    </row>
    <row r="76" spans="1:11" x14ac:dyDescent="0.25">
      <c r="A76" s="23" t="s">
        <v>130</v>
      </c>
      <c r="B76" s="24" t="s">
        <v>13</v>
      </c>
      <c r="C76" s="77">
        <v>1114226</v>
      </c>
      <c r="D76" s="78">
        <v>0</v>
      </c>
      <c r="E76" s="78">
        <v>436697</v>
      </c>
      <c r="F76" s="78">
        <v>49873</v>
      </c>
      <c r="G76" s="78">
        <v>0</v>
      </c>
      <c r="H76" s="78">
        <v>0</v>
      </c>
      <c r="I76" s="78">
        <v>0</v>
      </c>
      <c r="J76" s="78">
        <v>0</v>
      </c>
      <c r="K76" s="79">
        <f t="shared" si="1"/>
        <v>1600796</v>
      </c>
    </row>
    <row r="77" spans="1:11" x14ac:dyDescent="0.25">
      <c r="A77" s="23" t="s">
        <v>131</v>
      </c>
      <c r="B77" s="24" t="s">
        <v>14</v>
      </c>
      <c r="C77" s="77">
        <v>404755</v>
      </c>
      <c r="D77" s="78">
        <v>323037</v>
      </c>
      <c r="E77" s="78">
        <v>0</v>
      </c>
      <c r="F77" s="78">
        <v>0</v>
      </c>
      <c r="G77" s="78">
        <v>0</v>
      </c>
      <c r="H77" s="78">
        <v>0</v>
      </c>
      <c r="I77" s="78">
        <v>13834</v>
      </c>
      <c r="J77" s="78">
        <v>0</v>
      </c>
      <c r="K77" s="79">
        <f t="shared" si="1"/>
        <v>741626</v>
      </c>
    </row>
    <row r="78" spans="1:11" x14ac:dyDescent="0.25">
      <c r="A78" s="23" t="s">
        <v>132</v>
      </c>
      <c r="B78" s="24" t="s">
        <v>14</v>
      </c>
      <c r="C78" s="77">
        <v>495607</v>
      </c>
      <c r="D78" s="78">
        <v>0</v>
      </c>
      <c r="E78" s="78">
        <v>0</v>
      </c>
      <c r="F78" s="78">
        <v>249</v>
      </c>
      <c r="G78" s="78">
        <v>0</v>
      </c>
      <c r="H78" s="78">
        <v>0</v>
      </c>
      <c r="I78" s="78">
        <v>12478</v>
      </c>
      <c r="J78" s="78">
        <v>0</v>
      </c>
      <c r="K78" s="79">
        <f t="shared" si="1"/>
        <v>508334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303859</v>
      </c>
      <c r="E79" s="78">
        <v>68800</v>
      </c>
      <c r="F79" s="78">
        <v>0</v>
      </c>
      <c r="G79" s="78">
        <v>0</v>
      </c>
      <c r="H79" s="78">
        <v>0</v>
      </c>
      <c r="I79" s="78">
        <v>0</v>
      </c>
      <c r="J79" s="78">
        <v>25432</v>
      </c>
      <c r="K79" s="79">
        <f t="shared" si="1"/>
        <v>398091</v>
      </c>
    </row>
    <row r="80" spans="1:11" x14ac:dyDescent="0.25">
      <c r="A80" s="23" t="s">
        <v>134</v>
      </c>
      <c r="B80" s="24" t="s">
        <v>15</v>
      </c>
      <c r="C80" s="77">
        <v>108969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108969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24922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24922</v>
      </c>
    </row>
    <row r="83" spans="1:11" x14ac:dyDescent="0.25">
      <c r="A83" s="23" t="s">
        <v>137</v>
      </c>
      <c r="B83" s="24" t="s">
        <v>16</v>
      </c>
      <c r="C83" s="77">
        <v>39833</v>
      </c>
      <c r="D83" s="78">
        <v>0</v>
      </c>
      <c r="E83" s="78">
        <v>21109</v>
      </c>
      <c r="F83" s="78">
        <v>0</v>
      </c>
      <c r="G83" s="78">
        <v>0</v>
      </c>
      <c r="H83" s="78">
        <v>0</v>
      </c>
      <c r="I83" s="78">
        <v>678</v>
      </c>
      <c r="J83" s="78">
        <v>0</v>
      </c>
      <c r="K83" s="79">
        <f t="shared" si="1"/>
        <v>61620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2225370</v>
      </c>
      <c r="D85" s="78">
        <v>0</v>
      </c>
      <c r="E85" s="78">
        <v>0</v>
      </c>
      <c r="F85" s="78">
        <v>4477</v>
      </c>
      <c r="G85" s="78">
        <v>0</v>
      </c>
      <c r="H85" s="78">
        <v>0</v>
      </c>
      <c r="I85" s="78">
        <v>123460</v>
      </c>
      <c r="J85" s="78">
        <v>0</v>
      </c>
      <c r="K85" s="79">
        <f t="shared" si="1"/>
        <v>2353307</v>
      </c>
    </row>
    <row r="86" spans="1:11" x14ac:dyDescent="0.25">
      <c r="A86" s="23" t="s">
        <v>140</v>
      </c>
      <c r="B86" s="24" t="s">
        <v>17</v>
      </c>
      <c r="C86" s="77">
        <v>7146</v>
      </c>
      <c r="D86" s="78">
        <v>132</v>
      </c>
      <c r="E86" s="78">
        <v>0</v>
      </c>
      <c r="F86" s="78">
        <v>0</v>
      </c>
      <c r="G86" s="78">
        <v>0</v>
      </c>
      <c r="H86" s="78">
        <v>0</v>
      </c>
      <c r="I86" s="78">
        <v>5878</v>
      </c>
      <c r="J86" s="78">
        <v>0</v>
      </c>
      <c r="K86" s="79">
        <f t="shared" si="1"/>
        <v>13156</v>
      </c>
    </row>
    <row r="87" spans="1:11" x14ac:dyDescent="0.25">
      <c r="A87" s="23" t="s">
        <v>141</v>
      </c>
      <c r="B87" s="24" t="s">
        <v>17</v>
      </c>
      <c r="C87" s="77">
        <v>827557</v>
      </c>
      <c r="D87" s="78">
        <v>992981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1820538</v>
      </c>
    </row>
    <row r="88" spans="1:11" x14ac:dyDescent="0.25">
      <c r="A88" s="23" t="s">
        <v>142</v>
      </c>
      <c r="B88" s="76" t="s">
        <v>509</v>
      </c>
      <c r="C88" s="77">
        <v>311849</v>
      </c>
      <c r="D88" s="78">
        <v>0</v>
      </c>
      <c r="E88" s="78">
        <v>82259</v>
      </c>
      <c r="F88" s="78">
        <v>29912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424020</v>
      </c>
    </row>
    <row r="89" spans="1:11" x14ac:dyDescent="0.25">
      <c r="A89" s="23" t="s">
        <v>143</v>
      </c>
      <c r="B89" s="24" t="s">
        <v>18</v>
      </c>
      <c r="C89" s="77">
        <v>110240</v>
      </c>
      <c r="D89" s="78">
        <v>0</v>
      </c>
      <c r="E89" s="78">
        <v>26191</v>
      </c>
      <c r="F89" s="78">
        <v>10035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146466</v>
      </c>
    </row>
    <row r="90" spans="1:11" x14ac:dyDescent="0.25">
      <c r="A90" s="23" t="s">
        <v>144</v>
      </c>
      <c r="B90" s="24" t="s">
        <v>18</v>
      </c>
      <c r="C90" s="77">
        <v>13252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210</v>
      </c>
      <c r="J90" s="78">
        <v>0</v>
      </c>
      <c r="K90" s="79">
        <f t="shared" si="1"/>
        <v>13462</v>
      </c>
    </row>
    <row r="91" spans="1:11" x14ac:dyDescent="0.25">
      <c r="A91" s="23" t="s">
        <v>145</v>
      </c>
      <c r="B91" s="24" t="s">
        <v>19</v>
      </c>
      <c r="C91" s="77">
        <v>355151</v>
      </c>
      <c r="D91" s="78">
        <v>0</v>
      </c>
      <c r="E91" s="78">
        <v>0</v>
      </c>
      <c r="F91" s="78">
        <v>8455</v>
      </c>
      <c r="G91" s="78">
        <v>0</v>
      </c>
      <c r="H91" s="78">
        <v>236</v>
      </c>
      <c r="I91" s="78">
        <v>24112</v>
      </c>
      <c r="J91" s="78">
        <v>0</v>
      </c>
      <c r="K91" s="79">
        <f t="shared" si="1"/>
        <v>387954</v>
      </c>
    </row>
    <row r="92" spans="1:11" x14ac:dyDescent="0.25">
      <c r="A92" s="23" t="s">
        <v>146</v>
      </c>
      <c r="B92" s="24" t="s">
        <v>19</v>
      </c>
      <c r="C92" s="77">
        <v>82708</v>
      </c>
      <c r="D92" s="78">
        <v>72376</v>
      </c>
      <c r="E92" s="78">
        <v>9566</v>
      </c>
      <c r="F92" s="78">
        <v>0</v>
      </c>
      <c r="G92" s="78">
        <v>0</v>
      </c>
      <c r="H92" s="78">
        <v>0</v>
      </c>
      <c r="I92" s="78">
        <v>5794</v>
      </c>
      <c r="J92" s="78">
        <v>0</v>
      </c>
      <c r="K92" s="79">
        <f t="shared" si="1"/>
        <v>170444</v>
      </c>
    </row>
    <row r="93" spans="1:11" x14ac:dyDescent="0.25">
      <c r="A93" s="23" t="s">
        <v>442</v>
      </c>
      <c r="B93" s="24" t="s">
        <v>19</v>
      </c>
      <c r="C93" s="77">
        <v>45981688</v>
      </c>
      <c r="D93" s="78">
        <v>145230</v>
      </c>
      <c r="E93" s="78">
        <v>5659797</v>
      </c>
      <c r="F93" s="78">
        <v>677108</v>
      </c>
      <c r="G93" s="78">
        <v>0</v>
      </c>
      <c r="H93" s="78">
        <v>162639</v>
      </c>
      <c r="I93" s="78">
        <v>0</v>
      </c>
      <c r="J93" s="78">
        <v>1954161</v>
      </c>
      <c r="K93" s="79">
        <f t="shared" si="1"/>
        <v>54580623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1268575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1268575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317018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317018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3888938</v>
      </c>
      <c r="D97" s="78">
        <v>4531421</v>
      </c>
      <c r="E97" s="78">
        <v>604689</v>
      </c>
      <c r="F97" s="78">
        <v>647046</v>
      </c>
      <c r="G97" s="78">
        <v>0</v>
      </c>
      <c r="H97" s="78">
        <v>6428</v>
      </c>
      <c r="I97" s="78">
        <v>0</v>
      </c>
      <c r="J97" s="78">
        <v>63017</v>
      </c>
      <c r="K97" s="79">
        <f t="shared" si="1"/>
        <v>9741539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115370</v>
      </c>
      <c r="D99" s="78">
        <v>0</v>
      </c>
      <c r="E99" s="78">
        <v>29399</v>
      </c>
      <c r="F99" s="78">
        <v>0</v>
      </c>
      <c r="G99" s="78">
        <v>0</v>
      </c>
      <c r="H99" s="78">
        <v>0</v>
      </c>
      <c r="I99" s="78">
        <v>13811</v>
      </c>
      <c r="J99" s="78">
        <v>0</v>
      </c>
      <c r="K99" s="79">
        <f t="shared" si="1"/>
        <v>158580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305626</v>
      </c>
      <c r="D102" s="78">
        <v>261107</v>
      </c>
      <c r="E102" s="78">
        <v>0</v>
      </c>
      <c r="F102" s="78">
        <v>13584</v>
      </c>
      <c r="G102" s="78">
        <v>0</v>
      </c>
      <c r="H102" s="78">
        <v>0</v>
      </c>
      <c r="I102" s="78">
        <v>0</v>
      </c>
      <c r="J102" s="78">
        <v>73432</v>
      </c>
      <c r="K102" s="79">
        <f t="shared" si="1"/>
        <v>653749</v>
      </c>
    </row>
    <row r="103" spans="1:11" x14ac:dyDescent="0.25">
      <c r="A103" s="23" t="s">
        <v>156</v>
      </c>
      <c r="B103" s="24" t="s">
        <v>22</v>
      </c>
      <c r="C103" s="77">
        <v>84689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84689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20300</v>
      </c>
      <c r="G104" s="78">
        <v>0</v>
      </c>
      <c r="H104" s="78">
        <v>0</v>
      </c>
      <c r="I104" s="78">
        <v>0</v>
      </c>
      <c r="J104" s="78">
        <v>25400</v>
      </c>
      <c r="K104" s="79">
        <f t="shared" si="1"/>
        <v>45700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6482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6482</v>
      </c>
    </row>
    <row r="107" spans="1:11" x14ac:dyDescent="0.25">
      <c r="A107" s="23" t="s">
        <v>160</v>
      </c>
      <c r="B107" s="24" t="s">
        <v>23</v>
      </c>
      <c r="C107" s="77">
        <v>60574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0</v>
      </c>
      <c r="K107" s="79">
        <f t="shared" si="1"/>
        <v>60574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66536</v>
      </c>
      <c r="K109" s="79">
        <f t="shared" si="1"/>
        <v>66536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0</v>
      </c>
      <c r="J110" s="78">
        <v>9147</v>
      </c>
      <c r="K110" s="79">
        <f t="shared" si="1"/>
        <v>9147</v>
      </c>
    </row>
    <row r="111" spans="1:11" x14ac:dyDescent="0.25">
      <c r="A111" s="23" t="s">
        <v>164</v>
      </c>
      <c r="B111" s="24" t="s">
        <v>24</v>
      </c>
      <c r="C111" s="77">
        <v>9357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1899</v>
      </c>
      <c r="J111" s="78">
        <v>0</v>
      </c>
      <c r="K111" s="79">
        <f t="shared" si="1"/>
        <v>11256</v>
      </c>
    </row>
    <row r="112" spans="1:11" x14ac:dyDescent="0.25">
      <c r="A112" s="23" t="s">
        <v>165</v>
      </c>
      <c r="B112" s="24" t="s">
        <v>24</v>
      </c>
      <c r="C112" s="77">
        <v>95140</v>
      </c>
      <c r="D112" s="78">
        <v>0</v>
      </c>
      <c r="E112" s="78">
        <v>17927</v>
      </c>
      <c r="F112" s="78">
        <v>0</v>
      </c>
      <c r="G112" s="78">
        <v>0</v>
      </c>
      <c r="H112" s="78">
        <v>0</v>
      </c>
      <c r="I112" s="78">
        <v>8218</v>
      </c>
      <c r="J112" s="78">
        <v>0</v>
      </c>
      <c r="K112" s="79">
        <f t="shared" si="1"/>
        <v>121285</v>
      </c>
    </row>
    <row r="113" spans="1:11" x14ac:dyDescent="0.25">
      <c r="A113" s="23" t="s">
        <v>166</v>
      </c>
      <c r="B113" s="24" t="s">
        <v>167</v>
      </c>
      <c r="C113" s="77">
        <v>41286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41286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159067</v>
      </c>
      <c r="D115" s="78">
        <v>0</v>
      </c>
      <c r="E115" s="78">
        <v>0</v>
      </c>
      <c r="F115" s="78">
        <v>43184</v>
      </c>
      <c r="G115" s="78">
        <v>0</v>
      </c>
      <c r="H115" s="78">
        <v>0</v>
      </c>
      <c r="I115" s="78">
        <v>565</v>
      </c>
      <c r="J115" s="78">
        <v>0</v>
      </c>
      <c r="K115" s="79">
        <f t="shared" si="1"/>
        <v>202816</v>
      </c>
    </row>
    <row r="116" spans="1:11" x14ac:dyDescent="0.25">
      <c r="A116" s="23" t="s">
        <v>169</v>
      </c>
      <c r="B116" s="24" t="s">
        <v>26</v>
      </c>
      <c r="C116" s="77">
        <v>114869</v>
      </c>
      <c r="D116" s="78">
        <v>73282</v>
      </c>
      <c r="E116" s="78">
        <v>12218</v>
      </c>
      <c r="F116" s="78">
        <v>0</v>
      </c>
      <c r="G116" s="78">
        <v>0</v>
      </c>
      <c r="H116" s="78">
        <v>0</v>
      </c>
      <c r="I116" s="78">
        <v>9114</v>
      </c>
      <c r="J116" s="78">
        <v>0</v>
      </c>
      <c r="K116" s="79">
        <f t="shared" si="1"/>
        <v>209483</v>
      </c>
    </row>
    <row r="117" spans="1:11" x14ac:dyDescent="0.25">
      <c r="A117" s="23" t="s">
        <v>170</v>
      </c>
      <c r="B117" s="24" t="s">
        <v>27</v>
      </c>
      <c r="C117" s="77">
        <v>68521</v>
      </c>
      <c r="D117" s="78">
        <v>0</v>
      </c>
      <c r="E117" s="78">
        <v>0</v>
      </c>
      <c r="F117" s="78">
        <v>13446</v>
      </c>
      <c r="G117" s="78">
        <v>0</v>
      </c>
      <c r="H117" s="78">
        <v>0</v>
      </c>
      <c r="I117" s="78">
        <v>1509</v>
      </c>
      <c r="J117" s="78">
        <v>0</v>
      </c>
      <c r="K117" s="79">
        <f t="shared" si="1"/>
        <v>83476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35909</v>
      </c>
      <c r="D119" s="78">
        <v>0</v>
      </c>
      <c r="E119" s="78">
        <v>0</v>
      </c>
      <c r="F119" s="78">
        <v>4187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40096</v>
      </c>
    </row>
    <row r="120" spans="1:11" x14ac:dyDescent="0.25">
      <c r="A120" s="23" t="s">
        <v>173</v>
      </c>
      <c r="B120" s="24" t="s">
        <v>28</v>
      </c>
      <c r="C120" s="77">
        <v>77814</v>
      </c>
      <c r="D120" s="78">
        <v>39829</v>
      </c>
      <c r="E120" s="78">
        <v>14065</v>
      </c>
      <c r="F120" s="78">
        <v>0</v>
      </c>
      <c r="G120" s="78">
        <v>0</v>
      </c>
      <c r="H120" s="78">
        <v>0</v>
      </c>
      <c r="I120" s="78">
        <v>3538</v>
      </c>
      <c r="J120" s="78">
        <v>0</v>
      </c>
      <c r="K120" s="79">
        <f t="shared" si="1"/>
        <v>135246</v>
      </c>
    </row>
    <row r="121" spans="1:11" x14ac:dyDescent="0.25">
      <c r="A121" s="23" t="s">
        <v>174</v>
      </c>
      <c r="B121" s="24" t="s">
        <v>28</v>
      </c>
      <c r="C121" s="77">
        <v>275744</v>
      </c>
      <c r="D121" s="78">
        <v>0</v>
      </c>
      <c r="E121" s="78">
        <v>0</v>
      </c>
      <c r="F121" s="78">
        <v>0</v>
      </c>
      <c r="G121" s="78">
        <v>0</v>
      </c>
      <c r="H121" s="78">
        <v>183</v>
      </c>
      <c r="I121" s="78">
        <v>17967</v>
      </c>
      <c r="J121" s="78">
        <v>0</v>
      </c>
      <c r="K121" s="79">
        <f t="shared" si="1"/>
        <v>293894</v>
      </c>
    </row>
    <row r="122" spans="1:11" x14ac:dyDescent="0.25">
      <c r="A122" s="23" t="s">
        <v>175</v>
      </c>
      <c r="B122" s="24" t="s">
        <v>28</v>
      </c>
      <c r="C122" s="77">
        <v>45346</v>
      </c>
      <c r="D122" s="78">
        <v>14866</v>
      </c>
      <c r="E122" s="78">
        <v>0</v>
      </c>
      <c r="F122" s="78">
        <v>0</v>
      </c>
      <c r="G122" s="78">
        <v>0</v>
      </c>
      <c r="H122" s="78">
        <v>0</v>
      </c>
      <c r="I122" s="78">
        <v>30166</v>
      </c>
      <c r="J122" s="78">
        <v>0</v>
      </c>
      <c r="K122" s="79">
        <f t="shared" si="1"/>
        <v>90378</v>
      </c>
    </row>
    <row r="123" spans="1:11" x14ac:dyDescent="0.25">
      <c r="A123" s="23" t="s">
        <v>176</v>
      </c>
      <c r="B123" s="24" t="s">
        <v>29</v>
      </c>
      <c r="C123" s="77">
        <v>557967</v>
      </c>
      <c r="D123" s="78">
        <v>0</v>
      </c>
      <c r="E123" s="78">
        <v>0</v>
      </c>
      <c r="F123" s="78">
        <v>0</v>
      </c>
      <c r="G123" s="78">
        <v>0</v>
      </c>
      <c r="H123" s="78">
        <v>0</v>
      </c>
      <c r="I123" s="78">
        <v>17643</v>
      </c>
      <c r="J123" s="78">
        <v>0</v>
      </c>
      <c r="K123" s="79">
        <f t="shared" si="1"/>
        <v>575610</v>
      </c>
    </row>
    <row r="124" spans="1:11" x14ac:dyDescent="0.25">
      <c r="A124" s="75" t="s">
        <v>504</v>
      </c>
      <c r="B124" s="24" t="s">
        <v>29</v>
      </c>
      <c r="C124" s="77">
        <v>140309</v>
      </c>
      <c r="D124" s="78">
        <v>0</v>
      </c>
      <c r="E124" s="78">
        <v>0</v>
      </c>
      <c r="F124" s="78">
        <v>0</v>
      </c>
      <c r="G124" s="78">
        <v>0</v>
      </c>
      <c r="H124" s="78">
        <v>0</v>
      </c>
      <c r="I124" s="78">
        <v>17659</v>
      </c>
      <c r="J124" s="78">
        <v>0</v>
      </c>
      <c r="K124" s="79">
        <f t="shared" si="1"/>
        <v>157968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451148</v>
      </c>
      <c r="D127" s="78">
        <v>0</v>
      </c>
      <c r="E127" s="78">
        <v>60514</v>
      </c>
      <c r="F127" s="78">
        <v>18403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530065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723165</v>
      </c>
      <c r="D129" s="78">
        <v>0</v>
      </c>
      <c r="E129" s="78">
        <v>130317</v>
      </c>
      <c r="F129" s="78">
        <v>0</v>
      </c>
      <c r="G129" s="78">
        <v>0</v>
      </c>
      <c r="H129" s="78">
        <v>0</v>
      </c>
      <c r="I129" s="78">
        <v>36827</v>
      </c>
      <c r="J129" s="78">
        <v>0</v>
      </c>
      <c r="K129" s="79">
        <f t="shared" si="1"/>
        <v>890309</v>
      </c>
    </row>
    <row r="130" spans="1:11" x14ac:dyDescent="0.25">
      <c r="A130" s="23" t="s">
        <v>182</v>
      </c>
      <c r="B130" s="24" t="s">
        <v>32</v>
      </c>
      <c r="C130" s="77">
        <v>2560995</v>
      </c>
      <c r="D130" s="78">
        <v>0</v>
      </c>
      <c r="E130" s="78">
        <v>394791</v>
      </c>
      <c r="F130" s="78">
        <v>27475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2983261</v>
      </c>
    </row>
    <row r="131" spans="1:11" x14ac:dyDescent="0.25">
      <c r="A131" s="23" t="s">
        <v>183</v>
      </c>
      <c r="B131" s="24" t="s">
        <v>32</v>
      </c>
      <c r="C131" s="77">
        <v>25878415</v>
      </c>
      <c r="D131" s="78">
        <v>56</v>
      </c>
      <c r="E131" s="78">
        <v>2561909</v>
      </c>
      <c r="F131" s="78">
        <v>868005</v>
      </c>
      <c r="G131" s="78">
        <v>0</v>
      </c>
      <c r="H131" s="78">
        <v>63641</v>
      </c>
      <c r="I131" s="78">
        <v>0</v>
      </c>
      <c r="J131" s="78">
        <v>0</v>
      </c>
      <c r="K131" s="79">
        <f t="shared" si="1"/>
        <v>29372026</v>
      </c>
    </row>
    <row r="132" spans="1:11" x14ac:dyDescent="0.25">
      <c r="A132" s="23" t="s">
        <v>184</v>
      </c>
      <c r="B132" s="24" t="s">
        <v>32</v>
      </c>
      <c r="C132" s="77">
        <v>1612157</v>
      </c>
      <c r="D132" s="78">
        <v>0</v>
      </c>
      <c r="E132" s="78">
        <v>201767</v>
      </c>
      <c r="F132" s="78">
        <v>19195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1833119</v>
      </c>
    </row>
    <row r="133" spans="1:11" x14ac:dyDescent="0.25">
      <c r="A133" s="23" t="s">
        <v>185</v>
      </c>
      <c r="B133" s="24" t="s">
        <v>33</v>
      </c>
      <c r="C133" s="77">
        <v>0</v>
      </c>
      <c r="D133" s="78">
        <v>204669</v>
      </c>
      <c r="E133" s="78">
        <v>0</v>
      </c>
      <c r="F133" s="78">
        <v>0</v>
      </c>
      <c r="G133" s="78">
        <v>0</v>
      </c>
      <c r="H133" s="78">
        <v>0</v>
      </c>
      <c r="I133" s="78">
        <v>11867</v>
      </c>
      <c r="J133" s="78">
        <v>0</v>
      </c>
      <c r="K133" s="79">
        <f t="shared" si="2"/>
        <v>216536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519</v>
      </c>
      <c r="K135" s="79">
        <f t="shared" si="2"/>
        <v>519</v>
      </c>
    </row>
    <row r="136" spans="1:11" x14ac:dyDescent="0.25">
      <c r="A136" s="23" t="s">
        <v>188</v>
      </c>
      <c r="B136" s="24" t="s">
        <v>33</v>
      </c>
      <c r="C136" s="77">
        <v>12560</v>
      </c>
      <c r="D136" s="78">
        <v>5603</v>
      </c>
      <c r="E136" s="78">
        <v>0</v>
      </c>
      <c r="F136" s="78">
        <v>0</v>
      </c>
      <c r="G136" s="78">
        <v>0</v>
      </c>
      <c r="H136" s="78">
        <v>0</v>
      </c>
      <c r="I136" s="78">
        <v>393</v>
      </c>
      <c r="J136" s="78">
        <v>0</v>
      </c>
      <c r="K136" s="79">
        <f t="shared" si="2"/>
        <v>18556</v>
      </c>
    </row>
    <row r="137" spans="1:11" x14ac:dyDescent="0.25">
      <c r="A137" s="23" t="s">
        <v>189</v>
      </c>
      <c r="B137" s="24" t="s">
        <v>33</v>
      </c>
      <c r="C137" s="77">
        <v>3534</v>
      </c>
      <c r="D137" s="78">
        <v>0</v>
      </c>
      <c r="E137" s="78">
        <v>0</v>
      </c>
      <c r="F137" s="78">
        <v>460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3994</v>
      </c>
    </row>
    <row r="138" spans="1:11" x14ac:dyDescent="0.25">
      <c r="A138" s="23" t="s">
        <v>190</v>
      </c>
      <c r="B138" s="24" t="s">
        <v>34</v>
      </c>
      <c r="C138" s="77">
        <v>98595</v>
      </c>
      <c r="D138" s="78">
        <v>0</v>
      </c>
      <c r="E138" s="78">
        <v>44178</v>
      </c>
      <c r="F138" s="78">
        <v>11380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154153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953734</v>
      </c>
      <c r="D141" s="78">
        <v>0</v>
      </c>
      <c r="E141" s="78">
        <v>125395</v>
      </c>
      <c r="F141" s="78">
        <v>0</v>
      </c>
      <c r="G141" s="78">
        <v>0</v>
      </c>
      <c r="H141" s="78">
        <v>0</v>
      </c>
      <c r="I141" s="78">
        <v>22145</v>
      </c>
      <c r="J141" s="78">
        <v>679443</v>
      </c>
      <c r="K141" s="79">
        <f t="shared" si="2"/>
        <v>1780717</v>
      </c>
    </row>
    <row r="142" spans="1:11" x14ac:dyDescent="0.25">
      <c r="A142" s="23" t="s">
        <v>194</v>
      </c>
      <c r="B142" s="24" t="s">
        <v>34</v>
      </c>
      <c r="C142" s="77">
        <v>1756429</v>
      </c>
      <c r="D142" s="78">
        <v>0</v>
      </c>
      <c r="E142" s="78">
        <v>355732</v>
      </c>
      <c r="F142" s="78">
        <v>111166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2223327</v>
      </c>
    </row>
    <row r="143" spans="1:11" x14ac:dyDescent="0.25">
      <c r="A143" s="23" t="s">
        <v>195</v>
      </c>
      <c r="B143" s="24" t="s">
        <v>35</v>
      </c>
      <c r="C143" s="77">
        <v>16774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16774</v>
      </c>
    </row>
    <row r="144" spans="1:11" x14ac:dyDescent="0.25">
      <c r="A144" s="23" t="s">
        <v>196</v>
      </c>
      <c r="B144" s="24" t="s">
        <v>35</v>
      </c>
      <c r="C144" s="77">
        <v>2155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144</v>
      </c>
      <c r="J144" s="78">
        <v>0</v>
      </c>
      <c r="K144" s="79">
        <f t="shared" si="2"/>
        <v>2299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40130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40130</v>
      </c>
    </row>
    <row r="147" spans="1:11" x14ac:dyDescent="0.25">
      <c r="A147" s="23" t="s">
        <v>199</v>
      </c>
      <c r="B147" s="24" t="s">
        <v>35</v>
      </c>
      <c r="C147" s="77">
        <v>114000</v>
      </c>
      <c r="D147" s="78">
        <v>0</v>
      </c>
      <c r="E147" s="78">
        <v>0</v>
      </c>
      <c r="F147" s="78">
        <v>0</v>
      </c>
      <c r="G147" s="78">
        <v>0</v>
      </c>
      <c r="H147" s="78">
        <v>700</v>
      </c>
      <c r="I147" s="78">
        <v>10300</v>
      </c>
      <c r="J147" s="78">
        <v>0</v>
      </c>
      <c r="K147" s="79">
        <f t="shared" si="2"/>
        <v>125000</v>
      </c>
    </row>
    <row r="148" spans="1:11" x14ac:dyDescent="0.25">
      <c r="A148" s="23" t="s">
        <v>200</v>
      </c>
      <c r="B148" s="24" t="s">
        <v>35</v>
      </c>
      <c r="C148" s="77">
        <v>34466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34466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18621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18621</v>
      </c>
    </row>
    <row r="152" spans="1:11" x14ac:dyDescent="0.25">
      <c r="A152" s="23" t="s">
        <v>204</v>
      </c>
      <c r="B152" s="24" t="s">
        <v>35</v>
      </c>
      <c r="C152" s="77">
        <v>399700</v>
      </c>
      <c r="D152" s="78">
        <v>0</v>
      </c>
      <c r="E152" s="78">
        <v>209300</v>
      </c>
      <c r="F152" s="78">
        <v>0</v>
      </c>
      <c r="G152" s="78">
        <v>0</v>
      </c>
      <c r="H152" s="78">
        <v>0</v>
      </c>
      <c r="I152" s="78">
        <v>0</v>
      </c>
      <c r="J152" s="78">
        <v>5400</v>
      </c>
      <c r="K152" s="79">
        <f t="shared" si="2"/>
        <v>614400</v>
      </c>
    </row>
    <row r="153" spans="1:11" x14ac:dyDescent="0.25">
      <c r="A153" s="23" t="s">
        <v>205</v>
      </c>
      <c r="B153" s="24" t="s">
        <v>35</v>
      </c>
      <c r="C153" s="77">
        <v>74011</v>
      </c>
      <c r="D153" s="78">
        <v>0</v>
      </c>
      <c r="E153" s="78">
        <v>0</v>
      </c>
      <c r="F153" s="78">
        <v>0</v>
      </c>
      <c r="G153" s="78">
        <v>0</v>
      </c>
      <c r="H153" s="78">
        <v>0</v>
      </c>
      <c r="I153" s="78">
        <v>5098</v>
      </c>
      <c r="J153" s="78">
        <v>0</v>
      </c>
      <c r="K153" s="79">
        <f t="shared" si="2"/>
        <v>79109</v>
      </c>
    </row>
    <row r="154" spans="1:11" x14ac:dyDescent="0.25">
      <c r="A154" s="23" t="s">
        <v>206</v>
      </c>
      <c r="B154" s="24" t="s">
        <v>36</v>
      </c>
      <c r="C154" s="77">
        <v>161798</v>
      </c>
      <c r="D154" s="78">
        <v>166192</v>
      </c>
      <c r="E154" s="78">
        <v>0</v>
      </c>
      <c r="F154" s="78">
        <v>27766</v>
      </c>
      <c r="G154" s="78">
        <v>0</v>
      </c>
      <c r="H154" s="78">
        <v>0</v>
      </c>
      <c r="I154" s="78">
        <v>0</v>
      </c>
      <c r="J154" s="78">
        <v>0</v>
      </c>
      <c r="K154" s="79">
        <f t="shared" si="2"/>
        <v>355756</v>
      </c>
    </row>
    <row r="155" spans="1:11" x14ac:dyDescent="0.25">
      <c r="A155" s="23" t="s">
        <v>207</v>
      </c>
      <c r="B155" s="24" t="s">
        <v>37</v>
      </c>
      <c r="C155" s="77">
        <v>25814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8">
        <v>4232</v>
      </c>
      <c r="J155" s="78">
        <v>0</v>
      </c>
      <c r="K155" s="79">
        <f t="shared" si="2"/>
        <v>30046</v>
      </c>
    </row>
    <row r="156" spans="1:11" x14ac:dyDescent="0.25">
      <c r="A156" s="23" t="s">
        <v>208</v>
      </c>
      <c r="B156" s="24" t="s">
        <v>38</v>
      </c>
      <c r="C156" s="77">
        <v>91285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91285</v>
      </c>
    </row>
    <row r="157" spans="1:11" x14ac:dyDescent="0.25">
      <c r="A157" s="23" t="s">
        <v>209</v>
      </c>
      <c r="B157" s="24" t="s">
        <v>38</v>
      </c>
      <c r="C157" s="77">
        <v>956801</v>
      </c>
      <c r="D157" s="78">
        <v>0</v>
      </c>
      <c r="E157" s="78">
        <v>103889</v>
      </c>
      <c r="F157" s="78">
        <v>111580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1172270</v>
      </c>
    </row>
    <row r="158" spans="1:11" x14ac:dyDescent="0.25">
      <c r="A158" s="23" t="s">
        <v>210</v>
      </c>
      <c r="B158" s="24" t="s">
        <v>38</v>
      </c>
      <c r="C158" s="77">
        <v>976857</v>
      </c>
      <c r="D158" s="78">
        <v>0</v>
      </c>
      <c r="E158" s="78">
        <v>173523</v>
      </c>
      <c r="F158" s="78">
        <v>46310</v>
      </c>
      <c r="G158" s="78">
        <v>0</v>
      </c>
      <c r="H158" s="78">
        <v>0</v>
      </c>
      <c r="I158" s="78">
        <v>8530</v>
      </c>
      <c r="J158" s="78">
        <v>0</v>
      </c>
      <c r="K158" s="79">
        <f t="shared" si="2"/>
        <v>1205220</v>
      </c>
    </row>
    <row r="159" spans="1:11" x14ac:dyDescent="0.25">
      <c r="A159" s="23" t="s">
        <v>211</v>
      </c>
      <c r="B159" s="24" t="s">
        <v>38</v>
      </c>
      <c r="C159" s="77">
        <v>198718</v>
      </c>
      <c r="D159" s="78">
        <v>0</v>
      </c>
      <c r="E159" s="78">
        <v>24558</v>
      </c>
      <c r="F159" s="78">
        <v>19561</v>
      </c>
      <c r="G159" s="78">
        <v>0</v>
      </c>
      <c r="H159" s="78">
        <v>0</v>
      </c>
      <c r="I159" s="78">
        <v>3792</v>
      </c>
      <c r="J159" s="78">
        <v>0</v>
      </c>
      <c r="K159" s="79">
        <f t="shared" si="2"/>
        <v>246629</v>
      </c>
    </row>
    <row r="160" spans="1:11" x14ac:dyDescent="0.25">
      <c r="A160" s="23" t="s">
        <v>212</v>
      </c>
      <c r="B160" s="24" t="s">
        <v>38</v>
      </c>
      <c r="C160" s="77">
        <v>197635</v>
      </c>
      <c r="D160" s="78">
        <v>0</v>
      </c>
      <c r="E160" s="78">
        <v>0</v>
      </c>
      <c r="F160" s="78">
        <v>16822</v>
      </c>
      <c r="G160" s="78">
        <v>0</v>
      </c>
      <c r="H160" s="78">
        <v>0</v>
      </c>
      <c r="I160" s="78">
        <v>5257</v>
      </c>
      <c r="J160" s="78">
        <v>0</v>
      </c>
      <c r="K160" s="79">
        <f t="shared" si="2"/>
        <v>219714</v>
      </c>
    </row>
    <row r="161" spans="1:11" x14ac:dyDescent="0.25">
      <c r="A161" s="23" t="s">
        <v>213</v>
      </c>
      <c r="B161" s="24" t="s">
        <v>38</v>
      </c>
      <c r="C161" s="77">
        <v>52096</v>
      </c>
      <c r="D161" s="78">
        <v>0</v>
      </c>
      <c r="E161" s="78">
        <v>15942</v>
      </c>
      <c r="F161" s="78">
        <v>0</v>
      </c>
      <c r="G161" s="78">
        <v>0</v>
      </c>
      <c r="H161" s="78">
        <v>0</v>
      </c>
      <c r="I161" s="78">
        <v>762</v>
      </c>
      <c r="J161" s="78">
        <v>0</v>
      </c>
      <c r="K161" s="79">
        <f t="shared" si="2"/>
        <v>68800</v>
      </c>
    </row>
    <row r="162" spans="1:11" x14ac:dyDescent="0.25">
      <c r="A162" s="23" t="s">
        <v>214</v>
      </c>
      <c r="B162" s="24" t="s">
        <v>38</v>
      </c>
      <c r="C162" s="77">
        <v>571234</v>
      </c>
      <c r="D162" s="78">
        <v>0</v>
      </c>
      <c r="E162" s="78">
        <v>97743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668977</v>
      </c>
    </row>
    <row r="163" spans="1:11" x14ac:dyDescent="0.25">
      <c r="A163" s="23" t="s">
        <v>215</v>
      </c>
      <c r="B163" s="24" t="s">
        <v>38</v>
      </c>
      <c r="C163" s="77">
        <v>2124715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2124715</v>
      </c>
    </row>
    <row r="164" spans="1:11" x14ac:dyDescent="0.25">
      <c r="A164" s="23" t="s">
        <v>216</v>
      </c>
      <c r="B164" s="24" t="s">
        <v>38</v>
      </c>
      <c r="C164" s="77">
        <v>86544</v>
      </c>
      <c r="D164" s="78">
        <v>0</v>
      </c>
      <c r="E164" s="78">
        <v>0</v>
      </c>
      <c r="F164" s="78">
        <v>7390</v>
      </c>
      <c r="G164" s="78">
        <v>0</v>
      </c>
      <c r="H164" s="78">
        <v>0</v>
      </c>
      <c r="I164" s="78">
        <v>169</v>
      </c>
      <c r="J164" s="78">
        <v>0</v>
      </c>
      <c r="K164" s="79">
        <f t="shared" si="2"/>
        <v>94103</v>
      </c>
    </row>
    <row r="165" spans="1:11" x14ac:dyDescent="0.25">
      <c r="A165" s="23" t="s">
        <v>217</v>
      </c>
      <c r="B165" s="24" t="s">
        <v>38</v>
      </c>
      <c r="C165" s="77">
        <v>211688</v>
      </c>
      <c r="D165" s="78">
        <v>2150</v>
      </c>
      <c r="E165" s="78">
        <v>0</v>
      </c>
      <c r="F165" s="78">
        <v>26878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240716</v>
      </c>
    </row>
    <row r="166" spans="1:11" x14ac:dyDescent="0.25">
      <c r="A166" s="23" t="s">
        <v>218</v>
      </c>
      <c r="B166" s="24" t="s">
        <v>38</v>
      </c>
      <c r="C166" s="77">
        <v>31229</v>
      </c>
      <c r="D166" s="78">
        <v>0</v>
      </c>
      <c r="E166" s="78">
        <v>0</v>
      </c>
      <c r="F166" s="78">
        <v>2944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34173</v>
      </c>
    </row>
    <row r="167" spans="1:11" x14ac:dyDescent="0.25">
      <c r="A167" s="23" t="s">
        <v>219</v>
      </c>
      <c r="B167" s="24" t="s">
        <v>38</v>
      </c>
      <c r="C167" s="77">
        <v>852173</v>
      </c>
      <c r="D167" s="78">
        <v>0</v>
      </c>
      <c r="E167" s="78">
        <v>0</v>
      </c>
      <c r="F167" s="78">
        <v>42518</v>
      </c>
      <c r="G167" s="78">
        <v>0</v>
      </c>
      <c r="H167" s="78">
        <v>0</v>
      </c>
      <c r="I167" s="78">
        <v>13122</v>
      </c>
      <c r="J167" s="78">
        <v>0</v>
      </c>
      <c r="K167" s="79">
        <f t="shared" si="2"/>
        <v>907813</v>
      </c>
    </row>
    <row r="168" spans="1:11" x14ac:dyDescent="0.25">
      <c r="A168" s="23" t="s">
        <v>220</v>
      </c>
      <c r="B168" s="24" t="s">
        <v>38</v>
      </c>
      <c r="C168" s="77">
        <v>574670</v>
      </c>
      <c r="D168" s="78">
        <v>429015</v>
      </c>
      <c r="E168" s="78">
        <v>143153</v>
      </c>
      <c r="F168" s="78">
        <v>27047</v>
      </c>
      <c r="G168" s="78">
        <v>0</v>
      </c>
      <c r="H168" s="78">
        <v>0</v>
      </c>
      <c r="I168" s="78">
        <v>9982</v>
      </c>
      <c r="J168" s="78">
        <v>0</v>
      </c>
      <c r="K168" s="79">
        <f t="shared" si="2"/>
        <v>1183867</v>
      </c>
    </row>
    <row r="169" spans="1:11" x14ac:dyDescent="0.25">
      <c r="A169" s="23" t="s">
        <v>221</v>
      </c>
      <c r="B169" s="24" t="s">
        <v>38</v>
      </c>
      <c r="C169" s="77">
        <v>155828</v>
      </c>
      <c r="D169" s="78">
        <v>186580</v>
      </c>
      <c r="E169" s="78">
        <v>25065</v>
      </c>
      <c r="F169" s="78">
        <v>13525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380998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406180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406180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3516506</v>
      </c>
      <c r="D172" s="78">
        <v>0</v>
      </c>
      <c r="E172" s="78">
        <v>712510</v>
      </c>
      <c r="F172" s="78">
        <v>82664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4311680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7861000</v>
      </c>
      <c r="D175" s="78">
        <v>0</v>
      </c>
      <c r="E175" s="78">
        <v>1204000</v>
      </c>
      <c r="F175" s="78">
        <v>935000</v>
      </c>
      <c r="G175" s="78">
        <v>0</v>
      </c>
      <c r="H175" s="78">
        <v>17000</v>
      </c>
      <c r="I175" s="78">
        <v>154000</v>
      </c>
      <c r="J175" s="78">
        <v>0</v>
      </c>
      <c r="K175" s="79">
        <f t="shared" si="2"/>
        <v>10171000</v>
      </c>
    </row>
    <row r="176" spans="1:11" x14ac:dyDescent="0.25">
      <c r="A176" s="23" t="s">
        <v>228</v>
      </c>
      <c r="B176" s="24" t="s">
        <v>40</v>
      </c>
      <c r="C176" s="77">
        <v>17837</v>
      </c>
      <c r="D176" s="78">
        <v>0</v>
      </c>
      <c r="E176" s="78">
        <v>4048</v>
      </c>
      <c r="F176" s="78">
        <v>0</v>
      </c>
      <c r="G176" s="78">
        <v>0</v>
      </c>
      <c r="H176" s="78">
        <v>0</v>
      </c>
      <c r="I176" s="78">
        <v>1687</v>
      </c>
      <c r="J176" s="78">
        <v>0</v>
      </c>
      <c r="K176" s="79">
        <f t="shared" si="2"/>
        <v>23572</v>
      </c>
    </row>
    <row r="177" spans="1:11" x14ac:dyDescent="0.25">
      <c r="A177" s="23" t="s">
        <v>229</v>
      </c>
      <c r="B177" s="24" t="s">
        <v>40</v>
      </c>
      <c r="C177" s="77">
        <v>101417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101417</v>
      </c>
    </row>
    <row r="178" spans="1:11" x14ac:dyDescent="0.25">
      <c r="A178" s="23" t="s">
        <v>230</v>
      </c>
      <c r="B178" s="24" t="s">
        <v>40</v>
      </c>
      <c r="C178" s="77">
        <v>262685</v>
      </c>
      <c r="D178" s="78">
        <v>0</v>
      </c>
      <c r="E178" s="78">
        <v>23468</v>
      </c>
      <c r="F178" s="78">
        <v>24161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310314</v>
      </c>
    </row>
    <row r="179" spans="1:11" x14ac:dyDescent="0.25">
      <c r="A179" s="23" t="s">
        <v>231</v>
      </c>
      <c r="B179" s="24" t="s">
        <v>40</v>
      </c>
      <c r="C179" s="77">
        <v>81250</v>
      </c>
      <c r="D179" s="78">
        <v>0</v>
      </c>
      <c r="E179" s="78">
        <v>0</v>
      </c>
      <c r="F179" s="78">
        <v>3620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84870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119507</v>
      </c>
      <c r="D181" s="78">
        <v>0</v>
      </c>
      <c r="E181" s="78">
        <v>11150</v>
      </c>
      <c r="F181" s="78">
        <v>20524</v>
      </c>
      <c r="G181" s="78">
        <v>0</v>
      </c>
      <c r="H181" s="78">
        <v>200</v>
      </c>
      <c r="I181" s="78">
        <v>48</v>
      </c>
      <c r="J181" s="78">
        <v>0</v>
      </c>
      <c r="K181" s="79">
        <f t="shared" si="2"/>
        <v>151429</v>
      </c>
    </row>
    <row r="182" spans="1:11" x14ac:dyDescent="0.25">
      <c r="A182" s="23" t="s">
        <v>234</v>
      </c>
      <c r="B182" s="24" t="s">
        <v>40</v>
      </c>
      <c r="C182" s="77">
        <v>30465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30465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47626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47626</v>
      </c>
    </row>
    <row r="185" spans="1:11" x14ac:dyDescent="0.25">
      <c r="A185" s="23" t="s">
        <v>1</v>
      </c>
      <c r="B185" s="24" t="s">
        <v>2</v>
      </c>
      <c r="C185" s="77">
        <v>16892</v>
      </c>
      <c r="D185" s="78">
        <v>0</v>
      </c>
      <c r="E185" s="78">
        <v>5042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21934</v>
      </c>
    </row>
    <row r="186" spans="1:11" x14ac:dyDescent="0.25">
      <c r="A186" s="23" t="s">
        <v>2</v>
      </c>
      <c r="B186" s="24" t="s">
        <v>2</v>
      </c>
      <c r="C186" s="77">
        <v>166932</v>
      </c>
      <c r="D186" s="78">
        <v>164961</v>
      </c>
      <c r="E186" s="78">
        <v>24647</v>
      </c>
      <c r="F186" s="78">
        <v>24647</v>
      </c>
      <c r="G186" s="78">
        <v>0</v>
      </c>
      <c r="H186" s="78">
        <v>0</v>
      </c>
      <c r="I186" s="78">
        <v>3386</v>
      </c>
      <c r="J186" s="78">
        <v>0</v>
      </c>
      <c r="K186" s="79">
        <f t="shared" si="2"/>
        <v>384573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2764882</v>
      </c>
      <c r="D188" s="78">
        <v>0</v>
      </c>
      <c r="E188" s="78">
        <v>566570</v>
      </c>
      <c r="F188" s="78">
        <v>0</v>
      </c>
      <c r="G188" s="78">
        <v>0</v>
      </c>
      <c r="H188" s="78">
        <v>61275</v>
      </c>
      <c r="I188" s="78">
        <v>33869</v>
      </c>
      <c r="J188" s="78">
        <v>0</v>
      </c>
      <c r="K188" s="79">
        <f t="shared" si="2"/>
        <v>3426596</v>
      </c>
    </row>
    <row r="189" spans="1:11" x14ac:dyDescent="0.25">
      <c r="A189" s="23" t="s">
        <v>239</v>
      </c>
      <c r="B189" s="24" t="s">
        <v>42</v>
      </c>
      <c r="C189" s="77">
        <v>150199</v>
      </c>
      <c r="D189" s="78">
        <v>110041</v>
      </c>
      <c r="E189" s="78">
        <v>23182</v>
      </c>
      <c r="F189" s="78">
        <v>5939</v>
      </c>
      <c r="G189" s="78">
        <v>0</v>
      </c>
      <c r="H189" s="78">
        <v>0</v>
      </c>
      <c r="I189" s="78">
        <v>0</v>
      </c>
      <c r="J189" s="78">
        <v>284</v>
      </c>
      <c r="K189" s="79">
        <f t="shared" si="2"/>
        <v>289645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654690</v>
      </c>
      <c r="D191" s="78">
        <v>0</v>
      </c>
      <c r="E191" s="78">
        <v>0</v>
      </c>
      <c r="F191" s="78">
        <v>10894</v>
      </c>
      <c r="G191" s="78">
        <v>0</v>
      </c>
      <c r="H191" s="78">
        <v>78</v>
      </c>
      <c r="I191" s="78">
        <v>9993</v>
      </c>
      <c r="J191" s="78">
        <v>0</v>
      </c>
      <c r="K191" s="79">
        <f t="shared" si="2"/>
        <v>675655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109061</v>
      </c>
      <c r="D193" s="78">
        <v>0</v>
      </c>
      <c r="E193" s="78">
        <v>0</v>
      </c>
      <c r="F193" s="78">
        <v>763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109824</v>
      </c>
    </row>
    <row r="194" spans="1:11" x14ac:dyDescent="0.25">
      <c r="A194" s="23" t="s">
        <v>245</v>
      </c>
      <c r="B194" s="24" t="s">
        <v>43</v>
      </c>
      <c r="C194" s="77">
        <v>185146</v>
      </c>
      <c r="D194" s="78">
        <v>179653</v>
      </c>
      <c r="E194" s="78">
        <v>0</v>
      </c>
      <c r="F194" s="78">
        <v>0</v>
      </c>
      <c r="G194" s="78">
        <v>0</v>
      </c>
      <c r="H194" s="78">
        <v>0</v>
      </c>
      <c r="I194" s="78">
        <v>4381</v>
      </c>
      <c r="J194" s="78">
        <v>0</v>
      </c>
      <c r="K194" s="79">
        <f t="shared" si="2"/>
        <v>369180</v>
      </c>
    </row>
    <row r="195" spans="1:11" x14ac:dyDescent="0.25">
      <c r="A195" s="23" t="s">
        <v>246</v>
      </c>
      <c r="B195" s="24" t="s">
        <v>43</v>
      </c>
      <c r="C195" s="77">
        <v>21545</v>
      </c>
      <c r="D195" s="78">
        <v>0</v>
      </c>
      <c r="E195" s="78">
        <v>2484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24029</v>
      </c>
    </row>
    <row r="196" spans="1:11" x14ac:dyDescent="0.25">
      <c r="A196" s="23" t="s">
        <v>247</v>
      </c>
      <c r="B196" s="24" t="s">
        <v>43</v>
      </c>
      <c r="C196" s="77">
        <v>5061170</v>
      </c>
      <c r="D196" s="78">
        <v>0</v>
      </c>
      <c r="E196" s="78">
        <v>0</v>
      </c>
      <c r="F196" s="78">
        <v>239141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5300311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1350956</v>
      </c>
      <c r="D201" s="78">
        <v>0</v>
      </c>
      <c r="E201" s="78">
        <v>0</v>
      </c>
      <c r="F201" s="78">
        <v>5054</v>
      </c>
      <c r="G201" s="78">
        <v>0</v>
      </c>
      <c r="H201" s="78">
        <v>0</v>
      </c>
      <c r="I201" s="78">
        <v>55626</v>
      </c>
      <c r="J201" s="78">
        <v>0</v>
      </c>
      <c r="K201" s="79">
        <f t="shared" si="3"/>
        <v>1411636</v>
      </c>
    </row>
    <row r="202" spans="1:11" x14ac:dyDescent="0.25">
      <c r="A202" s="23" t="s">
        <v>252</v>
      </c>
      <c r="B202" s="24" t="s">
        <v>45</v>
      </c>
      <c r="C202" s="77">
        <v>2991383</v>
      </c>
      <c r="D202" s="78">
        <v>0</v>
      </c>
      <c r="E202" s="78">
        <v>447411</v>
      </c>
      <c r="F202" s="78">
        <v>27687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3466481</v>
      </c>
    </row>
    <row r="203" spans="1:11" x14ac:dyDescent="0.25">
      <c r="A203" s="23" t="s">
        <v>443</v>
      </c>
      <c r="B203" s="24" t="s">
        <v>45</v>
      </c>
      <c r="C203" s="77">
        <v>540512</v>
      </c>
      <c r="D203" s="78">
        <v>0</v>
      </c>
      <c r="E203" s="78">
        <v>0</v>
      </c>
      <c r="F203" s="78">
        <v>14259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554771</v>
      </c>
    </row>
    <row r="204" spans="1:11" x14ac:dyDescent="0.25">
      <c r="A204" s="23" t="s">
        <v>253</v>
      </c>
      <c r="B204" s="24" t="s">
        <v>45</v>
      </c>
      <c r="C204" s="77">
        <v>336531</v>
      </c>
      <c r="D204" s="78">
        <v>0</v>
      </c>
      <c r="E204" s="78">
        <v>0</v>
      </c>
      <c r="F204" s="78">
        <v>26159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362690</v>
      </c>
    </row>
    <row r="205" spans="1:11" x14ac:dyDescent="0.25">
      <c r="A205" s="23" t="s">
        <v>254</v>
      </c>
      <c r="B205" s="24" t="s">
        <v>45</v>
      </c>
      <c r="C205" s="77">
        <v>112248</v>
      </c>
      <c r="D205" s="78">
        <v>0</v>
      </c>
      <c r="E205" s="78">
        <v>0</v>
      </c>
      <c r="F205" s="78">
        <v>5335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117583</v>
      </c>
    </row>
    <row r="206" spans="1:11" x14ac:dyDescent="0.25">
      <c r="A206" s="23" t="s">
        <v>255</v>
      </c>
      <c r="B206" s="24" t="s">
        <v>45</v>
      </c>
      <c r="C206" s="77">
        <v>4528796</v>
      </c>
      <c r="D206" s="78">
        <v>4341908</v>
      </c>
      <c r="E206" s="78">
        <v>678266</v>
      </c>
      <c r="F206" s="78">
        <v>105185</v>
      </c>
      <c r="G206" s="78">
        <v>0</v>
      </c>
      <c r="H206" s="78">
        <v>4123</v>
      </c>
      <c r="I206" s="78">
        <v>0</v>
      </c>
      <c r="J206" s="78">
        <v>0</v>
      </c>
      <c r="K206" s="79">
        <f t="shared" si="3"/>
        <v>9658278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409487</v>
      </c>
      <c r="D208" s="78">
        <v>0</v>
      </c>
      <c r="E208" s="78">
        <v>44000</v>
      </c>
      <c r="F208" s="78">
        <v>7110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460597</v>
      </c>
    </row>
    <row r="209" spans="1:11" x14ac:dyDescent="0.25">
      <c r="A209" s="23" t="s">
        <v>256</v>
      </c>
      <c r="B209" s="24" t="s">
        <v>45</v>
      </c>
      <c r="C209" s="77">
        <v>64111</v>
      </c>
      <c r="D209" s="78">
        <v>113448</v>
      </c>
      <c r="E209" s="78">
        <v>0</v>
      </c>
      <c r="F209" s="78">
        <v>2970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180529</v>
      </c>
    </row>
    <row r="210" spans="1:11" x14ac:dyDescent="0.25">
      <c r="A210" s="23" t="s">
        <v>257</v>
      </c>
      <c r="B210" s="24" t="s">
        <v>45</v>
      </c>
      <c r="C210" s="77">
        <v>428386</v>
      </c>
      <c r="D210" s="78">
        <v>261791</v>
      </c>
      <c r="E210" s="78">
        <v>0</v>
      </c>
      <c r="F210" s="78">
        <v>0</v>
      </c>
      <c r="G210" s="78">
        <v>0</v>
      </c>
      <c r="H210" s="78">
        <v>0</v>
      </c>
      <c r="I210" s="78">
        <v>27656</v>
      </c>
      <c r="J210" s="78">
        <v>0</v>
      </c>
      <c r="K210" s="79">
        <f t="shared" si="3"/>
        <v>717833</v>
      </c>
    </row>
    <row r="211" spans="1:11" x14ac:dyDescent="0.25">
      <c r="A211" s="23" t="s">
        <v>258</v>
      </c>
      <c r="B211" s="24" t="s">
        <v>45</v>
      </c>
      <c r="C211" s="77">
        <v>0</v>
      </c>
      <c r="D211" s="78">
        <v>23132</v>
      </c>
      <c r="E211" s="78">
        <v>0</v>
      </c>
      <c r="F211" s="78">
        <v>3649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26781</v>
      </c>
    </row>
    <row r="212" spans="1:11" x14ac:dyDescent="0.25">
      <c r="A212" s="23" t="s">
        <v>259</v>
      </c>
      <c r="B212" s="24" t="s">
        <v>45</v>
      </c>
      <c r="C212" s="77">
        <v>9912455</v>
      </c>
      <c r="D212" s="78">
        <v>6748323</v>
      </c>
      <c r="E212" s="78">
        <v>5134059</v>
      </c>
      <c r="F212" s="78">
        <v>330667</v>
      </c>
      <c r="G212" s="78">
        <v>0</v>
      </c>
      <c r="H212" s="78">
        <v>8702</v>
      </c>
      <c r="I212" s="78">
        <v>0</v>
      </c>
      <c r="J212" s="78">
        <v>0</v>
      </c>
      <c r="K212" s="79">
        <f t="shared" si="3"/>
        <v>22134206</v>
      </c>
    </row>
    <row r="213" spans="1:11" x14ac:dyDescent="0.25">
      <c r="A213" s="23" t="s">
        <v>260</v>
      </c>
      <c r="B213" s="24" t="s">
        <v>45</v>
      </c>
      <c r="C213" s="77">
        <v>736501</v>
      </c>
      <c r="D213" s="78">
        <v>0</v>
      </c>
      <c r="E213" s="78">
        <v>100357</v>
      </c>
      <c r="F213" s="78">
        <v>1090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837948</v>
      </c>
    </row>
    <row r="214" spans="1:11" x14ac:dyDescent="0.25">
      <c r="A214" s="23" t="s">
        <v>261</v>
      </c>
      <c r="B214" s="24" t="s">
        <v>45</v>
      </c>
      <c r="C214" s="77">
        <v>1136753</v>
      </c>
      <c r="D214" s="78">
        <v>1221633</v>
      </c>
      <c r="E214" s="78">
        <v>102539</v>
      </c>
      <c r="F214" s="78">
        <v>77776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2538701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1153055</v>
      </c>
      <c r="D216" s="78">
        <v>0</v>
      </c>
      <c r="E216" s="78">
        <v>211459</v>
      </c>
      <c r="F216" s="78">
        <v>61137</v>
      </c>
      <c r="G216" s="78">
        <v>486</v>
      </c>
      <c r="H216" s="78">
        <v>0</v>
      </c>
      <c r="I216" s="78">
        <v>0</v>
      </c>
      <c r="J216" s="78">
        <v>0</v>
      </c>
      <c r="K216" s="79">
        <f t="shared" si="3"/>
        <v>1426137</v>
      </c>
    </row>
    <row r="217" spans="1:11" x14ac:dyDescent="0.25">
      <c r="A217" s="23" t="s">
        <v>264</v>
      </c>
      <c r="B217" s="24" t="s">
        <v>45</v>
      </c>
      <c r="C217" s="77">
        <v>899451</v>
      </c>
      <c r="D217" s="78">
        <v>0</v>
      </c>
      <c r="E217" s="78">
        <v>0</v>
      </c>
      <c r="F217" s="78">
        <v>24266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923717</v>
      </c>
    </row>
    <row r="218" spans="1:11" x14ac:dyDescent="0.25">
      <c r="A218" s="23" t="s">
        <v>444</v>
      </c>
      <c r="B218" s="24" t="s">
        <v>45</v>
      </c>
      <c r="C218" s="77">
        <v>0</v>
      </c>
      <c r="D218" s="78">
        <v>0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9">
        <f t="shared" si="3"/>
        <v>0</v>
      </c>
    </row>
    <row r="219" spans="1:11" x14ac:dyDescent="0.25">
      <c r="A219" s="23" t="s">
        <v>265</v>
      </c>
      <c r="B219" s="24" t="s">
        <v>45</v>
      </c>
      <c r="C219" s="77">
        <v>7111342</v>
      </c>
      <c r="D219" s="78">
        <v>4850259</v>
      </c>
      <c r="E219" s="78">
        <v>0</v>
      </c>
      <c r="F219" s="78">
        <v>516989</v>
      </c>
      <c r="G219" s="78">
        <v>0</v>
      </c>
      <c r="H219" s="78">
        <v>3132</v>
      </c>
      <c r="I219" s="78">
        <v>0</v>
      </c>
      <c r="J219" s="78">
        <v>0</v>
      </c>
      <c r="K219" s="79">
        <f t="shared" si="3"/>
        <v>12481722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2005259</v>
      </c>
      <c r="D221" s="78">
        <v>0</v>
      </c>
      <c r="E221" s="78">
        <v>202552</v>
      </c>
      <c r="F221" s="78">
        <v>71735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2279546</v>
      </c>
    </row>
    <row r="222" spans="1:11" x14ac:dyDescent="0.25">
      <c r="A222" s="23" t="s">
        <v>267</v>
      </c>
      <c r="B222" s="24" t="s">
        <v>45</v>
      </c>
      <c r="C222" s="77">
        <v>0</v>
      </c>
      <c r="D222" s="78">
        <v>0</v>
      </c>
      <c r="E222" s="78">
        <v>0</v>
      </c>
      <c r="F222" s="78">
        <v>0</v>
      </c>
      <c r="G222" s="78">
        <v>0</v>
      </c>
      <c r="H222" s="78">
        <v>0</v>
      </c>
      <c r="I222" s="78">
        <v>0</v>
      </c>
      <c r="J222" s="78">
        <v>1221854</v>
      </c>
      <c r="K222" s="79">
        <f t="shared" si="3"/>
        <v>1221854</v>
      </c>
    </row>
    <row r="223" spans="1:11" x14ac:dyDescent="0.25">
      <c r="A223" s="23" t="s">
        <v>268</v>
      </c>
      <c r="B223" s="24" t="s">
        <v>45</v>
      </c>
      <c r="C223" s="77">
        <v>888523</v>
      </c>
      <c r="D223" s="78">
        <v>714566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1603089</v>
      </c>
    </row>
    <row r="224" spans="1:11" x14ac:dyDescent="0.25">
      <c r="A224" s="23" t="s">
        <v>269</v>
      </c>
      <c r="B224" s="24" t="s">
        <v>45</v>
      </c>
      <c r="C224" s="77">
        <v>358767</v>
      </c>
      <c r="D224" s="78">
        <v>0</v>
      </c>
      <c r="E224" s="78">
        <v>0</v>
      </c>
      <c r="F224" s="78">
        <v>0</v>
      </c>
      <c r="G224" s="78">
        <v>0</v>
      </c>
      <c r="H224" s="78">
        <v>30072</v>
      </c>
      <c r="I224" s="78">
        <v>0</v>
      </c>
      <c r="J224" s="78">
        <v>0</v>
      </c>
      <c r="K224" s="79">
        <f t="shared" si="3"/>
        <v>388839</v>
      </c>
    </row>
    <row r="225" spans="1:11" x14ac:dyDescent="0.25">
      <c r="A225" s="23" t="s">
        <v>270</v>
      </c>
      <c r="B225" s="24" t="s">
        <v>45</v>
      </c>
      <c r="C225" s="77">
        <v>2405811</v>
      </c>
      <c r="D225" s="78">
        <v>0</v>
      </c>
      <c r="E225" s="78">
        <v>0</v>
      </c>
      <c r="F225" s="78">
        <v>83269</v>
      </c>
      <c r="G225" s="78">
        <v>0</v>
      </c>
      <c r="H225" s="78">
        <v>452</v>
      </c>
      <c r="I225" s="78">
        <v>0</v>
      </c>
      <c r="J225" s="78">
        <v>31726</v>
      </c>
      <c r="K225" s="79">
        <f t="shared" si="3"/>
        <v>2521258</v>
      </c>
    </row>
    <row r="226" spans="1:11" x14ac:dyDescent="0.25">
      <c r="A226" s="23" t="s">
        <v>271</v>
      </c>
      <c r="B226" s="24" t="s">
        <v>45</v>
      </c>
      <c r="C226" s="77">
        <v>1955123</v>
      </c>
      <c r="D226" s="78">
        <v>0</v>
      </c>
      <c r="E226" s="78">
        <v>326801</v>
      </c>
      <c r="F226" s="78">
        <v>80924</v>
      </c>
      <c r="G226" s="78">
        <v>0</v>
      </c>
      <c r="H226" s="78">
        <v>3559</v>
      </c>
      <c r="I226" s="78">
        <v>10768</v>
      </c>
      <c r="J226" s="78">
        <v>0</v>
      </c>
      <c r="K226" s="79">
        <f t="shared" si="3"/>
        <v>2377175</v>
      </c>
    </row>
    <row r="227" spans="1:11" x14ac:dyDescent="0.25">
      <c r="A227" s="23" t="s">
        <v>272</v>
      </c>
      <c r="B227" s="24" t="s">
        <v>45</v>
      </c>
      <c r="C227" s="77">
        <v>786204</v>
      </c>
      <c r="D227" s="78">
        <v>724266</v>
      </c>
      <c r="E227" s="78">
        <v>0</v>
      </c>
      <c r="F227" s="78">
        <v>18243</v>
      </c>
      <c r="G227" s="78">
        <v>0</v>
      </c>
      <c r="H227" s="78">
        <v>0</v>
      </c>
      <c r="I227" s="78">
        <v>0</v>
      </c>
      <c r="J227" s="78">
        <v>12073</v>
      </c>
      <c r="K227" s="79">
        <f t="shared" si="3"/>
        <v>1540786</v>
      </c>
    </row>
    <row r="228" spans="1:11" x14ac:dyDescent="0.25">
      <c r="A228" s="23" t="s">
        <v>445</v>
      </c>
      <c r="B228" s="24" t="s">
        <v>45</v>
      </c>
      <c r="C228" s="77">
        <v>1455043</v>
      </c>
      <c r="D228" s="78">
        <v>0</v>
      </c>
      <c r="E228" s="78">
        <v>180396</v>
      </c>
      <c r="F228" s="78">
        <v>35430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1670869</v>
      </c>
    </row>
    <row r="229" spans="1:11" x14ac:dyDescent="0.25">
      <c r="A229" s="23" t="s">
        <v>273</v>
      </c>
      <c r="B229" s="24" t="s">
        <v>45</v>
      </c>
      <c r="C229" s="77">
        <v>1553462</v>
      </c>
      <c r="D229" s="78">
        <v>0</v>
      </c>
      <c r="E229" s="78">
        <v>149077</v>
      </c>
      <c r="F229" s="78">
        <v>28331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1730870</v>
      </c>
    </row>
    <row r="230" spans="1:11" x14ac:dyDescent="0.25">
      <c r="A230" s="23" t="s">
        <v>274</v>
      </c>
      <c r="B230" s="24" t="s">
        <v>45</v>
      </c>
      <c r="C230" s="77">
        <v>903092</v>
      </c>
      <c r="D230" s="78">
        <v>0</v>
      </c>
      <c r="E230" s="78">
        <v>136241</v>
      </c>
      <c r="F230" s="78">
        <v>29593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1068926</v>
      </c>
    </row>
    <row r="231" spans="1:11" x14ac:dyDescent="0.25">
      <c r="A231" s="23" t="s">
        <v>275</v>
      </c>
      <c r="B231" s="24" t="s">
        <v>45</v>
      </c>
      <c r="C231" s="77">
        <v>1211268</v>
      </c>
      <c r="D231" s="78">
        <v>703545</v>
      </c>
      <c r="E231" s="78">
        <v>285407</v>
      </c>
      <c r="F231" s="78">
        <v>35303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2235523</v>
      </c>
    </row>
    <row r="232" spans="1:11" x14ac:dyDescent="0.25">
      <c r="A232" s="23" t="s">
        <v>276</v>
      </c>
      <c r="B232" s="24" t="s">
        <v>45</v>
      </c>
      <c r="C232" s="77">
        <v>397696</v>
      </c>
      <c r="D232" s="78">
        <v>264665</v>
      </c>
      <c r="E232" s="78">
        <v>0</v>
      </c>
      <c r="F232" s="78">
        <v>25299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687660</v>
      </c>
    </row>
    <row r="233" spans="1:11" x14ac:dyDescent="0.25">
      <c r="A233" s="23" t="s">
        <v>277</v>
      </c>
      <c r="B233" s="24" t="s">
        <v>45</v>
      </c>
      <c r="C233" s="77">
        <v>476705</v>
      </c>
      <c r="D233" s="78">
        <v>0</v>
      </c>
      <c r="E233" s="78">
        <v>64484</v>
      </c>
      <c r="F233" s="78">
        <v>0</v>
      </c>
      <c r="G233" s="78">
        <v>0</v>
      </c>
      <c r="H233" s="78">
        <v>0</v>
      </c>
      <c r="I233" s="78">
        <v>0</v>
      </c>
      <c r="J233" s="78">
        <v>14736</v>
      </c>
      <c r="K233" s="79">
        <f t="shared" si="3"/>
        <v>555925</v>
      </c>
    </row>
    <row r="234" spans="1:11" x14ac:dyDescent="0.25">
      <c r="A234" s="23" t="s">
        <v>278</v>
      </c>
      <c r="B234" s="24" t="s">
        <v>45</v>
      </c>
      <c r="C234" s="77">
        <v>133499</v>
      </c>
      <c r="D234" s="78">
        <v>0</v>
      </c>
      <c r="E234" s="78">
        <v>18584</v>
      </c>
      <c r="F234" s="78">
        <v>3965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156048</v>
      </c>
    </row>
    <row r="235" spans="1:11" x14ac:dyDescent="0.25">
      <c r="A235" s="23" t="s">
        <v>279</v>
      </c>
      <c r="B235" s="24" t="s">
        <v>45</v>
      </c>
      <c r="C235" s="77">
        <v>296837</v>
      </c>
      <c r="D235" s="78">
        <v>186185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3251</v>
      </c>
      <c r="K235" s="79">
        <f t="shared" si="3"/>
        <v>486273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8714</v>
      </c>
      <c r="D241" s="78">
        <v>0</v>
      </c>
      <c r="E241" s="78">
        <v>0</v>
      </c>
      <c r="F241" s="78">
        <v>3543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12257</v>
      </c>
    </row>
    <row r="242" spans="1:11" x14ac:dyDescent="0.25">
      <c r="A242" s="23" t="s">
        <v>284</v>
      </c>
      <c r="B242" s="24" t="s">
        <v>47</v>
      </c>
      <c r="C242" s="77">
        <v>599091</v>
      </c>
      <c r="D242" s="78">
        <v>652325</v>
      </c>
      <c r="E242" s="78">
        <v>0</v>
      </c>
      <c r="F242" s="78">
        <v>51074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1302490</v>
      </c>
    </row>
    <row r="243" spans="1:11" x14ac:dyDescent="0.25">
      <c r="A243" s="23" t="s">
        <v>285</v>
      </c>
      <c r="B243" s="24" t="s">
        <v>47</v>
      </c>
      <c r="C243" s="77">
        <v>43884</v>
      </c>
      <c r="D243" s="78">
        <v>0</v>
      </c>
      <c r="E243" s="78">
        <v>11856</v>
      </c>
      <c r="F243" s="78">
        <v>0</v>
      </c>
      <c r="G243" s="78">
        <v>0</v>
      </c>
      <c r="H243" s="78">
        <v>0</v>
      </c>
      <c r="I243" s="78">
        <v>1640</v>
      </c>
      <c r="J243" s="78">
        <v>75744</v>
      </c>
      <c r="K243" s="79">
        <f t="shared" si="3"/>
        <v>133124</v>
      </c>
    </row>
    <row r="244" spans="1:11" x14ac:dyDescent="0.25">
      <c r="A244" s="23" t="s">
        <v>286</v>
      </c>
      <c r="B244" s="24" t="s">
        <v>48</v>
      </c>
      <c r="C244" s="77">
        <v>27074</v>
      </c>
      <c r="D244" s="78">
        <v>0</v>
      </c>
      <c r="E244" s="78">
        <v>5181</v>
      </c>
      <c r="F244" s="78">
        <v>2146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34401</v>
      </c>
    </row>
    <row r="245" spans="1:11" x14ac:dyDescent="0.25">
      <c r="A245" s="23" t="s">
        <v>287</v>
      </c>
      <c r="B245" s="24" t="s">
        <v>48</v>
      </c>
      <c r="C245" s="77">
        <v>850736</v>
      </c>
      <c r="D245" s="78">
        <v>0</v>
      </c>
      <c r="E245" s="78">
        <v>106639</v>
      </c>
      <c r="F245" s="78">
        <v>89840</v>
      </c>
      <c r="G245" s="78">
        <v>492</v>
      </c>
      <c r="H245" s="78">
        <v>0</v>
      </c>
      <c r="I245" s="78">
        <v>0</v>
      </c>
      <c r="J245" s="78">
        <v>0</v>
      </c>
      <c r="K245" s="79">
        <f t="shared" si="3"/>
        <v>1047707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1170798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1170798</v>
      </c>
    </row>
    <row r="247" spans="1:11" x14ac:dyDescent="0.25">
      <c r="A247" s="23" t="s">
        <v>289</v>
      </c>
      <c r="B247" s="24" t="s">
        <v>48</v>
      </c>
      <c r="C247" s="77">
        <v>1147464</v>
      </c>
      <c r="D247" s="78">
        <v>0</v>
      </c>
      <c r="E247" s="78">
        <v>148467</v>
      </c>
      <c r="F247" s="78">
        <v>164359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1460290</v>
      </c>
    </row>
    <row r="248" spans="1:11" x14ac:dyDescent="0.25">
      <c r="A248" s="23" t="s">
        <v>290</v>
      </c>
      <c r="B248" s="24" t="s">
        <v>48</v>
      </c>
      <c r="C248" s="77">
        <v>12926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12926</v>
      </c>
    </row>
    <row r="249" spans="1:11" x14ac:dyDescent="0.25">
      <c r="A249" s="23" t="s">
        <v>291</v>
      </c>
      <c r="B249" s="24" t="s">
        <v>48</v>
      </c>
      <c r="C249" s="77">
        <v>182219</v>
      </c>
      <c r="D249" s="78">
        <v>196974</v>
      </c>
      <c r="E249" s="78">
        <v>38643</v>
      </c>
      <c r="F249" s="78">
        <v>27903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445739</v>
      </c>
    </row>
    <row r="250" spans="1:11" x14ac:dyDescent="0.25">
      <c r="A250" s="23" t="s">
        <v>292</v>
      </c>
      <c r="B250" s="24" t="s">
        <v>48</v>
      </c>
      <c r="C250" s="77">
        <v>654034</v>
      </c>
      <c r="D250" s="78">
        <v>0</v>
      </c>
      <c r="E250" s="78">
        <v>136763</v>
      </c>
      <c r="F250" s="78">
        <v>95565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886362</v>
      </c>
    </row>
    <row r="251" spans="1:11" x14ac:dyDescent="0.25">
      <c r="A251" s="23" t="s">
        <v>293</v>
      </c>
      <c r="B251" s="24" t="s">
        <v>48</v>
      </c>
      <c r="C251" s="77">
        <v>42965</v>
      </c>
      <c r="D251" s="78">
        <v>0</v>
      </c>
      <c r="E251" s="78">
        <v>10313</v>
      </c>
      <c r="F251" s="78">
        <v>6832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60110</v>
      </c>
    </row>
    <row r="252" spans="1:11" x14ac:dyDescent="0.25">
      <c r="A252" s="23" t="s">
        <v>294</v>
      </c>
      <c r="B252" s="24" t="s">
        <v>48</v>
      </c>
      <c r="C252" s="77">
        <v>150801</v>
      </c>
      <c r="D252" s="78">
        <v>0</v>
      </c>
      <c r="E252" s="78">
        <v>27725</v>
      </c>
      <c r="F252" s="78">
        <v>31852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210378</v>
      </c>
    </row>
    <row r="253" spans="1:11" x14ac:dyDescent="0.25">
      <c r="A253" s="23" t="s">
        <v>3</v>
      </c>
      <c r="B253" s="24" t="s">
        <v>3</v>
      </c>
      <c r="C253" s="77">
        <v>357318</v>
      </c>
      <c r="D253" s="78">
        <v>377356</v>
      </c>
      <c r="E253" s="78">
        <v>0</v>
      </c>
      <c r="F253" s="78">
        <v>0</v>
      </c>
      <c r="G253" s="78">
        <v>0</v>
      </c>
      <c r="H253" s="78">
        <v>0</v>
      </c>
      <c r="I253" s="78">
        <v>27056</v>
      </c>
      <c r="J253" s="78">
        <v>0</v>
      </c>
      <c r="K253" s="79">
        <f t="shared" si="3"/>
        <v>761730</v>
      </c>
    </row>
    <row r="254" spans="1:11" x14ac:dyDescent="0.25">
      <c r="A254" s="23" t="s">
        <v>295</v>
      </c>
      <c r="B254" s="24" t="s">
        <v>49</v>
      </c>
      <c r="C254" s="77">
        <v>1461169</v>
      </c>
      <c r="D254" s="78">
        <v>0</v>
      </c>
      <c r="E254" s="78">
        <v>284156</v>
      </c>
      <c r="F254" s="78">
        <v>51763</v>
      </c>
      <c r="G254" s="78">
        <v>0</v>
      </c>
      <c r="H254" s="78">
        <v>0</v>
      </c>
      <c r="I254" s="78">
        <v>20788</v>
      </c>
      <c r="J254" s="78">
        <v>0</v>
      </c>
      <c r="K254" s="79">
        <f t="shared" si="3"/>
        <v>1817876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112557</v>
      </c>
      <c r="D256" s="78">
        <v>0</v>
      </c>
      <c r="E256" s="78">
        <v>0</v>
      </c>
      <c r="F256" s="78">
        <v>0</v>
      </c>
      <c r="G256" s="78">
        <v>0</v>
      </c>
      <c r="H256" s="78">
        <v>341</v>
      </c>
      <c r="I256" s="78">
        <v>941</v>
      </c>
      <c r="J256" s="78">
        <v>0</v>
      </c>
      <c r="K256" s="79">
        <f t="shared" si="3"/>
        <v>113839</v>
      </c>
    </row>
    <row r="257" spans="1:11" x14ac:dyDescent="0.25">
      <c r="A257" s="23" t="s">
        <v>297</v>
      </c>
      <c r="B257" s="24" t="s">
        <v>49</v>
      </c>
      <c r="C257" s="77">
        <v>191755</v>
      </c>
      <c r="D257" s="78">
        <v>108812</v>
      </c>
      <c r="E257" s="78">
        <v>398</v>
      </c>
      <c r="F257" s="78">
        <v>5419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306384</v>
      </c>
    </row>
    <row r="258" spans="1:11" x14ac:dyDescent="0.25">
      <c r="A258" s="23" t="s">
        <v>298</v>
      </c>
      <c r="B258" s="24" t="s">
        <v>49</v>
      </c>
      <c r="C258" s="77">
        <v>206070</v>
      </c>
      <c r="D258" s="78">
        <v>0</v>
      </c>
      <c r="E258" s="78">
        <v>7380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213450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1652565</v>
      </c>
      <c r="D260" s="78">
        <v>0</v>
      </c>
      <c r="E260" s="78">
        <v>0</v>
      </c>
      <c r="F260" s="78">
        <v>12970</v>
      </c>
      <c r="G260" s="78">
        <v>0</v>
      </c>
      <c r="H260" s="78">
        <v>2736</v>
      </c>
      <c r="I260" s="78">
        <v>9924</v>
      </c>
      <c r="J260" s="78">
        <v>0</v>
      </c>
      <c r="K260" s="79">
        <f t="shared" si="4"/>
        <v>1678195</v>
      </c>
    </row>
    <row r="261" spans="1:11" x14ac:dyDescent="0.25">
      <c r="A261" s="23" t="s">
        <v>301</v>
      </c>
      <c r="B261" s="24" t="s">
        <v>49</v>
      </c>
      <c r="C261" s="77">
        <v>75140</v>
      </c>
      <c r="D261" s="78">
        <v>0</v>
      </c>
      <c r="E261" s="78">
        <v>28463</v>
      </c>
      <c r="F261" s="78">
        <v>0</v>
      </c>
      <c r="G261" s="78">
        <v>0</v>
      </c>
      <c r="H261" s="78">
        <v>0</v>
      </c>
      <c r="I261" s="78">
        <v>2094</v>
      </c>
      <c r="J261" s="78">
        <v>0</v>
      </c>
      <c r="K261" s="79">
        <f t="shared" si="4"/>
        <v>105697</v>
      </c>
    </row>
    <row r="262" spans="1:11" x14ac:dyDescent="0.25">
      <c r="A262" s="23" t="s">
        <v>302</v>
      </c>
      <c r="B262" s="24" t="s">
        <v>49</v>
      </c>
      <c r="C262" s="77">
        <v>1729402</v>
      </c>
      <c r="D262" s="78">
        <v>0</v>
      </c>
      <c r="E262" s="78">
        <v>85764</v>
      </c>
      <c r="F262" s="78">
        <v>0</v>
      </c>
      <c r="G262" s="78">
        <v>0</v>
      </c>
      <c r="H262" s="78">
        <v>0</v>
      </c>
      <c r="I262" s="78">
        <v>75740</v>
      </c>
      <c r="J262" s="78">
        <v>0</v>
      </c>
      <c r="K262" s="79">
        <f t="shared" si="4"/>
        <v>1890906</v>
      </c>
    </row>
    <row r="263" spans="1:11" x14ac:dyDescent="0.25">
      <c r="A263" s="23" t="s">
        <v>448</v>
      </c>
      <c r="B263" s="24" t="s">
        <v>49</v>
      </c>
      <c r="C263" s="77">
        <v>20175625</v>
      </c>
      <c r="D263" s="78">
        <v>16963229</v>
      </c>
      <c r="E263" s="78">
        <v>0</v>
      </c>
      <c r="F263" s="78">
        <v>579459</v>
      </c>
      <c r="G263" s="78">
        <v>0</v>
      </c>
      <c r="H263" s="78">
        <v>6954</v>
      </c>
      <c r="I263" s="78">
        <v>0</v>
      </c>
      <c r="J263" s="78">
        <v>0</v>
      </c>
      <c r="K263" s="79">
        <f t="shared" si="4"/>
        <v>37725267</v>
      </c>
    </row>
    <row r="264" spans="1:11" x14ac:dyDescent="0.25">
      <c r="A264" s="23" t="s">
        <v>303</v>
      </c>
      <c r="B264" s="24" t="s">
        <v>49</v>
      </c>
      <c r="C264" s="77">
        <v>185728</v>
      </c>
      <c r="D264" s="78">
        <v>130</v>
      </c>
      <c r="E264" s="78">
        <v>7989</v>
      </c>
      <c r="F264" s="78">
        <v>14852</v>
      </c>
      <c r="G264" s="78">
        <v>0</v>
      </c>
      <c r="H264" s="78">
        <v>436</v>
      </c>
      <c r="I264" s="78">
        <v>0</v>
      </c>
      <c r="J264" s="78">
        <v>0</v>
      </c>
      <c r="K264" s="79">
        <f t="shared" si="4"/>
        <v>209135</v>
      </c>
    </row>
    <row r="265" spans="1:11" x14ac:dyDescent="0.25">
      <c r="A265" s="23" t="s">
        <v>304</v>
      </c>
      <c r="B265" s="24" t="s">
        <v>49</v>
      </c>
      <c r="C265" s="77">
        <v>1175071</v>
      </c>
      <c r="D265" s="78">
        <v>0</v>
      </c>
      <c r="E265" s="78">
        <v>193468</v>
      </c>
      <c r="F265" s="78">
        <v>86146</v>
      </c>
      <c r="G265" s="78">
        <v>0</v>
      </c>
      <c r="H265" s="78">
        <v>0</v>
      </c>
      <c r="I265" s="78">
        <v>25638</v>
      </c>
      <c r="J265" s="78">
        <v>0</v>
      </c>
      <c r="K265" s="79">
        <f t="shared" si="4"/>
        <v>1480323</v>
      </c>
    </row>
    <row r="266" spans="1:11" x14ac:dyDescent="0.25">
      <c r="A266" s="23" t="s">
        <v>305</v>
      </c>
      <c r="B266" s="24" t="s">
        <v>49</v>
      </c>
      <c r="C266" s="77">
        <v>2437730</v>
      </c>
      <c r="D266" s="78">
        <v>0</v>
      </c>
      <c r="E266" s="78">
        <v>389226</v>
      </c>
      <c r="F266" s="78">
        <v>77159</v>
      </c>
      <c r="G266" s="78">
        <v>0</v>
      </c>
      <c r="H266" s="78">
        <v>3883</v>
      </c>
      <c r="I266" s="78">
        <v>21246</v>
      </c>
      <c r="J266" s="78">
        <v>0</v>
      </c>
      <c r="K266" s="79">
        <f t="shared" si="4"/>
        <v>2929244</v>
      </c>
    </row>
    <row r="267" spans="1:11" x14ac:dyDescent="0.25">
      <c r="A267" s="23" t="s">
        <v>449</v>
      </c>
      <c r="B267" s="24" t="s">
        <v>50</v>
      </c>
      <c r="C267" s="77">
        <v>2079000</v>
      </c>
      <c r="D267" s="78">
        <v>2752000</v>
      </c>
      <c r="E267" s="78">
        <v>283000</v>
      </c>
      <c r="F267" s="78">
        <v>157000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5271000</v>
      </c>
    </row>
    <row r="268" spans="1:11" x14ac:dyDescent="0.25">
      <c r="A268" s="23" t="s">
        <v>484</v>
      </c>
      <c r="B268" s="24" t="s">
        <v>50</v>
      </c>
      <c r="C268" s="77">
        <v>970898</v>
      </c>
      <c r="D268" s="78">
        <v>0</v>
      </c>
      <c r="E268" s="78">
        <v>0</v>
      </c>
      <c r="F268" s="78">
        <v>28856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999754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610227</v>
      </c>
      <c r="D270" s="78">
        <v>0</v>
      </c>
      <c r="E270" s="78">
        <v>189037</v>
      </c>
      <c r="F270" s="78">
        <v>0</v>
      </c>
      <c r="G270" s="78">
        <v>0</v>
      </c>
      <c r="H270" s="78">
        <v>0</v>
      </c>
      <c r="I270" s="78">
        <v>19128</v>
      </c>
      <c r="J270" s="78">
        <v>0</v>
      </c>
      <c r="K270" s="79">
        <f t="shared" si="4"/>
        <v>818392</v>
      </c>
    </row>
    <row r="271" spans="1:11" x14ac:dyDescent="0.25">
      <c r="A271" s="23" t="s">
        <v>308</v>
      </c>
      <c r="B271" s="24" t="s">
        <v>4</v>
      </c>
      <c r="C271" s="77">
        <v>8509165</v>
      </c>
      <c r="D271" s="78">
        <v>10482971</v>
      </c>
      <c r="E271" s="78">
        <v>1450709</v>
      </c>
      <c r="F271" s="78">
        <v>378310</v>
      </c>
      <c r="G271" s="78">
        <v>0</v>
      </c>
      <c r="H271" s="78">
        <v>0</v>
      </c>
      <c r="I271" s="78">
        <v>0</v>
      </c>
      <c r="J271" s="78">
        <v>0</v>
      </c>
      <c r="K271" s="79">
        <f t="shared" si="4"/>
        <v>20821155</v>
      </c>
    </row>
    <row r="272" spans="1:11" x14ac:dyDescent="0.25">
      <c r="A272" s="23" t="s">
        <v>309</v>
      </c>
      <c r="B272" s="24" t="s">
        <v>4</v>
      </c>
      <c r="C272" s="77">
        <v>4069360</v>
      </c>
      <c r="D272" s="78">
        <v>33312</v>
      </c>
      <c r="E272" s="78">
        <v>0</v>
      </c>
      <c r="F272" s="78">
        <v>91609</v>
      </c>
      <c r="G272" s="78">
        <v>0</v>
      </c>
      <c r="H272" s="78">
        <v>0</v>
      </c>
      <c r="I272" s="78">
        <v>0</v>
      </c>
      <c r="J272" s="78">
        <v>0</v>
      </c>
      <c r="K272" s="79">
        <f t="shared" si="4"/>
        <v>4194281</v>
      </c>
    </row>
    <row r="273" spans="1:11" x14ac:dyDescent="0.25">
      <c r="A273" s="75" t="s">
        <v>518</v>
      </c>
      <c r="B273" s="24" t="s">
        <v>4</v>
      </c>
      <c r="C273" s="77">
        <v>10829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10829</v>
      </c>
    </row>
    <row r="274" spans="1:11" x14ac:dyDescent="0.25">
      <c r="A274" s="23" t="s">
        <v>310</v>
      </c>
      <c r="B274" s="24" t="s">
        <v>4</v>
      </c>
      <c r="C274" s="77">
        <v>3918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3918</v>
      </c>
    </row>
    <row r="275" spans="1:11" x14ac:dyDescent="0.25">
      <c r="A275" s="23" t="s">
        <v>311</v>
      </c>
      <c r="B275" s="24" t="s">
        <v>4</v>
      </c>
      <c r="C275" s="77">
        <v>3950755</v>
      </c>
      <c r="D275" s="78">
        <v>4009109</v>
      </c>
      <c r="E275" s="78">
        <v>0</v>
      </c>
      <c r="F275" s="78">
        <v>133199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8093063</v>
      </c>
    </row>
    <row r="276" spans="1:11" x14ac:dyDescent="0.25">
      <c r="A276" s="23" t="s">
        <v>312</v>
      </c>
      <c r="B276" s="24" t="s">
        <v>4</v>
      </c>
      <c r="C276" s="77">
        <v>15509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15509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2402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2402</v>
      </c>
    </row>
    <row r="278" spans="1:11" x14ac:dyDescent="0.25">
      <c r="A278" s="23" t="s">
        <v>314</v>
      </c>
      <c r="B278" s="24" t="s">
        <v>4</v>
      </c>
      <c r="C278" s="77">
        <v>1453680</v>
      </c>
      <c r="D278" s="78">
        <v>0</v>
      </c>
      <c r="E278" s="78">
        <v>257807</v>
      </c>
      <c r="F278" s="78">
        <v>42324</v>
      </c>
      <c r="G278" s="78">
        <v>0</v>
      </c>
      <c r="H278" s="78">
        <v>0</v>
      </c>
      <c r="I278" s="78">
        <v>15206</v>
      </c>
      <c r="J278" s="78">
        <v>0</v>
      </c>
      <c r="K278" s="79">
        <f t="shared" si="4"/>
        <v>1769017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108076</v>
      </c>
      <c r="D282" s="78">
        <v>162166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270242</v>
      </c>
    </row>
    <row r="283" spans="1:11" x14ac:dyDescent="0.25">
      <c r="A283" s="23" t="s">
        <v>318</v>
      </c>
      <c r="B283" s="24" t="s">
        <v>4</v>
      </c>
      <c r="C283" s="77">
        <v>237658</v>
      </c>
      <c r="D283" s="78">
        <v>303362</v>
      </c>
      <c r="E283" s="78">
        <v>0</v>
      </c>
      <c r="F283" s="78">
        <v>0</v>
      </c>
      <c r="G283" s="78">
        <v>0</v>
      </c>
      <c r="H283" s="78">
        <v>0</v>
      </c>
      <c r="I283" s="78">
        <v>23287</v>
      </c>
      <c r="J283" s="78">
        <v>0</v>
      </c>
      <c r="K283" s="79">
        <f t="shared" si="4"/>
        <v>564307</v>
      </c>
    </row>
    <row r="284" spans="1:11" x14ac:dyDescent="0.25">
      <c r="A284" s="23" t="s">
        <v>319</v>
      </c>
      <c r="B284" s="24" t="s">
        <v>4</v>
      </c>
      <c r="C284" s="77">
        <v>1975459</v>
      </c>
      <c r="D284" s="78">
        <v>0</v>
      </c>
      <c r="E284" s="78">
        <v>472088</v>
      </c>
      <c r="F284" s="78">
        <v>0</v>
      </c>
      <c r="G284" s="78">
        <v>0</v>
      </c>
      <c r="H284" s="78">
        <v>0</v>
      </c>
      <c r="I284" s="78">
        <v>105613</v>
      </c>
      <c r="J284" s="78">
        <v>0</v>
      </c>
      <c r="K284" s="79">
        <f t="shared" si="4"/>
        <v>2553160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49888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49888</v>
      </c>
    </row>
    <row r="287" spans="1:11" x14ac:dyDescent="0.25">
      <c r="A287" s="23" t="s">
        <v>322</v>
      </c>
      <c r="B287" s="24" t="s">
        <v>4</v>
      </c>
      <c r="C287" s="77">
        <v>499025</v>
      </c>
      <c r="D287" s="78">
        <v>0</v>
      </c>
      <c r="E287" s="78">
        <v>91588</v>
      </c>
      <c r="F287" s="78">
        <v>1978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592591</v>
      </c>
    </row>
    <row r="288" spans="1:11" x14ac:dyDescent="0.25">
      <c r="A288" s="75" t="s">
        <v>525</v>
      </c>
      <c r="B288" s="24" t="s">
        <v>4</v>
      </c>
      <c r="C288" s="77">
        <v>44791294</v>
      </c>
      <c r="D288" s="78">
        <v>1739475</v>
      </c>
      <c r="E288" s="78">
        <v>7179768</v>
      </c>
      <c r="F288" s="78">
        <v>95452</v>
      </c>
      <c r="G288" s="78">
        <v>0</v>
      </c>
      <c r="H288" s="78">
        <v>0</v>
      </c>
      <c r="I288" s="78">
        <v>40307</v>
      </c>
      <c r="J288" s="78">
        <v>0</v>
      </c>
      <c r="K288" s="79">
        <f t="shared" si="4"/>
        <v>53846296</v>
      </c>
    </row>
    <row r="289" spans="1:11" x14ac:dyDescent="0.25">
      <c r="A289" s="23" t="s">
        <v>323</v>
      </c>
      <c r="B289" s="24" t="s">
        <v>4</v>
      </c>
      <c r="C289" s="77">
        <v>614966</v>
      </c>
      <c r="D289" s="78">
        <v>0</v>
      </c>
      <c r="E289" s="78">
        <v>159409</v>
      </c>
      <c r="F289" s="78">
        <v>33141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807516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133180</v>
      </c>
      <c r="D291" s="78">
        <v>0</v>
      </c>
      <c r="E291" s="78">
        <v>0</v>
      </c>
      <c r="F291" s="78">
        <v>9379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142559</v>
      </c>
    </row>
    <row r="292" spans="1:11" x14ac:dyDescent="0.25">
      <c r="A292" s="23" t="s">
        <v>325</v>
      </c>
      <c r="B292" s="24" t="s">
        <v>4</v>
      </c>
      <c r="C292" s="77">
        <v>136484</v>
      </c>
      <c r="D292" s="78">
        <v>0</v>
      </c>
      <c r="E292" s="78">
        <v>16865</v>
      </c>
      <c r="F292" s="78">
        <v>2616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155965</v>
      </c>
    </row>
    <row r="293" spans="1:11" x14ac:dyDescent="0.25">
      <c r="A293" s="23" t="s">
        <v>326</v>
      </c>
      <c r="B293" s="24" t="s">
        <v>4</v>
      </c>
      <c r="C293" s="77">
        <v>903946</v>
      </c>
      <c r="D293" s="78">
        <v>797366</v>
      </c>
      <c r="E293" s="78">
        <v>0</v>
      </c>
      <c r="F293" s="78">
        <v>53841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1755153</v>
      </c>
    </row>
    <row r="294" spans="1:11" x14ac:dyDescent="0.25">
      <c r="A294" s="23" t="s">
        <v>327</v>
      </c>
      <c r="B294" s="24" t="s">
        <v>4</v>
      </c>
      <c r="C294" s="77">
        <v>160040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5901</v>
      </c>
      <c r="J294" s="78">
        <v>57109</v>
      </c>
      <c r="K294" s="79">
        <f t="shared" si="4"/>
        <v>223050</v>
      </c>
    </row>
    <row r="295" spans="1:11" x14ac:dyDescent="0.25">
      <c r="A295" s="23" t="s">
        <v>328</v>
      </c>
      <c r="B295" s="24" t="s">
        <v>4</v>
      </c>
      <c r="C295" s="77">
        <v>249081</v>
      </c>
      <c r="D295" s="78">
        <v>173591</v>
      </c>
      <c r="E295" s="78">
        <v>56379</v>
      </c>
      <c r="F295" s="78">
        <v>0</v>
      </c>
      <c r="G295" s="78">
        <v>0</v>
      </c>
      <c r="H295" s="78">
        <v>0</v>
      </c>
      <c r="I295" s="78">
        <v>4038</v>
      </c>
      <c r="J295" s="78">
        <v>0</v>
      </c>
      <c r="K295" s="79">
        <f t="shared" si="4"/>
        <v>483089</v>
      </c>
    </row>
    <row r="296" spans="1:11" x14ac:dyDescent="0.25">
      <c r="A296" s="23" t="s">
        <v>4</v>
      </c>
      <c r="B296" s="24" t="s">
        <v>4</v>
      </c>
      <c r="C296" s="77">
        <v>1968539</v>
      </c>
      <c r="D296" s="78">
        <v>0</v>
      </c>
      <c r="E296" s="78">
        <v>693893</v>
      </c>
      <c r="F296" s="78">
        <v>177862</v>
      </c>
      <c r="G296" s="78">
        <v>1311508</v>
      </c>
      <c r="H296" s="78">
        <v>0</v>
      </c>
      <c r="I296" s="78">
        <v>4201</v>
      </c>
      <c r="J296" s="78">
        <v>0</v>
      </c>
      <c r="K296" s="79">
        <f t="shared" si="4"/>
        <v>4156003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739827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739827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618720</v>
      </c>
      <c r="D299" s="78">
        <v>0</v>
      </c>
      <c r="E299" s="78">
        <v>113386</v>
      </c>
      <c r="F299" s="78">
        <v>15753</v>
      </c>
      <c r="G299" s="78">
        <v>0</v>
      </c>
      <c r="H299" s="78">
        <v>0</v>
      </c>
      <c r="I299" s="78">
        <v>8138</v>
      </c>
      <c r="J299" s="78">
        <v>0</v>
      </c>
      <c r="K299" s="79">
        <f t="shared" si="4"/>
        <v>755997</v>
      </c>
    </row>
    <row r="300" spans="1:11" x14ac:dyDescent="0.25">
      <c r="A300" s="23" t="s">
        <v>332</v>
      </c>
      <c r="B300" s="24" t="s">
        <v>4</v>
      </c>
      <c r="C300" s="77">
        <v>1947873</v>
      </c>
      <c r="D300" s="78">
        <v>0</v>
      </c>
      <c r="E300" s="78">
        <v>509480</v>
      </c>
      <c r="F300" s="78">
        <v>79485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2536838</v>
      </c>
    </row>
    <row r="301" spans="1:11" x14ac:dyDescent="0.25">
      <c r="A301" s="23" t="s">
        <v>333</v>
      </c>
      <c r="B301" s="24" t="s">
        <v>4</v>
      </c>
      <c r="C301" s="77">
        <v>1556138</v>
      </c>
      <c r="D301" s="78">
        <v>0</v>
      </c>
      <c r="E301" s="78">
        <v>352480</v>
      </c>
      <c r="F301" s="78">
        <v>37555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1946173</v>
      </c>
    </row>
    <row r="302" spans="1:11" x14ac:dyDescent="0.25">
      <c r="A302" s="23" t="s">
        <v>334</v>
      </c>
      <c r="B302" s="24" t="s">
        <v>4</v>
      </c>
      <c r="C302" s="77">
        <v>167487</v>
      </c>
      <c r="D302" s="78">
        <v>97687</v>
      </c>
      <c r="E302" s="78">
        <v>0</v>
      </c>
      <c r="F302" s="78">
        <v>5302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270476</v>
      </c>
    </row>
    <row r="303" spans="1:11" x14ac:dyDescent="0.25">
      <c r="A303" s="23" t="s">
        <v>335</v>
      </c>
      <c r="B303" s="24" t="s">
        <v>4</v>
      </c>
      <c r="C303" s="77">
        <v>99144</v>
      </c>
      <c r="D303" s="78">
        <v>0</v>
      </c>
      <c r="E303" s="78">
        <v>18776</v>
      </c>
      <c r="F303" s="78">
        <v>2921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120841</v>
      </c>
    </row>
    <row r="304" spans="1:11" x14ac:dyDescent="0.25">
      <c r="A304" s="23" t="s">
        <v>336</v>
      </c>
      <c r="B304" s="24" t="s">
        <v>4</v>
      </c>
      <c r="C304" s="77">
        <v>372565</v>
      </c>
      <c r="D304" s="78">
        <v>0</v>
      </c>
      <c r="E304" s="78">
        <v>158738</v>
      </c>
      <c r="F304" s="78">
        <v>23904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555207</v>
      </c>
    </row>
    <row r="305" spans="1:11" x14ac:dyDescent="0.25">
      <c r="A305" s="23" t="s">
        <v>337</v>
      </c>
      <c r="B305" s="24" t="s">
        <v>4</v>
      </c>
      <c r="C305" s="77">
        <v>2549995</v>
      </c>
      <c r="D305" s="78">
        <v>0</v>
      </c>
      <c r="E305" s="78">
        <v>0</v>
      </c>
      <c r="F305" s="78">
        <v>55832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2605827</v>
      </c>
    </row>
    <row r="306" spans="1:11" x14ac:dyDescent="0.25">
      <c r="A306" s="23" t="s">
        <v>338</v>
      </c>
      <c r="B306" s="24" t="s">
        <v>4</v>
      </c>
      <c r="C306" s="77">
        <v>7024207</v>
      </c>
      <c r="D306" s="78">
        <v>8829998</v>
      </c>
      <c r="E306" s="78">
        <v>1532501</v>
      </c>
      <c r="F306" s="78">
        <v>283250</v>
      </c>
      <c r="G306" s="78">
        <v>0</v>
      </c>
      <c r="H306" s="78">
        <v>9647</v>
      </c>
      <c r="I306" s="78">
        <v>98407</v>
      </c>
      <c r="J306" s="78">
        <v>0</v>
      </c>
      <c r="K306" s="79">
        <f t="shared" si="4"/>
        <v>17778010</v>
      </c>
    </row>
    <row r="307" spans="1:11" x14ac:dyDescent="0.25">
      <c r="A307" s="23" t="s">
        <v>339</v>
      </c>
      <c r="B307" s="24" t="s">
        <v>51</v>
      </c>
      <c r="C307" s="77">
        <v>421241</v>
      </c>
      <c r="D307" s="78">
        <v>0</v>
      </c>
      <c r="E307" s="78">
        <v>50875</v>
      </c>
      <c r="F307" s="78">
        <v>0</v>
      </c>
      <c r="G307" s="78">
        <v>0</v>
      </c>
      <c r="H307" s="78">
        <v>1684</v>
      </c>
      <c r="I307" s="78">
        <v>15178</v>
      </c>
      <c r="J307" s="78">
        <v>0</v>
      </c>
      <c r="K307" s="79">
        <f t="shared" si="4"/>
        <v>488978</v>
      </c>
    </row>
    <row r="308" spans="1:11" x14ac:dyDescent="0.25">
      <c r="A308" s="23" t="s">
        <v>340</v>
      </c>
      <c r="B308" s="24" t="s">
        <v>51</v>
      </c>
      <c r="C308" s="77">
        <v>1092065</v>
      </c>
      <c r="D308" s="78">
        <v>0</v>
      </c>
      <c r="E308" s="78">
        <v>0</v>
      </c>
      <c r="F308" s="78">
        <v>48360</v>
      </c>
      <c r="G308" s="78">
        <v>0</v>
      </c>
      <c r="H308" s="78">
        <v>0</v>
      </c>
      <c r="I308" s="78">
        <v>38645</v>
      </c>
      <c r="J308" s="78">
        <v>0</v>
      </c>
      <c r="K308" s="79">
        <f t="shared" si="4"/>
        <v>1179070</v>
      </c>
    </row>
    <row r="309" spans="1:11" x14ac:dyDescent="0.25">
      <c r="A309" s="23" t="s">
        <v>341</v>
      </c>
      <c r="B309" s="24" t="s">
        <v>51</v>
      </c>
      <c r="C309" s="77">
        <v>293401</v>
      </c>
      <c r="D309" s="78">
        <v>0</v>
      </c>
      <c r="E309" s="78">
        <v>0</v>
      </c>
      <c r="F309" s="78">
        <v>22022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315423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998063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8">
        <v>32133</v>
      </c>
      <c r="J312" s="78">
        <v>0</v>
      </c>
      <c r="K312" s="79">
        <f t="shared" si="4"/>
        <v>1030196</v>
      </c>
    </row>
    <row r="313" spans="1:11" x14ac:dyDescent="0.25">
      <c r="A313" s="23" t="s">
        <v>344</v>
      </c>
      <c r="B313" s="24" t="s">
        <v>52</v>
      </c>
      <c r="C313" s="77">
        <v>177291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177291</v>
      </c>
    </row>
    <row r="314" spans="1:11" x14ac:dyDescent="0.25">
      <c r="A314" s="23" t="s">
        <v>345</v>
      </c>
      <c r="B314" s="24" t="s">
        <v>52</v>
      </c>
      <c r="C314" s="77">
        <v>154362</v>
      </c>
      <c r="D314" s="78">
        <v>0</v>
      </c>
      <c r="E314" s="78">
        <v>33607</v>
      </c>
      <c r="F314" s="78">
        <v>5735</v>
      </c>
      <c r="G314" s="78">
        <v>0</v>
      </c>
      <c r="H314" s="78">
        <v>39</v>
      </c>
      <c r="I314" s="78">
        <v>794</v>
      </c>
      <c r="J314" s="78">
        <v>0</v>
      </c>
      <c r="K314" s="79">
        <f t="shared" si="4"/>
        <v>194537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8084527</v>
      </c>
      <c r="D317" s="78">
        <v>0</v>
      </c>
      <c r="E317" s="78">
        <v>1663346</v>
      </c>
      <c r="F317" s="78">
        <v>527988</v>
      </c>
      <c r="G317" s="78">
        <v>0</v>
      </c>
      <c r="H317" s="78">
        <v>3205</v>
      </c>
      <c r="I317" s="78">
        <v>83795</v>
      </c>
      <c r="J317" s="78">
        <v>0</v>
      </c>
      <c r="K317" s="79">
        <f t="shared" si="4"/>
        <v>10362861</v>
      </c>
    </row>
    <row r="318" spans="1:11" x14ac:dyDescent="0.25">
      <c r="A318" s="23" t="s">
        <v>349</v>
      </c>
      <c r="B318" s="24" t="s">
        <v>52</v>
      </c>
      <c r="C318" s="77">
        <v>2389297</v>
      </c>
      <c r="D318" s="78">
        <v>0</v>
      </c>
      <c r="E318" s="78">
        <v>0</v>
      </c>
      <c r="F318" s="78">
        <v>96736</v>
      </c>
      <c r="G318" s="78">
        <v>0</v>
      </c>
      <c r="H318" s="78">
        <v>1121</v>
      </c>
      <c r="I318" s="78">
        <v>18432</v>
      </c>
      <c r="J318" s="78">
        <v>0</v>
      </c>
      <c r="K318" s="79">
        <f t="shared" si="4"/>
        <v>2505586</v>
      </c>
    </row>
    <row r="319" spans="1:11" x14ac:dyDescent="0.25">
      <c r="A319" s="23" t="s">
        <v>350</v>
      </c>
      <c r="B319" s="24" t="s">
        <v>52</v>
      </c>
      <c r="C319" s="77">
        <v>691862</v>
      </c>
      <c r="D319" s="78">
        <v>0</v>
      </c>
      <c r="E319" s="78">
        <v>169308</v>
      </c>
      <c r="F319" s="78">
        <v>17349</v>
      </c>
      <c r="G319" s="78">
        <v>0</v>
      </c>
      <c r="H319" s="78">
        <v>322</v>
      </c>
      <c r="I319" s="78">
        <v>12802</v>
      </c>
      <c r="J319" s="78">
        <v>0</v>
      </c>
      <c r="K319" s="79">
        <f t="shared" si="4"/>
        <v>891643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132402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132402</v>
      </c>
    </row>
    <row r="323" spans="1:11" x14ac:dyDescent="0.25">
      <c r="A323" s="23" t="s">
        <v>354</v>
      </c>
      <c r="B323" s="24" t="s">
        <v>52</v>
      </c>
      <c r="C323" s="77">
        <v>4810744</v>
      </c>
      <c r="D323" s="78">
        <v>0</v>
      </c>
      <c r="E323" s="78">
        <v>550157</v>
      </c>
      <c r="F323" s="78">
        <v>161563</v>
      </c>
      <c r="G323" s="78">
        <v>0</v>
      </c>
      <c r="H323" s="78">
        <v>587</v>
      </c>
      <c r="I323" s="78">
        <v>59853</v>
      </c>
      <c r="J323" s="78">
        <v>0</v>
      </c>
      <c r="K323" s="79">
        <f t="shared" si="5"/>
        <v>5582904</v>
      </c>
    </row>
    <row r="324" spans="1:11" x14ac:dyDescent="0.25">
      <c r="A324" s="23" t="s">
        <v>355</v>
      </c>
      <c r="B324" s="24" t="s">
        <v>52</v>
      </c>
      <c r="C324" s="77">
        <v>463284</v>
      </c>
      <c r="D324" s="78">
        <v>0</v>
      </c>
      <c r="E324" s="78">
        <v>61760</v>
      </c>
      <c r="F324" s="78">
        <v>13825</v>
      </c>
      <c r="G324" s="78">
        <v>0</v>
      </c>
      <c r="H324" s="78">
        <v>0</v>
      </c>
      <c r="I324" s="78">
        <v>0</v>
      </c>
      <c r="J324" s="78">
        <v>0</v>
      </c>
      <c r="K324" s="79">
        <f t="shared" si="5"/>
        <v>538869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995901</v>
      </c>
      <c r="D326" s="78">
        <v>0</v>
      </c>
      <c r="E326" s="78">
        <v>0</v>
      </c>
      <c r="F326" s="78">
        <v>40626</v>
      </c>
      <c r="G326" s="78">
        <v>0</v>
      </c>
      <c r="H326" s="78">
        <v>0</v>
      </c>
      <c r="I326" s="78">
        <v>24921</v>
      </c>
      <c r="J326" s="78">
        <v>0</v>
      </c>
      <c r="K326" s="79">
        <f t="shared" si="5"/>
        <v>1061448</v>
      </c>
    </row>
    <row r="327" spans="1:11" x14ac:dyDescent="0.25">
      <c r="A327" s="23" t="s">
        <v>358</v>
      </c>
      <c r="B327" s="24" t="s">
        <v>52</v>
      </c>
      <c r="C327" s="77">
        <v>3708102</v>
      </c>
      <c r="D327" s="78">
        <v>2323808</v>
      </c>
      <c r="E327" s="78">
        <v>650305</v>
      </c>
      <c r="F327" s="78">
        <v>48601</v>
      </c>
      <c r="G327" s="78">
        <v>0</v>
      </c>
      <c r="H327" s="78">
        <v>0</v>
      </c>
      <c r="I327" s="78">
        <v>40042</v>
      </c>
      <c r="J327" s="78">
        <v>0</v>
      </c>
      <c r="K327" s="79">
        <f t="shared" si="5"/>
        <v>6770858</v>
      </c>
    </row>
    <row r="328" spans="1:11" x14ac:dyDescent="0.25">
      <c r="A328" s="23" t="s">
        <v>359</v>
      </c>
      <c r="B328" s="24" t="s">
        <v>52</v>
      </c>
      <c r="C328" s="77">
        <v>85792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913</v>
      </c>
      <c r="J328" s="78">
        <v>9</v>
      </c>
      <c r="K328" s="79">
        <f t="shared" si="5"/>
        <v>86714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1090762</v>
      </c>
      <c r="D330" s="78">
        <v>0</v>
      </c>
      <c r="E330" s="78">
        <v>0</v>
      </c>
      <c r="F330" s="78">
        <v>73725</v>
      </c>
      <c r="G330" s="78">
        <v>0</v>
      </c>
      <c r="H330" s="78">
        <v>0</v>
      </c>
      <c r="I330" s="78">
        <v>6527</v>
      </c>
      <c r="J330" s="78">
        <v>963521</v>
      </c>
      <c r="K330" s="79">
        <f t="shared" si="5"/>
        <v>2134535</v>
      </c>
    </row>
    <row r="331" spans="1:11" x14ac:dyDescent="0.25">
      <c r="A331" s="23" t="s">
        <v>5</v>
      </c>
      <c r="B331" s="24" t="s">
        <v>52</v>
      </c>
      <c r="C331" s="77">
        <v>833310</v>
      </c>
      <c r="D331" s="78">
        <v>0</v>
      </c>
      <c r="E331" s="78">
        <v>0</v>
      </c>
      <c r="F331" s="78">
        <v>18102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851412</v>
      </c>
    </row>
    <row r="332" spans="1:11" x14ac:dyDescent="0.25">
      <c r="A332" s="23" t="s">
        <v>362</v>
      </c>
      <c r="B332" s="24" t="s">
        <v>52</v>
      </c>
      <c r="C332" s="77">
        <v>435053</v>
      </c>
      <c r="D332" s="78">
        <v>0</v>
      </c>
      <c r="E332" s="78">
        <v>70556</v>
      </c>
      <c r="F332" s="78">
        <v>10700</v>
      </c>
      <c r="G332" s="78">
        <v>0</v>
      </c>
      <c r="H332" s="78">
        <v>104</v>
      </c>
      <c r="I332" s="78">
        <v>2727</v>
      </c>
      <c r="J332" s="78">
        <v>0</v>
      </c>
      <c r="K332" s="79">
        <f t="shared" si="5"/>
        <v>519140</v>
      </c>
    </row>
    <row r="333" spans="1:11" x14ac:dyDescent="0.25">
      <c r="A333" s="75" t="s">
        <v>489</v>
      </c>
      <c r="B333" s="24" t="s">
        <v>52</v>
      </c>
      <c r="C333" s="77">
        <v>1036525</v>
      </c>
      <c r="D333" s="78">
        <v>0</v>
      </c>
      <c r="E333" s="78">
        <v>135330</v>
      </c>
      <c r="F333" s="78">
        <v>41792</v>
      </c>
      <c r="G333" s="78">
        <v>0</v>
      </c>
      <c r="H333" s="78">
        <v>263</v>
      </c>
      <c r="I333" s="78">
        <v>0</v>
      </c>
      <c r="J333" s="78">
        <v>0</v>
      </c>
      <c r="K333" s="79">
        <f t="shared" si="5"/>
        <v>1213910</v>
      </c>
    </row>
    <row r="334" spans="1:11" x14ac:dyDescent="0.25">
      <c r="A334" s="23" t="s">
        <v>488</v>
      </c>
      <c r="B334" s="24" t="s">
        <v>52</v>
      </c>
      <c r="C334" s="77">
        <v>16737133</v>
      </c>
      <c r="D334" s="78">
        <v>13465</v>
      </c>
      <c r="E334" s="78">
        <v>2594822</v>
      </c>
      <c r="F334" s="78">
        <v>591880</v>
      </c>
      <c r="G334" s="78">
        <v>0</v>
      </c>
      <c r="H334" s="78">
        <v>10296</v>
      </c>
      <c r="I334" s="78">
        <v>117253</v>
      </c>
      <c r="J334" s="78">
        <v>0</v>
      </c>
      <c r="K334" s="79">
        <f t="shared" si="5"/>
        <v>20064849</v>
      </c>
    </row>
    <row r="335" spans="1:11" x14ac:dyDescent="0.25">
      <c r="A335" s="23" t="s">
        <v>363</v>
      </c>
      <c r="B335" s="24" t="s">
        <v>52</v>
      </c>
      <c r="C335" s="77">
        <v>1554194</v>
      </c>
      <c r="D335" s="78">
        <v>0</v>
      </c>
      <c r="E335" s="78">
        <v>338484</v>
      </c>
      <c r="F335" s="78">
        <v>77927</v>
      </c>
      <c r="G335" s="78">
        <v>0</v>
      </c>
      <c r="H335" s="78">
        <v>76</v>
      </c>
      <c r="I335" s="78">
        <v>34060</v>
      </c>
      <c r="J335" s="78">
        <v>0</v>
      </c>
      <c r="K335" s="79">
        <f t="shared" si="5"/>
        <v>2004741</v>
      </c>
    </row>
    <row r="336" spans="1:11" x14ac:dyDescent="0.25">
      <c r="A336" s="23" t="s">
        <v>364</v>
      </c>
      <c r="B336" s="24" t="s">
        <v>52</v>
      </c>
      <c r="C336" s="77">
        <v>400668</v>
      </c>
      <c r="D336" s="78">
        <v>0</v>
      </c>
      <c r="E336" s="78">
        <v>64863</v>
      </c>
      <c r="F336" s="78">
        <v>15015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480546</v>
      </c>
    </row>
    <row r="337" spans="1:11" x14ac:dyDescent="0.25">
      <c r="A337" s="23" t="s">
        <v>365</v>
      </c>
      <c r="B337" s="24" t="s">
        <v>53</v>
      </c>
      <c r="C337" s="77">
        <v>929674</v>
      </c>
      <c r="D337" s="78">
        <v>0</v>
      </c>
      <c r="E337" s="78">
        <v>0</v>
      </c>
      <c r="F337" s="78">
        <v>20603</v>
      </c>
      <c r="G337" s="78">
        <v>0</v>
      </c>
      <c r="H337" s="78">
        <v>0</v>
      </c>
      <c r="I337" s="78">
        <v>0</v>
      </c>
      <c r="J337" s="78">
        <v>84243</v>
      </c>
      <c r="K337" s="79">
        <f t="shared" si="5"/>
        <v>1034520</v>
      </c>
    </row>
    <row r="338" spans="1:11" x14ac:dyDescent="0.25">
      <c r="A338" s="23" t="s">
        <v>366</v>
      </c>
      <c r="B338" s="24" t="s">
        <v>53</v>
      </c>
      <c r="C338" s="77">
        <v>1098919</v>
      </c>
      <c r="D338" s="78">
        <v>0</v>
      </c>
      <c r="E338" s="78">
        <v>182936</v>
      </c>
      <c r="F338" s="78">
        <v>29101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1310956</v>
      </c>
    </row>
    <row r="339" spans="1:11" x14ac:dyDescent="0.25">
      <c r="A339" s="23" t="s">
        <v>367</v>
      </c>
      <c r="B339" s="24" t="s">
        <v>53</v>
      </c>
      <c r="C339" s="77">
        <v>102054</v>
      </c>
      <c r="D339" s="78">
        <v>112715</v>
      </c>
      <c r="E339" s="78">
        <v>14936</v>
      </c>
      <c r="F339" s="78">
        <v>3139</v>
      </c>
      <c r="G339" s="78">
        <v>0</v>
      </c>
      <c r="H339" s="78">
        <v>0</v>
      </c>
      <c r="I339" s="78">
        <v>0</v>
      </c>
      <c r="J339" s="78">
        <v>0</v>
      </c>
      <c r="K339" s="79">
        <f t="shared" si="5"/>
        <v>232844</v>
      </c>
    </row>
    <row r="340" spans="1:11" x14ac:dyDescent="0.25">
      <c r="A340" s="23" t="s">
        <v>368</v>
      </c>
      <c r="B340" s="24" t="s">
        <v>53</v>
      </c>
      <c r="C340" s="77">
        <v>171671</v>
      </c>
      <c r="D340" s="78">
        <v>0</v>
      </c>
      <c r="E340" s="78">
        <v>0</v>
      </c>
      <c r="F340" s="78">
        <v>1062</v>
      </c>
      <c r="G340" s="78">
        <v>0</v>
      </c>
      <c r="H340" s="78">
        <v>0</v>
      </c>
      <c r="I340" s="78">
        <v>5459</v>
      </c>
      <c r="J340" s="78">
        <v>0</v>
      </c>
      <c r="K340" s="79">
        <f t="shared" si="5"/>
        <v>178192</v>
      </c>
    </row>
    <row r="341" spans="1:11" x14ac:dyDescent="0.25">
      <c r="A341" s="23" t="s">
        <v>369</v>
      </c>
      <c r="B341" s="24" t="s">
        <v>53</v>
      </c>
      <c r="C341" s="77">
        <v>81941</v>
      </c>
      <c r="D341" s="78">
        <v>0</v>
      </c>
      <c r="E341" s="78">
        <v>0</v>
      </c>
      <c r="F341" s="78">
        <v>341</v>
      </c>
      <c r="G341" s="78">
        <v>0</v>
      </c>
      <c r="H341" s="78">
        <v>0</v>
      </c>
      <c r="I341" s="78">
        <v>1786</v>
      </c>
      <c r="J341" s="78">
        <v>37392</v>
      </c>
      <c r="K341" s="79">
        <f t="shared" si="5"/>
        <v>121460</v>
      </c>
    </row>
    <row r="342" spans="1:11" x14ac:dyDescent="0.25">
      <c r="A342" s="23" t="s">
        <v>370</v>
      </c>
      <c r="B342" s="24" t="s">
        <v>53</v>
      </c>
      <c r="C342" s="77">
        <v>302029</v>
      </c>
      <c r="D342" s="78">
        <v>185492</v>
      </c>
      <c r="E342" s="78">
        <v>33050</v>
      </c>
      <c r="F342" s="78">
        <v>26840</v>
      </c>
      <c r="G342" s="78">
        <v>0</v>
      </c>
      <c r="H342" s="78">
        <v>0</v>
      </c>
      <c r="I342" s="78">
        <v>3708</v>
      </c>
      <c r="J342" s="78">
        <v>0</v>
      </c>
      <c r="K342" s="79">
        <f t="shared" si="5"/>
        <v>551119</v>
      </c>
    </row>
    <row r="343" spans="1:11" x14ac:dyDescent="0.25">
      <c r="A343" s="23" t="s">
        <v>371</v>
      </c>
      <c r="B343" s="24" t="s">
        <v>53</v>
      </c>
      <c r="C343" s="77">
        <v>205973</v>
      </c>
      <c r="D343" s="78">
        <v>0</v>
      </c>
      <c r="E343" s="78">
        <v>0</v>
      </c>
      <c r="F343" s="78">
        <v>3002</v>
      </c>
      <c r="G343" s="78">
        <v>0</v>
      </c>
      <c r="H343" s="78">
        <v>0</v>
      </c>
      <c r="I343" s="78">
        <v>1369</v>
      </c>
      <c r="J343" s="78">
        <v>0</v>
      </c>
      <c r="K343" s="79">
        <f t="shared" si="5"/>
        <v>210344</v>
      </c>
    </row>
    <row r="344" spans="1:11" x14ac:dyDescent="0.25">
      <c r="A344" s="23" t="s">
        <v>372</v>
      </c>
      <c r="B344" s="24" t="s">
        <v>53</v>
      </c>
      <c r="C344" s="77">
        <v>683875</v>
      </c>
      <c r="D344" s="78">
        <v>0</v>
      </c>
      <c r="E344" s="78">
        <v>110310</v>
      </c>
      <c r="F344" s="78">
        <v>1490</v>
      </c>
      <c r="G344" s="78">
        <v>0</v>
      </c>
      <c r="H344" s="78">
        <v>0</v>
      </c>
      <c r="I344" s="78">
        <v>16668</v>
      </c>
      <c r="J344" s="78">
        <v>0</v>
      </c>
      <c r="K344" s="79">
        <f t="shared" si="5"/>
        <v>812343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238415</v>
      </c>
      <c r="D347" s="78">
        <v>122998</v>
      </c>
      <c r="E347" s="78">
        <v>34600</v>
      </c>
      <c r="F347" s="78">
        <v>0</v>
      </c>
      <c r="G347" s="78">
        <v>0</v>
      </c>
      <c r="H347" s="78">
        <v>0</v>
      </c>
      <c r="I347" s="78">
        <v>4667</v>
      </c>
      <c r="J347" s="78">
        <v>0</v>
      </c>
      <c r="K347" s="79">
        <f t="shared" si="5"/>
        <v>400680</v>
      </c>
    </row>
    <row r="348" spans="1:11" x14ac:dyDescent="0.25">
      <c r="A348" s="23" t="s">
        <v>376</v>
      </c>
      <c r="B348" s="24" t="s">
        <v>53</v>
      </c>
      <c r="C348" s="77">
        <v>87960</v>
      </c>
      <c r="D348" s="78">
        <v>0</v>
      </c>
      <c r="E348" s="78">
        <v>11568</v>
      </c>
      <c r="F348" s="78">
        <v>2105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101633</v>
      </c>
    </row>
    <row r="349" spans="1:11" x14ac:dyDescent="0.25">
      <c r="A349" s="23" t="s">
        <v>377</v>
      </c>
      <c r="B349" s="24" t="s">
        <v>53</v>
      </c>
      <c r="C349" s="77">
        <v>900687</v>
      </c>
      <c r="D349" s="78">
        <v>0</v>
      </c>
      <c r="E349" s="78">
        <v>143043</v>
      </c>
      <c r="F349" s="78">
        <v>1680</v>
      </c>
      <c r="G349" s="78">
        <v>0</v>
      </c>
      <c r="H349" s="78">
        <v>0</v>
      </c>
      <c r="I349" s="78">
        <v>21686</v>
      </c>
      <c r="J349" s="78">
        <v>0</v>
      </c>
      <c r="K349" s="79">
        <f t="shared" si="5"/>
        <v>1067096</v>
      </c>
    </row>
    <row r="350" spans="1:11" x14ac:dyDescent="0.25">
      <c r="A350" s="23" t="s">
        <v>378</v>
      </c>
      <c r="B350" s="24" t="s">
        <v>53</v>
      </c>
      <c r="C350" s="77">
        <v>6196787</v>
      </c>
      <c r="D350" s="78">
        <v>5995251</v>
      </c>
      <c r="E350" s="78">
        <v>843732</v>
      </c>
      <c r="F350" s="78">
        <v>2794</v>
      </c>
      <c r="G350" s="78">
        <v>0</v>
      </c>
      <c r="H350" s="78">
        <v>1278</v>
      </c>
      <c r="I350" s="78">
        <v>213624</v>
      </c>
      <c r="J350" s="78">
        <v>0</v>
      </c>
      <c r="K350" s="79">
        <f t="shared" si="5"/>
        <v>13253466</v>
      </c>
    </row>
    <row r="351" spans="1:11" x14ac:dyDescent="0.25">
      <c r="A351" s="23" t="s">
        <v>379</v>
      </c>
      <c r="B351" s="24" t="s">
        <v>53</v>
      </c>
      <c r="C351" s="77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310435</v>
      </c>
      <c r="K351" s="79">
        <f t="shared" si="5"/>
        <v>310435</v>
      </c>
    </row>
    <row r="352" spans="1:11" x14ac:dyDescent="0.25">
      <c r="A352" s="23" t="s">
        <v>380</v>
      </c>
      <c r="B352" s="24" t="s">
        <v>53</v>
      </c>
      <c r="C352" s="77">
        <v>73135</v>
      </c>
      <c r="D352" s="78">
        <v>123503</v>
      </c>
      <c r="E352" s="78">
        <v>4382</v>
      </c>
      <c r="F352" s="78">
        <v>1433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202453</v>
      </c>
    </row>
    <row r="353" spans="1:11" x14ac:dyDescent="0.25">
      <c r="A353" s="23" t="s">
        <v>381</v>
      </c>
      <c r="B353" s="24" t="s">
        <v>53</v>
      </c>
      <c r="C353" s="77">
        <v>2270493</v>
      </c>
      <c r="D353" s="78">
        <v>0</v>
      </c>
      <c r="E353" s="78">
        <v>323121</v>
      </c>
      <c r="F353" s="78">
        <v>11032</v>
      </c>
      <c r="G353" s="78">
        <v>0</v>
      </c>
      <c r="H353" s="78">
        <v>21879</v>
      </c>
      <c r="I353" s="78">
        <v>0</v>
      </c>
      <c r="J353" s="78">
        <v>0</v>
      </c>
      <c r="K353" s="79">
        <f t="shared" si="5"/>
        <v>2626525</v>
      </c>
    </row>
    <row r="354" spans="1:11" x14ac:dyDescent="0.25">
      <c r="A354" s="23" t="s">
        <v>382</v>
      </c>
      <c r="B354" s="24" t="s">
        <v>54</v>
      </c>
      <c r="C354" s="77">
        <v>55978</v>
      </c>
      <c r="D354" s="78">
        <v>76707</v>
      </c>
      <c r="E354" s="78">
        <v>0</v>
      </c>
      <c r="F354" s="78">
        <v>14096</v>
      </c>
      <c r="G354" s="78">
        <v>0</v>
      </c>
      <c r="H354" s="78">
        <v>0</v>
      </c>
      <c r="I354" s="78">
        <v>1437</v>
      </c>
      <c r="J354" s="78">
        <v>0</v>
      </c>
      <c r="K354" s="79">
        <f t="shared" si="5"/>
        <v>148218</v>
      </c>
    </row>
    <row r="355" spans="1:11" x14ac:dyDescent="0.25">
      <c r="A355" s="23" t="s">
        <v>383</v>
      </c>
      <c r="B355" s="24" t="s">
        <v>54</v>
      </c>
      <c r="C355" s="77">
        <v>19949</v>
      </c>
      <c r="D355" s="78">
        <v>0</v>
      </c>
      <c r="E355" s="78">
        <v>0</v>
      </c>
      <c r="F355" s="78">
        <v>0</v>
      </c>
      <c r="G355" s="78">
        <v>0</v>
      </c>
      <c r="H355" s="78">
        <v>1894</v>
      </c>
      <c r="I355" s="78">
        <v>0</v>
      </c>
      <c r="J355" s="78">
        <v>0</v>
      </c>
      <c r="K355" s="79">
        <f t="shared" si="5"/>
        <v>21843</v>
      </c>
    </row>
    <row r="356" spans="1:11" x14ac:dyDescent="0.25">
      <c r="A356" s="23" t="s">
        <v>384</v>
      </c>
      <c r="B356" s="24" t="s">
        <v>54</v>
      </c>
      <c r="C356" s="77">
        <v>536486</v>
      </c>
      <c r="D356" s="78">
        <v>0</v>
      </c>
      <c r="E356" s="78">
        <v>90685</v>
      </c>
      <c r="F356" s="78">
        <v>105930</v>
      </c>
      <c r="G356" s="78">
        <v>0</v>
      </c>
      <c r="H356" s="78">
        <v>17</v>
      </c>
      <c r="I356" s="78">
        <v>2066</v>
      </c>
      <c r="J356" s="78">
        <v>0</v>
      </c>
      <c r="K356" s="79">
        <f t="shared" si="5"/>
        <v>735184</v>
      </c>
    </row>
    <row r="357" spans="1:11" x14ac:dyDescent="0.25">
      <c r="A357" s="23" t="s">
        <v>385</v>
      </c>
      <c r="B357" s="24" t="s">
        <v>54</v>
      </c>
      <c r="C357" s="77">
        <v>11485</v>
      </c>
      <c r="D357" s="78">
        <v>0</v>
      </c>
      <c r="E357" s="78">
        <v>3877</v>
      </c>
      <c r="F357" s="78">
        <v>2004</v>
      </c>
      <c r="G357" s="78">
        <v>0</v>
      </c>
      <c r="H357" s="78">
        <v>0</v>
      </c>
      <c r="I357" s="78">
        <v>1081</v>
      </c>
      <c r="J357" s="78">
        <v>0</v>
      </c>
      <c r="K357" s="79">
        <f t="shared" si="5"/>
        <v>18447</v>
      </c>
    </row>
    <row r="358" spans="1:11" x14ac:dyDescent="0.25">
      <c r="A358" s="23" t="s">
        <v>386</v>
      </c>
      <c r="B358" s="24" t="s">
        <v>54</v>
      </c>
      <c r="C358" s="77">
        <v>9375</v>
      </c>
      <c r="D358" s="78">
        <v>0</v>
      </c>
      <c r="E358" s="78">
        <v>0</v>
      </c>
      <c r="F358" s="78">
        <v>4056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13431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14666</v>
      </c>
      <c r="K360" s="79">
        <f t="shared" si="5"/>
        <v>14666</v>
      </c>
    </row>
    <row r="361" spans="1:11" x14ac:dyDescent="0.25">
      <c r="A361" s="23" t="s">
        <v>390</v>
      </c>
      <c r="B361" s="24" t="s">
        <v>55</v>
      </c>
      <c r="C361" s="77">
        <v>367666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367666</v>
      </c>
    </row>
    <row r="362" spans="1:11" x14ac:dyDescent="0.25">
      <c r="A362" s="23" t="s">
        <v>391</v>
      </c>
      <c r="B362" s="24" t="s">
        <v>6</v>
      </c>
      <c r="C362" s="77">
        <v>277902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277902</v>
      </c>
    </row>
    <row r="363" spans="1:11" x14ac:dyDescent="0.25">
      <c r="A363" s="23" t="s">
        <v>6</v>
      </c>
      <c r="B363" s="24" t="s">
        <v>6</v>
      </c>
      <c r="C363" s="77">
        <v>4105124</v>
      </c>
      <c r="D363" s="78">
        <v>0</v>
      </c>
      <c r="E363" s="78">
        <v>951464</v>
      </c>
      <c r="F363" s="78">
        <v>134740</v>
      </c>
      <c r="G363" s="78">
        <v>0</v>
      </c>
      <c r="H363" s="78">
        <v>1966</v>
      </c>
      <c r="I363" s="78">
        <v>27717</v>
      </c>
      <c r="J363" s="78">
        <v>0</v>
      </c>
      <c r="K363" s="79">
        <f t="shared" si="5"/>
        <v>5221011</v>
      </c>
    </row>
    <row r="364" spans="1:11" x14ac:dyDescent="0.25">
      <c r="A364" s="23" t="s">
        <v>392</v>
      </c>
      <c r="B364" s="24" t="s">
        <v>6</v>
      </c>
      <c r="C364" s="77">
        <v>2715160</v>
      </c>
      <c r="D364" s="78">
        <v>0</v>
      </c>
      <c r="E364" s="78">
        <v>0</v>
      </c>
      <c r="F364" s="78">
        <v>1168485</v>
      </c>
      <c r="G364" s="78">
        <v>0</v>
      </c>
      <c r="H364" s="78">
        <v>0</v>
      </c>
      <c r="I364" s="78">
        <v>0</v>
      </c>
      <c r="J364" s="78">
        <v>0</v>
      </c>
      <c r="K364" s="79">
        <f t="shared" si="5"/>
        <v>3883645</v>
      </c>
    </row>
    <row r="365" spans="1:11" x14ac:dyDescent="0.25">
      <c r="A365" s="23" t="s">
        <v>393</v>
      </c>
      <c r="B365" s="24" t="s">
        <v>5</v>
      </c>
      <c r="C365" s="77">
        <v>2673394</v>
      </c>
      <c r="D365" s="78">
        <v>0</v>
      </c>
      <c r="E365" s="78">
        <v>265105</v>
      </c>
      <c r="F365" s="78">
        <v>41515</v>
      </c>
      <c r="G365" s="78">
        <v>0</v>
      </c>
      <c r="H365" s="78">
        <v>0</v>
      </c>
      <c r="I365" s="78">
        <v>15505</v>
      </c>
      <c r="J365" s="78">
        <v>0</v>
      </c>
      <c r="K365" s="79">
        <f t="shared" si="5"/>
        <v>2995519</v>
      </c>
    </row>
    <row r="366" spans="1:11" x14ac:dyDescent="0.25">
      <c r="A366" s="23" t="s">
        <v>394</v>
      </c>
      <c r="B366" s="24" t="s">
        <v>5</v>
      </c>
      <c r="C366" s="77">
        <v>1549637</v>
      </c>
      <c r="D366" s="78">
        <v>0</v>
      </c>
      <c r="E366" s="78">
        <v>191189</v>
      </c>
      <c r="F366" s="78">
        <v>5422</v>
      </c>
      <c r="G366" s="78">
        <v>0</v>
      </c>
      <c r="H366" s="78">
        <v>0</v>
      </c>
      <c r="I366" s="78">
        <v>90449</v>
      </c>
      <c r="J366" s="78">
        <v>0</v>
      </c>
      <c r="K366" s="79">
        <f t="shared" si="5"/>
        <v>1836697</v>
      </c>
    </row>
    <row r="367" spans="1:11" x14ac:dyDescent="0.25">
      <c r="A367" s="23" t="s">
        <v>395</v>
      </c>
      <c r="B367" s="24" t="s">
        <v>5</v>
      </c>
      <c r="C367" s="77">
        <v>1332891</v>
      </c>
      <c r="D367" s="78">
        <v>2083780</v>
      </c>
      <c r="E367" s="78">
        <v>0</v>
      </c>
      <c r="F367" s="78">
        <v>0</v>
      </c>
      <c r="G367" s="78">
        <v>0</v>
      </c>
      <c r="H367" s="78">
        <v>0</v>
      </c>
      <c r="I367" s="78">
        <v>13744</v>
      </c>
      <c r="J367" s="78">
        <v>0</v>
      </c>
      <c r="K367" s="79">
        <f t="shared" si="5"/>
        <v>3430415</v>
      </c>
    </row>
    <row r="368" spans="1:11" x14ac:dyDescent="0.25">
      <c r="A368" s="23" t="s">
        <v>396</v>
      </c>
      <c r="B368" s="24" t="s">
        <v>5</v>
      </c>
      <c r="C368" s="77">
        <v>1022917</v>
      </c>
      <c r="D368" s="78">
        <v>0</v>
      </c>
      <c r="E368" s="78">
        <v>117255</v>
      </c>
      <c r="F368" s="78">
        <v>84703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1224875</v>
      </c>
    </row>
    <row r="369" spans="1:11" x14ac:dyDescent="0.25">
      <c r="A369" s="23" t="s">
        <v>397</v>
      </c>
      <c r="B369" s="24" t="s">
        <v>5</v>
      </c>
      <c r="C369" s="77">
        <v>1330024</v>
      </c>
      <c r="D369" s="78">
        <v>0</v>
      </c>
      <c r="E369" s="78">
        <v>200074</v>
      </c>
      <c r="F369" s="78">
        <v>0</v>
      </c>
      <c r="G369" s="78">
        <v>0</v>
      </c>
      <c r="H369" s="78">
        <v>0</v>
      </c>
      <c r="I369" s="78">
        <v>42420</v>
      </c>
      <c r="J369" s="78">
        <v>0</v>
      </c>
      <c r="K369" s="79">
        <f t="shared" si="5"/>
        <v>1572518</v>
      </c>
    </row>
    <row r="370" spans="1:11" x14ac:dyDescent="0.25">
      <c r="A370" s="23" t="s">
        <v>398</v>
      </c>
      <c r="B370" s="24" t="s">
        <v>5</v>
      </c>
      <c r="C370" s="77">
        <v>2620110</v>
      </c>
      <c r="D370" s="78">
        <v>0</v>
      </c>
      <c r="E370" s="78">
        <v>313403</v>
      </c>
      <c r="F370" s="78">
        <v>100946</v>
      </c>
      <c r="G370" s="78">
        <v>0</v>
      </c>
      <c r="H370" s="78">
        <v>0</v>
      </c>
      <c r="I370" s="78">
        <v>30381</v>
      </c>
      <c r="J370" s="78">
        <v>0</v>
      </c>
      <c r="K370" s="79">
        <f t="shared" si="5"/>
        <v>3064840</v>
      </c>
    </row>
    <row r="371" spans="1:11" x14ac:dyDescent="0.25">
      <c r="A371" s="23" t="s">
        <v>399</v>
      </c>
      <c r="B371" s="24" t="s">
        <v>5</v>
      </c>
      <c r="C371" s="77">
        <v>1745079</v>
      </c>
      <c r="D371" s="78">
        <v>1435386</v>
      </c>
      <c r="E371" s="78">
        <v>228801</v>
      </c>
      <c r="F371" s="78">
        <v>33390</v>
      </c>
      <c r="G371" s="78">
        <v>0</v>
      </c>
      <c r="H371" s="78">
        <v>0</v>
      </c>
      <c r="I371" s="78">
        <v>18336</v>
      </c>
      <c r="J371" s="78">
        <v>0</v>
      </c>
      <c r="K371" s="79">
        <f t="shared" si="5"/>
        <v>3460992</v>
      </c>
    </row>
    <row r="372" spans="1:11" x14ac:dyDescent="0.25">
      <c r="A372" s="23" t="s">
        <v>387</v>
      </c>
      <c r="B372" s="24" t="s">
        <v>492</v>
      </c>
      <c r="C372" s="77">
        <v>89034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89034</v>
      </c>
    </row>
    <row r="373" spans="1:11" x14ac:dyDescent="0.25">
      <c r="A373" s="23" t="s">
        <v>482</v>
      </c>
      <c r="B373" s="24" t="s">
        <v>492</v>
      </c>
      <c r="C373" s="77">
        <v>619501</v>
      </c>
      <c r="D373" s="78">
        <v>0</v>
      </c>
      <c r="E373" s="78">
        <v>0</v>
      </c>
      <c r="F373" s="78">
        <v>62413</v>
      </c>
      <c r="G373" s="78">
        <v>0</v>
      </c>
      <c r="H373" s="78">
        <v>513</v>
      </c>
      <c r="I373" s="78">
        <v>0</v>
      </c>
      <c r="J373" s="78">
        <v>0</v>
      </c>
      <c r="K373" s="79">
        <f t="shared" si="5"/>
        <v>682427</v>
      </c>
    </row>
    <row r="374" spans="1:11" x14ac:dyDescent="0.25">
      <c r="A374" s="23" t="s">
        <v>483</v>
      </c>
      <c r="B374" s="24" t="s">
        <v>492</v>
      </c>
      <c r="C374" s="77">
        <v>366720</v>
      </c>
      <c r="D374" s="78">
        <v>224376</v>
      </c>
      <c r="E374" s="78">
        <v>0</v>
      </c>
      <c r="F374" s="78">
        <v>0</v>
      </c>
      <c r="G374" s="78">
        <v>0</v>
      </c>
      <c r="H374" s="78">
        <v>279</v>
      </c>
      <c r="I374" s="78">
        <v>20234</v>
      </c>
      <c r="J374" s="78">
        <v>0</v>
      </c>
      <c r="K374" s="79">
        <f t="shared" si="5"/>
        <v>611609</v>
      </c>
    </row>
    <row r="375" spans="1:11" x14ac:dyDescent="0.25">
      <c r="A375" s="23" t="s">
        <v>451</v>
      </c>
      <c r="B375" s="24" t="s">
        <v>490</v>
      </c>
      <c r="C375" s="77">
        <v>1892230</v>
      </c>
      <c r="D375" s="78">
        <v>2174437</v>
      </c>
      <c r="E375" s="78">
        <v>406337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4473004</v>
      </c>
    </row>
    <row r="376" spans="1:11" x14ac:dyDescent="0.25">
      <c r="A376" s="23" t="s">
        <v>481</v>
      </c>
      <c r="B376" s="24" t="s">
        <v>490</v>
      </c>
      <c r="C376" s="77">
        <v>2608188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2608188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85612</v>
      </c>
      <c r="D378" s="78">
        <v>103353</v>
      </c>
      <c r="E378" s="78">
        <v>0</v>
      </c>
      <c r="F378" s="78">
        <v>11565</v>
      </c>
      <c r="G378" s="78">
        <v>0</v>
      </c>
      <c r="H378" s="78">
        <v>0</v>
      </c>
      <c r="I378" s="78">
        <v>0</v>
      </c>
      <c r="J378" s="78">
        <v>110790</v>
      </c>
      <c r="K378" s="79">
        <f t="shared" si="5"/>
        <v>311320</v>
      </c>
    </row>
    <row r="379" spans="1:11" x14ac:dyDescent="0.25">
      <c r="A379" s="23" t="s">
        <v>401</v>
      </c>
      <c r="B379" s="24" t="s">
        <v>56</v>
      </c>
      <c r="C379" s="77">
        <v>36074</v>
      </c>
      <c r="D379" s="78">
        <v>23959</v>
      </c>
      <c r="E379" s="78">
        <v>0</v>
      </c>
      <c r="F379" s="78">
        <v>0</v>
      </c>
      <c r="G379" s="78">
        <v>0</v>
      </c>
      <c r="H379" s="78">
        <v>0</v>
      </c>
      <c r="I379" s="78">
        <v>1076</v>
      </c>
      <c r="J379" s="78">
        <v>0</v>
      </c>
      <c r="K379" s="79">
        <f t="shared" si="5"/>
        <v>61109</v>
      </c>
    </row>
    <row r="380" spans="1:11" x14ac:dyDescent="0.25">
      <c r="A380" s="23" t="s">
        <v>402</v>
      </c>
      <c r="B380" s="24" t="s">
        <v>56</v>
      </c>
      <c r="C380" s="77">
        <v>33885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1412</v>
      </c>
      <c r="J380" s="78">
        <v>0</v>
      </c>
      <c r="K380" s="79">
        <f t="shared" si="5"/>
        <v>35297</v>
      </c>
    </row>
    <row r="381" spans="1:11" x14ac:dyDescent="0.25">
      <c r="A381" s="23" t="s">
        <v>403</v>
      </c>
      <c r="B381" s="24" t="s">
        <v>56</v>
      </c>
      <c r="C381" s="77">
        <v>0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9">
        <f t="shared" si="5"/>
        <v>0</v>
      </c>
    </row>
    <row r="382" spans="1:11" x14ac:dyDescent="0.25">
      <c r="A382" s="23" t="s">
        <v>404</v>
      </c>
      <c r="B382" s="24" t="s">
        <v>56</v>
      </c>
      <c r="C382" s="77">
        <v>176018</v>
      </c>
      <c r="D382" s="78">
        <v>0</v>
      </c>
      <c r="E382" s="78">
        <v>21856</v>
      </c>
      <c r="F382" s="78">
        <v>14260</v>
      </c>
      <c r="G382" s="78">
        <v>0</v>
      </c>
      <c r="H382" s="78">
        <v>0</v>
      </c>
      <c r="I382" s="78">
        <v>0</v>
      </c>
      <c r="J382" s="78">
        <v>124022</v>
      </c>
      <c r="K382" s="79">
        <f t="shared" si="5"/>
        <v>336156</v>
      </c>
    </row>
    <row r="383" spans="1:11" x14ac:dyDescent="0.25">
      <c r="A383" s="23" t="s">
        <v>405</v>
      </c>
      <c r="B383" s="24" t="s">
        <v>57</v>
      </c>
      <c r="C383" s="77">
        <v>46723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8421</v>
      </c>
      <c r="J383" s="78">
        <v>2740</v>
      </c>
      <c r="K383" s="79">
        <f t="shared" si="5"/>
        <v>57884</v>
      </c>
    </row>
    <row r="384" spans="1:11" x14ac:dyDescent="0.25">
      <c r="A384" s="23" t="s">
        <v>406</v>
      </c>
      <c r="B384" s="24" t="s">
        <v>57</v>
      </c>
      <c r="C384" s="77">
        <v>405608</v>
      </c>
      <c r="D384" s="78">
        <v>0</v>
      </c>
      <c r="E384" s="78">
        <v>164049</v>
      </c>
      <c r="F384" s="78">
        <v>0</v>
      </c>
      <c r="G384" s="78">
        <v>0</v>
      </c>
      <c r="H384" s="78">
        <v>0</v>
      </c>
      <c r="I384" s="78">
        <v>23650</v>
      </c>
      <c r="J384" s="78">
        <v>0</v>
      </c>
      <c r="K384" s="79">
        <f t="shared" si="5"/>
        <v>593307</v>
      </c>
    </row>
    <row r="385" spans="1:11" x14ac:dyDescent="0.25">
      <c r="A385" s="23" t="s">
        <v>407</v>
      </c>
      <c r="B385" s="24" t="s">
        <v>58</v>
      </c>
      <c r="C385" s="77">
        <v>436772</v>
      </c>
      <c r="D385" s="78">
        <v>0</v>
      </c>
      <c r="E385" s="78">
        <v>70747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507519</v>
      </c>
    </row>
    <row r="386" spans="1:11" x14ac:dyDescent="0.25">
      <c r="A386" s="23" t="s">
        <v>408</v>
      </c>
      <c r="B386" s="24" t="s">
        <v>59</v>
      </c>
      <c r="C386" s="77">
        <v>25622</v>
      </c>
      <c r="D386" s="78">
        <v>57488</v>
      </c>
      <c r="E386" s="78">
        <v>0</v>
      </c>
      <c r="F386" s="78">
        <v>0</v>
      </c>
      <c r="G386" s="78">
        <v>0</v>
      </c>
      <c r="H386" s="78">
        <v>0</v>
      </c>
      <c r="I386" s="78">
        <v>3650</v>
      </c>
      <c r="J386" s="78">
        <v>0</v>
      </c>
      <c r="K386" s="79">
        <f t="shared" ref="K386:K415" si="6">SUM(C386:J386)</f>
        <v>86760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4685505</v>
      </c>
      <c r="D389" s="78">
        <v>4031580</v>
      </c>
      <c r="E389" s="78">
        <v>786331</v>
      </c>
      <c r="F389" s="78">
        <v>239181</v>
      </c>
      <c r="G389" s="78">
        <v>0</v>
      </c>
      <c r="H389" s="78">
        <v>0</v>
      </c>
      <c r="I389" s="78">
        <v>40318</v>
      </c>
      <c r="J389" s="78">
        <v>0</v>
      </c>
      <c r="K389" s="79">
        <f t="shared" si="6"/>
        <v>9782915</v>
      </c>
    </row>
    <row r="390" spans="1:11" x14ac:dyDescent="0.25">
      <c r="A390" s="23" t="s">
        <v>412</v>
      </c>
      <c r="B390" s="24" t="s">
        <v>60</v>
      </c>
      <c r="C390" s="77">
        <v>353726</v>
      </c>
      <c r="D390" s="78">
        <v>232795</v>
      </c>
      <c r="E390" s="78">
        <v>0</v>
      </c>
      <c r="F390" s="78">
        <v>12647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599168</v>
      </c>
    </row>
    <row r="391" spans="1:11" x14ac:dyDescent="0.25">
      <c r="A391" s="23" t="s">
        <v>452</v>
      </c>
      <c r="B391" s="24" t="s">
        <v>60</v>
      </c>
      <c r="C391" s="77">
        <v>901671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27145</v>
      </c>
      <c r="J391" s="78">
        <v>0</v>
      </c>
      <c r="K391" s="79">
        <f t="shared" si="6"/>
        <v>928816</v>
      </c>
    </row>
    <row r="392" spans="1:11" x14ac:dyDescent="0.25">
      <c r="A392" s="23" t="s">
        <v>453</v>
      </c>
      <c r="B392" s="24" t="s">
        <v>60</v>
      </c>
      <c r="C392" s="77">
        <v>1746806</v>
      </c>
      <c r="D392" s="78">
        <v>0</v>
      </c>
      <c r="E392" s="78">
        <v>184119</v>
      </c>
      <c r="F392" s="78">
        <v>100638</v>
      </c>
      <c r="G392" s="78">
        <v>0</v>
      </c>
      <c r="H392" s="78">
        <v>0</v>
      </c>
      <c r="I392" s="78">
        <v>26411</v>
      </c>
      <c r="J392" s="78">
        <v>0</v>
      </c>
      <c r="K392" s="79">
        <f t="shared" si="6"/>
        <v>2057974</v>
      </c>
    </row>
    <row r="393" spans="1:11" x14ac:dyDescent="0.25">
      <c r="A393" s="23" t="s">
        <v>413</v>
      </c>
      <c r="B393" s="24" t="s">
        <v>60</v>
      </c>
      <c r="C393" s="77">
        <v>3397671</v>
      </c>
      <c r="D393" s="78">
        <v>0</v>
      </c>
      <c r="E393" s="78">
        <v>0</v>
      </c>
      <c r="F393" s="78">
        <v>89792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3487463</v>
      </c>
    </row>
    <row r="394" spans="1:11" x14ac:dyDescent="0.25">
      <c r="A394" s="23" t="s">
        <v>414</v>
      </c>
      <c r="B394" s="24" t="s">
        <v>60</v>
      </c>
      <c r="C394" s="77">
        <v>924100</v>
      </c>
      <c r="D394" s="78">
        <v>0</v>
      </c>
      <c r="E394" s="78">
        <v>211616</v>
      </c>
      <c r="F394" s="78">
        <v>35365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1171081</v>
      </c>
    </row>
    <row r="395" spans="1:11" x14ac:dyDescent="0.25">
      <c r="A395" s="23" t="s">
        <v>415</v>
      </c>
      <c r="B395" s="24" t="s">
        <v>60</v>
      </c>
      <c r="C395" s="77">
        <v>678953</v>
      </c>
      <c r="D395" s="78">
        <v>0</v>
      </c>
      <c r="E395" s="78">
        <v>0</v>
      </c>
      <c r="F395" s="78">
        <v>28519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707472</v>
      </c>
    </row>
    <row r="396" spans="1:11" x14ac:dyDescent="0.25">
      <c r="A396" s="23" t="s">
        <v>416</v>
      </c>
      <c r="B396" s="24" t="s">
        <v>60</v>
      </c>
      <c r="C396" s="77">
        <v>114829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0</v>
      </c>
      <c r="J396" s="78">
        <v>0</v>
      </c>
      <c r="K396" s="79">
        <f t="shared" si="6"/>
        <v>114829</v>
      </c>
    </row>
    <row r="397" spans="1:11" x14ac:dyDescent="0.25">
      <c r="A397" s="23" t="s">
        <v>417</v>
      </c>
      <c r="B397" s="24" t="s">
        <v>60</v>
      </c>
      <c r="C397" s="77">
        <v>1534115</v>
      </c>
      <c r="D397" s="78">
        <v>953621</v>
      </c>
      <c r="E397" s="78">
        <v>0</v>
      </c>
      <c r="F397" s="78">
        <v>12454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2500190</v>
      </c>
    </row>
    <row r="398" spans="1:11" x14ac:dyDescent="0.25">
      <c r="A398" s="23" t="s">
        <v>418</v>
      </c>
      <c r="B398" s="24" t="s">
        <v>60</v>
      </c>
      <c r="C398" s="77">
        <v>48174</v>
      </c>
      <c r="D398" s="78">
        <v>0</v>
      </c>
      <c r="E398" s="78">
        <v>0</v>
      </c>
      <c r="F398" s="78">
        <v>0</v>
      </c>
      <c r="G398" s="78">
        <v>0</v>
      </c>
      <c r="H398" s="78">
        <v>0</v>
      </c>
      <c r="I398" s="78">
        <v>1669</v>
      </c>
      <c r="J398" s="78">
        <v>0</v>
      </c>
      <c r="K398" s="79">
        <f t="shared" si="6"/>
        <v>49843</v>
      </c>
    </row>
    <row r="399" spans="1:11" x14ac:dyDescent="0.25">
      <c r="A399" s="23" t="s">
        <v>419</v>
      </c>
      <c r="B399" s="24" t="s">
        <v>60</v>
      </c>
      <c r="C399" s="77">
        <v>481791</v>
      </c>
      <c r="D399" s="78">
        <v>0</v>
      </c>
      <c r="E399" s="78">
        <v>0</v>
      </c>
      <c r="F399" s="78">
        <v>1307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483098</v>
      </c>
    </row>
    <row r="400" spans="1:11" x14ac:dyDescent="0.25">
      <c r="A400" s="23" t="s">
        <v>420</v>
      </c>
      <c r="B400" s="24" t="s">
        <v>60</v>
      </c>
      <c r="C400" s="77">
        <v>2766000</v>
      </c>
      <c r="D400" s="78">
        <v>0</v>
      </c>
      <c r="E400" s="78">
        <v>0</v>
      </c>
      <c r="F400" s="78">
        <v>27000</v>
      </c>
      <c r="G400" s="78">
        <v>0</v>
      </c>
      <c r="H400" s="78">
        <v>0</v>
      </c>
      <c r="I400" s="78">
        <v>86000</v>
      </c>
      <c r="J400" s="78">
        <v>0</v>
      </c>
      <c r="K400" s="79">
        <f t="shared" si="6"/>
        <v>2879000</v>
      </c>
    </row>
    <row r="401" spans="1:11" x14ac:dyDescent="0.25">
      <c r="A401" s="23" t="s">
        <v>421</v>
      </c>
      <c r="B401" s="24" t="s">
        <v>60</v>
      </c>
      <c r="C401" s="77">
        <v>33189</v>
      </c>
      <c r="D401" s="78">
        <v>54504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87693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150307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150307</v>
      </c>
    </row>
    <row r="403" spans="1:11" x14ac:dyDescent="0.25">
      <c r="A403" s="23" t="s">
        <v>423</v>
      </c>
      <c r="B403" s="24" t="s">
        <v>60</v>
      </c>
      <c r="C403" s="77">
        <v>2637742</v>
      </c>
      <c r="D403" s="78">
        <v>1828026</v>
      </c>
      <c r="E403" s="78">
        <v>0</v>
      </c>
      <c r="F403" s="78">
        <v>82155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4547923</v>
      </c>
    </row>
    <row r="404" spans="1:11" x14ac:dyDescent="0.25">
      <c r="A404" s="23" t="s">
        <v>424</v>
      </c>
      <c r="B404" s="24" t="s">
        <v>60</v>
      </c>
      <c r="C404" s="77">
        <v>707592</v>
      </c>
      <c r="D404" s="78">
        <v>0</v>
      </c>
      <c r="E404" s="78">
        <v>162975</v>
      </c>
      <c r="F404" s="78">
        <v>14923</v>
      </c>
      <c r="G404" s="78">
        <v>0</v>
      </c>
      <c r="H404" s="78">
        <v>4541</v>
      </c>
      <c r="I404" s="78">
        <v>12831</v>
      </c>
      <c r="J404" s="78">
        <v>0</v>
      </c>
      <c r="K404" s="79">
        <f t="shared" si="6"/>
        <v>902862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136</v>
      </c>
      <c r="J405" s="78">
        <v>17584</v>
      </c>
      <c r="K405" s="79">
        <f t="shared" si="6"/>
        <v>17720</v>
      </c>
    </row>
    <row r="406" spans="1:11" x14ac:dyDescent="0.25">
      <c r="A406" s="23" t="s">
        <v>487</v>
      </c>
      <c r="B406" s="24" t="s">
        <v>61</v>
      </c>
      <c r="C406" s="77">
        <v>18313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18313</v>
      </c>
    </row>
    <row r="407" spans="1:11" x14ac:dyDescent="0.25">
      <c r="A407" s="23" t="s">
        <v>426</v>
      </c>
      <c r="B407" s="24" t="s">
        <v>62</v>
      </c>
      <c r="C407" s="77">
        <v>249763</v>
      </c>
      <c r="D407" s="78">
        <v>240067</v>
      </c>
      <c r="E407" s="78">
        <v>0</v>
      </c>
      <c r="F407" s="78">
        <v>112388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602218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9989</v>
      </c>
      <c r="D409" s="78">
        <v>0</v>
      </c>
      <c r="E409" s="78">
        <v>3111</v>
      </c>
      <c r="F409" s="78">
        <v>89</v>
      </c>
      <c r="G409" s="78">
        <v>0</v>
      </c>
      <c r="H409" s="78">
        <v>0</v>
      </c>
      <c r="I409" s="78">
        <v>62</v>
      </c>
      <c r="J409" s="78">
        <v>0</v>
      </c>
      <c r="K409" s="79">
        <f t="shared" si="6"/>
        <v>13251</v>
      </c>
    </row>
    <row r="410" spans="1:11" x14ac:dyDescent="0.25">
      <c r="A410" s="23" t="s">
        <v>429</v>
      </c>
      <c r="B410" s="24" t="s">
        <v>63</v>
      </c>
      <c r="C410" s="77">
        <v>3300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3300</v>
      </c>
    </row>
    <row r="411" spans="1:11" x14ac:dyDescent="0.25">
      <c r="A411" s="23" t="s">
        <v>430</v>
      </c>
      <c r="B411" s="24" t="s">
        <v>63</v>
      </c>
      <c r="C411" s="77">
        <v>183400</v>
      </c>
      <c r="D411" s="78">
        <v>0</v>
      </c>
      <c r="E411" s="78">
        <v>30100</v>
      </c>
      <c r="F411" s="78">
        <v>25100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238600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26642</v>
      </c>
      <c r="D413" s="78">
        <v>45017</v>
      </c>
      <c r="E413" s="78">
        <v>0</v>
      </c>
      <c r="F413" s="78">
        <v>762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72421</v>
      </c>
    </row>
    <row r="414" spans="1:11" x14ac:dyDescent="0.25">
      <c r="A414" s="23" t="s">
        <v>433</v>
      </c>
      <c r="B414" s="24" t="s">
        <v>63</v>
      </c>
      <c r="C414" s="77">
        <v>3802</v>
      </c>
      <c r="D414" s="78">
        <v>5626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9428</v>
      </c>
    </row>
    <row r="415" spans="1:11" x14ac:dyDescent="0.25">
      <c r="A415" s="49" t="s">
        <v>468</v>
      </c>
      <c r="B415" s="51"/>
      <c r="C415" s="52">
        <f t="shared" ref="C415:J415" si="7">SUM(C5:C414)</f>
        <v>517583805</v>
      </c>
      <c r="D415" s="52">
        <f t="shared" si="7"/>
        <v>129982179</v>
      </c>
      <c r="E415" s="52">
        <f t="shared" si="7"/>
        <v>64943297</v>
      </c>
      <c r="F415" s="52">
        <f t="shared" si="7"/>
        <v>16991676</v>
      </c>
      <c r="G415" s="52">
        <f t="shared" si="7"/>
        <v>5686255</v>
      </c>
      <c r="H415" s="52">
        <f t="shared" si="7"/>
        <v>697628</v>
      </c>
      <c r="I415" s="52">
        <f t="shared" si="7"/>
        <v>3166610</v>
      </c>
      <c r="J415" s="52">
        <f t="shared" si="7"/>
        <v>12523969</v>
      </c>
      <c r="K415" s="53">
        <f t="shared" si="6"/>
        <v>751575419</v>
      </c>
    </row>
    <row r="416" spans="1:11" x14ac:dyDescent="0.25">
      <c r="A416" s="50" t="s">
        <v>436</v>
      </c>
      <c r="B416" s="51"/>
      <c r="C416" s="54">
        <f>(C415/$K415)</f>
        <v>0.68866515843302212</v>
      </c>
      <c r="D416" s="54">
        <f t="shared" ref="D416:K416" si="8">(D415/$K415)</f>
        <v>0.17294628817550511</v>
      </c>
      <c r="E416" s="54">
        <f t="shared" si="8"/>
        <v>8.6409554328439261E-2</v>
      </c>
      <c r="F416" s="54">
        <f t="shared" si="8"/>
        <v>2.2608078404969763E-2</v>
      </c>
      <c r="G416" s="54">
        <f t="shared" si="8"/>
        <v>7.565780966553937E-3</v>
      </c>
      <c r="H416" s="54">
        <f t="shared" si="8"/>
        <v>9.282208842436876E-4</v>
      </c>
      <c r="I416" s="54">
        <f>(I415/$K415)</f>
        <v>4.2132963904185378E-3</v>
      </c>
      <c r="J416" s="54">
        <f t="shared" si="8"/>
        <v>1.6663622416847563E-2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312</v>
      </c>
      <c r="D417" s="57">
        <f t="shared" ref="D417:K417" si="9">COUNTIF(D5:D414,"&gt;0")</f>
        <v>96</v>
      </c>
      <c r="E417" s="57">
        <f t="shared" si="9"/>
        <v>158</v>
      </c>
      <c r="F417" s="57">
        <f t="shared" si="9"/>
        <v>203</v>
      </c>
      <c r="G417" s="57">
        <f t="shared" si="9"/>
        <v>4</v>
      </c>
      <c r="H417" s="57">
        <f t="shared" si="9"/>
        <v>45</v>
      </c>
      <c r="I417" s="57">
        <f t="shared" si="9"/>
        <v>130</v>
      </c>
      <c r="J417" s="57">
        <f t="shared" si="9"/>
        <v>31</v>
      </c>
      <c r="K417" s="64">
        <f t="shared" si="9"/>
        <v>335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454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20">
        <v>0</v>
      </c>
      <c r="H5" s="20">
        <v>0</v>
      </c>
      <c r="I5" s="20">
        <v>0</v>
      </c>
      <c r="J5" s="20">
        <v>577950</v>
      </c>
      <c r="K5" s="36">
        <f t="shared" ref="K5:K67" si="0">SUM(C5:J5)</f>
        <v>577950</v>
      </c>
    </row>
    <row r="6" spans="1:11" x14ac:dyDescent="0.25">
      <c r="A6" s="23" t="s">
        <v>67</v>
      </c>
      <c r="B6" s="24" t="s">
        <v>0</v>
      </c>
      <c r="C6" s="77">
        <v>44081</v>
      </c>
      <c r="D6" s="78">
        <v>2807</v>
      </c>
      <c r="E6" s="78">
        <v>0</v>
      </c>
      <c r="F6" s="78">
        <v>0</v>
      </c>
      <c r="G6" s="78">
        <v>0</v>
      </c>
      <c r="H6" s="78">
        <v>0</v>
      </c>
      <c r="I6" s="78">
        <v>4260</v>
      </c>
      <c r="J6" s="78">
        <v>0</v>
      </c>
      <c r="K6" s="79">
        <f t="shared" si="0"/>
        <v>51148</v>
      </c>
    </row>
    <row r="7" spans="1:11" x14ac:dyDescent="0.25">
      <c r="A7" s="23" t="s">
        <v>68</v>
      </c>
      <c r="B7" s="24" t="s">
        <v>0</v>
      </c>
      <c r="C7" s="77">
        <v>4472181</v>
      </c>
      <c r="D7" s="78">
        <v>3385</v>
      </c>
      <c r="E7" s="78">
        <v>538314</v>
      </c>
      <c r="F7" s="78">
        <v>499903</v>
      </c>
      <c r="G7" s="78">
        <v>0</v>
      </c>
      <c r="H7" s="78">
        <v>2932</v>
      </c>
      <c r="I7" s="78">
        <v>51983</v>
      </c>
      <c r="J7" s="78">
        <v>5318945</v>
      </c>
      <c r="K7" s="79">
        <f t="shared" si="0"/>
        <v>10887643</v>
      </c>
    </row>
    <row r="8" spans="1:11" x14ac:dyDescent="0.25">
      <c r="A8" s="23" t="s">
        <v>69</v>
      </c>
      <c r="B8" s="24" t="s">
        <v>0</v>
      </c>
      <c r="C8" s="77">
        <v>61924</v>
      </c>
      <c r="D8" s="78">
        <v>31972</v>
      </c>
      <c r="E8" s="78">
        <v>10064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103960</v>
      </c>
    </row>
    <row r="9" spans="1:11" x14ac:dyDescent="0.25">
      <c r="A9" s="23" t="s">
        <v>70</v>
      </c>
      <c r="B9" s="24" t="s">
        <v>0</v>
      </c>
      <c r="C9" s="77">
        <v>190074</v>
      </c>
      <c r="D9" s="78">
        <v>6988</v>
      </c>
      <c r="E9" s="78">
        <v>0</v>
      </c>
      <c r="F9" s="78">
        <v>0</v>
      </c>
      <c r="G9" s="78">
        <v>0</v>
      </c>
      <c r="H9" s="78">
        <v>969</v>
      </c>
      <c r="I9" s="78">
        <v>18244</v>
      </c>
      <c r="J9" s="78">
        <v>0</v>
      </c>
      <c r="K9" s="79">
        <f t="shared" si="0"/>
        <v>216275</v>
      </c>
    </row>
    <row r="10" spans="1:11" x14ac:dyDescent="0.25">
      <c r="A10" s="23" t="s">
        <v>505</v>
      </c>
      <c r="B10" s="24" t="s">
        <v>0</v>
      </c>
      <c r="C10" s="77">
        <v>5505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5505</v>
      </c>
    </row>
    <row r="11" spans="1:11" x14ac:dyDescent="0.25">
      <c r="A11" s="23" t="s">
        <v>71</v>
      </c>
      <c r="B11" s="24" t="s">
        <v>0</v>
      </c>
      <c r="C11" s="77">
        <v>8892</v>
      </c>
      <c r="D11" s="78">
        <v>542</v>
      </c>
      <c r="E11" s="78">
        <v>3061</v>
      </c>
      <c r="F11" s="78">
        <v>0</v>
      </c>
      <c r="G11" s="78">
        <v>0</v>
      </c>
      <c r="H11" s="78">
        <v>0</v>
      </c>
      <c r="I11" s="78">
        <v>1295</v>
      </c>
      <c r="J11" s="78">
        <v>0</v>
      </c>
      <c r="K11" s="79">
        <f t="shared" si="0"/>
        <v>13790</v>
      </c>
    </row>
    <row r="12" spans="1:11" x14ac:dyDescent="0.25">
      <c r="A12" s="23" t="s">
        <v>72</v>
      </c>
      <c r="B12" s="24" t="s">
        <v>0</v>
      </c>
      <c r="C12" s="77">
        <v>172655</v>
      </c>
      <c r="D12" s="78">
        <v>100447</v>
      </c>
      <c r="E12" s="78">
        <v>0</v>
      </c>
      <c r="F12" s="78">
        <v>0</v>
      </c>
      <c r="G12" s="78">
        <v>0</v>
      </c>
      <c r="H12" s="78">
        <v>333612</v>
      </c>
      <c r="I12" s="78">
        <v>0</v>
      </c>
      <c r="J12" s="78">
        <v>0</v>
      </c>
      <c r="K12" s="79">
        <f t="shared" si="0"/>
        <v>606714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2958</v>
      </c>
      <c r="D14" s="78">
        <v>7103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10061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0</v>
      </c>
    </row>
    <row r="16" spans="1:11" x14ac:dyDescent="0.25">
      <c r="A16" s="23" t="s">
        <v>75</v>
      </c>
      <c r="B16" s="24" t="s">
        <v>8</v>
      </c>
      <c r="C16" s="77">
        <v>620781</v>
      </c>
      <c r="D16" s="78">
        <v>291442</v>
      </c>
      <c r="E16" s="78">
        <v>128637</v>
      </c>
      <c r="F16" s="78">
        <v>48318</v>
      </c>
      <c r="G16" s="78">
        <v>0</v>
      </c>
      <c r="H16" s="78">
        <v>0</v>
      </c>
      <c r="I16" s="78">
        <v>3722</v>
      </c>
      <c r="J16" s="78">
        <v>0</v>
      </c>
      <c r="K16" s="79">
        <f t="shared" si="0"/>
        <v>1092900</v>
      </c>
    </row>
    <row r="17" spans="1:11" x14ac:dyDescent="0.25">
      <c r="A17" s="23" t="s">
        <v>76</v>
      </c>
      <c r="B17" s="24" t="s">
        <v>8</v>
      </c>
      <c r="C17" s="77">
        <v>565851</v>
      </c>
      <c r="D17" s="78">
        <v>20924</v>
      </c>
      <c r="E17" s="78">
        <v>0</v>
      </c>
      <c r="F17" s="78">
        <v>40839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627614</v>
      </c>
    </row>
    <row r="18" spans="1:11" x14ac:dyDescent="0.25">
      <c r="A18" s="23" t="s">
        <v>77</v>
      </c>
      <c r="B18" s="24" t="s">
        <v>8</v>
      </c>
      <c r="C18" s="77">
        <v>11570</v>
      </c>
      <c r="D18" s="78">
        <v>17665</v>
      </c>
      <c r="E18" s="78">
        <v>35252</v>
      </c>
      <c r="F18" s="78">
        <v>8890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73377</v>
      </c>
    </row>
    <row r="19" spans="1:11" x14ac:dyDescent="0.25">
      <c r="A19" s="23" t="s">
        <v>78</v>
      </c>
      <c r="B19" s="24" t="s">
        <v>8</v>
      </c>
      <c r="C19" s="77">
        <v>2186859</v>
      </c>
      <c r="D19" s="78">
        <v>114687</v>
      </c>
      <c r="E19" s="78">
        <v>0</v>
      </c>
      <c r="F19" s="78">
        <v>209243</v>
      </c>
      <c r="G19" s="78">
        <v>0</v>
      </c>
      <c r="H19" s="78">
        <v>471</v>
      </c>
      <c r="I19" s="78">
        <v>14752</v>
      </c>
      <c r="J19" s="78">
        <v>0</v>
      </c>
      <c r="K19" s="79">
        <f t="shared" si="0"/>
        <v>2526012</v>
      </c>
    </row>
    <row r="20" spans="1:11" x14ac:dyDescent="0.25">
      <c r="A20" s="23" t="s">
        <v>79</v>
      </c>
      <c r="B20" s="24" t="s">
        <v>8</v>
      </c>
      <c r="C20" s="77">
        <v>1095559</v>
      </c>
      <c r="D20" s="78">
        <v>0</v>
      </c>
      <c r="E20" s="78">
        <v>0</v>
      </c>
      <c r="F20" s="78">
        <v>77800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1173359</v>
      </c>
    </row>
    <row r="21" spans="1:11" x14ac:dyDescent="0.25">
      <c r="A21" s="23" t="s">
        <v>80</v>
      </c>
      <c r="B21" s="24" t="s">
        <v>8</v>
      </c>
      <c r="C21" s="77">
        <v>188619</v>
      </c>
      <c r="D21" s="78">
        <v>0</v>
      </c>
      <c r="E21" s="78">
        <v>0</v>
      </c>
      <c r="F21" s="78">
        <v>13058</v>
      </c>
      <c r="G21" s="78">
        <v>0</v>
      </c>
      <c r="H21" s="78">
        <v>0</v>
      </c>
      <c r="I21" s="78">
        <v>1010</v>
      </c>
      <c r="J21" s="78">
        <v>0</v>
      </c>
      <c r="K21" s="79">
        <f t="shared" si="0"/>
        <v>202687</v>
      </c>
    </row>
    <row r="22" spans="1:11" x14ac:dyDescent="0.25">
      <c r="A22" s="23" t="s">
        <v>81</v>
      </c>
      <c r="B22" s="24" t="s">
        <v>8</v>
      </c>
      <c r="C22" s="77">
        <v>335367</v>
      </c>
      <c r="D22" s="78">
        <v>162744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498111</v>
      </c>
    </row>
    <row r="23" spans="1:11" x14ac:dyDescent="0.25">
      <c r="A23" s="23" t="s">
        <v>82</v>
      </c>
      <c r="B23" s="24" t="s">
        <v>9</v>
      </c>
      <c r="C23" s="77">
        <v>6683</v>
      </c>
      <c r="D23" s="78">
        <v>0</v>
      </c>
      <c r="E23" s="78">
        <v>1416</v>
      </c>
      <c r="F23" s="78">
        <v>610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8709</v>
      </c>
    </row>
    <row r="24" spans="1:11" x14ac:dyDescent="0.25">
      <c r="A24" s="23" t="s">
        <v>83</v>
      </c>
      <c r="B24" s="24" t="s">
        <v>9</v>
      </c>
      <c r="C24" s="77">
        <v>13585</v>
      </c>
      <c r="D24" s="78">
        <v>7769</v>
      </c>
      <c r="E24" s="78">
        <v>0</v>
      </c>
      <c r="F24" s="78">
        <v>0</v>
      </c>
      <c r="G24" s="78">
        <v>0</v>
      </c>
      <c r="H24" s="78">
        <v>0</v>
      </c>
      <c r="I24" s="78">
        <v>1576</v>
      </c>
      <c r="J24" s="78">
        <v>0</v>
      </c>
      <c r="K24" s="79">
        <f t="shared" si="0"/>
        <v>22930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407350</v>
      </c>
      <c r="D26" s="78">
        <v>0</v>
      </c>
      <c r="E26" s="78">
        <v>48326</v>
      </c>
      <c r="F26" s="78">
        <v>39012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494688</v>
      </c>
    </row>
    <row r="27" spans="1:11" x14ac:dyDescent="0.25">
      <c r="A27" s="23" t="s">
        <v>86</v>
      </c>
      <c r="B27" s="24" t="s">
        <v>10</v>
      </c>
      <c r="C27" s="77">
        <v>565785</v>
      </c>
      <c r="D27" s="78">
        <v>0</v>
      </c>
      <c r="E27" s="78">
        <v>0</v>
      </c>
      <c r="F27" s="78">
        <v>16550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582335</v>
      </c>
    </row>
    <row r="28" spans="1:11" x14ac:dyDescent="0.25">
      <c r="A28" s="23" t="s">
        <v>87</v>
      </c>
      <c r="B28" s="24" t="s">
        <v>10</v>
      </c>
      <c r="C28" s="77">
        <v>912349</v>
      </c>
      <c r="D28" s="78">
        <v>0</v>
      </c>
      <c r="E28" s="78">
        <v>0</v>
      </c>
      <c r="F28" s="78">
        <v>41559</v>
      </c>
      <c r="G28" s="78">
        <v>0</v>
      </c>
      <c r="H28" s="78">
        <v>0</v>
      </c>
      <c r="I28" s="78">
        <v>7392</v>
      </c>
      <c r="J28" s="78">
        <v>0</v>
      </c>
      <c r="K28" s="79">
        <f t="shared" si="0"/>
        <v>961300</v>
      </c>
    </row>
    <row r="29" spans="1:11" x14ac:dyDescent="0.25">
      <c r="A29" s="23" t="s">
        <v>88</v>
      </c>
      <c r="B29" s="24" t="s">
        <v>10</v>
      </c>
      <c r="C29" s="77">
        <v>1079185</v>
      </c>
      <c r="D29" s="78">
        <v>828064</v>
      </c>
      <c r="E29" s="78">
        <v>0</v>
      </c>
      <c r="F29" s="78">
        <v>35953</v>
      </c>
      <c r="G29" s="78">
        <v>0</v>
      </c>
      <c r="H29" s="78">
        <v>0</v>
      </c>
      <c r="I29" s="78">
        <v>0</v>
      </c>
      <c r="J29" s="78">
        <v>0</v>
      </c>
      <c r="K29" s="79">
        <f t="shared" si="0"/>
        <v>1943202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203189</v>
      </c>
      <c r="D31" s="78">
        <v>0</v>
      </c>
      <c r="E31" s="78">
        <v>32569</v>
      </c>
      <c r="F31" s="78">
        <v>6947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242705</v>
      </c>
    </row>
    <row r="32" spans="1:11" x14ac:dyDescent="0.25">
      <c r="A32" s="23" t="s">
        <v>90</v>
      </c>
      <c r="B32" s="24" t="s">
        <v>10</v>
      </c>
      <c r="C32" s="77">
        <v>240165</v>
      </c>
      <c r="D32" s="78">
        <v>84981</v>
      </c>
      <c r="E32" s="78">
        <v>29559</v>
      </c>
      <c r="F32" s="78">
        <v>14779</v>
      </c>
      <c r="G32" s="78">
        <v>0</v>
      </c>
      <c r="H32" s="78">
        <v>0</v>
      </c>
      <c r="I32" s="78">
        <v>0</v>
      </c>
      <c r="J32" s="78">
        <v>280976</v>
      </c>
      <c r="K32" s="79">
        <f t="shared" si="0"/>
        <v>650460</v>
      </c>
    </row>
    <row r="33" spans="1:11" x14ac:dyDescent="0.25">
      <c r="A33" s="23" t="s">
        <v>91</v>
      </c>
      <c r="B33" s="24" t="s">
        <v>10</v>
      </c>
      <c r="C33" s="77">
        <v>174168</v>
      </c>
      <c r="D33" s="78">
        <v>101916</v>
      </c>
      <c r="E33" s="78">
        <v>0</v>
      </c>
      <c r="F33" s="78">
        <v>0</v>
      </c>
      <c r="G33" s="78">
        <v>0</v>
      </c>
      <c r="H33" s="78">
        <v>0</v>
      </c>
      <c r="I33" s="78">
        <v>5927</v>
      </c>
      <c r="J33" s="78">
        <v>0</v>
      </c>
      <c r="K33" s="79">
        <f t="shared" si="0"/>
        <v>282011</v>
      </c>
    </row>
    <row r="34" spans="1:11" x14ac:dyDescent="0.25">
      <c r="A34" s="23" t="s">
        <v>92</v>
      </c>
      <c r="B34" s="24" t="s">
        <v>10</v>
      </c>
      <c r="C34" s="77">
        <v>4704779</v>
      </c>
      <c r="D34" s="78">
        <v>2299</v>
      </c>
      <c r="E34" s="78">
        <v>0</v>
      </c>
      <c r="F34" s="78">
        <v>333456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5040534</v>
      </c>
    </row>
    <row r="35" spans="1:11" x14ac:dyDescent="0.25">
      <c r="A35" s="23" t="s">
        <v>93</v>
      </c>
      <c r="B35" s="24" t="s">
        <v>10</v>
      </c>
      <c r="C35" s="77">
        <v>131005</v>
      </c>
      <c r="D35" s="78">
        <v>-3284</v>
      </c>
      <c r="E35" s="78">
        <v>0</v>
      </c>
      <c r="F35" s="78">
        <v>3500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131221</v>
      </c>
    </row>
    <row r="36" spans="1:11" x14ac:dyDescent="0.25">
      <c r="A36" s="23" t="s">
        <v>94</v>
      </c>
      <c r="B36" s="24" t="s">
        <v>10</v>
      </c>
      <c r="C36" s="77">
        <v>65685</v>
      </c>
      <c r="D36" s="78">
        <v>0</v>
      </c>
      <c r="E36" s="78">
        <v>4037</v>
      </c>
      <c r="F36" s="78">
        <v>953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70675</v>
      </c>
    </row>
    <row r="37" spans="1:11" x14ac:dyDescent="0.25">
      <c r="A37" s="23" t="s">
        <v>95</v>
      </c>
      <c r="B37" s="24" t="s">
        <v>10</v>
      </c>
      <c r="C37" s="77">
        <v>4060531</v>
      </c>
      <c r="D37" s="78">
        <v>144632</v>
      </c>
      <c r="E37" s="78">
        <v>734767</v>
      </c>
      <c r="F37" s="78">
        <v>68721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5008651</v>
      </c>
    </row>
    <row r="38" spans="1:11" x14ac:dyDescent="0.25">
      <c r="A38" s="23" t="s">
        <v>96</v>
      </c>
      <c r="B38" s="24" t="s">
        <v>10</v>
      </c>
      <c r="C38" s="77">
        <v>13651</v>
      </c>
      <c r="D38" s="78">
        <v>766</v>
      </c>
      <c r="E38" s="78">
        <v>2199</v>
      </c>
      <c r="F38" s="78">
        <v>1256</v>
      </c>
      <c r="G38" s="78">
        <v>0</v>
      </c>
      <c r="H38" s="78">
        <v>0</v>
      </c>
      <c r="I38" s="78">
        <v>0</v>
      </c>
      <c r="J38" s="78">
        <v>42</v>
      </c>
      <c r="K38" s="79">
        <f t="shared" si="0"/>
        <v>17914</v>
      </c>
    </row>
    <row r="39" spans="1:11" x14ac:dyDescent="0.25">
      <c r="A39" s="23" t="s">
        <v>97</v>
      </c>
      <c r="B39" s="24" t="s">
        <v>10</v>
      </c>
      <c r="C39" s="77">
        <v>1243150</v>
      </c>
      <c r="D39" s="78">
        <v>3182</v>
      </c>
      <c r="E39" s="78">
        <v>0</v>
      </c>
      <c r="F39" s="78">
        <v>108283</v>
      </c>
      <c r="G39" s="78">
        <v>0</v>
      </c>
      <c r="H39" s="78">
        <v>0</v>
      </c>
      <c r="I39" s="78">
        <v>8052</v>
      </c>
      <c r="J39" s="78">
        <v>0</v>
      </c>
      <c r="K39" s="79">
        <f t="shared" si="0"/>
        <v>1362667</v>
      </c>
    </row>
    <row r="40" spans="1:11" x14ac:dyDescent="0.25">
      <c r="A40" s="23" t="s">
        <v>98</v>
      </c>
      <c r="B40" s="24" t="s">
        <v>10</v>
      </c>
      <c r="C40" s="77">
        <v>324462</v>
      </c>
      <c r="D40" s="78">
        <v>0</v>
      </c>
      <c r="E40" s="78">
        <v>0</v>
      </c>
      <c r="F40" s="78">
        <v>8841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333303</v>
      </c>
    </row>
    <row r="41" spans="1:11" x14ac:dyDescent="0.25">
      <c r="A41" s="23" t="s">
        <v>99</v>
      </c>
      <c r="B41" s="24" t="s">
        <v>10</v>
      </c>
      <c r="C41" s="77">
        <v>2124976</v>
      </c>
      <c r="D41" s="78">
        <v>36393</v>
      </c>
      <c r="E41" s="78">
        <v>355820</v>
      </c>
      <c r="F41" s="78">
        <v>212057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2729246</v>
      </c>
    </row>
    <row r="42" spans="1:11" x14ac:dyDescent="0.25">
      <c r="A42" s="23" t="s">
        <v>100</v>
      </c>
      <c r="B42" s="24" t="s">
        <v>10</v>
      </c>
      <c r="C42" s="77">
        <v>769955</v>
      </c>
      <c r="D42" s="78">
        <v>0</v>
      </c>
      <c r="E42" s="78">
        <v>170102</v>
      </c>
      <c r="F42" s="78">
        <v>25249</v>
      </c>
      <c r="G42" s="78">
        <v>0</v>
      </c>
      <c r="H42" s="78">
        <v>0</v>
      </c>
      <c r="I42" s="78">
        <v>0</v>
      </c>
      <c r="J42" s="78">
        <v>0</v>
      </c>
      <c r="K42" s="79">
        <f t="shared" si="0"/>
        <v>965306</v>
      </c>
    </row>
    <row r="43" spans="1:11" x14ac:dyDescent="0.25">
      <c r="A43" s="23" t="s">
        <v>101</v>
      </c>
      <c r="B43" s="24" t="s">
        <v>11</v>
      </c>
      <c r="C43" s="77">
        <v>2282700</v>
      </c>
      <c r="D43" s="78">
        <v>0</v>
      </c>
      <c r="E43" s="78">
        <v>390336</v>
      </c>
      <c r="F43" s="78">
        <v>20947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2693983</v>
      </c>
    </row>
    <row r="44" spans="1:11" x14ac:dyDescent="0.25">
      <c r="A44" s="23" t="s">
        <v>102</v>
      </c>
      <c r="B44" s="24" t="s">
        <v>11</v>
      </c>
      <c r="C44" s="77">
        <v>1439760</v>
      </c>
      <c r="D44" s="78">
        <v>44185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12877</v>
      </c>
      <c r="K44" s="79">
        <f t="shared" si="0"/>
        <v>1496822</v>
      </c>
    </row>
    <row r="45" spans="1:11" x14ac:dyDescent="0.25">
      <c r="A45" s="23" t="s">
        <v>103</v>
      </c>
      <c r="B45" s="24" t="s">
        <v>11</v>
      </c>
      <c r="C45" s="77">
        <v>6726263</v>
      </c>
      <c r="D45" s="78">
        <v>6530886</v>
      </c>
      <c r="E45" s="78">
        <v>1260773</v>
      </c>
      <c r="F45" s="78">
        <v>0</v>
      </c>
      <c r="G45" s="78">
        <v>0</v>
      </c>
      <c r="H45" s="78">
        <v>0</v>
      </c>
      <c r="I45" s="78">
        <v>93925</v>
      </c>
      <c r="J45" s="78">
        <v>0</v>
      </c>
      <c r="K45" s="79">
        <f t="shared" si="0"/>
        <v>14611847</v>
      </c>
    </row>
    <row r="46" spans="1:11" x14ac:dyDescent="0.25">
      <c r="A46" s="23" t="s">
        <v>440</v>
      </c>
      <c r="B46" s="24" t="s">
        <v>11</v>
      </c>
      <c r="C46" s="77">
        <v>1752447</v>
      </c>
      <c r="D46" s="78">
        <v>95158</v>
      </c>
      <c r="E46" s="78">
        <v>267676</v>
      </c>
      <c r="F46" s="78">
        <v>19822</v>
      </c>
      <c r="G46" s="78">
        <v>0</v>
      </c>
      <c r="H46" s="78">
        <v>0</v>
      </c>
      <c r="I46" s="78">
        <v>14386</v>
      </c>
      <c r="J46" s="78">
        <v>0</v>
      </c>
      <c r="K46" s="79">
        <f t="shared" si="0"/>
        <v>2149489</v>
      </c>
    </row>
    <row r="47" spans="1:11" x14ac:dyDescent="0.25">
      <c r="A47" s="23" t="s">
        <v>104</v>
      </c>
      <c r="B47" s="24" t="s">
        <v>11</v>
      </c>
      <c r="C47" s="77">
        <v>0</v>
      </c>
      <c r="D47" s="78">
        <v>0</v>
      </c>
      <c r="E47" s="78">
        <v>0</v>
      </c>
      <c r="F47" s="78">
        <v>0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0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13081308</v>
      </c>
      <c r="D49" s="78">
        <v>19183320</v>
      </c>
      <c r="E49" s="78">
        <v>2457509</v>
      </c>
      <c r="F49" s="78">
        <v>473020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35195157</v>
      </c>
    </row>
    <row r="50" spans="1:11" x14ac:dyDescent="0.25">
      <c r="A50" s="23" t="s">
        <v>441</v>
      </c>
      <c r="B50" s="24" t="s">
        <v>11</v>
      </c>
      <c r="C50" s="77">
        <v>2136753</v>
      </c>
      <c r="D50" s="78">
        <v>0</v>
      </c>
      <c r="E50" s="78">
        <v>494513</v>
      </c>
      <c r="F50" s="78">
        <v>52818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2684084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8583684</v>
      </c>
      <c r="D52" s="78">
        <v>0</v>
      </c>
      <c r="E52" s="78">
        <v>1260668</v>
      </c>
      <c r="F52" s="78">
        <v>329162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10173514</v>
      </c>
    </row>
    <row r="53" spans="1:11" x14ac:dyDescent="0.25">
      <c r="A53" s="23" t="s">
        <v>109</v>
      </c>
      <c r="B53" s="24" t="s">
        <v>11</v>
      </c>
      <c r="C53" s="77">
        <v>1313285</v>
      </c>
      <c r="D53" s="78">
        <v>133</v>
      </c>
      <c r="E53" s="78">
        <v>326749</v>
      </c>
      <c r="F53" s="78">
        <v>28590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1668757</v>
      </c>
    </row>
    <row r="54" spans="1:11" x14ac:dyDescent="0.25">
      <c r="A54" s="23" t="s">
        <v>506</v>
      </c>
      <c r="B54" s="24" t="s">
        <v>11</v>
      </c>
      <c r="C54" s="77">
        <v>566841</v>
      </c>
      <c r="D54" s="78">
        <v>0</v>
      </c>
      <c r="E54" s="78">
        <v>191717</v>
      </c>
      <c r="F54" s="78">
        <v>19521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778079</v>
      </c>
    </row>
    <row r="55" spans="1:11" x14ac:dyDescent="0.25">
      <c r="A55" s="23" t="s">
        <v>110</v>
      </c>
      <c r="B55" s="24" t="s">
        <v>11</v>
      </c>
      <c r="C55" s="77">
        <v>2221166</v>
      </c>
      <c r="D55" s="78">
        <v>0</v>
      </c>
      <c r="E55" s="78">
        <v>0</v>
      </c>
      <c r="F55" s="78">
        <v>0</v>
      </c>
      <c r="G55" s="78">
        <v>0</v>
      </c>
      <c r="H55" s="78">
        <v>0</v>
      </c>
      <c r="I55" s="78">
        <v>74244</v>
      </c>
      <c r="J55" s="78">
        <v>0</v>
      </c>
      <c r="K55" s="79">
        <f t="shared" si="0"/>
        <v>2295410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814831</v>
      </c>
      <c r="D57" s="78">
        <v>1014</v>
      </c>
      <c r="E57" s="78">
        <v>308171</v>
      </c>
      <c r="F57" s="78">
        <v>3480</v>
      </c>
      <c r="G57" s="78">
        <v>0</v>
      </c>
      <c r="H57" s="78">
        <v>0</v>
      </c>
      <c r="I57" s="78">
        <v>26271</v>
      </c>
      <c r="J57" s="78">
        <v>0</v>
      </c>
      <c r="K57" s="79">
        <f t="shared" si="0"/>
        <v>1153767</v>
      </c>
    </row>
    <row r="58" spans="1:11" x14ac:dyDescent="0.25">
      <c r="A58" s="23" t="s">
        <v>113</v>
      </c>
      <c r="B58" s="24" t="s">
        <v>11</v>
      </c>
      <c r="C58" s="77">
        <v>2688594</v>
      </c>
      <c r="D58" s="78">
        <v>0</v>
      </c>
      <c r="E58" s="78">
        <v>736164</v>
      </c>
      <c r="F58" s="78">
        <v>0</v>
      </c>
      <c r="G58" s="78">
        <v>0</v>
      </c>
      <c r="H58" s="78">
        <v>0</v>
      </c>
      <c r="I58" s="78">
        <v>75135</v>
      </c>
      <c r="J58" s="78">
        <v>0</v>
      </c>
      <c r="K58" s="79">
        <f t="shared" si="0"/>
        <v>3499893</v>
      </c>
    </row>
    <row r="59" spans="1:11" x14ac:dyDescent="0.25">
      <c r="A59" s="23" t="s">
        <v>114</v>
      </c>
      <c r="B59" s="24" t="s">
        <v>11</v>
      </c>
      <c r="C59" s="77">
        <v>3888488</v>
      </c>
      <c r="D59" s="78">
        <v>0</v>
      </c>
      <c r="E59" s="78">
        <v>590002</v>
      </c>
      <c r="F59" s="78">
        <v>97065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4575555</v>
      </c>
    </row>
    <row r="60" spans="1:11" x14ac:dyDescent="0.25">
      <c r="A60" s="23" t="s">
        <v>115</v>
      </c>
      <c r="B60" s="24" t="s">
        <v>11</v>
      </c>
      <c r="C60" s="77">
        <v>1251401</v>
      </c>
      <c r="D60" s="78">
        <v>830</v>
      </c>
      <c r="E60" s="78">
        <v>224030</v>
      </c>
      <c r="F60" s="78">
        <v>11260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1487521</v>
      </c>
    </row>
    <row r="61" spans="1:11" x14ac:dyDescent="0.25">
      <c r="A61" s="23" t="s">
        <v>116</v>
      </c>
      <c r="B61" s="24" t="s">
        <v>11</v>
      </c>
      <c r="C61" s="77">
        <v>2149116</v>
      </c>
      <c r="D61" s="78">
        <v>1363</v>
      </c>
      <c r="E61" s="78">
        <v>488870</v>
      </c>
      <c r="F61" s="78">
        <v>22651</v>
      </c>
      <c r="G61" s="78">
        <v>0</v>
      </c>
      <c r="H61" s="78">
        <v>0</v>
      </c>
      <c r="I61" s="78">
        <v>32228</v>
      </c>
      <c r="J61" s="78">
        <v>0</v>
      </c>
      <c r="K61" s="79">
        <f t="shared" si="0"/>
        <v>2694228</v>
      </c>
    </row>
    <row r="62" spans="1:11" x14ac:dyDescent="0.25">
      <c r="A62" s="23" t="s">
        <v>117</v>
      </c>
      <c r="B62" s="24" t="s">
        <v>11</v>
      </c>
      <c r="C62" s="77">
        <v>935392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935392</v>
      </c>
    </row>
    <row r="63" spans="1:11" x14ac:dyDescent="0.25">
      <c r="A63" s="23" t="s">
        <v>118</v>
      </c>
      <c r="B63" s="24" t="s">
        <v>11</v>
      </c>
      <c r="C63" s="77">
        <v>285838</v>
      </c>
      <c r="D63" s="78">
        <v>9125</v>
      </c>
      <c r="E63" s="78">
        <v>83678</v>
      </c>
      <c r="F63" s="78">
        <v>8551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387192</v>
      </c>
    </row>
    <row r="64" spans="1:11" x14ac:dyDescent="0.25">
      <c r="A64" s="23" t="s">
        <v>119</v>
      </c>
      <c r="B64" s="24" t="s">
        <v>11</v>
      </c>
      <c r="C64" s="77">
        <v>7334211</v>
      </c>
      <c r="D64" s="78">
        <v>-3638</v>
      </c>
      <c r="E64" s="78">
        <v>1019782</v>
      </c>
      <c r="F64" s="78">
        <v>140519</v>
      </c>
      <c r="G64" s="78">
        <v>0</v>
      </c>
      <c r="H64" s="78">
        <v>0</v>
      </c>
      <c r="I64" s="78">
        <v>39629</v>
      </c>
      <c r="J64" s="78">
        <v>0</v>
      </c>
      <c r="K64" s="79">
        <f t="shared" si="0"/>
        <v>8530503</v>
      </c>
    </row>
    <row r="65" spans="1:11" x14ac:dyDescent="0.25">
      <c r="A65" s="23" t="s">
        <v>120</v>
      </c>
      <c r="B65" s="24" t="s">
        <v>11</v>
      </c>
      <c r="C65" s="77">
        <v>5542418</v>
      </c>
      <c r="D65" s="78">
        <v>0</v>
      </c>
      <c r="E65" s="78">
        <v>0</v>
      </c>
      <c r="F65" s="78">
        <v>110892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5653310</v>
      </c>
    </row>
    <row r="66" spans="1:11" x14ac:dyDescent="0.25">
      <c r="A66" s="23" t="s">
        <v>121</v>
      </c>
      <c r="B66" s="24" t="s">
        <v>11</v>
      </c>
      <c r="C66" s="77">
        <v>6544248</v>
      </c>
      <c r="D66" s="78">
        <v>47247</v>
      </c>
      <c r="E66" s="78">
        <v>722076</v>
      </c>
      <c r="F66" s="78">
        <v>197973</v>
      </c>
      <c r="G66" s="78">
        <v>0</v>
      </c>
      <c r="H66" s="78">
        <v>54</v>
      </c>
      <c r="I66" s="78">
        <v>0</v>
      </c>
      <c r="J66" s="78">
        <v>0</v>
      </c>
      <c r="K66" s="79">
        <f t="shared" si="0"/>
        <v>7511598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462318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462318</v>
      </c>
    </row>
    <row r="69" spans="1:11" x14ac:dyDescent="0.25">
      <c r="A69" s="23" t="s">
        <v>124</v>
      </c>
      <c r="B69" s="24" t="s">
        <v>11</v>
      </c>
      <c r="C69" s="77">
        <v>5023432</v>
      </c>
      <c r="D69" s="78">
        <v>2299</v>
      </c>
      <c r="E69" s="78">
        <v>950149</v>
      </c>
      <c r="F69" s="78">
        <v>383264</v>
      </c>
      <c r="G69" s="78">
        <v>0</v>
      </c>
      <c r="H69" s="78">
        <v>0</v>
      </c>
      <c r="I69" s="78">
        <v>26592</v>
      </c>
      <c r="J69" s="78">
        <v>0</v>
      </c>
      <c r="K69" s="79">
        <f t="shared" si="1"/>
        <v>6385736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108297</v>
      </c>
      <c r="J70" s="78">
        <v>0</v>
      </c>
      <c r="K70" s="79">
        <f t="shared" si="1"/>
        <v>108297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3490141</v>
      </c>
      <c r="D72" s="78">
        <v>0</v>
      </c>
      <c r="E72" s="78">
        <v>0</v>
      </c>
      <c r="F72" s="78">
        <v>49950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3540091</v>
      </c>
    </row>
    <row r="73" spans="1:11" x14ac:dyDescent="0.25">
      <c r="A73" s="23" t="s">
        <v>127</v>
      </c>
      <c r="B73" s="24" t="s">
        <v>11</v>
      </c>
      <c r="C73" s="77">
        <v>713000</v>
      </c>
      <c r="D73" s="78">
        <v>23648</v>
      </c>
      <c r="E73" s="78">
        <v>228368</v>
      </c>
      <c r="F73" s="78">
        <v>41916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1006932</v>
      </c>
    </row>
    <row r="74" spans="1:11" x14ac:dyDescent="0.25">
      <c r="A74" s="23" t="s">
        <v>128</v>
      </c>
      <c r="B74" s="24" t="s">
        <v>12</v>
      </c>
      <c r="C74" s="77">
        <v>26732</v>
      </c>
      <c r="D74" s="78">
        <v>34559</v>
      </c>
      <c r="E74" s="78">
        <v>0</v>
      </c>
      <c r="F74" s="78">
        <v>1884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63175</v>
      </c>
    </row>
    <row r="75" spans="1:11" x14ac:dyDescent="0.25">
      <c r="A75" s="23" t="s">
        <v>129</v>
      </c>
      <c r="B75" s="24" t="s">
        <v>12</v>
      </c>
      <c r="C75" s="77">
        <v>95325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8">
        <v>419</v>
      </c>
      <c r="J75" s="78">
        <v>0</v>
      </c>
      <c r="K75" s="79">
        <f t="shared" si="1"/>
        <v>95744</v>
      </c>
    </row>
    <row r="76" spans="1:11" x14ac:dyDescent="0.25">
      <c r="A76" s="23" t="s">
        <v>130</v>
      </c>
      <c r="B76" s="24" t="s">
        <v>13</v>
      </c>
      <c r="C76" s="77">
        <v>1012029</v>
      </c>
      <c r="D76" s="78">
        <v>868</v>
      </c>
      <c r="E76" s="78">
        <v>409222</v>
      </c>
      <c r="F76" s="78">
        <v>36471</v>
      </c>
      <c r="G76" s="78">
        <v>0</v>
      </c>
      <c r="H76" s="78">
        <v>0</v>
      </c>
      <c r="I76" s="78">
        <v>0</v>
      </c>
      <c r="J76" s="78">
        <v>0</v>
      </c>
      <c r="K76" s="79">
        <f t="shared" si="1"/>
        <v>1458590</v>
      </c>
    </row>
    <row r="77" spans="1:11" x14ac:dyDescent="0.25">
      <c r="A77" s="23" t="s">
        <v>131</v>
      </c>
      <c r="B77" s="24" t="s">
        <v>14</v>
      </c>
      <c r="C77" s="77">
        <v>393388</v>
      </c>
      <c r="D77" s="78">
        <v>317987</v>
      </c>
      <c r="E77" s="78">
        <v>0</v>
      </c>
      <c r="F77" s="78">
        <v>0</v>
      </c>
      <c r="G77" s="78">
        <v>0</v>
      </c>
      <c r="H77" s="78">
        <v>0</v>
      </c>
      <c r="I77" s="78">
        <v>14710</v>
      </c>
      <c r="J77" s="78">
        <v>0</v>
      </c>
      <c r="K77" s="79">
        <f t="shared" si="1"/>
        <v>726085</v>
      </c>
    </row>
    <row r="78" spans="1:11" x14ac:dyDescent="0.25">
      <c r="A78" s="23" t="s">
        <v>132</v>
      </c>
      <c r="B78" s="24" t="s">
        <v>14</v>
      </c>
      <c r="C78" s="77">
        <v>474515</v>
      </c>
      <c r="D78" s="78">
        <v>726</v>
      </c>
      <c r="E78" s="78">
        <v>0</v>
      </c>
      <c r="F78" s="78">
        <v>1676</v>
      </c>
      <c r="G78" s="78">
        <v>0</v>
      </c>
      <c r="H78" s="78">
        <v>0</v>
      </c>
      <c r="I78" s="78">
        <v>12668</v>
      </c>
      <c r="J78" s="78">
        <v>0</v>
      </c>
      <c r="K78" s="79">
        <f t="shared" si="1"/>
        <v>489585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0</v>
      </c>
      <c r="E79" s="78">
        <v>70328</v>
      </c>
      <c r="F79" s="78">
        <v>0</v>
      </c>
      <c r="G79" s="78">
        <v>0</v>
      </c>
      <c r="H79" s="78">
        <v>0</v>
      </c>
      <c r="I79" s="78">
        <v>0</v>
      </c>
      <c r="J79" s="78">
        <v>22921</v>
      </c>
      <c r="K79" s="79">
        <f t="shared" si="1"/>
        <v>93249</v>
      </c>
    </row>
    <row r="80" spans="1:11" x14ac:dyDescent="0.25">
      <c r="A80" s="23" t="s">
        <v>134</v>
      </c>
      <c r="B80" s="24" t="s">
        <v>15</v>
      </c>
      <c r="C80" s="77">
        <v>114000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114000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52359</v>
      </c>
      <c r="D83" s="78">
        <v>17142</v>
      </c>
      <c r="E83" s="78">
        <v>20141</v>
      </c>
      <c r="F83" s="78">
        <v>0</v>
      </c>
      <c r="G83" s="78">
        <v>0</v>
      </c>
      <c r="H83" s="78">
        <v>0</v>
      </c>
      <c r="I83" s="78">
        <v>744</v>
      </c>
      <c r="J83" s="78">
        <v>0</v>
      </c>
      <c r="K83" s="79">
        <f t="shared" si="1"/>
        <v>90386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2130148</v>
      </c>
      <c r="D85" s="78">
        <v>58049</v>
      </c>
      <c r="E85" s="78">
        <v>0</v>
      </c>
      <c r="F85" s="78">
        <v>0</v>
      </c>
      <c r="G85" s="78">
        <v>0</v>
      </c>
      <c r="H85" s="78">
        <v>0</v>
      </c>
      <c r="I85" s="78">
        <v>114192</v>
      </c>
      <c r="J85" s="78">
        <v>0</v>
      </c>
      <c r="K85" s="79">
        <f t="shared" si="1"/>
        <v>2302389</v>
      </c>
    </row>
    <row r="86" spans="1:11" x14ac:dyDescent="0.25">
      <c r="A86" s="23" t="s">
        <v>140</v>
      </c>
      <c r="B86" s="24" t="s">
        <v>17</v>
      </c>
      <c r="C86" s="77">
        <v>0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0</v>
      </c>
    </row>
    <row r="87" spans="1:11" x14ac:dyDescent="0.25">
      <c r="A87" s="23" t="s">
        <v>141</v>
      </c>
      <c r="B87" s="24" t="s">
        <v>17</v>
      </c>
      <c r="C87" s="77">
        <v>795778</v>
      </c>
      <c r="D87" s="78">
        <v>1131260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1927038</v>
      </c>
    </row>
    <row r="88" spans="1:11" x14ac:dyDescent="0.25">
      <c r="A88" s="23" t="s">
        <v>142</v>
      </c>
      <c r="B88" s="76" t="s">
        <v>509</v>
      </c>
      <c r="C88" s="77">
        <v>293172</v>
      </c>
      <c r="D88" s="78">
        <v>629</v>
      </c>
      <c r="E88" s="78">
        <v>79863</v>
      </c>
      <c r="F88" s="78">
        <v>24579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398243</v>
      </c>
    </row>
    <row r="89" spans="1:11" x14ac:dyDescent="0.25">
      <c r="A89" s="23" t="s">
        <v>143</v>
      </c>
      <c r="B89" s="24" t="s">
        <v>18</v>
      </c>
      <c r="C89" s="77">
        <v>110093</v>
      </c>
      <c r="D89" s="78">
        <v>1835</v>
      </c>
      <c r="E89" s="78">
        <v>26374</v>
      </c>
      <c r="F89" s="78">
        <v>7216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145518</v>
      </c>
    </row>
    <row r="90" spans="1:11" x14ac:dyDescent="0.25">
      <c r="A90" s="23" t="s">
        <v>144</v>
      </c>
      <c r="B90" s="24" t="s">
        <v>18</v>
      </c>
      <c r="C90" s="77">
        <v>12897</v>
      </c>
      <c r="D90" s="78">
        <v>299</v>
      </c>
      <c r="E90" s="78">
        <v>0</v>
      </c>
      <c r="F90" s="78">
        <v>0</v>
      </c>
      <c r="G90" s="78">
        <v>0</v>
      </c>
      <c r="H90" s="78">
        <v>0</v>
      </c>
      <c r="I90" s="78">
        <v>177</v>
      </c>
      <c r="J90" s="78">
        <v>0</v>
      </c>
      <c r="K90" s="79">
        <f t="shared" si="1"/>
        <v>13373</v>
      </c>
    </row>
    <row r="91" spans="1:11" x14ac:dyDescent="0.25">
      <c r="A91" s="23" t="s">
        <v>145</v>
      </c>
      <c r="B91" s="24" t="s">
        <v>19</v>
      </c>
      <c r="C91" s="77">
        <v>339138</v>
      </c>
      <c r="D91" s="78">
        <v>2867</v>
      </c>
      <c r="E91" s="78">
        <v>0</v>
      </c>
      <c r="F91" s="78">
        <v>5698</v>
      </c>
      <c r="G91" s="78">
        <v>0</v>
      </c>
      <c r="H91" s="78">
        <v>225</v>
      </c>
      <c r="I91" s="78">
        <v>21261</v>
      </c>
      <c r="J91" s="78">
        <v>0</v>
      </c>
      <c r="K91" s="79">
        <f t="shared" si="1"/>
        <v>369189</v>
      </c>
    </row>
    <row r="92" spans="1:11" x14ac:dyDescent="0.25">
      <c r="A92" s="23" t="s">
        <v>146</v>
      </c>
      <c r="B92" s="24" t="s">
        <v>19</v>
      </c>
      <c r="C92" s="77">
        <v>76521</v>
      </c>
      <c r="D92" s="78">
        <v>69449</v>
      </c>
      <c r="E92" s="78">
        <v>8312</v>
      </c>
      <c r="F92" s="78">
        <v>0</v>
      </c>
      <c r="G92" s="78">
        <v>0</v>
      </c>
      <c r="H92" s="78">
        <v>0</v>
      </c>
      <c r="I92" s="78">
        <v>4251</v>
      </c>
      <c r="J92" s="78">
        <v>0</v>
      </c>
      <c r="K92" s="79">
        <f t="shared" si="1"/>
        <v>158533</v>
      </c>
    </row>
    <row r="93" spans="1:11" x14ac:dyDescent="0.25">
      <c r="A93" s="23" t="s">
        <v>442</v>
      </c>
      <c r="B93" s="24" t="s">
        <v>19</v>
      </c>
      <c r="C93" s="77">
        <v>42857680</v>
      </c>
      <c r="D93" s="78">
        <v>2165646</v>
      </c>
      <c r="E93" s="78">
        <v>5393416</v>
      </c>
      <c r="F93" s="78">
        <v>593671</v>
      </c>
      <c r="G93" s="78">
        <v>0</v>
      </c>
      <c r="H93" s="78">
        <v>164199</v>
      </c>
      <c r="I93" s="78">
        <v>0</v>
      </c>
      <c r="J93" s="78">
        <v>2111122</v>
      </c>
      <c r="K93" s="79">
        <f t="shared" si="1"/>
        <v>53285734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1612977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1612977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297650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297650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3471997</v>
      </c>
      <c r="D97" s="78">
        <v>5486353</v>
      </c>
      <c r="E97" s="78">
        <v>680310</v>
      </c>
      <c r="F97" s="78">
        <v>595117</v>
      </c>
      <c r="G97" s="78">
        <v>0</v>
      </c>
      <c r="H97" s="78">
        <v>11636</v>
      </c>
      <c r="I97" s="78">
        <v>0</v>
      </c>
      <c r="J97" s="78">
        <v>78810</v>
      </c>
      <c r="K97" s="79">
        <f t="shared" si="1"/>
        <v>10324223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0</v>
      </c>
      <c r="D99" s="78">
        <v>0</v>
      </c>
      <c r="E99" s="78">
        <v>0</v>
      </c>
      <c r="F99" s="78">
        <v>0</v>
      </c>
      <c r="G99" s="78">
        <v>0</v>
      </c>
      <c r="H99" s="78">
        <v>0</v>
      </c>
      <c r="I99" s="78">
        <v>0</v>
      </c>
      <c r="J99" s="78">
        <v>0</v>
      </c>
      <c r="K99" s="79">
        <f t="shared" si="1"/>
        <v>0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288531</v>
      </c>
      <c r="D102" s="78">
        <v>0</v>
      </c>
      <c r="E102" s="78">
        <v>0</v>
      </c>
      <c r="F102" s="78">
        <v>13074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301605</v>
      </c>
    </row>
    <row r="103" spans="1:11" x14ac:dyDescent="0.25">
      <c r="A103" s="23" t="s">
        <v>156</v>
      </c>
      <c r="B103" s="24" t="s">
        <v>22</v>
      </c>
      <c r="C103" s="77">
        <v>84378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84378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23124</v>
      </c>
      <c r="G104" s="78">
        <v>0</v>
      </c>
      <c r="H104" s="78">
        <v>0</v>
      </c>
      <c r="I104" s="78">
        <v>0</v>
      </c>
      <c r="J104" s="78">
        <v>45005</v>
      </c>
      <c r="K104" s="79">
        <f t="shared" si="1"/>
        <v>68129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7029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7029</v>
      </c>
    </row>
    <row r="107" spans="1:11" x14ac:dyDescent="0.25">
      <c r="A107" s="23" t="s">
        <v>160</v>
      </c>
      <c r="B107" s="24" t="s">
        <v>23</v>
      </c>
      <c r="C107" s="77">
        <v>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0</v>
      </c>
      <c r="K107" s="79">
        <f t="shared" si="1"/>
        <v>0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5389</v>
      </c>
      <c r="K109" s="79">
        <f t="shared" si="1"/>
        <v>5389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505817</v>
      </c>
      <c r="J110" s="78">
        <v>0</v>
      </c>
      <c r="K110" s="79">
        <f t="shared" si="1"/>
        <v>505817</v>
      </c>
    </row>
    <row r="111" spans="1:11" x14ac:dyDescent="0.25">
      <c r="A111" s="23" t="s">
        <v>164</v>
      </c>
      <c r="B111" s="24" t="s">
        <v>24</v>
      </c>
      <c r="C111" s="77">
        <v>8856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8">
        <v>1385</v>
      </c>
      <c r="J111" s="78">
        <v>0</v>
      </c>
      <c r="K111" s="79">
        <f t="shared" si="1"/>
        <v>10241</v>
      </c>
    </row>
    <row r="112" spans="1:11" x14ac:dyDescent="0.25">
      <c r="A112" s="23" t="s">
        <v>165</v>
      </c>
      <c r="B112" s="24" t="s">
        <v>24</v>
      </c>
      <c r="C112" s="77">
        <v>91592</v>
      </c>
      <c r="D112" s="78">
        <v>3282</v>
      </c>
      <c r="E112" s="78">
        <v>13524</v>
      </c>
      <c r="F112" s="78">
        <v>6674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115072</v>
      </c>
    </row>
    <row r="113" spans="1:11" x14ac:dyDescent="0.25">
      <c r="A113" s="23" t="s">
        <v>166</v>
      </c>
      <c r="B113" s="24" t="s">
        <v>167</v>
      </c>
      <c r="C113" s="77">
        <v>35602</v>
      </c>
      <c r="D113" s="78">
        <v>914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36516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156452</v>
      </c>
      <c r="D115" s="78">
        <v>3</v>
      </c>
      <c r="E115" s="78">
        <v>0</v>
      </c>
      <c r="F115" s="78">
        <v>40584</v>
      </c>
      <c r="G115" s="78">
        <v>0</v>
      </c>
      <c r="H115" s="78">
        <v>0</v>
      </c>
      <c r="I115" s="78">
        <v>666</v>
      </c>
      <c r="J115" s="78">
        <v>0</v>
      </c>
      <c r="K115" s="79">
        <f t="shared" si="1"/>
        <v>197705</v>
      </c>
    </row>
    <row r="116" spans="1:11" x14ac:dyDescent="0.25">
      <c r="A116" s="23" t="s">
        <v>169</v>
      </c>
      <c r="B116" s="24" t="s">
        <v>26</v>
      </c>
      <c r="C116" s="77">
        <v>108749</v>
      </c>
      <c r="D116" s="78">
        <v>68374</v>
      </c>
      <c r="E116" s="78">
        <v>12663</v>
      </c>
      <c r="F116" s="78">
        <v>0</v>
      </c>
      <c r="G116" s="78">
        <v>0</v>
      </c>
      <c r="H116" s="78">
        <v>0</v>
      </c>
      <c r="I116" s="78">
        <v>8265</v>
      </c>
      <c r="J116" s="78">
        <v>0</v>
      </c>
      <c r="K116" s="79">
        <f t="shared" si="1"/>
        <v>198051</v>
      </c>
    </row>
    <row r="117" spans="1:11" x14ac:dyDescent="0.25">
      <c r="A117" s="23" t="s">
        <v>170</v>
      </c>
      <c r="B117" s="24" t="s">
        <v>27</v>
      </c>
      <c r="C117" s="77">
        <v>68088</v>
      </c>
      <c r="D117" s="78">
        <v>0</v>
      </c>
      <c r="E117" s="78">
        <v>0</v>
      </c>
      <c r="F117" s="78">
        <v>11774</v>
      </c>
      <c r="G117" s="78">
        <v>0</v>
      </c>
      <c r="H117" s="78">
        <v>0</v>
      </c>
      <c r="I117" s="78">
        <v>1830</v>
      </c>
      <c r="J117" s="78">
        <v>0</v>
      </c>
      <c r="K117" s="79">
        <f t="shared" si="1"/>
        <v>81692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35667</v>
      </c>
      <c r="D119" s="78">
        <v>0</v>
      </c>
      <c r="E119" s="78">
        <v>0</v>
      </c>
      <c r="F119" s="78">
        <v>3286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38953</v>
      </c>
    </row>
    <row r="120" spans="1:11" x14ac:dyDescent="0.25">
      <c r="A120" s="23" t="s">
        <v>173</v>
      </c>
      <c r="B120" s="24" t="s">
        <v>28</v>
      </c>
      <c r="C120" s="77">
        <v>78068</v>
      </c>
      <c r="D120" s="78">
        <v>30026</v>
      </c>
      <c r="E120" s="78">
        <v>12873</v>
      </c>
      <c r="F120" s="78">
        <v>0</v>
      </c>
      <c r="G120" s="78">
        <v>0</v>
      </c>
      <c r="H120" s="78">
        <v>0</v>
      </c>
      <c r="I120" s="78">
        <v>3939</v>
      </c>
      <c r="J120" s="78">
        <v>0</v>
      </c>
      <c r="K120" s="79">
        <f t="shared" si="1"/>
        <v>124906</v>
      </c>
    </row>
    <row r="121" spans="1:11" x14ac:dyDescent="0.25">
      <c r="A121" s="23" t="s">
        <v>174</v>
      </c>
      <c r="B121" s="24" t="s">
        <v>28</v>
      </c>
      <c r="C121" s="77">
        <v>267846</v>
      </c>
      <c r="D121" s="78">
        <v>15325</v>
      </c>
      <c r="E121" s="78">
        <v>0</v>
      </c>
      <c r="F121" s="78">
        <v>0</v>
      </c>
      <c r="G121" s="78">
        <v>0</v>
      </c>
      <c r="H121" s="78">
        <v>249</v>
      </c>
      <c r="I121" s="78">
        <v>19754</v>
      </c>
      <c r="J121" s="78">
        <v>0</v>
      </c>
      <c r="K121" s="79">
        <f t="shared" si="1"/>
        <v>303174</v>
      </c>
    </row>
    <row r="122" spans="1:11" x14ac:dyDescent="0.25">
      <c r="A122" s="23" t="s">
        <v>175</v>
      </c>
      <c r="B122" s="24" t="s">
        <v>28</v>
      </c>
      <c r="C122" s="77">
        <v>45785</v>
      </c>
      <c r="D122" s="78">
        <v>19120</v>
      </c>
      <c r="E122" s="78">
        <v>0</v>
      </c>
      <c r="F122" s="78">
        <v>0</v>
      </c>
      <c r="G122" s="78">
        <v>0</v>
      </c>
      <c r="H122" s="78">
        <v>0</v>
      </c>
      <c r="I122" s="78">
        <v>21544</v>
      </c>
      <c r="J122" s="78">
        <v>0</v>
      </c>
      <c r="K122" s="79">
        <f t="shared" si="1"/>
        <v>86449</v>
      </c>
    </row>
    <row r="123" spans="1:11" x14ac:dyDescent="0.25">
      <c r="A123" s="23" t="s">
        <v>176</v>
      </c>
      <c r="B123" s="24" t="s">
        <v>29</v>
      </c>
      <c r="C123" s="77">
        <v>564542</v>
      </c>
      <c r="D123" s="78">
        <v>364444</v>
      </c>
      <c r="E123" s="78">
        <v>0</v>
      </c>
      <c r="F123" s="78">
        <v>0</v>
      </c>
      <c r="G123" s="78">
        <v>0</v>
      </c>
      <c r="H123" s="78">
        <v>0</v>
      </c>
      <c r="I123" s="78">
        <v>13086</v>
      </c>
      <c r="J123" s="78">
        <v>0</v>
      </c>
      <c r="K123" s="79">
        <f t="shared" si="1"/>
        <v>942072</v>
      </c>
    </row>
    <row r="124" spans="1:11" x14ac:dyDescent="0.25">
      <c r="A124" s="23" t="s">
        <v>504</v>
      </c>
      <c r="B124" s="24" t="s">
        <v>29</v>
      </c>
      <c r="C124" s="77">
        <v>136093</v>
      </c>
      <c r="D124" s="78">
        <v>211663</v>
      </c>
      <c r="E124" s="78">
        <v>0</v>
      </c>
      <c r="F124" s="78">
        <v>0</v>
      </c>
      <c r="G124" s="78">
        <v>0</v>
      </c>
      <c r="H124" s="78">
        <v>0</v>
      </c>
      <c r="I124" s="78">
        <v>12691</v>
      </c>
      <c r="J124" s="78">
        <v>0</v>
      </c>
      <c r="K124" s="79">
        <f t="shared" si="1"/>
        <v>360447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453410</v>
      </c>
      <c r="D127" s="78">
        <v>1105</v>
      </c>
      <c r="E127" s="78">
        <v>60886</v>
      </c>
      <c r="F127" s="78">
        <v>17770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533171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650198</v>
      </c>
      <c r="D129" s="78">
        <v>0</v>
      </c>
      <c r="E129" s="78">
        <v>122868</v>
      </c>
      <c r="F129" s="78">
        <v>0</v>
      </c>
      <c r="G129" s="78">
        <v>0</v>
      </c>
      <c r="H129" s="78">
        <v>0</v>
      </c>
      <c r="I129" s="78">
        <v>32767</v>
      </c>
      <c r="J129" s="78">
        <v>0</v>
      </c>
      <c r="K129" s="79">
        <f t="shared" si="1"/>
        <v>805833</v>
      </c>
    </row>
    <row r="130" spans="1:11" x14ac:dyDescent="0.25">
      <c r="A130" s="23" t="s">
        <v>182</v>
      </c>
      <c r="B130" s="24" t="s">
        <v>32</v>
      </c>
      <c r="C130" s="77">
        <v>2450775</v>
      </c>
      <c r="D130" s="78">
        <v>362</v>
      </c>
      <c r="E130" s="78">
        <v>401404</v>
      </c>
      <c r="F130" s="78">
        <v>48684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2901225</v>
      </c>
    </row>
    <row r="131" spans="1:11" x14ac:dyDescent="0.25">
      <c r="A131" s="23" t="s">
        <v>183</v>
      </c>
      <c r="B131" s="24" t="s">
        <v>32</v>
      </c>
      <c r="C131" s="77">
        <v>25147303</v>
      </c>
      <c r="D131" s="78">
        <v>225767</v>
      </c>
      <c r="E131" s="78">
        <v>2712608</v>
      </c>
      <c r="F131" s="78">
        <v>735519</v>
      </c>
      <c r="G131" s="78">
        <v>0</v>
      </c>
      <c r="H131" s="78">
        <v>59883</v>
      </c>
      <c r="I131" s="78">
        <v>0</v>
      </c>
      <c r="J131" s="78">
        <v>0</v>
      </c>
      <c r="K131" s="79">
        <f t="shared" si="1"/>
        <v>28881080</v>
      </c>
    </row>
    <row r="132" spans="1:11" x14ac:dyDescent="0.25">
      <c r="A132" s="23" t="s">
        <v>184</v>
      </c>
      <c r="B132" s="24" t="s">
        <v>32</v>
      </c>
      <c r="C132" s="77">
        <v>1556680</v>
      </c>
      <c r="D132" s="78">
        <v>3054</v>
      </c>
      <c r="E132" s="78">
        <v>209590</v>
      </c>
      <c r="F132" s="78">
        <v>21870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1791194</v>
      </c>
    </row>
    <row r="133" spans="1:11" x14ac:dyDescent="0.25">
      <c r="A133" s="23" t="s">
        <v>185</v>
      </c>
      <c r="B133" s="24" t="s">
        <v>33</v>
      </c>
      <c r="C133" s="77">
        <v>131415</v>
      </c>
      <c r="D133" s="78">
        <v>163540</v>
      </c>
      <c r="E133" s="78">
        <v>11495</v>
      </c>
      <c r="F133" s="78">
        <v>0</v>
      </c>
      <c r="G133" s="78">
        <v>0</v>
      </c>
      <c r="H133" s="78">
        <v>0</v>
      </c>
      <c r="I133" s="78">
        <v>15064</v>
      </c>
      <c r="J133" s="78">
        <v>0</v>
      </c>
      <c r="K133" s="79">
        <f t="shared" si="2"/>
        <v>321514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8789</v>
      </c>
      <c r="D136" s="78">
        <v>0</v>
      </c>
      <c r="E136" s="78">
        <v>0</v>
      </c>
      <c r="F136" s="78">
        <v>218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9007</v>
      </c>
    </row>
    <row r="137" spans="1:11" x14ac:dyDescent="0.25">
      <c r="A137" s="23" t="s">
        <v>189</v>
      </c>
      <c r="B137" s="24" t="s">
        <v>33</v>
      </c>
      <c r="C137" s="77">
        <v>3491</v>
      </c>
      <c r="D137" s="78">
        <v>0</v>
      </c>
      <c r="E137" s="78">
        <v>0</v>
      </c>
      <c r="F137" s="78">
        <v>391</v>
      </c>
      <c r="G137" s="78">
        <v>424</v>
      </c>
      <c r="H137" s="78">
        <v>0</v>
      </c>
      <c r="I137" s="78">
        <v>0</v>
      </c>
      <c r="J137" s="78">
        <v>0</v>
      </c>
      <c r="K137" s="79">
        <f t="shared" si="2"/>
        <v>4306</v>
      </c>
    </row>
    <row r="138" spans="1:11" x14ac:dyDescent="0.25">
      <c r="A138" s="23" t="s">
        <v>190</v>
      </c>
      <c r="B138" s="24" t="s">
        <v>34</v>
      </c>
      <c r="C138" s="77">
        <v>87579</v>
      </c>
      <c r="D138" s="78">
        <v>0</v>
      </c>
      <c r="E138" s="78">
        <v>38727</v>
      </c>
      <c r="F138" s="78">
        <v>0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126306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861922</v>
      </c>
      <c r="D141" s="78">
        <v>13</v>
      </c>
      <c r="E141" s="78">
        <v>103067</v>
      </c>
      <c r="F141" s="78">
        <v>0</v>
      </c>
      <c r="G141" s="78">
        <v>0</v>
      </c>
      <c r="H141" s="78">
        <v>0</v>
      </c>
      <c r="I141" s="78">
        <v>18234</v>
      </c>
      <c r="J141" s="78">
        <v>0</v>
      </c>
      <c r="K141" s="79">
        <f t="shared" si="2"/>
        <v>983236</v>
      </c>
    </row>
    <row r="142" spans="1:11" x14ac:dyDescent="0.25">
      <c r="A142" s="23" t="s">
        <v>194</v>
      </c>
      <c r="B142" s="24" t="s">
        <v>34</v>
      </c>
      <c r="C142" s="77">
        <v>1658585</v>
      </c>
      <c r="D142" s="78">
        <v>0</v>
      </c>
      <c r="E142" s="78">
        <v>332943</v>
      </c>
      <c r="F142" s="78">
        <v>113175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2104703</v>
      </c>
    </row>
    <row r="143" spans="1:11" x14ac:dyDescent="0.25">
      <c r="A143" s="23" t="s">
        <v>195</v>
      </c>
      <c r="B143" s="24" t="s">
        <v>35</v>
      </c>
      <c r="C143" s="77">
        <v>16469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16469</v>
      </c>
    </row>
    <row r="144" spans="1:11" x14ac:dyDescent="0.25">
      <c r="A144" s="23" t="s">
        <v>196</v>
      </c>
      <c r="B144" s="24" t="s">
        <v>35</v>
      </c>
      <c r="C144" s="77">
        <v>1720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154</v>
      </c>
      <c r="J144" s="78">
        <v>0</v>
      </c>
      <c r="K144" s="79">
        <f t="shared" si="2"/>
        <v>1874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36837</v>
      </c>
      <c r="D146" s="78">
        <v>1737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38574</v>
      </c>
    </row>
    <row r="147" spans="1:11" x14ac:dyDescent="0.25">
      <c r="A147" s="23" t="s">
        <v>199</v>
      </c>
      <c r="B147" s="24" t="s">
        <v>35</v>
      </c>
      <c r="C147" s="77">
        <v>101300</v>
      </c>
      <c r="D147" s="78">
        <v>87200</v>
      </c>
      <c r="E147" s="78">
        <v>0</v>
      </c>
      <c r="F147" s="78">
        <v>0</v>
      </c>
      <c r="G147" s="78">
        <v>0</v>
      </c>
      <c r="H147" s="78">
        <v>200</v>
      </c>
      <c r="I147" s="78">
        <v>12300</v>
      </c>
      <c r="J147" s="78">
        <v>0</v>
      </c>
      <c r="K147" s="79">
        <f t="shared" si="2"/>
        <v>201000</v>
      </c>
    </row>
    <row r="148" spans="1:11" x14ac:dyDescent="0.25">
      <c r="A148" s="23" t="s">
        <v>200</v>
      </c>
      <c r="B148" s="24" t="s">
        <v>35</v>
      </c>
      <c r="C148" s="77">
        <v>29444</v>
      </c>
      <c r="D148" s="78">
        <v>0</v>
      </c>
      <c r="E148" s="78">
        <v>0</v>
      </c>
      <c r="F148" s="78">
        <v>0</v>
      </c>
      <c r="G148" s="78">
        <v>459</v>
      </c>
      <c r="H148" s="78">
        <v>0</v>
      </c>
      <c r="I148" s="78">
        <v>0</v>
      </c>
      <c r="J148" s="78">
        <v>0</v>
      </c>
      <c r="K148" s="79">
        <f t="shared" si="2"/>
        <v>29903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23139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23139</v>
      </c>
    </row>
    <row r="152" spans="1:11" x14ac:dyDescent="0.25">
      <c r="A152" s="23" t="s">
        <v>204</v>
      </c>
      <c r="B152" s="24" t="s">
        <v>35</v>
      </c>
      <c r="C152" s="77">
        <v>360700</v>
      </c>
      <c r="D152" s="78">
        <v>281900</v>
      </c>
      <c r="E152" s="78">
        <v>146700</v>
      </c>
      <c r="F152" s="78">
        <v>0</v>
      </c>
      <c r="G152" s="78">
        <v>0</v>
      </c>
      <c r="H152" s="78">
        <v>0</v>
      </c>
      <c r="I152" s="78">
        <v>0</v>
      </c>
      <c r="J152" s="78">
        <v>4500</v>
      </c>
      <c r="K152" s="79">
        <f t="shared" si="2"/>
        <v>793800</v>
      </c>
    </row>
    <row r="153" spans="1:11" x14ac:dyDescent="0.25">
      <c r="A153" s="23" t="s">
        <v>205</v>
      </c>
      <c r="B153" s="24" t="s">
        <v>35</v>
      </c>
      <c r="C153" s="77">
        <v>70454</v>
      </c>
      <c r="D153" s="78">
        <v>1960</v>
      </c>
      <c r="E153" s="78">
        <v>0</v>
      </c>
      <c r="F153" s="78">
        <v>0</v>
      </c>
      <c r="G153" s="78">
        <v>0</v>
      </c>
      <c r="H153" s="78">
        <v>0</v>
      </c>
      <c r="I153" s="78">
        <v>0</v>
      </c>
      <c r="J153" s="78">
        <v>0</v>
      </c>
      <c r="K153" s="79">
        <f t="shared" si="2"/>
        <v>72414</v>
      </c>
    </row>
    <row r="154" spans="1:11" x14ac:dyDescent="0.25">
      <c r="A154" s="23" t="s">
        <v>206</v>
      </c>
      <c r="B154" s="24" t="s">
        <v>36</v>
      </c>
      <c r="C154" s="77">
        <v>159654</v>
      </c>
      <c r="D154" s="78">
        <v>160665</v>
      </c>
      <c r="E154" s="78">
        <v>0</v>
      </c>
      <c r="F154" s="78">
        <v>19526</v>
      </c>
      <c r="G154" s="78">
        <v>0</v>
      </c>
      <c r="H154" s="78">
        <v>0</v>
      </c>
      <c r="I154" s="78">
        <v>0</v>
      </c>
      <c r="J154" s="78">
        <v>0</v>
      </c>
      <c r="K154" s="79">
        <f t="shared" si="2"/>
        <v>339845</v>
      </c>
    </row>
    <row r="155" spans="1:11" x14ac:dyDescent="0.25">
      <c r="A155" s="23" t="s">
        <v>207</v>
      </c>
      <c r="B155" s="24" t="s">
        <v>37</v>
      </c>
      <c r="C155" s="77">
        <v>26281</v>
      </c>
      <c r="D155" s="78">
        <v>2140</v>
      </c>
      <c r="E155" s="78">
        <v>0</v>
      </c>
      <c r="F155" s="78">
        <v>0</v>
      </c>
      <c r="G155" s="78">
        <v>0</v>
      </c>
      <c r="H155" s="78">
        <v>0</v>
      </c>
      <c r="I155" s="78">
        <v>2653</v>
      </c>
      <c r="J155" s="78">
        <v>0</v>
      </c>
      <c r="K155" s="79">
        <f t="shared" si="2"/>
        <v>31074</v>
      </c>
    </row>
    <row r="156" spans="1:11" x14ac:dyDescent="0.25">
      <c r="A156" s="23" t="s">
        <v>208</v>
      </c>
      <c r="B156" s="24" t="s">
        <v>38</v>
      </c>
      <c r="C156" s="77">
        <v>78797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78797</v>
      </c>
    </row>
    <row r="157" spans="1:11" x14ac:dyDescent="0.25">
      <c r="A157" s="23" t="s">
        <v>209</v>
      </c>
      <c r="B157" s="24" t="s">
        <v>38</v>
      </c>
      <c r="C157" s="77">
        <v>826814</v>
      </c>
      <c r="D157" s="78">
        <v>0</v>
      </c>
      <c r="E157" s="78">
        <v>89462</v>
      </c>
      <c r="F157" s="78">
        <v>82385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998661</v>
      </c>
    </row>
    <row r="158" spans="1:11" x14ac:dyDescent="0.25">
      <c r="A158" s="23" t="s">
        <v>210</v>
      </c>
      <c r="B158" s="24" t="s">
        <v>38</v>
      </c>
      <c r="C158" s="77">
        <v>935426</v>
      </c>
      <c r="D158" s="78">
        <v>10328</v>
      </c>
      <c r="E158" s="78">
        <v>165371</v>
      </c>
      <c r="F158" s="78">
        <v>49151</v>
      </c>
      <c r="G158" s="78">
        <v>0</v>
      </c>
      <c r="H158" s="78">
        <v>0</v>
      </c>
      <c r="I158" s="78">
        <v>292</v>
      </c>
      <c r="J158" s="78">
        <v>0</v>
      </c>
      <c r="K158" s="79">
        <f t="shared" si="2"/>
        <v>1160568</v>
      </c>
    </row>
    <row r="159" spans="1:11" x14ac:dyDescent="0.25">
      <c r="A159" s="23" t="s">
        <v>211</v>
      </c>
      <c r="B159" s="24" t="s">
        <v>38</v>
      </c>
      <c r="C159" s="77">
        <v>187633</v>
      </c>
      <c r="D159" s="78">
        <v>0</v>
      </c>
      <c r="E159" s="78">
        <v>22766</v>
      </c>
      <c r="F159" s="78">
        <v>13654</v>
      </c>
      <c r="G159" s="78">
        <v>0</v>
      </c>
      <c r="H159" s="78">
        <v>0</v>
      </c>
      <c r="I159" s="78">
        <v>4673</v>
      </c>
      <c r="J159" s="78">
        <v>0</v>
      </c>
      <c r="K159" s="79">
        <f t="shared" si="2"/>
        <v>228726</v>
      </c>
    </row>
    <row r="160" spans="1:11" x14ac:dyDescent="0.25">
      <c r="A160" s="23" t="s">
        <v>212</v>
      </c>
      <c r="B160" s="24" t="s">
        <v>38</v>
      </c>
      <c r="C160" s="77">
        <v>171536</v>
      </c>
      <c r="D160" s="78">
        <v>161545</v>
      </c>
      <c r="E160" s="78">
        <v>0</v>
      </c>
      <c r="F160" s="78">
        <v>13934</v>
      </c>
      <c r="G160" s="78">
        <v>0</v>
      </c>
      <c r="H160" s="78">
        <v>0</v>
      </c>
      <c r="I160" s="78">
        <v>3468</v>
      </c>
      <c r="J160" s="78">
        <v>0</v>
      </c>
      <c r="K160" s="79">
        <f t="shared" si="2"/>
        <v>350483</v>
      </c>
    </row>
    <row r="161" spans="1:11" x14ac:dyDescent="0.25">
      <c r="A161" s="23" t="s">
        <v>213</v>
      </c>
      <c r="B161" s="24" t="s">
        <v>38</v>
      </c>
      <c r="C161" s="77">
        <v>54109</v>
      </c>
      <c r="D161" s="78">
        <v>52</v>
      </c>
      <c r="E161" s="78">
        <v>16006</v>
      </c>
      <c r="F161" s="78">
        <v>0</v>
      </c>
      <c r="G161" s="78">
        <v>0</v>
      </c>
      <c r="H161" s="78">
        <v>0</v>
      </c>
      <c r="I161" s="78">
        <v>1972</v>
      </c>
      <c r="J161" s="78">
        <v>0</v>
      </c>
      <c r="K161" s="79">
        <f t="shared" si="2"/>
        <v>72139</v>
      </c>
    </row>
    <row r="162" spans="1:11" x14ac:dyDescent="0.25">
      <c r="A162" s="23" t="s">
        <v>214</v>
      </c>
      <c r="B162" s="24" t="s">
        <v>38</v>
      </c>
      <c r="C162" s="77">
        <v>544053</v>
      </c>
      <c r="D162" s="78">
        <v>0</v>
      </c>
      <c r="E162" s="78">
        <v>106159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650212</v>
      </c>
    </row>
    <row r="163" spans="1:11" x14ac:dyDescent="0.25">
      <c r="A163" s="23" t="s">
        <v>215</v>
      </c>
      <c r="B163" s="24" t="s">
        <v>38</v>
      </c>
      <c r="C163" s="77">
        <v>1858623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1858623</v>
      </c>
    </row>
    <row r="164" spans="1:11" x14ac:dyDescent="0.25">
      <c r="A164" s="23" t="s">
        <v>216</v>
      </c>
      <c r="B164" s="24" t="s">
        <v>38</v>
      </c>
      <c r="C164" s="77">
        <v>58248</v>
      </c>
      <c r="D164" s="78">
        <v>1680</v>
      </c>
      <c r="E164" s="78">
        <v>0</v>
      </c>
      <c r="F164" s="78">
        <v>5808</v>
      </c>
      <c r="G164" s="78">
        <v>0</v>
      </c>
      <c r="H164" s="78">
        <v>0</v>
      </c>
      <c r="I164" s="78">
        <v>175</v>
      </c>
      <c r="J164" s="78">
        <v>34</v>
      </c>
      <c r="K164" s="79">
        <f t="shared" si="2"/>
        <v>65945</v>
      </c>
    </row>
    <row r="165" spans="1:11" x14ac:dyDescent="0.25">
      <c r="A165" s="23" t="s">
        <v>217</v>
      </c>
      <c r="B165" s="24" t="s">
        <v>38</v>
      </c>
      <c r="C165" s="77">
        <v>181012</v>
      </c>
      <c r="D165" s="78">
        <v>158295</v>
      </c>
      <c r="E165" s="78">
        <v>0</v>
      </c>
      <c r="F165" s="78">
        <v>20135</v>
      </c>
      <c r="G165" s="78">
        <v>0</v>
      </c>
      <c r="H165" s="78">
        <v>0</v>
      </c>
      <c r="I165" s="78">
        <v>19</v>
      </c>
      <c r="J165" s="78">
        <v>0</v>
      </c>
      <c r="K165" s="79">
        <f t="shared" si="2"/>
        <v>359461</v>
      </c>
    </row>
    <row r="166" spans="1:11" x14ac:dyDescent="0.25">
      <c r="A166" s="23" t="s">
        <v>218</v>
      </c>
      <c r="B166" s="24" t="s">
        <v>38</v>
      </c>
      <c r="C166" s="77">
        <v>28343</v>
      </c>
      <c r="D166" s="78">
        <v>11797</v>
      </c>
      <c r="E166" s="78">
        <v>0</v>
      </c>
      <c r="F166" s="78">
        <v>2429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42569</v>
      </c>
    </row>
    <row r="167" spans="1:11" x14ac:dyDescent="0.25">
      <c r="A167" s="23" t="s">
        <v>219</v>
      </c>
      <c r="B167" s="24" t="s">
        <v>38</v>
      </c>
      <c r="C167" s="77">
        <v>707378</v>
      </c>
      <c r="D167" s="78">
        <v>0</v>
      </c>
      <c r="E167" s="78">
        <v>0</v>
      </c>
      <c r="F167" s="78">
        <v>35974</v>
      </c>
      <c r="G167" s="78">
        <v>0</v>
      </c>
      <c r="H167" s="78">
        <v>0</v>
      </c>
      <c r="I167" s="78">
        <v>11315</v>
      </c>
      <c r="J167" s="78">
        <v>0</v>
      </c>
      <c r="K167" s="79">
        <f t="shared" si="2"/>
        <v>754667</v>
      </c>
    </row>
    <row r="168" spans="1:11" x14ac:dyDescent="0.25">
      <c r="A168" s="23" t="s">
        <v>220</v>
      </c>
      <c r="B168" s="24" t="s">
        <v>38</v>
      </c>
      <c r="C168" s="77">
        <v>527293</v>
      </c>
      <c r="D168" s="78">
        <v>435695</v>
      </c>
      <c r="E168" s="78">
        <v>123390</v>
      </c>
      <c r="F168" s="78">
        <v>18658</v>
      </c>
      <c r="G168" s="78">
        <v>0</v>
      </c>
      <c r="H168" s="78">
        <v>0</v>
      </c>
      <c r="I168" s="78">
        <v>9738</v>
      </c>
      <c r="J168" s="78">
        <v>0</v>
      </c>
      <c r="K168" s="79">
        <f t="shared" si="2"/>
        <v>1114774</v>
      </c>
    </row>
    <row r="169" spans="1:11" x14ac:dyDescent="0.25">
      <c r="A169" s="23" t="s">
        <v>221</v>
      </c>
      <c r="B169" s="24" t="s">
        <v>38</v>
      </c>
      <c r="C169" s="77">
        <v>151578</v>
      </c>
      <c r="D169" s="78">
        <v>175758</v>
      </c>
      <c r="E169" s="78">
        <v>22249</v>
      </c>
      <c r="F169" s="78">
        <v>12177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361762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293926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293926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3350942</v>
      </c>
      <c r="D172" s="78">
        <v>9</v>
      </c>
      <c r="E172" s="78">
        <v>591100</v>
      </c>
      <c r="F172" s="78">
        <v>89892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4031943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0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78">
        <v>0</v>
      </c>
      <c r="K175" s="79">
        <f t="shared" si="2"/>
        <v>0</v>
      </c>
    </row>
    <row r="176" spans="1:11" x14ac:dyDescent="0.25">
      <c r="A176" s="23" t="s">
        <v>228</v>
      </c>
      <c r="B176" s="24" t="s">
        <v>40</v>
      </c>
      <c r="C176" s="77">
        <v>19989</v>
      </c>
      <c r="D176" s="78">
        <v>847</v>
      </c>
      <c r="E176" s="78">
        <v>4120</v>
      </c>
      <c r="F176" s="78">
        <v>0</v>
      </c>
      <c r="G176" s="78">
        <v>0</v>
      </c>
      <c r="H176" s="78">
        <v>0</v>
      </c>
      <c r="I176" s="78">
        <v>1167</v>
      </c>
      <c r="J176" s="78">
        <v>0</v>
      </c>
      <c r="K176" s="79">
        <f t="shared" si="2"/>
        <v>26123</v>
      </c>
    </row>
    <row r="177" spans="1:11" x14ac:dyDescent="0.25">
      <c r="A177" s="23" t="s">
        <v>229</v>
      </c>
      <c r="B177" s="24" t="s">
        <v>40</v>
      </c>
      <c r="C177" s="77">
        <v>94048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94048</v>
      </c>
    </row>
    <row r="178" spans="1:11" x14ac:dyDescent="0.25">
      <c r="A178" s="23" t="s">
        <v>230</v>
      </c>
      <c r="B178" s="24" t="s">
        <v>40</v>
      </c>
      <c r="C178" s="77">
        <v>255907</v>
      </c>
      <c r="D178" s="78">
        <v>120</v>
      </c>
      <c r="E178" s="78">
        <v>24598</v>
      </c>
      <c r="F178" s="78">
        <v>20162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300787</v>
      </c>
    </row>
    <row r="179" spans="1:11" x14ac:dyDescent="0.25">
      <c r="A179" s="23" t="s">
        <v>231</v>
      </c>
      <c r="B179" s="24" t="s">
        <v>40</v>
      </c>
      <c r="C179" s="77">
        <v>74856</v>
      </c>
      <c r="D179" s="78">
        <v>3682</v>
      </c>
      <c r="E179" s="78">
        <v>0</v>
      </c>
      <c r="F179" s="78">
        <v>2222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80760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125590</v>
      </c>
      <c r="D181" s="78">
        <v>0</v>
      </c>
      <c r="E181" s="78">
        <v>9861</v>
      </c>
      <c r="F181" s="78">
        <v>11441</v>
      </c>
      <c r="G181" s="78">
        <v>0</v>
      </c>
      <c r="H181" s="78">
        <v>89</v>
      </c>
      <c r="I181" s="78">
        <v>27</v>
      </c>
      <c r="J181" s="78">
        <v>0</v>
      </c>
      <c r="K181" s="79">
        <f t="shared" si="2"/>
        <v>147008</v>
      </c>
    </row>
    <row r="182" spans="1:11" x14ac:dyDescent="0.25">
      <c r="A182" s="23" t="s">
        <v>234</v>
      </c>
      <c r="B182" s="24" t="s">
        <v>40</v>
      </c>
      <c r="C182" s="77">
        <v>28469</v>
      </c>
      <c r="D182" s="78">
        <v>1236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29705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75256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75256</v>
      </c>
    </row>
    <row r="185" spans="1:11" x14ac:dyDescent="0.25">
      <c r="A185" s="23" t="s">
        <v>1</v>
      </c>
      <c r="B185" s="24" t="s">
        <v>2</v>
      </c>
      <c r="C185" s="77">
        <v>16146</v>
      </c>
      <c r="D185" s="78">
        <v>0</v>
      </c>
      <c r="E185" s="78">
        <v>5036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21182</v>
      </c>
    </row>
    <row r="186" spans="1:11" x14ac:dyDescent="0.25">
      <c r="A186" s="23" t="s">
        <v>2</v>
      </c>
      <c r="B186" s="24" t="s">
        <v>2</v>
      </c>
      <c r="C186" s="77">
        <v>184634</v>
      </c>
      <c r="D186" s="78">
        <v>132971</v>
      </c>
      <c r="E186" s="78">
        <v>22896</v>
      </c>
      <c r="F186" s="78">
        <v>22897</v>
      </c>
      <c r="G186" s="78">
        <v>0</v>
      </c>
      <c r="H186" s="78">
        <v>0</v>
      </c>
      <c r="I186" s="78">
        <v>4841</v>
      </c>
      <c r="J186" s="78">
        <v>0</v>
      </c>
      <c r="K186" s="79">
        <f t="shared" si="2"/>
        <v>368239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2656849</v>
      </c>
      <c r="D188" s="78">
        <v>10350</v>
      </c>
      <c r="E188" s="78">
        <v>543150</v>
      </c>
      <c r="F188" s="78">
        <v>0</v>
      </c>
      <c r="G188" s="78">
        <v>0</v>
      </c>
      <c r="H188" s="78">
        <v>59574</v>
      </c>
      <c r="I188" s="78">
        <v>15827</v>
      </c>
      <c r="J188" s="78">
        <v>0</v>
      </c>
      <c r="K188" s="79">
        <f t="shared" si="2"/>
        <v>3285750</v>
      </c>
    </row>
    <row r="189" spans="1:11" x14ac:dyDescent="0.25">
      <c r="A189" s="23" t="s">
        <v>239</v>
      </c>
      <c r="B189" s="24" t="s">
        <v>42</v>
      </c>
      <c r="C189" s="77">
        <v>146057</v>
      </c>
      <c r="D189" s="78">
        <v>84831</v>
      </c>
      <c r="E189" s="78">
        <v>22710</v>
      </c>
      <c r="F189" s="78">
        <v>7246</v>
      </c>
      <c r="G189" s="78">
        <v>0</v>
      </c>
      <c r="H189" s="78">
        <v>0</v>
      </c>
      <c r="I189" s="78">
        <v>0</v>
      </c>
      <c r="J189" s="78">
        <v>2518</v>
      </c>
      <c r="K189" s="79">
        <f t="shared" si="2"/>
        <v>263362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623659</v>
      </c>
      <c r="D191" s="78">
        <v>0</v>
      </c>
      <c r="E191" s="78">
        <v>0</v>
      </c>
      <c r="F191" s="78">
        <v>9620</v>
      </c>
      <c r="G191" s="78">
        <v>0</v>
      </c>
      <c r="H191" s="78">
        <v>66</v>
      </c>
      <c r="I191" s="78">
        <v>7940</v>
      </c>
      <c r="J191" s="78">
        <v>0</v>
      </c>
      <c r="K191" s="79">
        <f t="shared" si="2"/>
        <v>641285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110884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110884</v>
      </c>
    </row>
    <row r="194" spans="1:11" x14ac:dyDescent="0.25">
      <c r="A194" s="23" t="s">
        <v>245</v>
      </c>
      <c r="B194" s="24" t="s">
        <v>43</v>
      </c>
      <c r="C194" s="77">
        <v>163889</v>
      </c>
      <c r="D194" s="78">
        <v>165241</v>
      </c>
      <c r="E194" s="78">
        <v>0</v>
      </c>
      <c r="F194" s="78">
        <v>0</v>
      </c>
      <c r="G194" s="78">
        <v>0</v>
      </c>
      <c r="H194" s="78">
        <v>0</v>
      </c>
      <c r="I194" s="78">
        <v>7700</v>
      </c>
      <c r="J194" s="78">
        <v>0</v>
      </c>
      <c r="K194" s="79">
        <f t="shared" si="2"/>
        <v>336830</v>
      </c>
    </row>
    <row r="195" spans="1:11" x14ac:dyDescent="0.25">
      <c r="A195" s="23" t="s">
        <v>246</v>
      </c>
      <c r="B195" s="24" t="s">
        <v>43</v>
      </c>
      <c r="C195" s="77">
        <v>27712</v>
      </c>
      <c r="D195" s="78">
        <v>7495</v>
      </c>
      <c r="E195" s="78">
        <v>3036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38243</v>
      </c>
    </row>
    <row r="196" spans="1:11" x14ac:dyDescent="0.25">
      <c r="A196" s="23" t="s">
        <v>247</v>
      </c>
      <c r="B196" s="24" t="s">
        <v>43</v>
      </c>
      <c r="C196" s="77">
        <v>5698896</v>
      </c>
      <c r="D196" s="78">
        <v>24</v>
      </c>
      <c r="E196" s="78">
        <v>0</v>
      </c>
      <c r="F196" s="78">
        <v>182715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5881635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1259278</v>
      </c>
      <c r="D201" s="78">
        <v>0</v>
      </c>
      <c r="E201" s="78">
        <v>0</v>
      </c>
      <c r="F201" s="78">
        <v>1977</v>
      </c>
      <c r="G201" s="78">
        <v>0</v>
      </c>
      <c r="H201" s="78">
        <v>0</v>
      </c>
      <c r="I201" s="78">
        <v>47618</v>
      </c>
      <c r="J201" s="78">
        <v>0</v>
      </c>
      <c r="K201" s="79">
        <f t="shared" si="3"/>
        <v>1308873</v>
      </c>
    </row>
    <row r="202" spans="1:11" x14ac:dyDescent="0.25">
      <c r="A202" s="23" t="s">
        <v>252</v>
      </c>
      <c r="B202" s="24" t="s">
        <v>45</v>
      </c>
      <c r="C202" s="77">
        <v>2847793</v>
      </c>
      <c r="D202" s="78">
        <v>5430</v>
      </c>
      <c r="E202" s="78">
        <v>443921</v>
      </c>
      <c r="F202" s="78">
        <v>19330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3316474</v>
      </c>
    </row>
    <row r="203" spans="1:11" x14ac:dyDescent="0.25">
      <c r="A203" s="23" t="s">
        <v>443</v>
      </c>
      <c r="B203" s="24" t="s">
        <v>45</v>
      </c>
      <c r="C203" s="77">
        <v>553687</v>
      </c>
      <c r="D203" s="78">
        <v>0</v>
      </c>
      <c r="E203" s="78">
        <v>0</v>
      </c>
      <c r="F203" s="78">
        <v>20871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574558</v>
      </c>
    </row>
    <row r="204" spans="1:11" x14ac:dyDescent="0.25">
      <c r="A204" s="23" t="s">
        <v>253</v>
      </c>
      <c r="B204" s="24" t="s">
        <v>45</v>
      </c>
      <c r="C204" s="77">
        <v>328629</v>
      </c>
      <c r="D204" s="78">
        <v>16</v>
      </c>
      <c r="E204" s="78">
        <v>0</v>
      </c>
      <c r="F204" s="78">
        <v>23817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352462</v>
      </c>
    </row>
    <row r="205" spans="1:11" x14ac:dyDescent="0.25">
      <c r="A205" s="23" t="s">
        <v>254</v>
      </c>
      <c r="B205" s="24" t="s">
        <v>45</v>
      </c>
      <c r="C205" s="77">
        <v>0</v>
      </c>
      <c r="D205" s="78">
        <v>0</v>
      </c>
      <c r="E205" s="78">
        <v>0</v>
      </c>
      <c r="F205" s="78">
        <v>0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0</v>
      </c>
    </row>
    <row r="206" spans="1:11" x14ac:dyDescent="0.25">
      <c r="A206" s="23" t="s">
        <v>255</v>
      </c>
      <c r="B206" s="24" t="s">
        <v>45</v>
      </c>
      <c r="C206" s="77">
        <v>4158323</v>
      </c>
      <c r="D206" s="78">
        <v>4561423</v>
      </c>
      <c r="E206" s="78">
        <v>620412</v>
      </c>
      <c r="F206" s="78">
        <v>93046</v>
      </c>
      <c r="G206" s="78">
        <v>0</v>
      </c>
      <c r="H206" s="78">
        <v>3754</v>
      </c>
      <c r="I206" s="78">
        <v>0</v>
      </c>
      <c r="J206" s="78">
        <v>0</v>
      </c>
      <c r="K206" s="79">
        <f t="shared" si="3"/>
        <v>9436958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53161</v>
      </c>
      <c r="D209" s="78">
        <v>77835</v>
      </c>
      <c r="E209" s="78">
        <v>0</v>
      </c>
      <c r="F209" s="78">
        <v>0</v>
      </c>
      <c r="G209" s="78">
        <v>0</v>
      </c>
      <c r="H209" s="78">
        <v>0</v>
      </c>
      <c r="I209" s="78">
        <v>0</v>
      </c>
      <c r="J209" s="78">
        <v>8683</v>
      </c>
      <c r="K209" s="79">
        <f t="shared" si="3"/>
        <v>139679</v>
      </c>
    </row>
    <row r="210" spans="1:11" x14ac:dyDescent="0.25">
      <c r="A210" s="23" t="s">
        <v>257</v>
      </c>
      <c r="B210" s="24" t="s">
        <v>45</v>
      </c>
      <c r="C210" s="77">
        <v>398493</v>
      </c>
      <c r="D210" s="78">
        <v>274678</v>
      </c>
      <c r="E210" s="78">
        <v>0</v>
      </c>
      <c r="F210" s="78">
        <v>0</v>
      </c>
      <c r="G210" s="78">
        <v>0</v>
      </c>
      <c r="H210" s="78">
        <v>0</v>
      </c>
      <c r="I210" s="78">
        <v>20646</v>
      </c>
      <c r="J210" s="78">
        <v>0</v>
      </c>
      <c r="K210" s="79">
        <f t="shared" si="3"/>
        <v>693817</v>
      </c>
    </row>
    <row r="211" spans="1:11" x14ac:dyDescent="0.25">
      <c r="A211" s="23" t="s">
        <v>258</v>
      </c>
      <c r="B211" s="24" t="s">
        <v>45</v>
      </c>
      <c r="C211" s="77">
        <f>(100841+91774)</f>
        <v>192615</v>
      </c>
      <c r="D211" s="78">
        <v>0</v>
      </c>
      <c r="E211" s="78">
        <v>0</v>
      </c>
      <c r="F211" s="78">
        <v>3709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196324</v>
      </c>
    </row>
    <row r="212" spans="1:11" x14ac:dyDescent="0.25">
      <c r="A212" s="23" t="s">
        <v>259</v>
      </c>
      <c r="B212" s="24" t="s">
        <v>45</v>
      </c>
      <c r="C212" s="77">
        <v>9701232</v>
      </c>
      <c r="D212" s="78">
        <v>8268609</v>
      </c>
      <c r="E212" s="78">
        <v>5021334</v>
      </c>
      <c r="F212" s="78">
        <v>332391</v>
      </c>
      <c r="G212" s="78">
        <v>0</v>
      </c>
      <c r="H212" s="78">
        <v>6332</v>
      </c>
      <c r="I212" s="78">
        <v>0</v>
      </c>
      <c r="J212" s="78">
        <v>0</v>
      </c>
      <c r="K212" s="79">
        <f t="shared" si="3"/>
        <v>23329898</v>
      </c>
    </row>
    <row r="213" spans="1:11" x14ac:dyDescent="0.25">
      <c r="A213" s="23" t="s">
        <v>260</v>
      </c>
      <c r="B213" s="24" t="s">
        <v>45</v>
      </c>
      <c r="C213" s="77">
        <v>683234</v>
      </c>
      <c r="D213" s="78">
        <v>0</v>
      </c>
      <c r="E213" s="78">
        <v>98282</v>
      </c>
      <c r="F213" s="78">
        <v>24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781540</v>
      </c>
    </row>
    <row r="214" spans="1:11" x14ac:dyDescent="0.25">
      <c r="A214" s="23" t="s">
        <v>261</v>
      </c>
      <c r="B214" s="24" t="s">
        <v>45</v>
      </c>
      <c r="C214" s="77">
        <v>1078570</v>
      </c>
      <c r="D214" s="78">
        <v>1221469</v>
      </c>
      <c r="E214" s="78">
        <v>101187</v>
      </c>
      <c r="F214" s="78">
        <v>64260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2465486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233299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233299</v>
      </c>
    </row>
    <row r="216" spans="1:11" x14ac:dyDescent="0.25">
      <c r="A216" s="23" t="s">
        <v>263</v>
      </c>
      <c r="B216" s="24" t="s">
        <v>45</v>
      </c>
      <c r="C216" s="77">
        <v>1097566</v>
      </c>
      <c r="D216" s="78">
        <v>0</v>
      </c>
      <c r="E216" s="78">
        <v>203612</v>
      </c>
      <c r="F216" s="78">
        <v>53360</v>
      </c>
      <c r="G216" s="78">
        <v>318</v>
      </c>
      <c r="H216" s="78">
        <v>0</v>
      </c>
      <c r="I216" s="78">
        <v>0</v>
      </c>
      <c r="J216" s="78">
        <v>0</v>
      </c>
      <c r="K216" s="79">
        <f t="shared" si="3"/>
        <v>1354856</v>
      </c>
    </row>
    <row r="217" spans="1:11" x14ac:dyDescent="0.25">
      <c r="A217" s="23" t="s">
        <v>264</v>
      </c>
      <c r="B217" s="24" t="s">
        <v>45</v>
      </c>
      <c r="C217" s="77">
        <v>830052</v>
      </c>
      <c r="D217" s="78">
        <v>1338</v>
      </c>
      <c r="E217" s="78">
        <v>0</v>
      </c>
      <c r="F217" s="78">
        <v>114622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946012</v>
      </c>
    </row>
    <row r="218" spans="1:11" x14ac:dyDescent="0.25">
      <c r="A218" s="23" t="s">
        <v>444</v>
      </c>
      <c r="B218" s="24" t="s">
        <v>45</v>
      </c>
      <c r="C218" s="77">
        <v>0</v>
      </c>
      <c r="D218" s="78">
        <v>0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9">
        <f t="shared" si="3"/>
        <v>0</v>
      </c>
    </row>
    <row r="219" spans="1:11" x14ac:dyDescent="0.25">
      <c r="A219" s="23" t="s">
        <v>265</v>
      </c>
      <c r="B219" s="24" t="s">
        <v>45</v>
      </c>
      <c r="C219" s="77">
        <v>6898742</v>
      </c>
      <c r="D219" s="78">
        <v>5957528</v>
      </c>
      <c r="E219" s="78">
        <v>0</v>
      </c>
      <c r="F219" s="78">
        <v>488920</v>
      </c>
      <c r="G219" s="78">
        <v>0</v>
      </c>
      <c r="H219" s="78">
        <v>3096</v>
      </c>
      <c r="I219" s="78">
        <v>0</v>
      </c>
      <c r="J219" s="78">
        <v>0</v>
      </c>
      <c r="K219" s="79">
        <f t="shared" si="3"/>
        <v>13348286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1985148</v>
      </c>
      <c r="D221" s="78">
        <v>0</v>
      </c>
      <c r="E221" s="78">
        <v>199392</v>
      </c>
      <c r="F221" s="78">
        <v>23582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2208122</v>
      </c>
    </row>
    <row r="222" spans="1:11" x14ac:dyDescent="0.25">
      <c r="A222" s="23" t="s">
        <v>267</v>
      </c>
      <c r="B222" s="24" t="s">
        <v>45</v>
      </c>
      <c r="C222" s="77">
        <v>0</v>
      </c>
      <c r="D222" s="78">
        <v>0</v>
      </c>
      <c r="E222" s="78">
        <v>0</v>
      </c>
      <c r="F222" s="78">
        <v>0</v>
      </c>
      <c r="G222" s="78">
        <v>0</v>
      </c>
      <c r="H222" s="78">
        <v>0</v>
      </c>
      <c r="I222" s="78">
        <v>0</v>
      </c>
      <c r="J222" s="78">
        <v>1251502</v>
      </c>
      <c r="K222" s="79">
        <f t="shared" si="3"/>
        <v>1251502</v>
      </c>
    </row>
    <row r="223" spans="1:11" x14ac:dyDescent="0.25">
      <c r="A223" s="23" t="s">
        <v>268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0</v>
      </c>
    </row>
    <row r="224" spans="1:11" x14ac:dyDescent="0.25">
      <c r="A224" s="23" t="s">
        <v>269</v>
      </c>
      <c r="B224" s="24" t="s">
        <v>45</v>
      </c>
      <c r="C224" s="77">
        <v>352824</v>
      </c>
      <c r="D224" s="78">
        <v>16787</v>
      </c>
      <c r="E224" s="78">
        <v>0</v>
      </c>
      <c r="F224" s="78">
        <v>0</v>
      </c>
      <c r="G224" s="78">
        <v>0</v>
      </c>
      <c r="H224" s="78">
        <v>14126</v>
      </c>
      <c r="I224" s="78">
        <v>0</v>
      </c>
      <c r="J224" s="78">
        <v>0</v>
      </c>
      <c r="K224" s="79">
        <f t="shared" si="3"/>
        <v>383737</v>
      </c>
    </row>
    <row r="225" spans="1:11" x14ac:dyDescent="0.25">
      <c r="A225" s="23" t="s">
        <v>270</v>
      </c>
      <c r="B225" s="24" t="s">
        <v>45</v>
      </c>
      <c r="C225" s="77">
        <v>2331301</v>
      </c>
      <c r="D225" s="78">
        <v>372</v>
      </c>
      <c r="E225" s="78">
        <v>0</v>
      </c>
      <c r="F225" s="78">
        <v>71038</v>
      </c>
      <c r="G225" s="78">
        <v>0</v>
      </c>
      <c r="H225" s="78">
        <v>303</v>
      </c>
      <c r="I225" s="78">
        <v>0</v>
      </c>
      <c r="J225" s="78">
        <v>25400</v>
      </c>
      <c r="K225" s="79">
        <f t="shared" si="3"/>
        <v>2428414</v>
      </c>
    </row>
    <row r="226" spans="1:11" x14ac:dyDescent="0.25">
      <c r="A226" s="23" t="s">
        <v>271</v>
      </c>
      <c r="B226" s="24" t="s">
        <v>45</v>
      </c>
      <c r="C226" s="77">
        <v>1892022</v>
      </c>
      <c r="D226" s="78">
        <v>328</v>
      </c>
      <c r="E226" s="78">
        <v>318990</v>
      </c>
      <c r="F226" s="78">
        <v>52147</v>
      </c>
      <c r="G226" s="78">
        <v>0</v>
      </c>
      <c r="H226" s="78">
        <v>3663</v>
      </c>
      <c r="I226" s="78">
        <v>29886</v>
      </c>
      <c r="J226" s="78">
        <v>0</v>
      </c>
      <c r="K226" s="79">
        <f t="shared" si="3"/>
        <v>2297036</v>
      </c>
    </row>
    <row r="227" spans="1:11" x14ac:dyDescent="0.25">
      <c r="A227" s="23" t="s">
        <v>272</v>
      </c>
      <c r="B227" s="24" t="s">
        <v>45</v>
      </c>
      <c r="C227" s="77">
        <v>816092</v>
      </c>
      <c r="D227" s="78">
        <v>586435</v>
      </c>
      <c r="E227" s="78">
        <v>0</v>
      </c>
      <c r="F227" s="78">
        <v>14848</v>
      </c>
      <c r="G227" s="78">
        <v>0</v>
      </c>
      <c r="H227" s="78">
        <v>0</v>
      </c>
      <c r="I227" s="78">
        <v>0</v>
      </c>
      <c r="J227" s="78">
        <v>13366</v>
      </c>
      <c r="K227" s="79">
        <f t="shared" si="3"/>
        <v>1430741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1513339</v>
      </c>
      <c r="D229" s="78">
        <v>5371</v>
      </c>
      <c r="E229" s="78">
        <v>95669</v>
      </c>
      <c r="F229" s="78">
        <v>21571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1635950</v>
      </c>
    </row>
    <row r="230" spans="1:11" x14ac:dyDescent="0.25">
      <c r="A230" s="23" t="s">
        <v>274</v>
      </c>
      <c r="B230" s="24" t="s">
        <v>45</v>
      </c>
      <c r="C230" s="77">
        <v>886644</v>
      </c>
      <c r="D230" s="78">
        <v>0</v>
      </c>
      <c r="E230" s="78">
        <v>100604</v>
      </c>
      <c r="F230" s="78">
        <v>30141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1017389</v>
      </c>
    </row>
    <row r="231" spans="1:11" x14ac:dyDescent="0.25">
      <c r="A231" s="23" t="s">
        <v>275</v>
      </c>
      <c r="B231" s="24" t="s">
        <v>45</v>
      </c>
      <c r="C231" s="77">
        <v>1153683</v>
      </c>
      <c r="D231" s="78">
        <v>709000</v>
      </c>
      <c r="E231" s="78">
        <v>269930</v>
      </c>
      <c r="F231" s="78">
        <v>37788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2170401</v>
      </c>
    </row>
    <row r="232" spans="1:11" x14ac:dyDescent="0.25">
      <c r="A232" s="23" t="s">
        <v>276</v>
      </c>
      <c r="B232" s="24" t="s">
        <v>45</v>
      </c>
      <c r="C232" s="77">
        <v>327182</v>
      </c>
      <c r="D232" s="78">
        <v>279581</v>
      </c>
      <c r="E232" s="78">
        <v>0</v>
      </c>
      <c r="F232" s="78">
        <v>22650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629413</v>
      </c>
    </row>
    <row r="233" spans="1:11" x14ac:dyDescent="0.25">
      <c r="A233" s="23" t="s">
        <v>277</v>
      </c>
      <c r="B233" s="24" t="s">
        <v>45</v>
      </c>
      <c r="C233" s="77">
        <v>474669</v>
      </c>
      <c r="D233" s="78">
        <v>0</v>
      </c>
      <c r="E233" s="78">
        <v>66545</v>
      </c>
      <c r="F233" s="78">
        <v>0</v>
      </c>
      <c r="G233" s="78">
        <v>0</v>
      </c>
      <c r="H233" s="78">
        <v>0</v>
      </c>
      <c r="I233" s="78">
        <v>0</v>
      </c>
      <c r="J233" s="78">
        <v>14087</v>
      </c>
      <c r="K233" s="79">
        <f t="shared" si="3"/>
        <v>555301</v>
      </c>
    </row>
    <row r="234" spans="1:11" x14ac:dyDescent="0.25">
      <c r="A234" s="23" t="s">
        <v>278</v>
      </c>
      <c r="B234" s="24" t="s">
        <v>45</v>
      </c>
      <c r="C234" s="77">
        <v>126875</v>
      </c>
      <c r="D234" s="78">
        <v>0</v>
      </c>
      <c r="E234" s="78">
        <v>15992</v>
      </c>
      <c r="F234" s="78">
        <v>5256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148123</v>
      </c>
    </row>
    <row r="235" spans="1:11" x14ac:dyDescent="0.25">
      <c r="A235" s="23" t="s">
        <v>279</v>
      </c>
      <c r="B235" s="24" t="s">
        <v>45</v>
      </c>
      <c r="C235" s="77">
        <v>288624</v>
      </c>
      <c r="D235" s="78">
        <v>212722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3865</v>
      </c>
      <c r="K235" s="79">
        <f t="shared" si="3"/>
        <v>505211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0</v>
      </c>
      <c r="D241" s="78">
        <v>0</v>
      </c>
      <c r="E241" s="78">
        <v>0</v>
      </c>
      <c r="F241" s="78">
        <v>2273</v>
      </c>
      <c r="G241" s="78">
        <v>61377</v>
      </c>
      <c r="H241" s="78">
        <v>0</v>
      </c>
      <c r="I241" s="78">
        <v>0</v>
      </c>
      <c r="J241" s="78">
        <v>7819</v>
      </c>
      <c r="K241" s="79">
        <f t="shared" si="3"/>
        <v>71469</v>
      </c>
    </row>
    <row r="242" spans="1:11" x14ac:dyDescent="0.25">
      <c r="A242" s="23" t="s">
        <v>284</v>
      </c>
      <c r="B242" s="24" t="s">
        <v>47</v>
      </c>
      <c r="C242" s="77">
        <v>621969</v>
      </c>
      <c r="D242" s="78">
        <v>727989</v>
      </c>
      <c r="E242" s="78">
        <v>0</v>
      </c>
      <c r="F242" s="78">
        <v>42937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1392895</v>
      </c>
    </row>
    <row r="243" spans="1:11" x14ac:dyDescent="0.25">
      <c r="A243" s="23" t="s">
        <v>285</v>
      </c>
      <c r="B243" s="24" t="s">
        <v>47</v>
      </c>
      <c r="C243" s="77">
        <v>41975</v>
      </c>
      <c r="D243" s="78">
        <v>687</v>
      </c>
      <c r="E243" s="78">
        <v>13592</v>
      </c>
      <c r="F243" s="78">
        <v>0</v>
      </c>
      <c r="G243" s="78">
        <v>0</v>
      </c>
      <c r="H243" s="78">
        <v>0</v>
      </c>
      <c r="I243" s="78">
        <v>2274</v>
      </c>
      <c r="J243" s="78">
        <v>59731</v>
      </c>
      <c r="K243" s="79">
        <f t="shared" si="3"/>
        <v>118259</v>
      </c>
    </row>
    <row r="244" spans="1:11" x14ac:dyDescent="0.25">
      <c r="A244" s="23" t="s">
        <v>286</v>
      </c>
      <c r="B244" s="24" t="s">
        <v>48</v>
      </c>
      <c r="C244" s="77">
        <v>24197</v>
      </c>
      <c r="D244" s="78">
        <v>25929</v>
      </c>
      <c r="E244" s="78">
        <v>5115</v>
      </c>
      <c r="F244" s="78">
        <v>2141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57382</v>
      </c>
    </row>
    <row r="245" spans="1:11" x14ac:dyDescent="0.25">
      <c r="A245" s="23" t="s">
        <v>287</v>
      </c>
      <c r="B245" s="24" t="s">
        <v>48</v>
      </c>
      <c r="C245" s="77">
        <v>723938</v>
      </c>
      <c r="D245" s="78">
        <v>539</v>
      </c>
      <c r="E245" s="78">
        <v>106616</v>
      </c>
      <c r="F245" s="78">
        <v>85225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916318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1185602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1185602</v>
      </c>
    </row>
    <row r="247" spans="1:11" x14ac:dyDescent="0.25">
      <c r="A247" s="23" t="s">
        <v>289</v>
      </c>
      <c r="B247" s="24" t="s">
        <v>48</v>
      </c>
      <c r="C247" s="77">
        <v>1032455</v>
      </c>
      <c r="D247" s="78">
        <v>356</v>
      </c>
      <c r="E247" s="78">
        <v>141455</v>
      </c>
      <c r="F247" s="78">
        <v>156649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1330915</v>
      </c>
    </row>
    <row r="248" spans="1:11" x14ac:dyDescent="0.25">
      <c r="A248" s="23" t="s">
        <v>290</v>
      </c>
      <c r="B248" s="24" t="s">
        <v>48</v>
      </c>
      <c r="C248" s="77">
        <v>10938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10938</v>
      </c>
    </row>
    <row r="249" spans="1:11" x14ac:dyDescent="0.25">
      <c r="A249" s="23" t="s">
        <v>291</v>
      </c>
      <c r="B249" s="24" t="s">
        <v>48</v>
      </c>
      <c r="C249" s="77">
        <v>172379</v>
      </c>
      <c r="D249" s="78">
        <v>184740</v>
      </c>
      <c r="E249" s="78">
        <v>39558</v>
      </c>
      <c r="F249" s="78">
        <v>26794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423471</v>
      </c>
    </row>
    <row r="250" spans="1:11" x14ac:dyDescent="0.25">
      <c r="A250" s="23" t="s">
        <v>292</v>
      </c>
      <c r="B250" s="24" t="s">
        <v>48</v>
      </c>
      <c r="C250" s="77">
        <v>0</v>
      </c>
      <c r="D250" s="78">
        <v>9919</v>
      </c>
      <c r="E250" s="78">
        <v>140538</v>
      </c>
      <c r="F250" s="78">
        <v>78604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229061</v>
      </c>
    </row>
    <row r="251" spans="1:11" x14ac:dyDescent="0.25">
      <c r="A251" s="23" t="s">
        <v>293</v>
      </c>
      <c r="B251" s="24" t="s">
        <v>48</v>
      </c>
      <c r="C251" s="77">
        <v>38704</v>
      </c>
      <c r="D251" s="78">
        <v>0</v>
      </c>
      <c r="E251" s="78">
        <v>10749</v>
      </c>
      <c r="F251" s="78">
        <v>5619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55072</v>
      </c>
    </row>
    <row r="252" spans="1:11" x14ac:dyDescent="0.25">
      <c r="A252" s="23" t="s">
        <v>294</v>
      </c>
      <c r="B252" s="24" t="s">
        <v>48</v>
      </c>
      <c r="C252" s="77">
        <v>139110</v>
      </c>
      <c r="D252" s="78">
        <v>4369</v>
      </c>
      <c r="E252" s="78">
        <v>33787</v>
      </c>
      <c r="F252" s="78">
        <v>30576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207842</v>
      </c>
    </row>
    <row r="253" spans="1:11" x14ac:dyDescent="0.25">
      <c r="A253" s="23" t="s">
        <v>3</v>
      </c>
      <c r="B253" s="24" t="s">
        <v>3</v>
      </c>
      <c r="C253" s="77">
        <v>321651</v>
      </c>
      <c r="D253" s="78">
        <v>484080</v>
      </c>
      <c r="E253" s="78">
        <v>0</v>
      </c>
      <c r="F253" s="78">
        <v>0</v>
      </c>
      <c r="G253" s="78">
        <v>0</v>
      </c>
      <c r="H253" s="78">
        <v>0</v>
      </c>
      <c r="I253" s="78">
        <v>23321</v>
      </c>
      <c r="J253" s="78">
        <v>0</v>
      </c>
      <c r="K253" s="79">
        <f t="shared" si="3"/>
        <v>829052</v>
      </c>
    </row>
    <row r="254" spans="1:11" x14ac:dyDescent="0.25">
      <c r="A254" s="23" t="s">
        <v>295</v>
      </c>
      <c r="B254" s="24" t="s">
        <v>49</v>
      </c>
      <c r="C254" s="77">
        <v>1347416</v>
      </c>
      <c r="D254" s="78">
        <v>1150</v>
      </c>
      <c r="E254" s="78">
        <v>269172</v>
      </c>
      <c r="F254" s="78">
        <v>71035</v>
      </c>
      <c r="G254" s="78">
        <v>0</v>
      </c>
      <c r="H254" s="78">
        <v>0</v>
      </c>
      <c r="I254" s="78">
        <v>16190</v>
      </c>
      <c r="J254" s="78">
        <v>1497789</v>
      </c>
      <c r="K254" s="79">
        <f t="shared" si="3"/>
        <v>3202752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108560</v>
      </c>
      <c r="D256" s="78">
        <v>0</v>
      </c>
      <c r="E256" s="78">
        <v>0</v>
      </c>
      <c r="F256" s="78">
        <v>0</v>
      </c>
      <c r="G256" s="78">
        <v>0</v>
      </c>
      <c r="H256" s="78">
        <v>173</v>
      </c>
      <c r="I256" s="78">
        <v>788</v>
      </c>
      <c r="J256" s="78">
        <v>0</v>
      </c>
      <c r="K256" s="79">
        <f t="shared" si="3"/>
        <v>109521</v>
      </c>
    </row>
    <row r="257" spans="1:11" x14ac:dyDescent="0.25">
      <c r="A257" s="23" t="s">
        <v>297</v>
      </c>
      <c r="B257" s="24" t="s">
        <v>49</v>
      </c>
      <c r="C257" s="77">
        <v>0</v>
      </c>
      <c r="D257" s="78">
        <v>0</v>
      </c>
      <c r="E257" s="78">
        <v>0</v>
      </c>
      <c r="F257" s="78">
        <v>0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0</v>
      </c>
    </row>
    <row r="258" spans="1:11" x14ac:dyDescent="0.25">
      <c r="A258" s="23" t="s">
        <v>298</v>
      </c>
      <c r="B258" s="24" t="s">
        <v>49</v>
      </c>
      <c r="C258" s="77">
        <v>188236</v>
      </c>
      <c r="D258" s="78">
        <v>0</v>
      </c>
      <c r="E258" s="78">
        <v>6277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194513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1509009</v>
      </c>
      <c r="D260" s="78">
        <v>371</v>
      </c>
      <c r="E260" s="78">
        <v>0</v>
      </c>
      <c r="F260" s="78">
        <v>12637</v>
      </c>
      <c r="G260" s="78">
        <v>0</v>
      </c>
      <c r="H260" s="78">
        <v>1160</v>
      </c>
      <c r="I260" s="78">
        <v>12494</v>
      </c>
      <c r="J260" s="78">
        <v>0</v>
      </c>
      <c r="K260" s="79">
        <f t="shared" si="4"/>
        <v>1535671</v>
      </c>
    </row>
    <row r="261" spans="1:11" x14ac:dyDescent="0.25">
      <c r="A261" s="23" t="s">
        <v>301</v>
      </c>
      <c r="B261" s="24" t="s">
        <v>49</v>
      </c>
      <c r="C261" s="77">
        <v>65086</v>
      </c>
      <c r="D261" s="78">
        <v>77005</v>
      </c>
      <c r="E261" s="78">
        <v>27258</v>
      </c>
      <c r="F261" s="78">
        <v>0</v>
      </c>
      <c r="G261" s="78">
        <v>0</v>
      </c>
      <c r="H261" s="78">
        <v>0</v>
      </c>
      <c r="I261" s="78">
        <v>1876</v>
      </c>
      <c r="J261" s="78">
        <v>0</v>
      </c>
      <c r="K261" s="79">
        <f t="shared" si="4"/>
        <v>171225</v>
      </c>
    </row>
    <row r="262" spans="1:11" x14ac:dyDescent="0.25">
      <c r="A262" s="23" t="s">
        <v>302</v>
      </c>
      <c r="B262" s="24" t="s">
        <v>49</v>
      </c>
      <c r="C262" s="77">
        <v>1676963</v>
      </c>
      <c r="D262" s="78">
        <v>30944</v>
      </c>
      <c r="E262" s="78">
        <v>205793</v>
      </c>
      <c r="F262" s="78">
        <v>0</v>
      </c>
      <c r="G262" s="78">
        <v>0</v>
      </c>
      <c r="H262" s="78">
        <v>0</v>
      </c>
      <c r="I262" s="78">
        <v>56752</v>
      </c>
      <c r="J262" s="78">
        <v>0</v>
      </c>
      <c r="K262" s="79">
        <f t="shared" si="4"/>
        <v>1970452</v>
      </c>
    </row>
    <row r="263" spans="1:11" x14ac:dyDescent="0.25">
      <c r="A263" s="23" t="s">
        <v>448</v>
      </c>
      <c r="B263" s="24" t="s">
        <v>49</v>
      </c>
      <c r="C263" s="77">
        <v>17773888</v>
      </c>
      <c r="D263" s="78">
        <v>20969771</v>
      </c>
      <c r="E263" s="78">
        <v>0</v>
      </c>
      <c r="F263" s="78">
        <v>524135</v>
      </c>
      <c r="G263" s="78">
        <v>0</v>
      </c>
      <c r="H263" s="78">
        <v>6744</v>
      </c>
      <c r="I263" s="78">
        <v>0</v>
      </c>
      <c r="J263" s="78">
        <v>-71970</v>
      </c>
      <c r="K263" s="79">
        <f t="shared" si="4"/>
        <v>39202568</v>
      </c>
    </row>
    <row r="264" spans="1:11" x14ac:dyDescent="0.25">
      <c r="A264" s="23" t="s">
        <v>303</v>
      </c>
      <c r="B264" s="24" t="s">
        <v>49</v>
      </c>
      <c r="C264" s="77">
        <v>176352</v>
      </c>
      <c r="D264" s="78">
        <v>4224</v>
      </c>
      <c r="E264" s="78">
        <v>5400</v>
      </c>
      <c r="F264" s="78">
        <v>10315</v>
      </c>
      <c r="G264" s="78">
        <v>0</v>
      </c>
      <c r="H264" s="78">
        <v>216</v>
      </c>
      <c r="I264" s="78">
        <v>0</v>
      </c>
      <c r="J264" s="78">
        <v>0</v>
      </c>
      <c r="K264" s="79">
        <f t="shared" si="4"/>
        <v>196507</v>
      </c>
    </row>
    <row r="265" spans="1:11" x14ac:dyDescent="0.25">
      <c r="A265" s="23" t="s">
        <v>304</v>
      </c>
      <c r="B265" s="24" t="s">
        <v>49</v>
      </c>
      <c r="C265" s="77">
        <v>1031164</v>
      </c>
      <c r="D265" s="78">
        <v>0</v>
      </c>
      <c r="E265" s="78">
        <v>168474</v>
      </c>
      <c r="F265" s="78">
        <v>76367</v>
      </c>
      <c r="G265" s="78">
        <v>0</v>
      </c>
      <c r="H265" s="78">
        <v>0</v>
      </c>
      <c r="I265" s="78">
        <v>21576</v>
      </c>
      <c r="J265" s="78">
        <v>0</v>
      </c>
      <c r="K265" s="79">
        <f t="shared" si="4"/>
        <v>1297581</v>
      </c>
    </row>
    <row r="266" spans="1:11" x14ac:dyDescent="0.25">
      <c r="A266" s="23" t="s">
        <v>305</v>
      </c>
      <c r="B266" s="24" t="s">
        <v>49</v>
      </c>
      <c r="C266" s="77">
        <v>2330561</v>
      </c>
      <c r="D266" s="78">
        <v>478</v>
      </c>
      <c r="E266" s="78">
        <v>326599</v>
      </c>
      <c r="F266" s="78">
        <v>104957</v>
      </c>
      <c r="G266" s="78">
        <v>0</v>
      </c>
      <c r="H266" s="78">
        <v>3507</v>
      </c>
      <c r="I266" s="78">
        <v>17007</v>
      </c>
      <c r="J266" s="78">
        <v>0</v>
      </c>
      <c r="K266" s="79">
        <f t="shared" si="4"/>
        <v>2783109</v>
      </c>
    </row>
    <row r="267" spans="1:11" x14ac:dyDescent="0.25">
      <c r="A267" s="23" t="s">
        <v>449</v>
      </c>
      <c r="B267" s="24" t="s">
        <v>50</v>
      </c>
      <c r="C267" s="77">
        <v>2002000</v>
      </c>
      <c r="D267" s="78">
        <v>2803000</v>
      </c>
      <c r="E267" s="78">
        <v>175000</v>
      </c>
      <c r="F267" s="78">
        <v>159000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5139000</v>
      </c>
    </row>
    <row r="268" spans="1:11" x14ac:dyDescent="0.25">
      <c r="A268" s="23" t="s">
        <v>484</v>
      </c>
      <c r="B268" s="24" t="s">
        <v>50</v>
      </c>
      <c r="C268" s="77">
        <v>875291</v>
      </c>
      <c r="D268" s="78">
        <v>3596</v>
      </c>
      <c r="E268" s="78">
        <v>0</v>
      </c>
      <c r="F268" s="78">
        <v>41580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920467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537479</v>
      </c>
      <c r="D270" s="78">
        <v>0</v>
      </c>
      <c r="E270" s="78">
        <v>172127</v>
      </c>
      <c r="F270" s="78">
        <v>0</v>
      </c>
      <c r="G270" s="78">
        <v>0</v>
      </c>
      <c r="H270" s="78">
        <v>0</v>
      </c>
      <c r="I270" s="78">
        <v>19606</v>
      </c>
      <c r="J270" s="78">
        <v>0</v>
      </c>
      <c r="K270" s="79">
        <f t="shared" si="4"/>
        <v>729212</v>
      </c>
    </row>
    <row r="271" spans="1:11" x14ac:dyDescent="0.25">
      <c r="A271" s="23" t="s">
        <v>308</v>
      </c>
      <c r="B271" s="24" t="s">
        <v>4</v>
      </c>
      <c r="C271" s="77">
        <v>7871784</v>
      </c>
      <c r="D271" s="78">
        <v>10747231</v>
      </c>
      <c r="E271" s="78">
        <v>1429452</v>
      </c>
      <c r="F271" s="78">
        <v>315734</v>
      </c>
      <c r="G271" s="78">
        <v>0</v>
      </c>
      <c r="H271" s="78">
        <v>0</v>
      </c>
      <c r="I271" s="78">
        <v>0</v>
      </c>
      <c r="J271" s="78">
        <v>0</v>
      </c>
      <c r="K271" s="79">
        <f t="shared" si="4"/>
        <v>20364201</v>
      </c>
    </row>
    <row r="272" spans="1:11" x14ac:dyDescent="0.25">
      <c r="A272" s="23" t="s">
        <v>309</v>
      </c>
      <c r="B272" s="24" t="s">
        <v>4</v>
      </c>
      <c r="C272" s="77">
        <v>3463493</v>
      </c>
      <c r="D272" s="78">
        <v>2042344</v>
      </c>
      <c r="E272" s="78">
        <v>0</v>
      </c>
      <c r="F272" s="78">
        <v>79289</v>
      </c>
      <c r="G272" s="78">
        <v>0</v>
      </c>
      <c r="H272" s="78">
        <v>0</v>
      </c>
      <c r="I272" s="78">
        <v>0</v>
      </c>
      <c r="J272" s="78">
        <v>0</v>
      </c>
      <c r="K272" s="79">
        <f t="shared" si="4"/>
        <v>5585126</v>
      </c>
    </row>
    <row r="273" spans="1:11" x14ac:dyDescent="0.25">
      <c r="A273" s="75" t="s">
        <v>518</v>
      </c>
      <c r="B273" s="24" t="s">
        <v>4</v>
      </c>
      <c r="C273" s="77">
        <v>10261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10261</v>
      </c>
    </row>
    <row r="274" spans="1:11" x14ac:dyDescent="0.25">
      <c r="A274" s="23" t="s">
        <v>310</v>
      </c>
      <c r="B274" s="24" t="s">
        <v>4</v>
      </c>
      <c r="C274" s="77">
        <v>3686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3686</v>
      </c>
    </row>
    <row r="275" spans="1:11" x14ac:dyDescent="0.25">
      <c r="A275" s="23" t="s">
        <v>311</v>
      </c>
      <c r="B275" s="24" t="s">
        <v>4</v>
      </c>
      <c r="C275" s="77">
        <v>3796777</v>
      </c>
      <c r="D275" s="78">
        <v>3934824</v>
      </c>
      <c r="E275" s="78">
        <v>0</v>
      </c>
      <c r="F275" s="78">
        <v>144234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7875835</v>
      </c>
    </row>
    <row r="276" spans="1:11" x14ac:dyDescent="0.25">
      <c r="A276" s="23" t="s">
        <v>312</v>
      </c>
      <c r="B276" s="24" t="s">
        <v>4</v>
      </c>
      <c r="C276" s="77">
        <v>14943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14943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1378199</v>
      </c>
      <c r="D278" s="78">
        <v>0</v>
      </c>
      <c r="E278" s="78">
        <v>239834</v>
      </c>
      <c r="F278" s="78">
        <v>42712</v>
      </c>
      <c r="G278" s="78">
        <v>0</v>
      </c>
      <c r="H278" s="78">
        <v>0</v>
      </c>
      <c r="I278" s="78">
        <v>13748</v>
      </c>
      <c r="J278" s="78">
        <v>0</v>
      </c>
      <c r="K278" s="79">
        <f t="shared" si="4"/>
        <v>1674493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243118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243118</v>
      </c>
    </row>
    <row r="282" spans="1:11" x14ac:dyDescent="0.25">
      <c r="A282" s="23" t="s">
        <v>317</v>
      </c>
      <c r="B282" s="24" t="s">
        <v>4</v>
      </c>
      <c r="C282" s="77">
        <v>110021</v>
      </c>
      <c r="D282" s="78">
        <v>175963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285984</v>
      </c>
    </row>
    <row r="283" spans="1:11" x14ac:dyDescent="0.25">
      <c r="A283" s="23" t="s">
        <v>318</v>
      </c>
      <c r="B283" s="24" t="s">
        <v>4</v>
      </c>
      <c r="C283" s="77">
        <v>231829</v>
      </c>
      <c r="D283" s="78">
        <v>292952</v>
      </c>
      <c r="E283" s="78">
        <v>0</v>
      </c>
      <c r="F283" s="78">
        <v>0</v>
      </c>
      <c r="G283" s="78">
        <v>0</v>
      </c>
      <c r="H283" s="78">
        <v>0</v>
      </c>
      <c r="I283" s="78">
        <v>16443</v>
      </c>
      <c r="J283" s="78">
        <v>0</v>
      </c>
      <c r="K283" s="79">
        <f t="shared" si="4"/>
        <v>541224</v>
      </c>
    </row>
    <row r="284" spans="1:11" x14ac:dyDescent="0.25">
      <c r="A284" s="23" t="s">
        <v>319</v>
      </c>
      <c r="B284" s="24" t="s">
        <v>4</v>
      </c>
      <c r="C284" s="77">
        <v>1835932</v>
      </c>
      <c r="D284" s="78">
        <v>842</v>
      </c>
      <c r="E284" s="78">
        <v>484643</v>
      </c>
      <c r="F284" s="78">
        <v>0</v>
      </c>
      <c r="G284" s="78">
        <v>0</v>
      </c>
      <c r="H284" s="78">
        <v>0</v>
      </c>
      <c r="I284" s="78">
        <v>93184</v>
      </c>
      <c r="J284" s="78">
        <v>0</v>
      </c>
      <c r="K284" s="79">
        <f t="shared" si="4"/>
        <v>2414601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469064</v>
      </c>
      <c r="D287" s="78">
        <v>0</v>
      </c>
      <c r="E287" s="78">
        <v>90888</v>
      </c>
      <c r="F287" s="78">
        <v>3096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563048</v>
      </c>
    </row>
    <row r="288" spans="1:11" x14ac:dyDescent="0.25">
      <c r="A288" s="75" t="s">
        <v>525</v>
      </c>
      <c r="B288" s="24" t="s">
        <v>4</v>
      </c>
      <c r="C288" s="77">
        <v>1782504</v>
      </c>
      <c r="D288" s="78">
        <v>1682398</v>
      </c>
      <c r="E288" s="78">
        <v>229998</v>
      </c>
      <c r="F288" s="78">
        <v>88648</v>
      </c>
      <c r="G288" s="78">
        <v>0</v>
      </c>
      <c r="H288" s="78">
        <v>0</v>
      </c>
      <c r="I288" s="78">
        <v>41238</v>
      </c>
      <c r="J288" s="78">
        <v>0</v>
      </c>
      <c r="K288" s="79">
        <f t="shared" si="4"/>
        <v>3824786</v>
      </c>
    </row>
    <row r="289" spans="1:11" x14ac:dyDescent="0.25">
      <c r="A289" s="23" t="s">
        <v>323</v>
      </c>
      <c r="B289" s="24" t="s">
        <v>4</v>
      </c>
      <c r="C289" s="77">
        <v>564592</v>
      </c>
      <c r="D289" s="78">
        <v>-997</v>
      </c>
      <c r="E289" s="78">
        <v>131974</v>
      </c>
      <c r="F289" s="78">
        <v>34100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729669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141121</v>
      </c>
      <c r="D291" s="78">
        <v>16539</v>
      </c>
      <c r="E291" s="78">
        <v>0</v>
      </c>
      <c r="F291" s="78">
        <v>5912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163572</v>
      </c>
    </row>
    <row r="292" spans="1:11" x14ac:dyDescent="0.25">
      <c r="A292" s="23" t="s">
        <v>325</v>
      </c>
      <c r="B292" s="24" t="s">
        <v>4</v>
      </c>
      <c r="C292" s="77">
        <v>146410</v>
      </c>
      <c r="D292" s="78">
        <v>708</v>
      </c>
      <c r="E292" s="78">
        <v>5334</v>
      </c>
      <c r="F292" s="78">
        <v>4086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156538</v>
      </c>
    </row>
    <row r="293" spans="1:11" x14ac:dyDescent="0.25">
      <c r="A293" s="23" t="s">
        <v>326</v>
      </c>
      <c r="B293" s="24" t="s">
        <v>4</v>
      </c>
      <c r="C293" s="77">
        <v>877308</v>
      </c>
      <c r="D293" s="78">
        <v>787765</v>
      </c>
      <c r="E293" s="78">
        <v>0</v>
      </c>
      <c r="F293" s="78">
        <v>50564</v>
      </c>
      <c r="G293" s="78">
        <v>0</v>
      </c>
      <c r="H293" s="78">
        <v>0</v>
      </c>
      <c r="I293" s="78">
        <v>0</v>
      </c>
      <c r="J293" s="78">
        <v>0</v>
      </c>
      <c r="K293" s="79">
        <f t="shared" si="4"/>
        <v>1715637</v>
      </c>
    </row>
    <row r="294" spans="1:11" x14ac:dyDescent="0.25">
      <c r="A294" s="23" t="s">
        <v>327</v>
      </c>
      <c r="B294" s="24" t="s">
        <v>4</v>
      </c>
      <c r="C294" s="77">
        <v>144455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5509</v>
      </c>
      <c r="J294" s="78">
        <v>45034</v>
      </c>
      <c r="K294" s="79">
        <f t="shared" si="4"/>
        <v>194998</v>
      </c>
    </row>
    <row r="295" spans="1:11" x14ac:dyDescent="0.25">
      <c r="A295" s="23" t="s">
        <v>328</v>
      </c>
      <c r="B295" s="24" t="s">
        <v>4</v>
      </c>
      <c r="C295" s="77">
        <v>217087</v>
      </c>
      <c r="D295" s="78">
        <v>169018</v>
      </c>
      <c r="E295" s="78">
        <v>53109</v>
      </c>
      <c r="F295" s="78">
        <v>0</v>
      </c>
      <c r="G295" s="78">
        <v>0</v>
      </c>
      <c r="H295" s="78">
        <v>0</v>
      </c>
      <c r="I295" s="78">
        <v>5791</v>
      </c>
      <c r="J295" s="78">
        <v>0</v>
      </c>
      <c r="K295" s="79">
        <f t="shared" si="4"/>
        <v>445005</v>
      </c>
    </row>
    <row r="296" spans="1:11" x14ac:dyDescent="0.25">
      <c r="A296" s="23" t="s">
        <v>4</v>
      </c>
      <c r="B296" s="24" t="s">
        <v>4</v>
      </c>
      <c r="C296" s="77">
        <v>1922313</v>
      </c>
      <c r="D296" s="78">
        <v>65285</v>
      </c>
      <c r="E296" s="78">
        <v>595553</v>
      </c>
      <c r="F296" s="78">
        <v>180290</v>
      </c>
      <c r="G296" s="78">
        <v>1254895</v>
      </c>
      <c r="H296" s="78">
        <v>0</v>
      </c>
      <c r="I296" s="78">
        <v>3876</v>
      </c>
      <c r="J296" s="78">
        <v>0</v>
      </c>
      <c r="K296" s="79">
        <f t="shared" si="4"/>
        <v>4022212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842958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842958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1258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1258</v>
      </c>
    </row>
    <row r="299" spans="1:11" x14ac:dyDescent="0.25">
      <c r="A299" s="23" t="s">
        <v>331</v>
      </c>
      <c r="B299" s="24" t="s">
        <v>4</v>
      </c>
      <c r="C299" s="77">
        <v>660128</v>
      </c>
      <c r="D299" s="78">
        <v>21931</v>
      </c>
      <c r="E299" s="78">
        <v>108597</v>
      </c>
      <c r="F299" s="78">
        <v>15496</v>
      </c>
      <c r="G299" s="78">
        <v>0</v>
      </c>
      <c r="H299" s="78">
        <v>0</v>
      </c>
      <c r="I299" s="78">
        <v>8452</v>
      </c>
      <c r="J299" s="78">
        <v>0</v>
      </c>
      <c r="K299" s="79">
        <f t="shared" si="4"/>
        <v>814604</v>
      </c>
    </row>
    <row r="300" spans="1:11" x14ac:dyDescent="0.25">
      <c r="A300" s="23" t="s">
        <v>332</v>
      </c>
      <c r="B300" s="24" t="s">
        <v>4</v>
      </c>
      <c r="C300" s="77">
        <v>1855510</v>
      </c>
      <c r="D300" s="78">
        <v>9203</v>
      </c>
      <c r="E300" s="78">
        <v>418248</v>
      </c>
      <c r="F300" s="78">
        <v>91065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2374026</v>
      </c>
    </row>
    <row r="301" spans="1:11" x14ac:dyDescent="0.25">
      <c r="A301" s="23" t="s">
        <v>333</v>
      </c>
      <c r="B301" s="24" t="s">
        <v>4</v>
      </c>
      <c r="C301" s="77">
        <v>1352114</v>
      </c>
      <c r="D301" s="78">
        <v>284</v>
      </c>
      <c r="E301" s="78">
        <v>320717</v>
      </c>
      <c r="F301" s="78">
        <v>27726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1700841</v>
      </c>
    </row>
    <row r="302" spans="1:11" x14ac:dyDescent="0.25">
      <c r="A302" s="23" t="s">
        <v>334</v>
      </c>
      <c r="B302" s="24" t="s">
        <v>4</v>
      </c>
      <c r="C302" s="77">
        <v>146979</v>
      </c>
      <c r="D302" s="78">
        <v>92312</v>
      </c>
      <c r="E302" s="78">
        <v>0</v>
      </c>
      <c r="F302" s="78">
        <v>5525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244816</v>
      </c>
    </row>
    <row r="303" spans="1:11" x14ac:dyDescent="0.25">
      <c r="A303" s="23" t="s">
        <v>335</v>
      </c>
      <c r="B303" s="24" t="s">
        <v>4</v>
      </c>
      <c r="C303" s="77">
        <v>58259</v>
      </c>
      <c r="D303" s="78">
        <v>0</v>
      </c>
      <c r="E303" s="78">
        <v>19041</v>
      </c>
      <c r="F303" s="78">
        <v>3054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80354</v>
      </c>
    </row>
    <row r="304" spans="1:11" x14ac:dyDescent="0.25">
      <c r="A304" s="23" t="s">
        <v>336</v>
      </c>
      <c r="B304" s="24" t="s">
        <v>4</v>
      </c>
      <c r="C304" s="77">
        <v>362884</v>
      </c>
      <c r="D304" s="78">
        <v>216</v>
      </c>
      <c r="E304" s="78">
        <v>136133</v>
      </c>
      <c r="F304" s="78">
        <v>15983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515216</v>
      </c>
    </row>
    <row r="305" spans="1:11" x14ac:dyDescent="0.25">
      <c r="A305" s="23" t="s">
        <v>337</v>
      </c>
      <c r="B305" s="24" t="s">
        <v>4</v>
      </c>
      <c r="C305" s="77">
        <v>2270293</v>
      </c>
      <c r="D305" s="78">
        <v>0</v>
      </c>
      <c r="E305" s="78">
        <v>0</v>
      </c>
      <c r="F305" s="78">
        <v>49872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2320165</v>
      </c>
    </row>
    <row r="306" spans="1:11" x14ac:dyDescent="0.25">
      <c r="A306" s="23" t="s">
        <v>338</v>
      </c>
      <c r="B306" s="24" t="s">
        <v>4</v>
      </c>
      <c r="C306" s="77">
        <v>6580910</v>
      </c>
      <c r="D306" s="78">
        <v>9453095</v>
      </c>
      <c r="E306" s="78">
        <v>1435668</v>
      </c>
      <c r="F306" s="78">
        <v>270353</v>
      </c>
      <c r="G306" s="78">
        <v>0</v>
      </c>
      <c r="H306" s="78">
        <v>0</v>
      </c>
      <c r="I306" s="78">
        <v>78665</v>
      </c>
      <c r="J306" s="78">
        <v>0</v>
      </c>
      <c r="K306" s="79">
        <f t="shared" si="4"/>
        <v>17818691</v>
      </c>
    </row>
    <row r="307" spans="1:11" x14ac:dyDescent="0.25">
      <c r="A307" s="23" t="s">
        <v>339</v>
      </c>
      <c r="B307" s="24" t="s">
        <v>51</v>
      </c>
      <c r="C307" s="77">
        <v>400966</v>
      </c>
      <c r="D307" s="78">
        <v>44446</v>
      </c>
      <c r="E307" s="78">
        <v>0</v>
      </c>
      <c r="F307" s="78">
        <v>0</v>
      </c>
      <c r="G307" s="78">
        <v>0</v>
      </c>
      <c r="H307" s="78">
        <v>1012</v>
      </c>
      <c r="I307" s="78">
        <v>12985</v>
      </c>
      <c r="J307" s="78">
        <v>0</v>
      </c>
      <c r="K307" s="79">
        <f t="shared" si="4"/>
        <v>459409</v>
      </c>
    </row>
    <row r="308" spans="1:11" x14ac:dyDescent="0.25">
      <c r="A308" s="23" t="s">
        <v>340</v>
      </c>
      <c r="B308" s="24" t="s">
        <v>51</v>
      </c>
      <c r="C308" s="77">
        <v>0</v>
      </c>
      <c r="D308" s="78">
        <v>0</v>
      </c>
      <c r="E308" s="78">
        <v>0</v>
      </c>
      <c r="F308" s="78">
        <v>0</v>
      </c>
      <c r="G308" s="78">
        <v>0</v>
      </c>
      <c r="H308" s="78">
        <v>0</v>
      </c>
      <c r="I308" s="78">
        <v>0</v>
      </c>
      <c r="J308" s="78">
        <v>0</v>
      </c>
      <c r="K308" s="79">
        <f t="shared" si="4"/>
        <v>0</v>
      </c>
    </row>
    <row r="309" spans="1:11" x14ac:dyDescent="0.25">
      <c r="A309" s="23" t="s">
        <v>341</v>
      </c>
      <c r="B309" s="24" t="s">
        <v>51</v>
      </c>
      <c r="C309" s="77">
        <v>277331</v>
      </c>
      <c r="D309" s="78">
        <v>0</v>
      </c>
      <c r="E309" s="78">
        <v>0</v>
      </c>
      <c r="F309" s="78">
        <v>18689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296020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925330</v>
      </c>
      <c r="D312" s="78">
        <v>47261</v>
      </c>
      <c r="E312" s="78">
        <v>0</v>
      </c>
      <c r="F312" s="78">
        <v>0</v>
      </c>
      <c r="G312" s="78">
        <v>0</v>
      </c>
      <c r="H312" s="78">
        <v>81</v>
      </c>
      <c r="I312" s="78">
        <v>18272</v>
      </c>
      <c r="J312" s="78">
        <v>0</v>
      </c>
      <c r="K312" s="79">
        <f t="shared" si="4"/>
        <v>990944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136627</v>
      </c>
      <c r="D314" s="78">
        <v>0</v>
      </c>
      <c r="E314" s="78">
        <v>38930</v>
      </c>
      <c r="F314" s="78">
        <v>3717</v>
      </c>
      <c r="G314" s="78">
        <v>0</v>
      </c>
      <c r="H314" s="78">
        <v>121</v>
      </c>
      <c r="I314" s="78">
        <v>740</v>
      </c>
      <c r="J314" s="78">
        <v>0</v>
      </c>
      <c r="K314" s="79">
        <f t="shared" si="4"/>
        <v>180135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8076485</v>
      </c>
      <c r="D317" s="78">
        <v>127709</v>
      </c>
      <c r="E317" s="78">
        <v>1604433</v>
      </c>
      <c r="F317" s="78">
        <v>527118</v>
      </c>
      <c r="G317" s="78">
        <v>0</v>
      </c>
      <c r="H317" s="78">
        <v>1399</v>
      </c>
      <c r="I317" s="78">
        <v>65035</v>
      </c>
      <c r="J317" s="78">
        <v>0</v>
      </c>
      <c r="K317" s="79">
        <f t="shared" si="4"/>
        <v>10402179</v>
      </c>
    </row>
    <row r="318" spans="1:11" x14ac:dyDescent="0.25">
      <c r="A318" s="23" t="s">
        <v>349</v>
      </c>
      <c r="B318" s="24" t="s">
        <v>52</v>
      </c>
      <c r="C318" s="77">
        <v>2353002</v>
      </c>
      <c r="D318" s="78">
        <v>520</v>
      </c>
      <c r="E318" s="78">
        <v>0</v>
      </c>
      <c r="F318" s="78">
        <v>93394</v>
      </c>
      <c r="G318" s="78">
        <v>0</v>
      </c>
      <c r="H318" s="78">
        <v>844</v>
      </c>
      <c r="I318" s="78">
        <v>17189</v>
      </c>
      <c r="J318" s="78">
        <v>0</v>
      </c>
      <c r="K318" s="79">
        <f t="shared" si="4"/>
        <v>2464949</v>
      </c>
    </row>
    <row r="319" spans="1:11" x14ac:dyDescent="0.25">
      <c r="A319" s="23" t="s">
        <v>350</v>
      </c>
      <c r="B319" s="24" t="s">
        <v>52</v>
      </c>
      <c r="C319" s="77">
        <v>689585</v>
      </c>
      <c r="D319" s="78">
        <v>0</v>
      </c>
      <c r="E319" s="78">
        <v>160520</v>
      </c>
      <c r="F319" s="78">
        <v>16120</v>
      </c>
      <c r="G319" s="78">
        <v>0</v>
      </c>
      <c r="H319" s="78">
        <v>294</v>
      </c>
      <c r="I319" s="78">
        <v>13166</v>
      </c>
      <c r="J319" s="78">
        <v>0</v>
      </c>
      <c r="K319" s="79">
        <f t="shared" si="4"/>
        <v>879685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131630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131630</v>
      </c>
    </row>
    <row r="323" spans="1:11" x14ac:dyDescent="0.25">
      <c r="A323" s="23" t="s">
        <v>354</v>
      </c>
      <c r="B323" s="24" t="s">
        <v>52</v>
      </c>
      <c r="C323" s="77">
        <v>4805970</v>
      </c>
      <c r="D323" s="78">
        <v>300</v>
      </c>
      <c r="E323" s="78">
        <v>530606</v>
      </c>
      <c r="F323" s="78">
        <v>158476</v>
      </c>
      <c r="G323" s="78">
        <v>0</v>
      </c>
      <c r="H323" s="78">
        <v>398</v>
      </c>
      <c r="I323" s="78">
        <v>51797</v>
      </c>
      <c r="J323" s="78">
        <v>0</v>
      </c>
      <c r="K323" s="79">
        <f t="shared" si="5"/>
        <v>5547547</v>
      </c>
    </row>
    <row r="324" spans="1:11" x14ac:dyDescent="0.25">
      <c r="A324" s="23" t="s">
        <v>355</v>
      </c>
      <c r="B324" s="24" t="s">
        <v>52</v>
      </c>
      <c r="C324" s="77">
        <v>476772</v>
      </c>
      <c r="D324" s="78">
        <v>270671</v>
      </c>
      <c r="E324" s="78">
        <v>61566</v>
      </c>
      <c r="F324" s="78">
        <v>7202</v>
      </c>
      <c r="G324" s="78">
        <v>0</v>
      </c>
      <c r="H324" s="78">
        <v>46</v>
      </c>
      <c r="I324" s="78">
        <v>7058</v>
      </c>
      <c r="J324" s="78">
        <v>0</v>
      </c>
      <c r="K324" s="79">
        <f t="shared" si="5"/>
        <v>823315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913519</v>
      </c>
      <c r="D326" s="78">
        <v>47411</v>
      </c>
      <c r="E326" s="78">
        <v>0</v>
      </c>
      <c r="F326" s="78">
        <v>33647</v>
      </c>
      <c r="G326" s="78">
        <v>0</v>
      </c>
      <c r="H326" s="78">
        <v>0</v>
      </c>
      <c r="I326" s="78">
        <v>20869</v>
      </c>
      <c r="J326" s="78">
        <v>0</v>
      </c>
      <c r="K326" s="79">
        <f t="shared" si="5"/>
        <v>1015446</v>
      </c>
    </row>
    <row r="327" spans="1:11" x14ac:dyDescent="0.25">
      <c r="A327" s="23" t="s">
        <v>358</v>
      </c>
      <c r="B327" s="24" t="s">
        <v>52</v>
      </c>
      <c r="C327" s="77">
        <v>3719675</v>
      </c>
      <c r="D327" s="78">
        <v>2723497</v>
      </c>
      <c r="E327" s="78">
        <v>586624</v>
      </c>
      <c r="F327" s="78">
        <v>45579</v>
      </c>
      <c r="G327" s="78">
        <v>0</v>
      </c>
      <c r="H327" s="78">
        <v>0</v>
      </c>
      <c r="I327" s="78">
        <v>26828</v>
      </c>
      <c r="J327" s="78">
        <v>0</v>
      </c>
      <c r="K327" s="79">
        <f t="shared" si="5"/>
        <v>7102203</v>
      </c>
    </row>
    <row r="328" spans="1:11" x14ac:dyDescent="0.25">
      <c r="A328" s="23" t="s">
        <v>359</v>
      </c>
      <c r="B328" s="24" t="s">
        <v>52</v>
      </c>
      <c r="C328" s="77">
        <v>0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9">
        <f t="shared" si="5"/>
        <v>0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1064681</v>
      </c>
      <c r="D330" s="78">
        <v>11129</v>
      </c>
      <c r="E330" s="78">
        <v>0</v>
      </c>
      <c r="F330" s="78">
        <v>81208</v>
      </c>
      <c r="G330" s="78">
        <v>0</v>
      </c>
      <c r="H330" s="78">
        <v>0</v>
      </c>
      <c r="I330" s="78">
        <v>6056</v>
      </c>
      <c r="J330" s="78">
        <v>860991</v>
      </c>
      <c r="K330" s="79">
        <f t="shared" si="5"/>
        <v>2024065</v>
      </c>
    </row>
    <row r="331" spans="1:11" x14ac:dyDescent="0.25">
      <c r="A331" s="23" t="s">
        <v>5</v>
      </c>
      <c r="B331" s="24" t="s">
        <v>52</v>
      </c>
      <c r="C331" s="77">
        <v>804814</v>
      </c>
      <c r="D331" s="78">
        <v>3613</v>
      </c>
      <c r="E331" s="78">
        <v>0</v>
      </c>
      <c r="F331" s="78">
        <v>20894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829321</v>
      </c>
    </row>
    <row r="332" spans="1:11" x14ac:dyDescent="0.25">
      <c r="A332" s="23" t="s">
        <v>362</v>
      </c>
      <c r="B332" s="24" t="s">
        <v>52</v>
      </c>
      <c r="C332" s="77">
        <v>443653</v>
      </c>
      <c r="D332" s="78">
        <v>1077</v>
      </c>
      <c r="E332" s="78">
        <v>66240</v>
      </c>
      <c r="F332" s="78">
        <v>11234</v>
      </c>
      <c r="G332" s="78">
        <v>0</v>
      </c>
      <c r="H332" s="78">
        <v>41</v>
      </c>
      <c r="I332" s="78">
        <v>2237</v>
      </c>
      <c r="J332" s="78">
        <v>0</v>
      </c>
      <c r="K332" s="79">
        <f t="shared" si="5"/>
        <v>524482</v>
      </c>
    </row>
    <row r="333" spans="1:11" x14ac:dyDescent="0.25">
      <c r="A333" s="23" t="s">
        <v>489</v>
      </c>
      <c r="B333" s="24" t="s">
        <v>52</v>
      </c>
      <c r="C333" s="77">
        <v>1039585</v>
      </c>
      <c r="D333" s="78">
        <v>153</v>
      </c>
      <c r="E333" s="78">
        <v>123802</v>
      </c>
      <c r="F333" s="78">
        <v>39321</v>
      </c>
      <c r="G333" s="78">
        <v>0</v>
      </c>
      <c r="H333" s="78">
        <v>74</v>
      </c>
      <c r="I333" s="78">
        <v>0</v>
      </c>
      <c r="J333" s="78">
        <v>0</v>
      </c>
      <c r="K333" s="79">
        <f t="shared" si="5"/>
        <v>1202935</v>
      </c>
    </row>
    <row r="334" spans="1:11" x14ac:dyDescent="0.25">
      <c r="A334" s="23" t="s">
        <v>488</v>
      </c>
      <c r="B334" s="24" t="s">
        <v>52</v>
      </c>
      <c r="C334" s="77">
        <v>16618615</v>
      </c>
      <c r="D334" s="78">
        <v>167758</v>
      </c>
      <c r="E334" s="78">
        <v>2368803</v>
      </c>
      <c r="F334" s="78">
        <v>512916</v>
      </c>
      <c r="G334" s="78">
        <v>0</v>
      </c>
      <c r="H334" s="78">
        <v>8078</v>
      </c>
      <c r="I334" s="78">
        <v>99171</v>
      </c>
      <c r="J334" s="78">
        <v>0</v>
      </c>
      <c r="K334" s="79">
        <f t="shared" si="5"/>
        <v>19775341</v>
      </c>
    </row>
    <row r="335" spans="1:11" x14ac:dyDescent="0.25">
      <c r="A335" s="23" t="s">
        <v>363</v>
      </c>
      <c r="B335" s="24" t="s">
        <v>52</v>
      </c>
      <c r="C335" s="77">
        <v>1509607</v>
      </c>
      <c r="D335" s="78">
        <v>0</v>
      </c>
      <c r="E335" s="78">
        <v>323994</v>
      </c>
      <c r="F335" s="78">
        <v>72315</v>
      </c>
      <c r="G335" s="78">
        <v>0</v>
      </c>
      <c r="H335" s="78">
        <v>22</v>
      </c>
      <c r="I335" s="78">
        <v>27271</v>
      </c>
      <c r="J335" s="78">
        <v>0</v>
      </c>
      <c r="K335" s="79">
        <f t="shared" si="5"/>
        <v>1933209</v>
      </c>
    </row>
    <row r="336" spans="1:11" x14ac:dyDescent="0.25">
      <c r="A336" s="23" t="s">
        <v>364</v>
      </c>
      <c r="B336" s="24" t="s">
        <v>52</v>
      </c>
      <c r="C336" s="77">
        <v>402062</v>
      </c>
      <c r="D336" s="78">
        <v>0</v>
      </c>
      <c r="E336" s="78">
        <v>65426</v>
      </c>
      <c r="F336" s="78">
        <v>15274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482762</v>
      </c>
    </row>
    <row r="337" spans="1:11" x14ac:dyDescent="0.25">
      <c r="A337" s="23" t="s">
        <v>365</v>
      </c>
      <c r="B337" s="24" t="s">
        <v>53</v>
      </c>
      <c r="C337" s="77">
        <v>791004</v>
      </c>
      <c r="D337" s="78">
        <v>985214</v>
      </c>
      <c r="E337" s="78">
        <v>0</v>
      </c>
      <c r="F337" s="78">
        <v>15602</v>
      </c>
      <c r="G337" s="78">
        <v>0</v>
      </c>
      <c r="H337" s="78">
        <v>0</v>
      </c>
      <c r="I337" s="78">
        <v>0</v>
      </c>
      <c r="J337" s="78">
        <v>85216</v>
      </c>
      <c r="K337" s="79">
        <f t="shared" si="5"/>
        <v>1877036</v>
      </c>
    </row>
    <row r="338" spans="1:11" x14ac:dyDescent="0.25">
      <c r="A338" s="23" t="s">
        <v>366</v>
      </c>
      <c r="B338" s="24" t="s">
        <v>53</v>
      </c>
      <c r="C338" s="77">
        <v>1153837</v>
      </c>
      <c r="D338" s="78">
        <v>-263</v>
      </c>
      <c r="E338" s="78">
        <v>244820</v>
      </c>
      <c r="F338" s="78">
        <v>24929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1423323</v>
      </c>
    </row>
    <row r="339" spans="1:11" x14ac:dyDescent="0.25">
      <c r="A339" s="23" t="s">
        <v>367</v>
      </c>
      <c r="B339" s="24" t="s">
        <v>53</v>
      </c>
      <c r="C339" s="77">
        <v>98009</v>
      </c>
      <c r="D339" s="78">
        <v>0</v>
      </c>
      <c r="E339" s="78">
        <v>15402</v>
      </c>
      <c r="F339" s="78">
        <v>0</v>
      </c>
      <c r="G339" s="78">
        <v>4890</v>
      </c>
      <c r="H339" s="78">
        <v>135045</v>
      </c>
      <c r="I339" s="78">
        <v>0</v>
      </c>
      <c r="J339" s="78">
        <v>0</v>
      </c>
      <c r="K339" s="79">
        <f t="shared" si="5"/>
        <v>253346</v>
      </c>
    </row>
    <row r="340" spans="1:11" x14ac:dyDescent="0.25">
      <c r="A340" s="23" t="s">
        <v>368</v>
      </c>
      <c r="B340" s="24" t="s">
        <v>53</v>
      </c>
      <c r="C340" s="77">
        <v>168800</v>
      </c>
      <c r="D340" s="78">
        <v>7495</v>
      </c>
      <c r="E340" s="78">
        <v>0</v>
      </c>
      <c r="F340" s="78">
        <v>6016</v>
      </c>
      <c r="G340" s="78">
        <v>0</v>
      </c>
      <c r="H340" s="78">
        <v>0</v>
      </c>
      <c r="I340" s="78">
        <v>2979</v>
      </c>
      <c r="J340" s="78">
        <v>0</v>
      </c>
      <c r="K340" s="79">
        <f t="shared" si="5"/>
        <v>185290</v>
      </c>
    </row>
    <row r="341" spans="1:11" x14ac:dyDescent="0.25">
      <c r="A341" s="23" t="s">
        <v>369</v>
      </c>
      <c r="B341" s="24" t="s">
        <v>53</v>
      </c>
      <c r="C341" s="77">
        <v>79144</v>
      </c>
      <c r="D341" s="78">
        <v>75142</v>
      </c>
      <c r="E341" s="78">
        <v>0</v>
      </c>
      <c r="F341" s="78">
        <v>2031</v>
      </c>
      <c r="G341" s="78">
        <v>0</v>
      </c>
      <c r="H341" s="78">
        <v>0</v>
      </c>
      <c r="I341" s="78">
        <v>2309</v>
      </c>
      <c r="J341" s="78">
        <v>36848</v>
      </c>
      <c r="K341" s="79">
        <f t="shared" si="5"/>
        <v>195474</v>
      </c>
    </row>
    <row r="342" spans="1:11" x14ac:dyDescent="0.25">
      <c r="A342" s="23" t="s">
        <v>370</v>
      </c>
      <c r="B342" s="24" t="s">
        <v>53</v>
      </c>
      <c r="C342" s="77">
        <v>284204</v>
      </c>
      <c r="D342" s="78">
        <v>187475</v>
      </c>
      <c r="E342" s="78">
        <v>34470</v>
      </c>
      <c r="F342" s="78">
        <v>21401</v>
      </c>
      <c r="G342" s="78">
        <v>0</v>
      </c>
      <c r="H342" s="78">
        <v>0</v>
      </c>
      <c r="I342" s="78">
        <v>3341</v>
      </c>
      <c r="J342" s="78">
        <v>0</v>
      </c>
      <c r="K342" s="79">
        <f t="shared" si="5"/>
        <v>530891</v>
      </c>
    </row>
    <row r="343" spans="1:11" x14ac:dyDescent="0.25">
      <c r="A343" s="23" t="s">
        <v>371</v>
      </c>
      <c r="B343" s="24" t="s">
        <v>53</v>
      </c>
      <c r="C343" s="77">
        <v>202531</v>
      </c>
      <c r="D343" s="78">
        <v>9939</v>
      </c>
      <c r="E343" s="78">
        <v>0</v>
      </c>
      <c r="F343" s="78">
        <v>2283</v>
      </c>
      <c r="G343" s="78">
        <v>0</v>
      </c>
      <c r="H343" s="78">
        <v>0</v>
      </c>
      <c r="I343" s="78">
        <v>992</v>
      </c>
      <c r="J343" s="78">
        <v>0</v>
      </c>
      <c r="K343" s="79">
        <f t="shared" si="5"/>
        <v>215745</v>
      </c>
    </row>
    <row r="344" spans="1:11" x14ac:dyDescent="0.25">
      <c r="A344" s="23" t="s">
        <v>372</v>
      </c>
      <c r="B344" s="24" t="s">
        <v>53</v>
      </c>
      <c r="C344" s="77">
        <v>659384</v>
      </c>
      <c r="D344" s="78">
        <v>230</v>
      </c>
      <c r="E344" s="78">
        <v>114421</v>
      </c>
      <c r="F344" s="78">
        <v>13908</v>
      </c>
      <c r="G344" s="78">
        <v>0</v>
      </c>
      <c r="H344" s="78">
        <v>0</v>
      </c>
      <c r="I344" s="78">
        <v>13042</v>
      </c>
      <c r="J344" s="78">
        <v>0</v>
      </c>
      <c r="K344" s="79">
        <f t="shared" si="5"/>
        <v>800985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230664</v>
      </c>
      <c r="D347" s="78">
        <v>104330</v>
      </c>
      <c r="E347" s="78">
        <v>32532</v>
      </c>
      <c r="F347" s="78">
        <v>0</v>
      </c>
      <c r="G347" s="78">
        <v>0</v>
      </c>
      <c r="H347" s="78">
        <v>0</v>
      </c>
      <c r="I347" s="78">
        <v>3972</v>
      </c>
      <c r="J347" s="78">
        <v>0</v>
      </c>
      <c r="K347" s="79">
        <f t="shared" si="5"/>
        <v>371498</v>
      </c>
    </row>
    <row r="348" spans="1:11" x14ac:dyDescent="0.25">
      <c r="A348" s="23" t="s">
        <v>376</v>
      </c>
      <c r="B348" s="24" t="s">
        <v>53</v>
      </c>
      <c r="C348" s="77">
        <v>76954</v>
      </c>
      <c r="D348" s="78">
        <v>0</v>
      </c>
      <c r="E348" s="78">
        <v>11568</v>
      </c>
      <c r="F348" s="78">
        <v>2105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90627</v>
      </c>
    </row>
    <row r="349" spans="1:11" x14ac:dyDescent="0.25">
      <c r="A349" s="23" t="s">
        <v>377</v>
      </c>
      <c r="B349" s="24" t="s">
        <v>53</v>
      </c>
      <c r="C349" s="77">
        <v>877820</v>
      </c>
      <c r="D349" s="78">
        <v>10254</v>
      </c>
      <c r="E349" s="78">
        <v>139102</v>
      </c>
      <c r="F349" s="78">
        <v>24025</v>
      </c>
      <c r="G349" s="78">
        <v>0</v>
      </c>
      <c r="H349" s="78">
        <v>0</v>
      </c>
      <c r="I349" s="78">
        <v>9283</v>
      </c>
      <c r="J349" s="78">
        <v>0</v>
      </c>
      <c r="K349" s="79">
        <f t="shared" si="5"/>
        <v>1060484</v>
      </c>
    </row>
    <row r="350" spans="1:11" x14ac:dyDescent="0.25">
      <c r="A350" s="23" t="s">
        <v>378</v>
      </c>
      <c r="B350" s="24" t="s">
        <v>53</v>
      </c>
      <c r="C350" s="77">
        <v>5634616</v>
      </c>
      <c r="D350" s="78">
        <v>4715389</v>
      </c>
      <c r="E350" s="78">
        <v>863362</v>
      </c>
      <c r="F350" s="78">
        <v>2939</v>
      </c>
      <c r="G350" s="78">
        <v>0</v>
      </c>
      <c r="H350" s="78">
        <v>995</v>
      </c>
      <c r="I350" s="78">
        <v>200375</v>
      </c>
      <c r="J350" s="78">
        <v>0</v>
      </c>
      <c r="K350" s="79">
        <f t="shared" si="5"/>
        <v>11417676</v>
      </c>
    </row>
    <row r="351" spans="1:11" x14ac:dyDescent="0.25">
      <c r="A351" s="23" t="s">
        <v>379</v>
      </c>
      <c r="B351" s="24" t="s">
        <v>53</v>
      </c>
      <c r="C351" s="77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292071</v>
      </c>
      <c r="K351" s="79">
        <f t="shared" si="5"/>
        <v>292071</v>
      </c>
    </row>
    <row r="352" spans="1:11" x14ac:dyDescent="0.25">
      <c r="A352" s="23" t="s">
        <v>380</v>
      </c>
      <c r="B352" s="24" t="s">
        <v>53</v>
      </c>
      <c r="C352" s="77">
        <v>67000</v>
      </c>
      <c r="D352" s="78">
        <v>119179</v>
      </c>
      <c r="E352" s="78">
        <v>7735</v>
      </c>
      <c r="F352" s="78">
        <v>8358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202272</v>
      </c>
    </row>
    <row r="353" spans="1:11" x14ac:dyDescent="0.25">
      <c r="A353" s="23" t="s">
        <v>381</v>
      </c>
      <c r="B353" s="24" t="s">
        <v>53</v>
      </c>
      <c r="C353" s="77">
        <v>2113239</v>
      </c>
      <c r="D353" s="78">
        <v>144636</v>
      </c>
      <c r="E353" s="78">
        <v>313100</v>
      </c>
      <c r="F353" s="78">
        <v>75216</v>
      </c>
      <c r="G353" s="78">
        <v>0</v>
      </c>
      <c r="H353" s="78">
        <v>19271</v>
      </c>
      <c r="I353" s="78">
        <v>0</v>
      </c>
      <c r="J353" s="78">
        <v>0</v>
      </c>
      <c r="K353" s="79">
        <f t="shared" si="5"/>
        <v>2665462</v>
      </c>
    </row>
    <row r="354" spans="1:11" x14ac:dyDescent="0.25">
      <c r="A354" s="23" t="s">
        <v>382</v>
      </c>
      <c r="B354" s="24" t="s">
        <v>54</v>
      </c>
      <c r="C354" s="77">
        <v>54561</v>
      </c>
      <c r="D354" s="78">
        <v>60536</v>
      </c>
      <c r="E354" s="78">
        <v>0</v>
      </c>
      <c r="F354" s="78">
        <v>17448</v>
      </c>
      <c r="G354" s="78">
        <v>0</v>
      </c>
      <c r="H354" s="78">
        <v>0</v>
      </c>
      <c r="I354" s="78">
        <v>1156</v>
      </c>
      <c r="J354" s="78">
        <v>0</v>
      </c>
      <c r="K354" s="79">
        <f t="shared" si="5"/>
        <v>133701</v>
      </c>
    </row>
    <row r="355" spans="1:11" x14ac:dyDescent="0.25">
      <c r="A355" s="23" t="s">
        <v>383</v>
      </c>
      <c r="B355" s="24" t="s">
        <v>54</v>
      </c>
      <c r="C355" s="77">
        <v>13803</v>
      </c>
      <c r="D355" s="78">
        <v>0</v>
      </c>
      <c r="E355" s="78">
        <v>0</v>
      </c>
      <c r="F355" s="78">
        <v>0</v>
      </c>
      <c r="G355" s="78">
        <v>0</v>
      </c>
      <c r="H355" s="78">
        <v>1159</v>
      </c>
      <c r="I355" s="78">
        <v>0</v>
      </c>
      <c r="J355" s="78">
        <v>0</v>
      </c>
      <c r="K355" s="79">
        <f t="shared" si="5"/>
        <v>14962</v>
      </c>
    </row>
    <row r="356" spans="1:11" x14ac:dyDescent="0.25">
      <c r="A356" s="23" t="s">
        <v>384</v>
      </c>
      <c r="B356" s="24" t="s">
        <v>54</v>
      </c>
      <c r="C356" s="77">
        <v>513317</v>
      </c>
      <c r="D356" s="78">
        <v>33704</v>
      </c>
      <c r="E356" s="78">
        <v>83125</v>
      </c>
      <c r="F356" s="78">
        <v>76856</v>
      </c>
      <c r="G356" s="78">
        <v>0</v>
      </c>
      <c r="H356" s="78">
        <v>19</v>
      </c>
      <c r="I356" s="78">
        <v>1622</v>
      </c>
      <c r="J356" s="78">
        <v>0</v>
      </c>
      <c r="K356" s="79">
        <f t="shared" si="5"/>
        <v>708643</v>
      </c>
    </row>
    <row r="357" spans="1:11" x14ac:dyDescent="0.25">
      <c r="A357" s="23" t="s">
        <v>385</v>
      </c>
      <c r="B357" s="24" t="s">
        <v>54</v>
      </c>
      <c r="C357" s="77">
        <v>11640</v>
      </c>
      <c r="D357" s="78">
        <v>0</v>
      </c>
      <c r="E357" s="78">
        <v>3521</v>
      </c>
      <c r="F357" s="78">
        <v>1953</v>
      </c>
      <c r="G357" s="78">
        <v>0</v>
      </c>
      <c r="H357" s="78">
        <v>0</v>
      </c>
      <c r="I357" s="78">
        <v>993</v>
      </c>
      <c r="J357" s="78">
        <v>0</v>
      </c>
      <c r="K357" s="79">
        <f t="shared" si="5"/>
        <v>18107</v>
      </c>
    </row>
    <row r="358" spans="1:11" x14ac:dyDescent="0.25">
      <c r="A358" s="23" t="s">
        <v>386</v>
      </c>
      <c r="B358" s="24" t="s">
        <v>54</v>
      </c>
      <c r="C358" s="77">
        <v>9068</v>
      </c>
      <c r="D358" s="78">
        <v>0</v>
      </c>
      <c r="E358" s="78">
        <v>0</v>
      </c>
      <c r="F358" s="78">
        <v>3660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12728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13415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12295</v>
      </c>
      <c r="K360" s="79">
        <f t="shared" si="5"/>
        <v>25710</v>
      </c>
    </row>
    <row r="361" spans="1:11" x14ac:dyDescent="0.25">
      <c r="A361" s="23" t="s">
        <v>390</v>
      </c>
      <c r="B361" s="24" t="s">
        <v>55</v>
      </c>
      <c r="C361" s="77">
        <v>324745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324745</v>
      </c>
    </row>
    <row r="362" spans="1:11" x14ac:dyDescent="0.25">
      <c r="A362" s="23" t="s">
        <v>391</v>
      </c>
      <c r="B362" s="24" t="s">
        <v>6</v>
      </c>
      <c r="C362" s="77">
        <v>233926</v>
      </c>
      <c r="D362" s="78">
        <v>914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234840</v>
      </c>
    </row>
    <row r="363" spans="1:11" x14ac:dyDescent="0.25">
      <c r="A363" s="23" t="s">
        <v>6</v>
      </c>
      <c r="B363" s="24" t="s">
        <v>6</v>
      </c>
      <c r="C363" s="77">
        <v>3970104</v>
      </c>
      <c r="D363" s="78">
        <v>0</v>
      </c>
      <c r="E363" s="78">
        <v>948350</v>
      </c>
      <c r="F363" s="78">
        <v>148016</v>
      </c>
      <c r="G363" s="78">
        <v>0</v>
      </c>
      <c r="H363" s="78">
        <v>1380</v>
      </c>
      <c r="I363" s="78">
        <v>22703</v>
      </c>
      <c r="J363" s="78">
        <v>0</v>
      </c>
      <c r="K363" s="79">
        <f t="shared" si="5"/>
        <v>5090553</v>
      </c>
    </row>
    <row r="364" spans="1:11" x14ac:dyDescent="0.25">
      <c r="A364" s="23" t="s">
        <v>392</v>
      </c>
      <c r="B364" s="24" t="s">
        <v>6</v>
      </c>
      <c r="C364" s="77">
        <v>1357353</v>
      </c>
      <c r="D364" s="78">
        <v>8379</v>
      </c>
      <c r="E364" s="78">
        <v>0</v>
      </c>
      <c r="F364" s="78">
        <v>0</v>
      </c>
      <c r="G364" s="78">
        <v>0</v>
      </c>
      <c r="H364" s="78">
        <v>0</v>
      </c>
      <c r="I364" s="78">
        <v>25162</v>
      </c>
      <c r="J364" s="78">
        <v>0</v>
      </c>
      <c r="K364" s="79">
        <f t="shared" si="5"/>
        <v>1390894</v>
      </c>
    </row>
    <row r="365" spans="1:11" x14ac:dyDescent="0.25">
      <c r="A365" s="23" t="s">
        <v>393</v>
      </c>
      <c r="B365" s="24" t="s">
        <v>5</v>
      </c>
      <c r="C365" s="77">
        <v>2669475</v>
      </c>
      <c r="D365" s="78">
        <v>0</v>
      </c>
      <c r="E365" s="78">
        <v>265989</v>
      </c>
      <c r="F365" s="78">
        <v>37779</v>
      </c>
      <c r="G365" s="78">
        <v>0</v>
      </c>
      <c r="H365" s="78">
        <v>0</v>
      </c>
      <c r="I365" s="78">
        <v>16085</v>
      </c>
      <c r="J365" s="78">
        <v>0</v>
      </c>
      <c r="K365" s="79">
        <f t="shared" si="5"/>
        <v>2989328</v>
      </c>
    </row>
    <row r="366" spans="1:11" x14ac:dyDescent="0.25">
      <c r="A366" s="23" t="s">
        <v>394</v>
      </c>
      <c r="B366" s="24" t="s">
        <v>5</v>
      </c>
      <c r="C366" s="77">
        <v>1516466</v>
      </c>
      <c r="D366" s="78">
        <v>0</v>
      </c>
      <c r="E366" s="78">
        <v>186750</v>
      </c>
      <c r="F366" s="78">
        <v>34585</v>
      </c>
      <c r="G366" s="78">
        <v>0</v>
      </c>
      <c r="H366" s="78">
        <v>0</v>
      </c>
      <c r="I366" s="78">
        <v>43916</v>
      </c>
      <c r="J366" s="78">
        <v>0</v>
      </c>
      <c r="K366" s="79">
        <f t="shared" si="5"/>
        <v>1781717</v>
      </c>
    </row>
    <row r="367" spans="1:11" x14ac:dyDescent="0.25">
      <c r="A367" s="23" t="s">
        <v>395</v>
      </c>
      <c r="B367" s="24" t="s">
        <v>5</v>
      </c>
      <c r="C367" s="77">
        <v>1279307</v>
      </c>
      <c r="D367" s="78">
        <v>1936578</v>
      </c>
      <c r="E367" s="78">
        <v>0</v>
      </c>
      <c r="F367" s="78">
        <v>0</v>
      </c>
      <c r="G367" s="78">
        <v>0</v>
      </c>
      <c r="H367" s="78">
        <v>0</v>
      </c>
      <c r="I367" s="78">
        <v>37963</v>
      </c>
      <c r="J367" s="78">
        <v>0</v>
      </c>
      <c r="K367" s="79">
        <f t="shared" si="5"/>
        <v>3253848</v>
      </c>
    </row>
    <row r="368" spans="1:11" x14ac:dyDescent="0.25">
      <c r="A368" s="23" t="s">
        <v>396</v>
      </c>
      <c r="B368" s="24" t="s">
        <v>5</v>
      </c>
      <c r="C368" s="77">
        <v>968283</v>
      </c>
      <c r="D368" s="78">
        <v>94601</v>
      </c>
      <c r="E368" s="78">
        <v>123406</v>
      </c>
      <c r="F368" s="78">
        <v>77879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1264169</v>
      </c>
    </row>
    <row r="369" spans="1:11" x14ac:dyDescent="0.25">
      <c r="A369" s="23" t="s">
        <v>397</v>
      </c>
      <c r="B369" s="24" t="s">
        <v>5</v>
      </c>
      <c r="C369" s="77">
        <v>1254801</v>
      </c>
      <c r="D369" s="78">
        <v>60076</v>
      </c>
      <c r="E369" s="78">
        <v>218304</v>
      </c>
      <c r="F369" s="78">
        <v>0</v>
      </c>
      <c r="G369" s="78">
        <v>0</v>
      </c>
      <c r="H369" s="78">
        <v>0</v>
      </c>
      <c r="I369" s="78">
        <v>28230</v>
      </c>
      <c r="J369" s="78">
        <v>0</v>
      </c>
      <c r="K369" s="79">
        <f t="shared" si="5"/>
        <v>1561411</v>
      </c>
    </row>
    <row r="370" spans="1:11" x14ac:dyDescent="0.25">
      <c r="A370" s="23" t="s">
        <v>398</v>
      </c>
      <c r="B370" s="24" t="s">
        <v>5</v>
      </c>
      <c r="C370" s="77">
        <v>2388179</v>
      </c>
      <c r="D370" s="78">
        <v>0</v>
      </c>
      <c r="E370" s="78">
        <v>283599</v>
      </c>
      <c r="F370" s="78">
        <v>93215</v>
      </c>
      <c r="G370" s="78">
        <v>0</v>
      </c>
      <c r="H370" s="78">
        <v>0</v>
      </c>
      <c r="I370" s="78">
        <v>28477</v>
      </c>
      <c r="J370" s="78">
        <v>0</v>
      </c>
      <c r="K370" s="79">
        <f t="shared" si="5"/>
        <v>2793470</v>
      </c>
    </row>
    <row r="371" spans="1:11" x14ac:dyDescent="0.25">
      <c r="A371" s="23" t="s">
        <v>399</v>
      </c>
      <c r="B371" s="24" t="s">
        <v>5</v>
      </c>
      <c r="C371" s="77">
        <v>1810886</v>
      </c>
      <c r="D371" s="78">
        <v>1348292</v>
      </c>
      <c r="E371" s="78">
        <v>197842</v>
      </c>
      <c r="F371" s="78">
        <v>29988</v>
      </c>
      <c r="G371" s="78">
        <v>0</v>
      </c>
      <c r="H371" s="78">
        <v>0</v>
      </c>
      <c r="I371" s="78">
        <v>16084</v>
      </c>
      <c r="J371" s="78">
        <v>0</v>
      </c>
      <c r="K371" s="79">
        <f t="shared" si="5"/>
        <v>3403092</v>
      </c>
    </row>
    <row r="372" spans="1:11" x14ac:dyDescent="0.25">
      <c r="A372" s="23" t="s">
        <v>387</v>
      </c>
      <c r="B372" s="24" t="s">
        <v>492</v>
      </c>
      <c r="C372" s="77">
        <v>102788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102788</v>
      </c>
    </row>
    <row r="373" spans="1:11" x14ac:dyDescent="0.25">
      <c r="A373" s="23" t="s">
        <v>482</v>
      </c>
      <c r="B373" s="24" t="s">
        <v>492</v>
      </c>
      <c r="C373" s="77">
        <v>589661</v>
      </c>
      <c r="D373" s="78">
        <v>0</v>
      </c>
      <c r="E373" s="78">
        <v>0</v>
      </c>
      <c r="F373" s="78">
        <v>50312</v>
      </c>
      <c r="G373" s="78">
        <v>0</v>
      </c>
      <c r="H373" s="78">
        <v>2423</v>
      </c>
      <c r="I373" s="78">
        <v>0</v>
      </c>
      <c r="J373" s="78">
        <v>0</v>
      </c>
      <c r="K373" s="79">
        <f t="shared" si="5"/>
        <v>642396</v>
      </c>
    </row>
    <row r="374" spans="1:11" x14ac:dyDescent="0.25">
      <c r="A374" s="23" t="s">
        <v>483</v>
      </c>
      <c r="B374" s="24" t="s">
        <v>492</v>
      </c>
      <c r="C374" s="77">
        <v>340181</v>
      </c>
      <c r="D374" s="78">
        <v>198797</v>
      </c>
      <c r="E374" s="78">
        <v>0</v>
      </c>
      <c r="F374" s="78">
        <v>0</v>
      </c>
      <c r="G374" s="78">
        <v>0</v>
      </c>
      <c r="H374" s="78">
        <v>1825</v>
      </c>
      <c r="I374" s="78">
        <v>14710</v>
      </c>
      <c r="J374" s="78">
        <v>0</v>
      </c>
      <c r="K374" s="79">
        <f t="shared" si="5"/>
        <v>555513</v>
      </c>
    </row>
    <row r="375" spans="1:11" x14ac:dyDescent="0.25">
      <c r="A375" s="23" t="s">
        <v>451</v>
      </c>
      <c r="B375" s="24" t="s">
        <v>490</v>
      </c>
      <c r="C375" s="77">
        <v>1809286</v>
      </c>
      <c r="D375" s="78">
        <v>1999086</v>
      </c>
      <c r="E375" s="78">
        <v>386056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4194428</v>
      </c>
    </row>
    <row r="376" spans="1:11" x14ac:dyDescent="0.25">
      <c r="A376" s="23" t="s">
        <v>481</v>
      </c>
      <c r="B376" s="24" t="s">
        <v>490</v>
      </c>
      <c r="C376" s="77">
        <v>2344367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2344367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65341</v>
      </c>
      <c r="D378" s="78">
        <v>0</v>
      </c>
      <c r="E378" s="78">
        <v>0</v>
      </c>
      <c r="F378" s="78">
        <v>9455</v>
      </c>
      <c r="G378" s="78">
        <v>0</v>
      </c>
      <c r="H378" s="78">
        <v>0</v>
      </c>
      <c r="I378" s="78">
        <v>0</v>
      </c>
      <c r="J378" s="78">
        <v>114584</v>
      </c>
      <c r="K378" s="79">
        <f t="shared" si="5"/>
        <v>189380</v>
      </c>
    </row>
    <row r="379" spans="1:11" x14ac:dyDescent="0.25">
      <c r="A379" s="23" t="s">
        <v>401</v>
      </c>
      <c r="B379" s="24" t="s">
        <v>56</v>
      </c>
      <c r="C379" s="77">
        <v>34858</v>
      </c>
      <c r="D379" s="78">
        <v>25533</v>
      </c>
      <c r="E379" s="78">
        <v>0</v>
      </c>
      <c r="F379" s="78">
        <v>0</v>
      </c>
      <c r="G379" s="78">
        <v>0</v>
      </c>
      <c r="H379" s="78">
        <v>0</v>
      </c>
      <c r="I379" s="78">
        <v>1553</v>
      </c>
      <c r="J379" s="78">
        <v>0</v>
      </c>
      <c r="K379" s="79">
        <f t="shared" si="5"/>
        <v>61944</v>
      </c>
    </row>
    <row r="380" spans="1:11" x14ac:dyDescent="0.25">
      <c r="A380" s="23" t="s">
        <v>402</v>
      </c>
      <c r="B380" s="24" t="s">
        <v>56</v>
      </c>
      <c r="C380" s="77">
        <v>32877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8">
        <v>1433</v>
      </c>
      <c r="J380" s="78">
        <v>0</v>
      </c>
      <c r="K380" s="79">
        <f t="shared" si="5"/>
        <v>34310</v>
      </c>
    </row>
    <row r="381" spans="1:11" x14ac:dyDescent="0.25">
      <c r="A381" s="23" t="s">
        <v>403</v>
      </c>
      <c r="B381" s="24" t="s">
        <v>56</v>
      </c>
      <c r="C381" s="77">
        <v>0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9">
        <f t="shared" si="5"/>
        <v>0</v>
      </c>
    </row>
    <row r="382" spans="1:11" x14ac:dyDescent="0.25">
      <c r="A382" s="23" t="s">
        <v>404</v>
      </c>
      <c r="B382" s="24" t="s">
        <v>56</v>
      </c>
      <c r="C382" s="77">
        <v>170223</v>
      </c>
      <c r="D382" s="78">
        <v>0</v>
      </c>
      <c r="E382" s="78">
        <v>4171</v>
      </c>
      <c r="F382" s="78">
        <v>13781</v>
      </c>
      <c r="G382" s="78">
        <v>0</v>
      </c>
      <c r="H382" s="78">
        <v>0</v>
      </c>
      <c r="I382" s="78">
        <v>0</v>
      </c>
      <c r="J382" s="78">
        <v>278522</v>
      </c>
      <c r="K382" s="79">
        <f t="shared" si="5"/>
        <v>466697</v>
      </c>
    </row>
    <row r="383" spans="1:11" x14ac:dyDescent="0.25">
      <c r="A383" s="23" t="s">
        <v>405</v>
      </c>
      <c r="B383" s="24" t="s">
        <v>57</v>
      </c>
      <c r="C383" s="77">
        <v>46807</v>
      </c>
      <c r="D383" s="78">
        <v>39190</v>
      </c>
      <c r="E383" s="78">
        <v>0</v>
      </c>
      <c r="F383" s="78">
        <v>0</v>
      </c>
      <c r="G383" s="78">
        <v>0</v>
      </c>
      <c r="H383" s="78">
        <v>0</v>
      </c>
      <c r="I383" s="78">
        <v>8413</v>
      </c>
      <c r="J383" s="78">
        <v>0</v>
      </c>
      <c r="K383" s="79">
        <f t="shared" si="5"/>
        <v>94410</v>
      </c>
    </row>
    <row r="384" spans="1:11" x14ac:dyDescent="0.25">
      <c r="A384" s="23" t="s">
        <v>406</v>
      </c>
      <c r="B384" s="24" t="s">
        <v>57</v>
      </c>
      <c r="C384" s="77">
        <v>398737</v>
      </c>
      <c r="D384" s="78">
        <v>1890</v>
      </c>
      <c r="E384" s="78">
        <v>132995</v>
      </c>
      <c r="F384" s="78">
        <v>0</v>
      </c>
      <c r="G384" s="78">
        <v>0</v>
      </c>
      <c r="H384" s="78">
        <v>0</v>
      </c>
      <c r="I384" s="78">
        <v>17220</v>
      </c>
      <c r="J384" s="78">
        <v>0</v>
      </c>
      <c r="K384" s="79">
        <f t="shared" si="5"/>
        <v>550842</v>
      </c>
    </row>
    <row r="385" spans="1:11" x14ac:dyDescent="0.25">
      <c r="A385" s="23" t="s">
        <v>407</v>
      </c>
      <c r="B385" s="24" t="s">
        <v>58</v>
      </c>
      <c r="C385" s="77">
        <v>438148</v>
      </c>
      <c r="D385" s="78">
        <v>59</v>
      </c>
      <c r="E385" s="78">
        <v>70831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509038</v>
      </c>
    </row>
    <row r="386" spans="1:11" x14ac:dyDescent="0.25">
      <c r="A386" s="23" t="s">
        <v>408</v>
      </c>
      <c r="B386" s="24" t="s">
        <v>59</v>
      </c>
      <c r="C386" s="77">
        <v>24536</v>
      </c>
      <c r="D386" s="78">
        <v>58985</v>
      </c>
      <c r="E386" s="78">
        <v>0</v>
      </c>
      <c r="F386" s="78">
        <v>0</v>
      </c>
      <c r="G386" s="78">
        <v>0</v>
      </c>
      <c r="H386" s="78">
        <v>0</v>
      </c>
      <c r="I386" s="78">
        <v>3684</v>
      </c>
      <c r="J386" s="78">
        <v>0</v>
      </c>
      <c r="K386" s="79">
        <f t="shared" ref="K386:K415" si="6">SUM(C386:J386)</f>
        <v>87205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4991576</v>
      </c>
      <c r="D389" s="78">
        <v>4557860</v>
      </c>
      <c r="E389" s="78">
        <v>775211</v>
      </c>
      <c r="F389" s="78">
        <v>217190</v>
      </c>
      <c r="G389" s="78">
        <v>0</v>
      </c>
      <c r="H389" s="78">
        <v>0</v>
      </c>
      <c r="I389" s="78">
        <v>38303</v>
      </c>
      <c r="J389" s="78">
        <v>0</v>
      </c>
      <c r="K389" s="79">
        <f t="shared" si="6"/>
        <v>10580140</v>
      </c>
    </row>
    <row r="390" spans="1:11" x14ac:dyDescent="0.25">
      <c r="A390" s="23" t="s">
        <v>412</v>
      </c>
      <c r="B390" s="24" t="s">
        <v>60</v>
      </c>
      <c r="C390" s="77">
        <v>346072</v>
      </c>
      <c r="D390" s="78">
        <v>264730</v>
      </c>
      <c r="E390" s="78">
        <v>0</v>
      </c>
      <c r="F390" s="78">
        <v>12679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623481</v>
      </c>
    </row>
    <row r="391" spans="1:11" x14ac:dyDescent="0.25">
      <c r="A391" s="23" t="s">
        <v>452</v>
      </c>
      <c r="B391" s="24" t="s">
        <v>60</v>
      </c>
      <c r="C391" s="77">
        <v>832009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24458</v>
      </c>
      <c r="J391" s="78">
        <v>0</v>
      </c>
      <c r="K391" s="79">
        <f t="shared" si="6"/>
        <v>856467</v>
      </c>
    </row>
    <row r="392" spans="1:11" x14ac:dyDescent="0.25">
      <c r="A392" s="23" t="s">
        <v>453</v>
      </c>
      <c r="B392" s="24" t="s">
        <v>60</v>
      </c>
      <c r="C392" s="77">
        <v>1682013</v>
      </c>
      <c r="D392" s="78">
        <v>14914</v>
      </c>
      <c r="E392" s="78">
        <v>188653</v>
      </c>
      <c r="F392" s="78">
        <v>92269</v>
      </c>
      <c r="G392" s="78">
        <v>0</v>
      </c>
      <c r="H392" s="78">
        <v>0</v>
      </c>
      <c r="I392" s="78">
        <v>23209</v>
      </c>
      <c r="J392" s="78">
        <v>0</v>
      </c>
      <c r="K392" s="79">
        <f t="shared" si="6"/>
        <v>2001058</v>
      </c>
    </row>
    <row r="393" spans="1:11" x14ac:dyDescent="0.25">
      <c r="A393" s="23" t="s">
        <v>413</v>
      </c>
      <c r="B393" s="24" t="s">
        <v>60</v>
      </c>
      <c r="C393" s="77">
        <v>3348667</v>
      </c>
      <c r="D393" s="78">
        <v>0</v>
      </c>
      <c r="E393" s="78">
        <v>0</v>
      </c>
      <c r="F393" s="78">
        <v>78991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3427658</v>
      </c>
    </row>
    <row r="394" spans="1:11" x14ac:dyDescent="0.25">
      <c r="A394" s="23" t="s">
        <v>414</v>
      </c>
      <c r="B394" s="24" t="s">
        <v>60</v>
      </c>
      <c r="C394" s="77">
        <v>849615</v>
      </c>
      <c r="D394" s="78">
        <v>41032</v>
      </c>
      <c r="E394" s="78">
        <v>207340</v>
      </c>
      <c r="F394" s="78">
        <v>26165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1124152</v>
      </c>
    </row>
    <row r="395" spans="1:11" x14ac:dyDescent="0.25">
      <c r="A395" s="23" t="s">
        <v>415</v>
      </c>
      <c r="B395" s="24" t="s">
        <v>60</v>
      </c>
      <c r="C395" s="77">
        <v>698828</v>
      </c>
      <c r="D395" s="78">
        <v>3209</v>
      </c>
      <c r="E395" s="78">
        <v>0</v>
      </c>
      <c r="F395" s="78">
        <v>27677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729714</v>
      </c>
    </row>
    <row r="396" spans="1:11" x14ac:dyDescent="0.25">
      <c r="A396" s="23" t="s">
        <v>416</v>
      </c>
      <c r="B396" s="24" t="s">
        <v>60</v>
      </c>
      <c r="C396" s="77">
        <v>101277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12</v>
      </c>
      <c r="J396" s="78">
        <v>0</v>
      </c>
      <c r="K396" s="79">
        <f t="shared" si="6"/>
        <v>101289</v>
      </c>
    </row>
    <row r="397" spans="1:11" x14ac:dyDescent="0.25">
      <c r="A397" s="23" t="s">
        <v>417</v>
      </c>
      <c r="B397" s="24" t="s">
        <v>60</v>
      </c>
      <c r="C397" s="77">
        <v>0</v>
      </c>
      <c r="D397" s="78">
        <v>0</v>
      </c>
      <c r="E397" s="78">
        <v>0</v>
      </c>
      <c r="F397" s="78">
        <v>0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0</v>
      </c>
    </row>
    <row r="398" spans="1:11" x14ac:dyDescent="0.25">
      <c r="A398" s="23" t="s">
        <v>418</v>
      </c>
      <c r="B398" s="24" t="s">
        <v>60</v>
      </c>
      <c r="C398" s="77">
        <v>45067</v>
      </c>
      <c r="D398" s="78">
        <v>29736</v>
      </c>
      <c r="E398" s="78">
        <v>0</v>
      </c>
      <c r="F398" s="78">
        <v>0</v>
      </c>
      <c r="G398" s="78">
        <v>0</v>
      </c>
      <c r="H398" s="78">
        <v>0</v>
      </c>
      <c r="I398" s="78">
        <v>1595</v>
      </c>
      <c r="J398" s="78">
        <v>0</v>
      </c>
      <c r="K398" s="79">
        <f t="shared" si="6"/>
        <v>76398</v>
      </c>
    </row>
    <row r="399" spans="1:11" x14ac:dyDescent="0.25">
      <c r="A399" s="23" t="s">
        <v>419</v>
      </c>
      <c r="B399" s="24" t="s">
        <v>60</v>
      </c>
      <c r="C399" s="77">
        <v>462667</v>
      </c>
      <c r="D399" s="78">
        <v>0</v>
      </c>
      <c r="E399" s="78">
        <v>0</v>
      </c>
      <c r="F399" s="78">
        <v>3700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466367</v>
      </c>
    </row>
    <row r="400" spans="1:11" x14ac:dyDescent="0.25">
      <c r="A400" s="23" t="s">
        <v>420</v>
      </c>
      <c r="B400" s="24" t="s">
        <v>60</v>
      </c>
      <c r="C400" s="77">
        <v>2581000</v>
      </c>
      <c r="D400" s="78">
        <v>0</v>
      </c>
      <c r="E400" s="78">
        <v>0</v>
      </c>
      <c r="F400" s="78">
        <v>11000</v>
      </c>
      <c r="G400" s="78">
        <v>0</v>
      </c>
      <c r="H400" s="78">
        <v>0</v>
      </c>
      <c r="I400" s="78">
        <v>80000</v>
      </c>
      <c r="J400" s="78">
        <v>0</v>
      </c>
      <c r="K400" s="79">
        <f t="shared" si="6"/>
        <v>2672000</v>
      </c>
    </row>
    <row r="401" spans="1:11" x14ac:dyDescent="0.25">
      <c r="A401" s="23" t="s">
        <v>421</v>
      </c>
      <c r="B401" s="24" t="s">
        <v>60</v>
      </c>
      <c r="C401" s="77">
        <v>32749</v>
      </c>
      <c r="D401" s="78">
        <v>51780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84529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106887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106887</v>
      </c>
    </row>
    <row r="403" spans="1:11" x14ac:dyDescent="0.25">
      <c r="A403" s="23" t="s">
        <v>423</v>
      </c>
      <c r="B403" s="24" t="s">
        <v>60</v>
      </c>
      <c r="C403" s="77">
        <v>2402318</v>
      </c>
      <c r="D403" s="78">
        <v>1816145</v>
      </c>
      <c r="E403" s="78">
        <v>0</v>
      </c>
      <c r="F403" s="78">
        <v>69553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4288016</v>
      </c>
    </row>
    <row r="404" spans="1:11" x14ac:dyDescent="0.25">
      <c r="A404" s="23" t="s">
        <v>424</v>
      </c>
      <c r="B404" s="24" t="s">
        <v>60</v>
      </c>
      <c r="C404" s="77">
        <v>675960</v>
      </c>
      <c r="D404" s="78">
        <v>0</v>
      </c>
      <c r="E404" s="78">
        <v>145134</v>
      </c>
      <c r="F404" s="78">
        <v>14019</v>
      </c>
      <c r="G404" s="78">
        <v>0</v>
      </c>
      <c r="H404" s="78">
        <v>2945</v>
      </c>
      <c r="I404" s="78">
        <v>12677</v>
      </c>
      <c r="J404" s="78">
        <v>0</v>
      </c>
      <c r="K404" s="79">
        <f t="shared" si="6"/>
        <v>850735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359</v>
      </c>
      <c r="J405" s="78">
        <v>18198</v>
      </c>
      <c r="K405" s="79">
        <f t="shared" si="6"/>
        <v>18557</v>
      </c>
    </row>
    <row r="406" spans="1:11" x14ac:dyDescent="0.25">
      <c r="A406" s="23" t="s">
        <v>487</v>
      </c>
      <c r="B406" s="24" t="s">
        <v>61</v>
      </c>
      <c r="C406" s="77">
        <v>31343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31343</v>
      </c>
    </row>
    <row r="407" spans="1:11" x14ac:dyDescent="0.25">
      <c r="A407" s="23" t="s">
        <v>426</v>
      </c>
      <c r="B407" s="24" t="s">
        <v>62</v>
      </c>
      <c r="C407" s="77">
        <v>226808</v>
      </c>
      <c r="D407" s="78">
        <v>269142</v>
      </c>
      <c r="E407" s="78">
        <v>0</v>
      </c>
      <c r="F407" s="78">
        <v>106142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602092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9853</v>
      </c>
      <c r="D409" s="78">
        <v>7471</v>
      </c>
      <c r="E409" s="78">
        <v>1301</v>
      </c>
      <c r="F409" s="78">
        <v>0</v>
      </c>
      <c r="G409" s="78">
        <v>0</v>
      </c>
      <c r="H409" s="78">
        <v>0</v>
      </c>
      <c r="I409" s="78">
        <v>155</v>
      </c>
      <c r="J409" s="78">
        <v>0</v>
      </c>
      <c r="K409" s="79">
        <f t="shared" si="6"/>
        <v>18780</v>
      </c>
    </row>
    <row r="410" spans="1:11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0</v>
      </c>
    </row>
    <row r="411" spans="1:11" x14ac:dyDescent="0.25">
      <c r="A411" s="23" t="s">
        <v>430</v>
      </c>
      <c r="B411" s="24" t="s">
        <v>63</v>
      </c>
      <c r="C411" s="77">
        <v>167900</v>
      </c>
      <c r="D411" s="78">
        <v>0</v>
      </c>
      <c r="E411" s="78">
        <v>25200</v>
      </c>
      <c r="F411" s="78">
        <v>12700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205800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26543</v>
      </c>
      <c r="D413" s="78">
        <v>33547</v>
      </c>
      <c r="E413" s="78">
        <v>0</v>
      </c>
      <c r="F413" s="78">
        <v>1095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61185</v>
      </c>
    </row>
    <row r="414" spans="1:11" x14ac:dyDescent="0.25">
      <c r="A414" s="23" t="s">
        <v>433</v>
      </c>
      <c r="B414" s="24" t="s">
        <v>63</v>
      </c>
      <c r="C414" s="77">
        <v>3445</v>
      </c>
      <c r="D414" s="78">
        <v>2908</v>
      </c>
      <c r="E414" s="78">
        <v>0</v>
      </c>
      <c r="F414" s="78">
        <v>36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6389</v>
      </c>
    </row>
    <row r="415" spans="1:11" x14ac:dyDescent="0.25">
      <c r="A415" s="49" t="s">
        <v>468</v>
      </c>
      <c r="B415" s="51"/>
      <c r="C415" s="52">
        <f t="shared" ref="C415:J415" si="7">SUM(C5:C414)</f>
        <v>431035875</v>
      </c>
      <c r="D415" s="52">
        <f t="shared" si="7"/>
        <v>144543230</v>
      </c>
      <c r="E415" s="52">
        <f t="shared" si="7"/>
        <v>54032709</v>
      </c>
      <c r="F415" s="52">
        <f t="shared" si="7"/>
        <v>14227650</v>
      </c>
      <c r="G415" s="52">
        <f t="shared" si="7"/>
        <v>1322363</v>
      </c>
      <c r="H415" s="52">
        <f t="shared" si="7"/>
        <v>854705</v>
      </c>
      <c r="I415" s="52">
        <f t="shared" si="7"/>
        <v>3108724</v>
      </c>
      <c r="J415" s="52">
        <f t="shared" si="7"/>
        <v>13015120</v>
      </c>
      <c r="K415" s="53">
        <f t="shared" si="6"/>
        <v>662140376</v>
      </c>
    </row>
    <row r="416" spans="1:11" x14ac:dyDescent="0.25">
      <c r="A416" s="50" t="s">
        <v>436</v>
      </c>
      <c r="B416" s="51"/>
      <c r="C416" s="54">
        <f>(C415/$K415)</f>
        <v>0.65097355579476091</v>
      </c>
      <c r="D416" s="54">
        <f t="shared" ref="D416:K416" si="8">(D415/$K415)</f>
        <v>0.21829695822687606</v>
      </c>
      <c r="E416" s="54">
        <f t="shared" si="8"/>
        <v>8.1603102542111103E-2</v>
      </c>
      <c r="F416" s="54">
        <f t="shared" si="8"/>
        <v>2.1487362069580244E-2</v>
      </c>
      <c r="G416" s="54">
        <f t="shared" si="8"/>
        <v>1.9971037078095354E-3</v>
      </c>
      <c r="H416" s="54">
        <f t="shared" si="8"/>
        <v>1.2908214496196197E-3</v>
      </c>
      <c r="I416" s="54">
        <f>(I415/$K415)</f>
        <v>4.6949621450059409E-3</v>
      </c>
      <c r="J416" s="54">
        <f t="shared" si="8"/>
        <v>1.9656134064236552E-2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298</v>
      </c>
      <c r="D417" s="57">
        <f t="shared" ref="D417:K417" si="9">COUNTIF(D5:D414,"&gt;0")</f>
        <v>199</v>
      </c>
      <c r="E417" s="57">
        <f t="shared" si="9"/>
        <v>156</v>
      </c>
      <c r="F417" s="57">
        <f t="shared" si="9"/>
        <v>193</v>
      </c>
      <c r="G417" s="57">
        <f t="shared" si="9"/>
        <v>6</v>
      </c>
      <c r="H417" s="57">
        <f t="shared" si="9"/>
        <v>46</v>
      </c>
      <c r="I417" s="57">
        <f t="shared" si="9"/>
        <v>128</v>
      </c>
      <c r="J417" s="57">
        <f t="shared" si="9"/>
        <v>31</v>
      </c>
      <c r="K417" s="64">
        <f t="shared" si="9"/>
        <v>319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455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0</v>
      </c>
      <c r="D5" s="20">
        <v>0</v>
      </c>
      <c r="E5" s="46">
        <v>0</v>
      </c>
      <c r="F5" s="46">
        <v>0</v>
      </c>
      <c r="G5" s="46">
        <v>0</v>
      </c>
      <c r="H5" s="20">
        <v>0</v>
      </c>
      <c r="I5" s="20">
        <v>0</v>
      </c>
      <c r="J5" s="20">
        <v>0</v>
      </c>
      <c r="K5" s="36">
        <f t="shared" ref="K5:K67" si="0">SUM(C5:J5)</f>
        <v>0</v>
      </c>
    </row>
    <row r="6" spans="1:11" x14ac:dyDescent="0.25">
      <c r="A6" s="23" t="s">
        <v>67</v>
      </c>
      <c r="B6" s="24" t="s">
        <v>0</v>
      </c>
      <c r="C6" s="77">
        <v>41560</v>
      </c>
      <c r="D6" s="78">
        <v>13418</v>
      </c>
      <c r="E6" s="78">
        <v>0</v>
      </c>
      <c r="F6" s="78">
        <v>0</v>
      </c>
      <c r="G6" s="78">
        <v>0</v>
      </c>
      <c r="H6" s="78">
        <v>0</v>
      </c>
      <c r="I6" s="78">
        <v>4664</v>
      </c>
      <c r="J6" s="78">
        <v>0</v>
      </c>
      <c r="K6" s="79">
        <f t="shared" si="0"/>
        <v>59642</v>
      </c>
    </row>
    <row r="7" spans="1:11" x14ac:dyDescent="0.25">
      <c r="A7" s="23" t="s">
        <v>68</v>
      </c>
      <c r="B7" s="24" t="s">
        <v>0</v>
      </c>
      <c r="C7" s="77">
        <v>4555359</v>
      </c>
      <c r="D7" s="78">
        <v>3809545</v>
      </c>
      <c r="E7" s="78">
        <v>527700</v>
      </c>
      <c r="F7" s="78">
        <v>557742</v>
      </c>
      <c r="G7" s="78">
        <v>0</v>
      </c>
      <c r="H7" s="78">
        <v>4357</v>
      </c>
      <c r="I7" s="78">
        <v>62505</v>
      </c>
      <c r="J7" s="78">
        <v>50621</v>
      </c>
      <c r="K7" s="79">
        <f t="shared" si="0"/>
        <v>9567829</v>
      </c>
    </row>
    <row r="8" spans="1:11" x14ac:dyDescent="0.25">
      <c r="A8" s="23" t="s">
        <v>69</v>
      </c>
      <c r="B8" s="24" t="s">
        <v>0</v>
      </c>
      <c r="C8" s="77">
        <v>64878</v>
      </c>
      <c r="D8" s="78">
        <v>8059</v>
      </c>
      <c r="E8" s="78">
        <v>9868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82805</v>
      </c>
    </row>
    <row r="9" spans="1:11" x14ac:dyDescent="0.25">
      <c r="A9" s="23" t="s">
        <v>70</v>
      </c>
      <c r="B9" s="24" t="s">
        <v>0</v>
      </c>
      <c r="C9" s="77">
        <v>189902</v>
      </c>
      <c r="D9" s="78">
        <v>36753</v>
      </c>
      <c r="E9" s="78">
        <v>0</v>
      </c>
      <c r="F9" s="78">
        <v>0</v>
      </c>
      <c r="G9" s="78">
        <v>0</v>
      </c>
      <c r="H9" s="78">
        <v>414</v>
      </c>
      <c r="I9" s="78">
        <v>15785</v>
      </c>
      <c r="J9" s="78">
        <v>0</v>
      </c>
      <c r="K9" s="79">
        <f t="shared" si="0"/>
        <v>242854</v>
      </c>
    </row>
    <row r="10" spans="1:11" x14ac:dyDescent="0.25">
      <c r="A10" s="75" t="s">
        <v>505</v>
      </c>
      <c r="B10" s="24" t="s">
        <v>0</v>
      </c>
      <c r="C10" s="77">
        <v>7075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7075</v>
      </c>
    </row>
    <row r="11" spans="1:11" x14ac:dyDescent="0.25">
      <c r="A11" s="23" t="s">
        <v>71</v>
      </c>
      <c r="B11" s="24" t="s">
        <v>0</v>
      </c>
      <c r="C11" s="77">
        <v>9167</v>
      </c>
      <c r="D11" s="78">
        <v>5039</v>
      </c>
      <c r="E11" s="78">
        <v>2976</v>
      </c>
      <c r="F11" s="78">
        <v>0</v>
      </c>
      <c r="G11" s="78">
        <v>0</v>
      </c>
      <c r="H11" s="78">
        <v>0</v>
      </c>
      <c r="I11" s="78">
        <v>1505</v>
      </c>
      <c r="J11" s="78">
        <v>0</v>
      </c>
      <c r="K11" s="79">
        <f t="shared" si="0"/>
        <v>18687</v>
      </c>
    </row>
    <row r="12" spans="1:11" x14ac:dyDescent="0.25">
      <c r="A12" s="23" t="s">
        <v>72</v>
      </c>
      <c r="B12" s="24" t="s">
        <v>0</v>
      </c>
      <c r="C12" s="77">
        <v>167204</v>
      </c>
      <c r="D12" s="78">
        <v>45180</v>
      </c>
      <c r="E12" s="78">
        <v>0</v>
      </c>
      <c r="F12" s="78">
        <v>0</v>
      </c>
      <c r="G12" s="78">
        <v>0</v>
      </c>
      <c r="H12" s="78">
        <v>237416</v>
      </c>
      <c r="I12" s="78">
        <v>0</v>
      </c>
      <c r="J12" s="78">
        <v>0</v>
      </c>
      <c r="K12" s="79">
        <f t="shared" si="0"/>
        <v>449800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5105</v>
      </c>
      <c r="D14" s="78">
        <v>5052</v>
      </c>
      <c r="E14" s="78">
        <v>0</v>
      </c>
      <c r="F14" s="78">
        <v>6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10163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0</v>
      </c>
    </row>
    <row r="16" spans="1:11" x14ac:dyDescent="0.25">
      <c r="A16" s="23" t="s">
        <v>75</v>
      </c>
      <c r="B16" s="24" t="s">
        <v>8</v>
      </c>
      <c r="C16" s="77">
        <v>611779</v>
      </c>
      <c r="D16" s="78">
        <v>142246</v>
      </c>
      <c r="E16" s="78">
        <v>121571</v>
      </c>
      <c r="F16" s="78">
        <v>57133</v>
      </c>
      <c r="G16" s="78">
        <v>0</v>
      </c>
      <c r="H16" s="78">
        <v>0</v>
      </c>
      <c r="I16" s="78">
        <v>4557</v>
      </c>
      <c r="J16" s="78">
        <v>0</v>
      </c>
      <c r="K16" s="79">
        <f t="shared" si="0"/>
        <v>937286</v>
      </c>
    </row>
    <row r="17" spans="1:11" x14ac:dyDescent="0.25">
      <c r="A17" s="23" t="s">
        <v>76</v>
      </c>
      <c r="B17" s="24" t="s">
        <v>8</v>
      </c>
      <c r="C17" s="77">
        <v>526666</v>
      </c>
      <c r="D17" s="78">
        <v>227606</v>
      </c>
      <c r="E17" s="78">
        <v>0</v>
      </c>
      <c r="F17" s="78">
        <v>45272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799544</v>
      </c>
    </row>
    <row r="18" spans="1:11" x14ac:dyDescent="0.25">
      <c r="A18" s="23" t="s">
        <v>77</v>
      </c>
      <c r="B18" s="24" t="s">
        <v>8</v>
      </c>
      <c r="C18" s="77">
        <v>10722</v>
      </c>
      <c r="D18" s="78">
        <v>16622</v>
      </c>
      <c r="E18" s="78">
        <v>26372</v>
      </c>
      <c r="F18" s="78">
        <v>8486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62202</v>
      </c>
    </row>
    <row r="19" spans="1:11" x14ac:dyDescent="0.25">
      <c r="A19" s="23" t="s">
        <v>78</v>
      </c>
      <c r="B19" s="24" t="s">
        <v>8</v>
      </c>
      <c r="C19" s="77">
        <v>2101031</v>
      </c>
      <c r="D19" s="78">
        <v>1288242</v>
      </c>
      <c r="E19" s="78">
        <v>0</v>
      </c>
      <c r="F19" s="78">
        <v>271717</v>
      </c>
      <c r="G19" s="78">
        <v>0</v>
      </c>
      <c r="H19" s="78">
        <v>585</v>
      </c>
      <c r="I19" s="78">
        <v>19731</v>
      </c>
      <c r="J19" s="78">
        <v>0</v>
      </c>
      <c r="K19" s="79">
        <f t="shared" si="0"/>
        <v>3681306</v>
      </c>
    </row>
    <row r="20" spans="1:11" x14ac:dyDescent="0.25">
      <c r="A20" s="23" t="s">
        <v>79</v>
      </c>
      <c r="B20" s="24" t="s">
        <v>8</v>
      </c>
      <c r="C20" s="77">
        <v>1026085</v>
      </c>
      <c r="D20" s="78">
        <v>209070</v>
      </c>
      <c r="E20" s="78">
        <v>0</v>
      </c>
      <c r="F20" s="78">
        <v>107540</v>
      </c>
      <c r="G20" s="78">
        <v>5243</v>
      </c>
      <c r="H20" s="78">
        <v>0</v>
      </c>
      <c r="I20" s="78">
        <v>0</v>
      </c>
      <c r="J20" s="78">
        <v>0</v>
      </c>
      <c r="K20" s="79">
        <f t="shared" si="0"/>
        <v>1347938</v>
      </c>
    </row>
    <row r="21" spans="1:11" x14ac:dyDescent="0.25">
      <c r="A21" s="23" t="s">
        <v>80</v>
      </c>
      <c r="B21" s="24" t="s">
        <v>8</v>
      </c>
      <c r="C21" s="77">
        <v>190586</v>
      </c>
      <c r="D21" s="78">
        <v>41354</v>
      </c>
      <c r="E21" s="78">
        <v>0</v>
      </c>
      <c r="F21" s="78">
        <v>16315</v>
      </c>
      <c r="G21" s="78">
        <v>0</v>
      </c>
      <c r="H21" s="78">
        <v>0</v>
      </c>
      <c r="I21" s="78">
        <v>1314</v>
      </c>
      <c r="J21" s="78">
        <v>0</v>
      </c>
      <c r="K21" s="79">
        <f t="shared" si="0"/>
        <v>249569</v>
      </c>
    </row>
    <row r="22" spans="1:11" x14ac:dyDescent="0.25">
      <c r="A22" s="23" t="s">
        <v>81</v>
      </c>
      <c r="B22" s="24" t="s">
        <v>8</v>
      </c>
      <c r="C22" s="77">
        <v>403756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403756</v>
      </c>
    </row>
    <row r="23" spans="1:11" x14ac:dyDescent="0.25">
      <c r="A23" s="23" t="s">
        <v>82</v>
      </c>
      <c r="B23" s="24" t="s">
        <v>9</v>
      </c>
      <c r="C23" s="77">
        <v>7210</v>
      </c>
      <c r="D23" s="78">
        <v>1448</v>
      </c>
      <c r="E23" s="78">
        <v>1430</v>
      </c>
      <c r="F23" s="78">
        <v>819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10907</v>
      </c>
    </row>
    <row r="24" spans="1:11" x14ac:dyDescent="0.25">
      <c r="A24" s="23" t="s">
        <v>83</v>
      </c>
      <c r="B24" s="24" t="s">
        <v>9</v>
      </c>
      <c r="C24" s="77">
        <v>14266</v>
      </c>
      <c r="D24" s="78">
        <v>1892</v>
      </c>
      <c r="E24" s="78">
        <v>2839</v>
      </c>
      <c r="F24" s="78">
        <v>1079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20076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409357</v>
      </c>
      <c r="D26" s="78">
        <v>83672</v>
      </c>
      <c r="E26" s="78">
        <v>61749</v>
      </c>
      <c r="F26" s="78">
        <v>49050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603828</v>
      </c>
    </row>
    <row r="27" spans="1:11" x14ac:dyDescent="0.25">
      <c r="A27" s="23" t="s">
        <v>86</v>
      </c>
      <c r="B27" s="24" t="s">
        <v>10</v>
      </c>
      <c r="C27" s="77">
        <v>551001</v>
      </c>
      <c r="D27" s="78">
        <v>162060</v>
      </c>
      <c r="E27" s="78">
        <v>0</v>
      </c>
      <c r="F27" s="78">
        <v>19602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732663</v>
      </c>
    </row>
    <row r="28" spans="1:11" x14ac:dyDescent="0.25">
      <c r="A28" s="23" t="s">
        <v>87</v>
      </c>
      <c r="B28" s="24" t="s">
        <v>10</v>
      </c>
      <c r="C28" s="77">
        <v>883052</v>
      </c>
      <c r="D28" s="78">
        <v>344477</v>
      </c>
      <c r="E28" s="78">
        <v>0</v>
      </c>
      <c r="F28" s="78">
        <v>52553</v>
      </c>
      <c r="G28" s="78">
        <v>0</v>
      </c>
      <c r="H28" s="78">
        <v>0</v>
      </c>
      <c r="I28" s="78">
        <v>7600</v>
      </c>
      <c r="J28" s="78">
        <v>0</v>
      </c>
      <c r="K28" s="79">
        <f t="shared" si="0"/>
        <v>1287682</v>
      </c>
    </row>
    <row r="29" spans="1:11" x14ac:dyDescent="0.25">
      <c r="A29" s="23" t="s">
        <v>88</v>
      </c>
      <c r="B29" s="24" t="s">
        <v>10</v>
      </c>
      <c r="C29" s="77">
        <v>1052588</v>
      </c>
      <c r="D29" s="78">
        <v>507656</v>
      </c>
      <c r="E29" s="78">
        <v>0</v>
      </c>
      <c r="F29" s="78">
        <v>49082</v>
      </c>
      <c r="G29" s="78">
        <v>0</v>
      </c>
      <c r="H29" s="78">
        <v>271</v>
      </c>
      <c r="I29" s="78">
        <v>0</v>
      </c>
      <c r="J29" s="78">
        <v>0</v>
      </c>
      <c r="K29" s="79">
        <f t="shared" si="0"/>
        <v>1609597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199924</v>
      </c>
      <c r="D31" s="78">
        <v>67218</v>
      </c>
      <c r="E31" s="78">
        <v>27839</v>
      </c>
      <c r="F31" s="78">
        <v>6501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301482</v>
      </c>
    </row>
    <row r="32" spans="1:11" x14ac:dyDescent="0.25">
      <c r="A32" s="23" t="s">
        <v>90</v>
      </c>
      <c r="B32" s="24" t="s">
        <v>10</v>
      </c>
      <c r="C32" s="77">
        <v>362330</v>
      </c>
      <c r="D32" s="78">
        <v>128209</v>
      </c>
      <c r="E32" s="78">
        <v>44595</v>
      </c>
      <c r="F32" s="78">
        <v>22297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557431</v>
      </c>
    </row>
    <row r="33" spans="1:11" x14ac:dyDescent="0.25">
      <c r="A33" s="23" t="s">
        <v>91</v>
      </c>
      <c r="B33" s="24" t="s">
        <v>10</v>
      </c>
      <c r="C33" s="77">
        <v>152538</v>
      </c>
      <c r="D33" s="78">
        <v>73817</v>
      </c>
      <c r="E33" s="78">
        <v>0</v>
      </c>
      <c r="F33" s="78">
        <v>0</v>
      </c>
      <c r="G33" s="78">
        <v>0</v>
      </c>
      <c r="H33" s="78">
        <v>0</v>
      </c>
      <c r="I33" s="78">
        <v>5297</v>
      </c>
      <c r="J33" s="78">
        <v>0</v>
      </c>
      <c r="K33" s="79">
        <f t="shared" si="0"/>
        <v>231652</v>
      </c>
    </row>
    <row r="34" spans="1:11" x14ac:dyDescent="0.25">
      <c r="A34" s="23" t="s">
        <v>92</v>
      </c>
      <c r="B34" s="24" t="s">
        <v>10</v>
      </c>
      <c r="C34" s="77">
        <v>4559142</v>
      </c>
      <c r="D34" s="78">
        <v>2994595</v>
      </c>
      <c r="E34" s="78">
        <v>0</v>
      </c>
      <c r="F34" s="78">
        <v>350280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7904017</v>
      </c>
    </row>
    <row r="35" spans="1:11" x14ac:dyDescent="0.25">
      <c r="A35" s="23" t="s">
        <v>93</v>
      </c>
      <c r="B35" s="24" t="s">
        <v>10</v>
      </c>
      <c r="C35" s="77">
        <v>125147</v>
      </c>
      <c r="D35" s="78">
        <v>87185</v>
      </c>
      <c r="E35" s="78">
        <v>0</v>
      </c>
      <c r="F35" s="78">
        <v>3627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215959</v>
      </c>
    </row>
    <row r="36" spans="1:11" x14ac:dyDescent="0.25">
      <c r="A36" s="23" t="s">
        <v>94</v>
      </c>
      <c r="B36" s="24" t="s">
        <v>10</v>
      </c>
      <c r="C36" s="77">
        <v>66387</v>
      </c>
      <c r="D36" s="78">
        <v>12088</v>
      </c>
      <c r="E36" s="78">
        <v>4097</v>
      </c>
      <c r="F36" s="78">
        <v>1192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83764</v>
      </c>
    </row>
    <row r="37" spans="1:11" x14ac:dyDescent="0.25">
      <c r="A37" s="23" t="s">
        <v>95</v>
      </c>
      <c r="B37" s="24" t="s">
        <v>10</v>
      </c>
      <c r="C37" s="77">
        <v>3824675</v>
      </c>
      <c r="D37" s="78">
        <v>1659396</v>
      </c>
      <c r="E37" s="78">
        <v>680566</v>
      </c>
      <c r="F37" s="78">
        <v>67860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6232497</v>
      </c>
    </row>
    <row r="38" spans="1:11" x14ac:dyDescent="0.25">
      <c r="A38" s="23" t="s">
        <v>96</v>
      </c>
      <c r="B38" s="24" t="s">
        <v>10</v>
      </c>
      <c r="C38" s="77">
        <v>14758</v>
      </c>
      <c r="D38" s="78">
        <v>9313</v>
      </c>
      <c r="E38" s="78">
        <v>0</v>
      </c>
      <c r="F38" s="78">
        <v>0</v>
      </c>
      <c r="G38" s="78">
        <v>0</v>
      </c>
      <c r="H38" s="78">
        <v>0</v>
      </c>
      <c r="I38" s="78">
        <v>38</v>
      </c>
      <c r="J38" s="78">
        <v>0</v>
      </c>
      <c r="K38" s="79">
        <f t="shared" si="0"/>
        <v>24109</v>
      </c>
    </row>
    <row r="39" spans="1:11" x14ac:dyDescent="0.25">
      <c r="A39" s="23" t="s">
        <v>97</v>
      </c>
      <c r="B39" s="24" t="s">
        <v>10</v>
      </c>
      <c r="C39" s="77">
        <v>1130101</v>
      </c>
      <c r="D39" s="78">
        <v>357878</v>
      </c>
      <c r="E39" s="78">
        <v>0</v>
      </c>
      <c r="F39" s="78">
        <v>136115</v>
      </c>
      <c r="G39" s="78">
        <v>0</v>
      </c>
      <c r="H39" s="78">
        <v>0</v>
      </c>
      <c r="I39" s="78">
        <v>11366</v>
      </c>
      <c r="J39" s="78">
        <v>0</v>
      </c>
      <c r="K39" s="79">
        <f t="shared" si="0"/>
        <v>1635460</v>
      </c>
    </row>
    <row r="40" spans="1:11" x14ac:dyDescent="0.25">
      <c r="A40" s="23" t="s">
        <v>98</v>
      </c>
      <c r="B40" s="24" t="s">
        <v>10</v>
      </c>
      <c r="C40" s="77">
        <v>313214</v>
      </c>
      <c r="D40" s="78">
        <v>0</v>
      </c>
      <c r="E40" s="78">
        <v>0</v>
      </c>
      <c r="F40" s="78">
        <v>10453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323667</v>
      </c>
    </row>
    <row r="41" spans="1:11" x14ac:dyDescent="0.25">
      <c r="A41" s="23" t="s">
        <v>99</v>
      </c>
      <c r="B41" s="24" t="s">
        <v>10</v>
      </c>
      <c r="C41" s="77">
        <v>2082225</v>
      </c>
      <c r="D41" s="78">
        <v>0</v>
      </c>
      <c r="E41" s="78">
        <v>357490</v>
      </c>
      <c r="F41" s="78">
        <v>265032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2704747</v>
      </c>
    </row>
    <row r="42" spans="1:11" x14ac:dyDescent="0.25">
      <c r="A42" s="23" t="s">
        <v>100</v>
      </c>
      <c r="B42" s="24" t="s">
        <v>10</v>
      </c>
      <c r="C42" s="77">
        <v>735812</v>
      </c>
      <c r="D42" s="78">
        <v>157887</v>
      </c>
      <c r="E42" s="78">
        <v>154785</v>
      </c>
      <c r="F42" s="78">
        <v>25022</v>
      </c>
      <c r="G42" s="78">
        <v>0</v>
      </c>
      <c r="H42" s="78">
        <v>0</v>
      </c>
      <c r="I42" s="78">
        <v>0</v>
      </c>
      <c r="J42" s="78">
        <v>169026</v>
      </c>
      <c r="K42" s="79">
        <f t="shared" si="0"/>
        <v>1242532</v>
      </c>
    </row>
    <row r="43" spans="1:11" x14ac:dyDescent="0.25">
      <c r="A43" s="23" t="s">
        <v>101</v>
      </c>
      <c r="B43" s="24" t="s">
        <v>11</v>
      </c>
      <c r="C43" s="77">
        <v>2119497</v>
      </c>
      <c r="D43" s="78">
        <v>1482700</v>
      </c>
      <c r="E43" s="78">
        <v>346091</v>
      </c>
      <c r="F43" s="78">
        <v>23391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3971679</v>
      </c>
    </row>
    <row r="44" spans="1:11" x14ac:dyDescent="0.25">
      <c r="A44" s="23" t="s">
        <v>102</v>
      </c>
      <c r="B44" s="24" t="s">
        <v>11</v>
      </c>
      <c r="C44" s="77">
        <v>1371838</v>
      </c>
      <c r="D44" s="78">
        <v>779390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15665</v>
      </c>
      <c r="K44" s="79">
        <f t="shared" si="0"/>
        <v>2166893</v>
      </c>
    </row>
    <row r="45" spans="1:11" x14ac:dyDescent="0.25">
      <c r="A45" s="23" t="s">
        <v>103</v>
      </c>
      <c r="B45" s="24" t="s">
        <v>11</v>
      </c>
      <c r="C45" s="77">
        <v>6434044</v>
      </c>
      <c r="D45" s="78">
        <v>4397703</v>
      </c>
      <c r="E45" s="78">
        <v>1254023</v>
      </c>
      <c r="F45" s="78">
        <v>0</v>
      </c>
      <c r="G45" s="78">
        <v>0</v>
      </c>
      <c r="H45" s="78">
        <v>0</v>
      </c>
      <c r="I45" s="78">
        <v>95822</v>
      </c>
      <c r="J45" s="78">
        <v>0</v>
      </c>
      <c r="K45" s="79">
        <f t="shared" si="0"/>
        <v>12181592</v>
      </c>
    </row>
    <row r="46" spans="1:11" x14ac:dyDescent="0.25">
      <c r="A46" s="23" t="s">
        <v>440</v>
      </c>
      <c r="B46" s="24" t="s">
        <v>11</v>
      </c>
      <c r="C46" s="77">
        <v>1527545</v>
      </c>
      <c r="D46" s="78">
        <v>878272</v>
      </c>
      <c r="E46" s="78">
        <v>234344</v>
      </c>
      <c r="F46" s="78">
        <v>24478</v>
      </c>
      <c r="G46" s="78">
        <v>0</v>
      </c>
      <c r="H46" s="78">
        <v>0</v>
      </c>
      <c r="I46" s="78">
        <v>17194</v>
      </c>
      <c r="J46" s="78">
        <v>0</v>
      </c>
      <c r="K46" s="79">
        <f t="shared" si="0"/>
        <v>2681833</v>
      </c>
    </row>
    <row r="47" spans="1:11" x14ac:dyDescent="0.25">
      <c r="A47" s="23" t="s">
        <v>104</v>
      </c>
      <c r="B47" s="24" t="s">
        <v>11</v>
      </c>
      <c r="C47" s="77">
        <v>4668378</v>
      </c>
      <c r="D47" s="78">
        <v>2826521</v>
      </c>
      <c r="E47" s="78">
        <v>0</v>
      </c>
      <c r="F47" s="78">
        <v>115917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7610816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12758086</v>
      </c>
      <c r="D49" s="78">
        <v>12480727</v>
      </c>
      <c r="E49" s="78">
        <v>2145502</v>
      </c>
      <c r="F49" s="78">
        <v>535957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27920272</v>
      </c>
    </row>
    <row r="50" spans="1:11" x14ac:dyDescent="0.25">
      <c r="A50" s="23" t="s">
        <v>441</v>
      </c>
      <c r="B50" s="24" t="s">
        <v>11</v>
      </c>
      <c r="C50" s="77">
        <v>2316768</v>
      </c>
      <c r="D50" s="78">
        <v>1201591</v>
      </c>
      <c r="E50" s="78">
        <v>428797</v>
      </c>
      <c r="F50" s="78">
        <v>95620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4042776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8311113</v>
      </c>
      <c r="D52" s="78">
        <v>5696239</v>
      </c>
      <c r="E52" s="78">
        <v>1162725</v>
      </c>
      <c r="F52" s="78">
        <v>361422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15531499</v>
      </c>
    </row>
    <row r="53" spans="1:11" x14ac:dyDescent="0.25">
      <c r="A53" s="23" t="s">
        <v>109</v>
      </c>
      <c r="B53" s="24" t="s">
        <v>11</v>
      </c>
      <c r="C53" s="77">
        <v>1295867</v>
      </c>
      <c r="D53" s="78">
        <v>951661</v>
      </c>
      <c r="E53" s="78">
        <v>308486</v>
      </c>
      <c r="F53" s="78">
        <v>30856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2586870</v>
      </c>
    </row>
    <row r="54" spans="1:11" x14ac:dyDescent="0.25">
      <c r="A54" s="75" t="s">
        <v>506</v>
      </c>
      <c r="B54" s="24" t="s">
        <v>11</v>
      </c>
      <c r="C54" s="77">
        <v>351008</v>
      </c>
      <c r="D54" s="78">
        <v>170667</v>
      </c>
      <c r="E54" s="78">
        <v>105663</v>
      </c>
      <c r="F54" s="78">
        <v>18042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645380</v>
      </c>
    </row>
    <row r="55" spans="1:11" x14ac:dyDescent="0.25">
      <c r="A55" s="75" t="s">
        <v>110</v>
      </c>
      <c r="B55" s="24" t="s">
        <v>11</v>
      </c>
      <c r="C55" s="77">
        <v>2162942</v>
      </c>
      <c r="D55" s="78">
        <v>0</v>
      </c>
      <c r="E55" s="78">
        <v>0</v>
      </c>
      <c r="F55" s="78">
        <v>0</v>
      </c>
      <c r="G55" s="78">
        <v>0</v>
      </c>
      <c r="H55" s="78">
        <v>0</v>
      </c>
      <c r="I55" s="78">
        <v>82517</v>
      </c>
      <c r="J55" s="78">
        <v>0</v>
      </c>
      <c r="K55" s="79">
        <f t="shared" si="0"/>
        <v>2245459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791916</v>
      </c>
      <c r="D57" s="78">
        <v>391385</v>
      </c>
      <c r="E57" s="78">
        <v>266776</v>
      </c>
      <c r="F57" s="78">
        <v>4031</v>
      </c>
      <c r="G57" s="78">
        <v>0</v>
      </c>
      <c r="H57" s="78">
        <v>0</v>
      </c>
      <c r="I57" s="78">
        <v>18709</v>
      </c>
      <c r="J57" s="78">
        <v>0</v>
      </c>
      <c r="K57" s="79">
        <f t="shared" si="0"/>
        <v>1472817</v>
      </c>
    </row>
    <row r="58" spans="1:11" x14ac:dyDescent="0.25">
      <c r="A58" s="23" t="s">
        <v>113</v>
      </c>
      <c r="B58" s="24" t="s">
        <v>11</v>
      </c>
      <c r="C58" s="77">
        <v>2624027</v>
      </c>
      <c r="D58" s="78">
        <v>1558933</v>
      </c>
      <c r="E58" s="78">
        <v>659033</v>
      </c>
      <c r="F58" s="78">
        <v>0</v>
      </c>
      <c r="G58" s="78">
        <v>0</v>
      </c>
      <c r="H58" s="78">
        <v>0</v>
      </c>
      <c r="I58" s="78">
        <v>78286</v>
      </c>
      <c r="J58" s="78">
        <v>0</v>
      </c>
      <c r="K58" s="79">
        <f t="shared" si="0"/>
        <v>4920279</v>
      </c>
    </row>
    <row r="59" spans="1:11" x14ac:dyDescent="0.25">
      <c r="A59" s="23" t="s">
        <v>114</v>
      </c>
      <c r="B59" s="24" t="s">
        <v>11</v>
      </c>
      <c r="C59" s="77">
        <v>3328963</v>
      </c>
      <c r="D59" s="78">
        <v>2341601</v>
      </c>
      <c r="E59" s="78">
        <v>502488</v>
      </c>
      <c r="F59" s="78">
        <v>122586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6295638</v>
      </c>
    </row>
    <row r="60" spans="1:11" x14ac:dyDescent="0.25">
      <c r="A60" s="23" t="s">
        <v>115</v>
      </c>
      <c r="B60" s="24" t="s">
        <v>11</v>
      </c>
      <c r="C60" s="77">
        <v>1188342</v>
      </c>
      <c r="D60" s="78">
        <v>409292</v>
      </c>
      <c r="E60" s="78">
        <v>214304</v>
      </c>
      <c r="F60" s="78">
        <v>15452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1827390</v>
      </c>
    </row>
    <row r="61" spans="1:11" x14ac:dyDescent="0.25">
      <c r="A61" s="23" t="s">
        <v>116</v>
      </c>
      <c r="B61" s="24" t="s">
        <v>11</v>
      </c>
      <c r="C61" s="77">
        <v>2091333</v>
      </c>
      <c r="D61" s="78">
        <v>1405694</v>
      </c>
      <c r="E61" s="78">
        <v>206475</v>
      </c>
      <c r="F61" s="78">
        <v>25760</v>
      </c>
      <c r="G61" s="78">
        <v>0</v>
      </c>
      <c r="H61" s="78">
        <v>0</v>
      </c>
      <c r="I61" s="78">
        <v>41267</v>
      </c>
      <c r="J61" s="78">
        <v>0</v>
      </c>
      <c r="K61" s="79">
        <f t="shared" si="0"/>
        <v>3770529</v>
      </c>
    </row>
    <row r="62" spans="1:11" x14ac:dyDescent="0.25">
      <c r="A62" s="23" t="s">
        <v>117</v>
      </c>
      <c r="B62" s="24" t="s">
        <v>11</v>
      </c>
      <c r="C62" s="77">
        <v>834820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834820</v>
      </c>
    </row>
    <row r="63" spans="1:11" x14ac:dyDescent="0.25">
      <c r="A63" s="23" t="s">
        <v>118</v>
      </c>
      <c r="B63" s="24" t="s">
        <v>11</v>
      </c>
      <c r="C63" s="77">
        <v>288150</v>
      </c>
      <c r="D63" s="78">
        <v>164189</v>
      </c>
      <c r="E63" s="78">
        <v>77663</v>
      </c>
      <c r="F63" s="78">
        <v>11082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541084</v>
      </c>
    </row>
    <row r="64" spans="1:11" x14ac:dyDescent="0.25">
      <c r="A64" s="23" t="s">
        <v>119</v>
      </c>
      <c r="B64" s="24" t="s">
        <v>11</v>
      </c>
      <c r="C64" s="77">
        <v>6871802</v>
      </c>
      <c r="D64" s="78">
        <v>4513965</v>
      </c>
      <c r="E64" s="78">
        <v>972332</v>
      </c>
      <c r="F64" s="78">
        <v>145648</v>
      </c>
      <c r="G64" s="78">
        <v>0</v>
      </c>
      <c r="H64" s="78">
        <v>0</v>
      </c>
      <c r="I64" s="78">
        <v>45546</v>
      </c>
      <c r="J64" s="78">
        <v>0</v>
      </c>
      <c r="K64" s="79">
        <f t="shared" si="0"/>
        <v>12549293</v>
      </c>
    </row>
    <row r="65" spans="1:11" x14ac:dyDescent="0.25">
      <c r="A65" s="23" t="s">
        <v>120</v>
      </c>
      <c r="B65" s="24" t="s">
        <v>11</v>
      </c>
      <c r="C65" s="77">
        <v>5350375</v>
      </c>
      <c r="D65" s="78">
        <v>3718749</v>
      </c>
      <c r="E65" s="78">
        <v>0</v>
      </c>
      <c r="F65" s="78">
        <v>127289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9196413</v>
      </c>
    </row>
    <row r="66" spans="1:11" x14ac:dyDescent="0.25">
      <c r="A66" s="23" t="s">
        <v>121</v>
      </c>
      <c r="B66" s="24" t="s">
        <v>11</v>
      </c>
      <c r="C66" s="77">
        <v>6480816</v>
      </c>
      <c r="D66" s="78">
        <v>4663438</v>
      </c>
      <c r="E66" s="78">
        <v>668894</v>
      </c>
      <c r="F66" s="78">
        <v>266663</v>
      </c>
      <c r="G66" s="78">
        <v>0</v>
      </c>
      <c r="H66" s="78">
        <v>34</v>
      </c>
      <c r="I66" s="78">
        <v>0</v>
      </c>
      <c r="J66" s="78">
        <v>0</v>
      </c>
      <c r="K66" s="79">
        <f t="shared" si="0"/>
        <v>12079845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402890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402890</v>
      </c>
    </row>
    <row r="69" spans="1:11" x14ac:dyDescent="0.25">
      <c r="A69" s="23" t="s">
        <v>124</v>
      </c>
      <c r="B69" s="24" t="s">
        <v>11</v>
      </c>
      <c r="C69" s="77">
        <v>4854828</v>
      </c>
      <c r="D69" s="78">
        <v>2787299</v>
      </c>
      <c r="E69" s="78">
        <v>929077</v>
      </c>
      <c r="F69" s="78">
        <v>546564</v>
      </c>
      <c r="G69" s="78">
        <v>0</v>
      </c>
      <c r="H69" s="78">
        <v>0</v>
      </c>
      <c r="I69" s="78">
        <v>12170</v>
      </c>
      <c r="J69" s="78">
        <v>0</v>
      </c>
      <c r="K69" s="79">
        <f t="shared" si="1"/>
        <v>9129938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123308</v>
      </c>
      <c r="J70" s="78">
        <v>0</v>
      </c>
      <c r="K70" s="79">
        <f t="shared" si="1"/>
        <v>123308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3108886</v>
      </c>
      <c r="D72" s="78">
        <v>1594992</v>
      </c>
      <c r="E72" s="78">
        <v>0</v>
      </c>
      <c r="F72" s="78">
        <v>58587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4762465</v>
      </c>
    </row>
    <row r="73" spans="1:11" x14ac:dyDescent="0.25">
      <c r="A73" s="23" t="s">
        <v>127</v>
      </c>
      <c r="B73" s="24" t="s">
        <v>11</v>
      </c>
      <c r="C73" s="77">
        <v>693333</v>
      </c>
      <c r="D73" s="78">
        <v>411705</v>
      </c>
      <c r="E73" s="78">
        <v>220589</v>
      </c>
      <c r="F73" s="78">
        <v>44522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1370149</v>
      </c>
    </row>
    <row r="74" spans="1:11" x14ac:dyDescent="0.25">
      <c r="A74" s="23" t="s">
        <v>128</v>
      </c>
      <c r="B74" s="24" t="s">
        <v>12</v>
      </c>
      <c r="C74" s="77">
        <v>0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0</v>
      </c>
    </row>
    <row r="75" spans="1:11" x14ac:dyDescent="0.25">
      <c r="A75" s="23" t="s">
        <v>129</v>
      </c>
      <c r="B75" s="24" t="s">
        <v>12</v>
      </c>
      <c r="C75" s="77">
        <v>115034</v>
      </c>
      <c r="D75" s="78">
        <v>17314</v>
      </c>
      <c r="E75" s="78">
        <v>0</v>
      </c>
      <c r="F75" s="78">
        <v>0</v>
      </c>
      <c r="G75" s="78">
        <v>0</v>
      </c>
      <c r="H75" s="78">
        <v>0</v>
      </c>
      <c r="I75" s="78">
        <v>632</v>
      </c>
      <c r="J75" s="78">
        <v>0</v>
      </c>
      <c r="K75" s="79">
        <f t="shared" si="1"/>
        <v>132980</v>
      </c>
    </row>
    <row r="76" spans="1:11" x14ac:dyDescent="0.25">
      <c r="A76" s="23" t="s">
        <v>130</v>
      </c>
      <c r="B76" s="24" t="s">
        <v>13</v>
      </c>
      <c r="C76" s="77">
        <v>977225</v>
      </c>
      <c r="D76" s="78">
        <v>681963</v>
      </c>
      <c r="E76" s="78">
        <v>399519</v>
      </c>
      <c r="F76" s="78">
        <v>44305</v>
      </c>
      <c r="G76" s="78">
        <v>0</v>
      </c>
      <c r="H76" s="78">
        <v>0</v>
      </c>
      <c r="I76" s="78">
        <v>0</v>
      </c>
      <c r="J76" s="78">
        <v>0</v>
      </c>
      <c r="K76" s="79">
        <f t="shared" si="1"/>
        <v>2103012</v>
      </c>
    </row>
    <row r="77" spans="1:11" x14ac:dyDescent="0.25">
      <c r="A77" s="23" t="s">
        <v>131</v>
      </c>
      <c r="B77" s="24" t="s">
        <v>14</v>
      </c>
      <c r="C77" s="77">
        <v>404102</v>
      </c>
      <c r="D77" s="78">
        <v>258820</v>
      </c>
      <c r="E77" s="78">
        <v>0</v>
      </c>
      <c r="F77" s="78">
        <v>0</v>
      </c>
      <c r="G77" s="78">
        <v>0</v>
      </c>
      <c r="H77" s="78">
        <v>0</v>
      </c>
      <c r="I77" s="78">
        <v>23781</v>
      </c>
      <c r="J77" s="78">
        <v>0</v>
      </c>
      <c r="K77" s="79">
        <f t="shared" si="1"/>
        <v>686703</v>
      </c>
    </row>
    <row r="78" spans="1:11" x14ac:dyDescent="0.25">
      <c r="A78" s="23" t="s">
        <v>132</v>
      </c>
      <c r="B78" s="24" t="s">
        <v>14</v>
      </c>
      <c r="C78" s="77">
        <v>486576</v>
      </c>
      <c r="D78" s="78">
        <v>318943</v>
      </c>
      <c r="E78" s="78">
        <v>0</v>
      </c>
      <c r="F78" s="78">
        <v>0</v>
      </c>
      <c r="G78" s="78">
        <v>0</v>
      </c>
      <c r="H78" s="78">
        <v>0</v>
      </c>
      <c r="I78" s="78">
        <v>17933</v>
      </c>
      <c r="J78" s="78">
        <v>0</v>
      </c>
      <c r="K78" s="79">
        <f t="shared" si="1"/>
        <v>823452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101448</v>
      </c>
      <c r="E79" s="78">
        <v>69943</v>
      </c>
      <c r="F79" s="78">
        <v>0</v>
      </c>
      <c r="G79" s="78">
        <v>0</v>
      </c>
      <c r="H79" s="78">
        <v>0</v>
      </c>
      <c r="I79" s="78">
        <v>0</v>
      </c>
      <c r="J79" s="78">
        <v>37175</v>
      </c>
      <c r="K79" s="79">
        <f t="shared" si="1"/>
        <v>208566</v>
      </c>
    </row>
    <row r="80" spans="1:11" x14ac:dyDescent="0.25">
      <c r="A80" s="23" t="s">
        <v>134</v>
      </c>
      <c r="B80" s="24" t="s">
        <v>15</v>
      </c>
      <c r="C80" s="77">
        <v>81333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81333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46431</v>
      </c>
      <c r="D83" s="78">
        <v>6264</v>
      </c>
      <c r="E83" s="78">
        <v>19420</v>
      </c>
      <c r="F83" s="78">
        <v>0</v>
      </c>
      <c r="G83" s="78">
        <v>0</v>
      </c>
      <c r="H83" s="78">
        <v>0</v>
      </c>
      <c r="I83" s="78">
        <v>520</v>
      </c>
      <c r="J83" s="78">
        <v>0</v>
      </c>
      <c r="K83" s="79">
        <f t="shared" si="1"/>
        <v>72635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2017479</v>
      </c>
      <c r="D85" s="78">
        <v>678380</v>
      </c>
      <c r="E85" s="78">
        <v>0</v>
      </c>
      <c r="F85" s="78">
        <v>0</v>
      </c>
      <c r="G85" s="78">
        <v>0</v>
      </c>
      <c r="H85" s="78">
        <v>0</v>
      </c>
      <c r="I85" s="78">
        <v>179097</v>
      </c>
      <c r="J85" s="78">
        <v>0</v>
      </c>
      <c r="K85" s="79">
        <f t="shared" si="1"/>
        <v>2874956</v>
      </c>
    </row>
    <row r="86" spans="1:11" x14ac:dyDescent="0.25">
      <c r="A86" s="23" t="s">
        <v>140</v>
      </c>
      <c r="B86" s="24" t="s">
        <v>17</v>
      </c>
      <c r="C86" s="77">
        <v>0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0</v>
      </c>
    </row>
    <row r="87" spans="1:11" x14ac:dyDescent="0.25">
      <c r="A87" s="23" t="s">
        <v>141</v>
      </c>
      <c r="B87" s="24" t="s">
        <v>17</v>
      </c>
      <c r="C87" s="77">
        <v>0</v>
      </c>
      <c r="D87" s="78">
        <v>1372536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1372536</v>
      </c>
    </row>
    <row r="88" spans="1:11" x14ac:dyDescent="0.25">
      <c r="A88" s="23" t="s">
        <v>142</v>
      </c>
      <c r="B88" s="76" t="s">
        <v>509</v>
      </c>
      <c r="C88" s="77">
        <v>288071</v>
      </c>
      <c r="D88" s="78">
        <v>367240</v>
      </c>
      <c r="E88" s="78">
        <v>78684</v>
      </c>
      <c r="F88" s="78">
        <v>26038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760033</v>
      </c>
    </row>
    <row r="89" spans="1:11" x14ac:dyDescent="0.25">
      <c r="A89" s="23" t="s">
        <v>143</v>
      </c>
      <c r="B89" s="24" t="s">
        <v>18</v>
      </c>
      <c r="C89" s="77">
        <v>112906</v>
      </c>
      <c r="D89" s="78">
        <v>19390</v>
      </c>
      <c r="E89" s="78">
        <v>23048</v>
      </c>
      <c r="F89" s="78">
        <v>10688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166032</v>
      </c>
    </row>
    <row r="90" spans="1:11" x14ac:dyDescent="0.25">
      <c r="A90" s="23" t="s">
        <v>144</v>
      </c>
      <c r="B90" s="24" t="s">
        <v>18</v>
      </c>
      <c r="C90" s="77">
        <v>11766</v>
      </c>
      <c r="D90" s="78">
        <v>3617</v>
      </c>
      <c r="E90" s="78">
        <v>0</v>
      </c>
      <c r="F90" s="78">
        <v>0</v>
      </c>
      <c r="G90" s="78">
        <v>0</v>
      </c>
      <c r="H90" s="78">
        <v>0</v>
      </c>
      <c r="I90" s="78">
        <v>766</v>
      </c>
      <c r="J90" s="78">
        <v>0</v>
      </c>
      <c r="K90" s="79">
        <f t="shared" si="1"/>
        <v>16149</v>
      </c>
    </row>
    <row r="91" spans="1:11" x14ac:dyDescent="0.25">
      <c r="A91" s="23" t="s">
        <v>145</v>
      </c>
      <c r="B91" s="24" t="s">
        <v>19</v>
      </c>
      <c r="C91" s="77">
        <v>344198</v>
      </c>
      <c r="D91" s="78">
        <v>189140</v>
      </c>
      <c r="E91" s="78">
        <v>0</v>
      </c>
      <c r="F91" s="78">
        <v>1043</v>
      </c>
      <c r="G91" s="78">
        <v>0</v>
      </c>
      <c r="H91" s="78">
        <v>194</v>
      </c>
      <c r="I91" s="78">
        <v>44013</v>
      </c>
      <c r="J91" s="78">
        <v>0</v>
      </c>
      <c r="K91" s="79">
        <f t="shared" si="1"/>
        <v>578588</v>
      </c>
    </row>
    <row r="92" spans="1:11" x14ac:dyDescent="0.25">
      <c r="A92" s="23" t="s">
        <v>146</v>
      </c>
      <c r="B92" s="24" t="s">
        <v>19</v>
      </c>
      <c r="C92" s="77">
        <v>76193</v>
      </c>
      <c r="D92" s="78">
        <v>23201</v>
      </c>
      <c r="E92" s="78">
        <v>0</v>
      </c>
      <c r="F92" s="78">
        <v>0</v>
      </c>
      <c r="G92" s="78">
        <v>0</v>
      </c>
      <c r="H92" s="78">
        <v>0</v>
      </c>
      <c r="I92" s="78">
        <v>6748</v>
      </c>
      <c r="J92" s="78">
        <v>0</v>
      </c>
      <c r="K92" s="79">
        <f t="shared" si="1"/>
        <v>106142</v>
      </c>
    </row>
    <row r="93" spans="1:11" x14ac:dyDescent="0.25">
      <c r="A93" s="23" t="s">
        <v>442</v>
      </c>
      <c r="B93" s="24" t="s">
        <v>19</v>
      </c>
      <c r="C93" s="77">
        <v>39815943</v>
      </c>
      <c r="D93" s="78">
        <v>26267409</v>
      </c>
      <c r="E93" s="78">
        <v>4890098</v>
      </c>
      <c r="F93" s="78">
        <v>904315</v>
      </c>
      <c r="G93" s="78">
        <v>0</v>
      </c>
      <c r="H93" s="78">
        <v>287443</v>
      </c>
      <c r="I93" s="78">
        <v>0</v>
      </c>
      <c r="J93" s="78">
        <v>3087032</v>
      </c>
      <c r="K93" s="79">
        <f t="shared" si="1"/>
        <v>75252240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803833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803833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219725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219725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3423587</v>
      </c>
      <c r="D97" s="78">
        <v>2954507</v>
      </c>
      <c r="E97" s="78">
        <v>648996</v>
      </c>
      <c r="F97" s="78">
        <v>675753</v>
      </c>
      <c r="G97" s="78">
        <v>0</v>
      </c>
      <c r="H97" s="78">
        <v>12099</v>
      </c>
      <c r="I97" s="78">
        <v>0</v>
      </c>
      <c r="J97" s="78">
        <v>94260</v>
      </c>
      <c r="K97" s="79">
        <f t="shared" si="1"/>
        <v>7809202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113880</v>
      </c>
      <c r="D99" s="78">
        <v>51378</v>
      </c>
      <c r="E99" s="78">
        <v>31163</v>
      </c>
      <c r="F99" s="78">
        <v>0</v>
      </c>
      <c r="G99" s="78">
        <v>0</v>
      </c>
      <c r="H99" s="78">
        <v>0</v>
      </c>
      <c r="I99" s="78">
        <v>15121</v>
      </c>
      <c r="J99" s="78">
        <v>0</v>
      </c>
      <c r="K99" s="79">
        <f t="shared" si="1"/>
        <v>211542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296873</v>
      </c>
      <c r="D102" s="78">
        <v>82061</v>
      </c>
      <c r="E102" s="78">
        <v>0</v>
      </c>
      <c r="F102" s="78">
        <v>10521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389455</v>
      </c>
    </row>
    <row r="103" spans="1:11" x14ac:dyDescent="0.25">
      <c r="A103" s="23" t="s">
        <v>156</v>
      </c>
      <c r="B103" s="24" t="s">
        <v>22</v>
      </c>
      <c r="C103" s="77">
        <v>83906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83906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65668</v>
      </c>
      <c r="K104" s="79">
        <f t="shared" si="1"/>
        <v>65668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6669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6669</v>
      </c>
    </row>
    <row r="107" spans="1:11" x14ac:dyDescent="0.25">
      <c r="A107" s="23" t="s">
        <v>160</v>
      </c>
      <c r="B107" s="24" t="s">
        <v>23</v>
      </c>
      <c r="C107" s="77">
        <v>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0</v>
      </c>
      <c r="K107" s="79">
        <f t="shared" si="1"/>
        <v>0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78588</v>
      </c>
      <c r="K109" s="79">
        <f t="shared" si="1"/>
        <v>78588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11557</v>
      </c>
      <c r="J110" s="78">
        <v>0</v>
      </c>
      <c r="K110" s="79">
        <f t="shared" si="1"/>
        <v>11557</v>
      </c>
    </row>
    <row r="111" spans="1:11" x14ac:dyDescent="0.25">
      <c r="A111" s="23" t="s">
        <v>164</v>
      </c>
      <c r="B111" s="24" t="s">
        <v>24</v>
      </c>
      <c r="C111" s="77">
        <v>9292</v>
      </c>
      <c r="D111" s="78">
        <v>6318</v>
      </c>
      <c r="E111" s="78">
        <v>0</v>
      </c>
      <c r="F111" s="78">
        <v>0</v>
      </c>
      <c r="G111" s="78">
        <v>0</v>
      </c>
      <c r="H111" s="78">
        <v>0</v>
      </c>
      <c r="I111" s="78">
        <v>2475</v>
      </c>
      <c r="J111" s="78">
        <v>0</v>
      </c>
      <c r="K111" s="79">
        <f t="shared" si="1"/>
        <v>18085</v>
      </c>
    </row>
    <row r="112" spans="1:11" x14ac:dyDescent="0.25">
      <c r="A112" s="23" t="s">
        <v>165</v>
      </c>
      <c r="B112" s="24" t="s">
        <v>24</v>
      </c>
      <c r="C112" s="77">
        <v>90229</v>
      </c>
      <c r="D112" s="78">
        <v>36047</v>
      </c>
      <c r="E112" s="78">
        <v>11790</v>
      </c>
      <c r="F112" s="78">
        <v>8250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146316</v>
      </c>
    </row>
    <row r="113" spans="1:11" x14ac:dyDescent="0.25">
      <c r="A113" s="23" t="s">
        <v>166</v>
      </c>
      <c r="B113" s="24" t="s">
        <v>167</v>
      </c>
      <c r="C113" s="77">
        <v>29561</v>
      </c>
      <c r="D113" s="78">
        <v>10425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39986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158273</v>
      </c>
      <c r="D115" s="78">
        <v>66458</v>
      </c>
      <c r="E115" s="78">
        <v>0</v>
      </c>
      <c r="F115" s="78">
        <v>39169</v>
      </c>
      <c r="G115" s="78">
        <v>0</v>
      </c>
      <c r="H115" s="78">
        <v>0</v>
      </c>
      <c r="I115" s="78">
        <v>649</v>
      </c>
      <c r="J115" s="78">
        <v>0</v>
      </c>
      <c r="K115" s="79">
        <f t="shared" si="1"/>
        <v>264549</v>
      </c>
    </row>
    <row r="116" spans="1:11" x14ac:dyDescent="0.25">
      <c r="A116" s="23" t="s">
        <v>169</v>
      </c>
      <c r="B116" s="24" t="s">
        <v>26</v>
      </c>
      <c r="C116" s="77">
        <v>108961</v>
      </c>
      <c r="D116" s="78">
        <v>20893</v>
      </c>
      <c r="E116" s="78">
        <v>12903</v>
      </c>
      <c r="F116" s="78">
        <v>0</v>
      </c>
      <c r="G116" s="78">
        <v>0</v>
      </c>
      <c r="H116" s="78">
        <v>0</v>
      </c>
      <c r="I116" s="78">
        <v>3066</v>
      </c>
      <c r="J116" s="78">
        <v>0</v>
      </c>
      <c r="K116" s="79">
        <f t="shared" si="1"/>
        <v>145823</v>
      </c>
    </row>
    <row r="117" spans="1:11" x14ac:dyDescent="0.25">
      <c r="A117" s="23" t="s">
        <v>170</v>
      </c>
      <c r="B117" s="24" t="s">
        <v>27</v>
      </c>
      <c r="C117" s="77">
        <v>0</v>
      </c>
      <c r="D117" s="78">
        <v>0</v>
      </c>
      <c r="E117" s="78">
        <v>0</v>
      </c>
      <c r="F117" s="78">
        <v>0</v>
      </c>
      <c r="G117" s="78">
        <v>0</v>
      </c>
      <c r="H117" s="78">
        <v>0</v>
      </c>
      <c r="I117" s="78">
        <v>0</v>
      </c>
      <c r="J117" s="78">
        <v>0</v>
      </c>
      <c r="K117" s="79">
        <f t="shared" si="1"/>
        <v>0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36236</v>
      </c>
      <c r="D119" s="78">
        <v>7545</v>
      </c>
      <c r="E119" s="78">
        <v>0</v>
      </c>
      <c r="F119" s="78">
        <v>5637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49418</v>
      </c>
    </row>
    <row r="120" spans="1:11" x14ac:dyDescent="0.25">
      <c r="A120" s="23" t="s">
        <v>173</v>
      </c>
      <c r="B120" s="24" t="s">
        <v>28</v>
      </c>
      <c r="C120" s="77">
        <v>73481</v>
      </c>
      <c r="D120" s="78">
        <v>14750</v>
      </c>
      <c r="E120" s="78">
        <v>13103</v>
      </c>
      <c r="F120" s="78">
        <v>0</v>
      </c>
      <c r="G120" s="78">
        <v>0</v>
      </c>
      <c r="H120" s="78">
        <v>0</v>
      </c>
      <c r="I120" s="78">
        <v>4037</v>
      </c>
      <c r="J120" s="78">
        <v>0</v>
      </c>
      <c r="K120" s="79">
        <f t="shared" si="1"/>
        <v>105371</v>
      </c>
    </row>
    <row r="121" spans="1:11" x14ac:dyDescent="0.25">
      <c r="A121" s="23" t="s">
        <v>174</v>
      </c>
      <c r="B121" s="24" t="s">
        <v>28</v>
      </c>
      <c r="C121" s="77">
        <v>262935</v>
      </c>
      <c r="D121" s="78">
        <v>158548</v>
      </c>
      <c r="E121" s="78">
        <v>0</v>
      </c>
      <c r="F121" s="78">
        <v>0</v>
      </c>
      <c r="G121" s="78">
        <v>0</v>
      </c>
      <c r="H121" s="78">
        <v>199</v>
      </c>
      <c r="I121" s="78">
        <v>30184</v>
      </c>
      <c r="J121" s="78">
        <v>0</v>
      </c>
      <c r="K121" s="79">
        <f t="shared" si="1"/>
        <v>451866</v>
      </c>
    </row>
    <row r="122" spans="1:11" x14ac:dyDescent="0.25">
      <c r="A122" s="23" t="s">
        <v>175</v>
      </c>
      <c r="B122" s="24" t="s">
        <v>28</v>
      </c>
      <c r="C122" s="77">
        <v>42773</v>
      </c>
      <c r="D122" s="78">
        <v>11768</v>
      </c>
      <c r="E122" s="78">
        <v>0</v>
      </c>
      <c r="F122" s="78">
        <v>0</v>
      </c>
      <c r="G122" s="78">
        <v>0</v>
      </c>
      <c r="H122" s="78">
        <v>0</v>
      </c>
      <c r="I122" s="78">
        <v>29375</v>
      </c>
      <c r="J122" s="78">
        <v>0</v>
      </c>
      <c r="K122" s="79">
        <f t="shared" si="1"/>
        <v>83916</v>
      </c>
    </row>
    <row r="123" spans="1:11" x14ac:dyDescent="0.25">
      <c r="A123" s="23" t="s">
        <v>176</v>
      </c>
      <c r="B123" s="24" t="s">
        <v>29</v>
      </c>
      <c r="C123" s="77">
        <v>477800</v>
      </c>
      <c r="D123" s="78">
        <v>78152</v>
      </c>
      <c r="E123" s="78">
        <v>0</v>
      </c>
      <c r="F123" s="78">
        <v>0</v>
      </c>
      <c r="G123" s="78">
        <v>0</v>
      </c>
      <c r="H123" s="78">
        <v>0</v>
      </c>
      <c r="I123" s="78">
        <v>16622</v>
      </c>
      <c r="J123" s="78">
        <v>0</v>
      </c>
      <c r="K123" s="79">
        <f t="shared" si="1"/>
        <v>572574</v>
      </c>
    </row>
    <row r="124" spans="1:11" x14ac:dyDescent="0.25">
      <c r="A124" s="75" t="s">
        <v>504</v>
      </c>
      <c r="B124" s="24" t="s">
        <v>29</v>
      </c>
      <c r="C124" s="77">
        <v>133486</v>
      </c>
      <c r="D124" s="78">
        <v>46085</v>
      </c>
      <c r="E124" s="78">
        <v>0</v>
      </c>
      <c r="F124" s="78">
        <v>0</v>
      </c>
      <c r="G124" s="78">
        <v>0</v>
      </c>
      <c r="H124" s="78">
        <v>0</v>
      </c>
      <c r="I124" s="78">
        <v>15897</v>
      </c>
      <c r="J124" s="78">
        <v>0</v>
      </c>
      <c r="K124" s="79">
        <f t="shared" si="1"/>
        <v>195468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457674</v>
      </c>
      <c r="D127" s="78">
        <v>103970</v>
      </c>
      <c r="E127" s="78">
        <v>61266</v>
      </c>
      <c r="F127" s="78">
        <v>21708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644618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717694</v>
      </c>
      <c r="D129" s="78">
        <v>0</v>
      </c>
      <c r="E129" s="78">
        <v>131352</v>
      </c>
      <c r="F129" s="78">
        <v>0</v>
      </c>
      <c r="G129" s="78">
        <v>0</v>
      </c>
      <c r="H129" s="78">
        <v>0</v>
      </c>
      <c r="I129" s="78">
        <v>33969</v>
      </c>
      <c r="J129" s="78">
        <v>0</v>
      </c>
      <c r="K129" s="79">
        <f t="shared" si="1"/>
        <v>883015</v>
      </c>
    </row>
    <row r="130" spans="1:11" x14ac:dyDescent="0.25">
      <c r="A130" s="23" t="s">
        <v>182</v>
      </c>
      <c r="B130" s="24" t="s">
        <v>32</v>
      </c>
      <c r="C130" s="77">
        <v>2365438</v>
      </c>
      <c r="D130" s="78">
        <v>1040975</v>
      </c>
      <c r="E130" s="78">
        <v>404678</v>
      </c>
      <c r="F130" s="78">
        <v>102317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3913408</v>
      </c>
    </row>
    <row r="131" spans="1:11" x14ac:dyDescent="0.25">
      <c r="A131" s="23" t="s">
        <v>183</v>
      </c>
      <c r="B131" s="24" t="s">
        <v>32</v>
      </c>
      <c r="C131" s="77">
        <v>24574840</v>
      </c>
      <c r="D131" s="78">
        <v>21312765</v>
      </c>
      <c r="E131" s="78">
        <v>2274550</v>
      </c>
      <c r="F131" s="78">
        <v>892240</v>
      </c>
      <c r="G131" s="78">
        <v>0</v>
      </c>
      <c r="H131" s="78">
        <v>78169</v>
      </c>
      <c r="I131" s="78">
        <v>0</v>
      </c>
      <c r="J131" s="78">
        <v>0</v>
      </c>
      <c r="K131" s="79">
        <f t="shared" si="1"/>
        <v>49132564</v>
      </c>
    </row>
    <row r="132" spans="1:11" x14ac:dyDescent="0.25">
      <c r="A132" s="23" t="s">
        <v>184</v>
      </c>
      <c r="B132" s="24" t="s">
        <v>32</v>
      </c>
      <c r="C132" s="77">
        <v>1520481</v>
      </c>
      <c r="D132" s="78">
        <v>944969</v>
      </c>
      <c r="E132" s="78">
        <v>200896</v>
      </c>
      <c r="F132" s="78">
        <v>26609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2692955</v>
      </c>
    </row>
    <row r="133" spans="1:11" x14ac:dyDescent="0.25">
      <c r="A133" s="23" t="s">
        <v>185</v>
      </c>
      <c r="B133" s="24" t="s">
        <v>33</v>
      </c>
      <c r="C133" s="77">
        <v>130391</v>
      </c>
      <c r="D133" s="78">
        <v>60668</v>
      </c>
      <c r="E133" s="78">
        <v>9449</v>
      </c>
      <c r="F133" s="78">
        <v>0</v>
      </c>
      <c r="G133" s="78">
        <v>0</v>
      </c>
      <c r="H133" s="78">
        <v>0</v>
      </c>
      <c r="I133" s="78">
        <v>16228</v>
      </c>
      <c r="J133" s="78">
        <v>0</v>
      </c>
      <c r="K133" s="79">
        <f t="shared" si="2"/>
        <v>216736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10683</v>
      </c>
      <c r="D136" s="78">
        <v>1121</v>
      </c>
      <c r="E136" s="78">
        <v>0</v>
      </c>
      <c r="F136" s="78">
        <v>360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12164</v>
      </c>
    </row>
    <row r="137" spans="1:11" x14ac:dyDescent="0.25">
      <c r="A137" s="23" t="s">
        <v>189</v>
      </c>
      <c r="B137" s="24" t="s">
        <v>33</v>
      </c>
      <c r="C137" s="77">
        <v>3095</v>
      </c>
      <c r="D137" s="78">
        <v>441</v>
      </c>
      <c r="E137" s="78">
        <v>0</v>
      </c>
      <c r="F137" s="78">
        <v>556</v>
      </c>
      <c r="G137" s="78">
        <v>663</v>
      </c>
      <c r="H137" s="78">
        <v>0</v>
      </c>
      <c r="I137" s="78">
        <v>0</v>
      </c>
      <c r="J137" s="78">
        <v>0</v>
      </c>
      <c r="K137" s="79">
        <f t="shared" si="2"/>
        <v>4755</v>
      </c>
    </row>
    <row r="138" spans="1:11" x14ac:dyDescent="0.25">
      <c r="A138" s="23" t="s">
        <v>190</v>
      </c>
      <c r="B138" s="24" t="s">
        <v>34</v>
      </c>
      <c r="C138" s="77">
        <v>85324</v>
      </c>
      <c r="D138" s="78">
        <v>24554</v>
      </c>
      <c r="E138" s="78">
        <v>38679</v>
      </c>
      <c r="F138" s="78">
        <v>15488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164045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828838</v>
      </c>
      <c r="D141" s="78">
        <v>221147</v>
      </c>
      <c r="E141" s="78">
        <v>86496</v>
      </c>
      <c r="F141" s="78">
        <v>0</v>
      </c>
      <c r="G141" s="78">
        <v>0</v>
      </c>
      <c r="H141" s="78">
        <v>0</v>
      </c>
      <c r="I141" s="78">
        <v>15204</v>
      </c>
      <c r="J141" s="78">
        <v>0</v>
      </c>
      <c r="K141" s="79">
        <f t="shared" si="2"/>
        <v>1151685</v>
      </c>
    </row>
    <row r="142" spans="1:11" x14ac:dyDescent="0.25">
      <c r="A142" s="23" t="s">
        <v>194</v>
      </c>
      <c r="B142" s="24" t="s">
        <v>34</v>
      </c>
      <c r="C142" s="77">
        <v>1645980</v>
      </c>
      <c r="D142" s="78">
        <v>0</v>
      </c>
      <c r="E142" s="78">
        <v>385181</v>
      </c>
      <c r="F142" s="78">
        <v>51546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2082707</v>
      </c>
    </row>
    <row r="143" spans="1:11" x14ac:dyDescent="0.25">
      <c r="A143" s="23" t="s">
        <v>195</v>
      </c>
      <c r="B143" s="24" t="s">
        <v>35</v>
      </c>
      <c r="C143" s="77">
        <v>22838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22838</v>
      </c>
    </row>
    <row r="144" spans="1:11" x14ac:dyDescent="0.25">
      <c r="A144" s="23" t="s">
        <v>196</v>
      </c>
      <c r="B144" s="24" t="s">
        <v>35</v>
      </c>
      <c r="C144" s="77">
        <v>1706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279</v>
      </c>
      <c r="J144" s="78">
        <v>0</v>
      </c>
      <c r="K144" s="79">
        <f t="shared" si="2"/>
        <v>1985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1393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1393</v>
      </c>
    </row>
    <row r="146" spans="1:11" x14ac:dyDescent="0.25">
      <c r="A146" s="23" t="s">
        <v>198</v>
      </c>
      <c r="B146" s="24" t="s">
        <v>35</v>
      </c>
      <c r="C146" s="77">
        <v>39650</v>
      </c>
      <c r="D146" s="78">
        <v>21466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61116</v>
      </c>
    </row>
    <row r="147" spans="1:11" x14ac:dyDescent="0.25">
      <c r="A147" s="23" t="s">
        <v>199</v>
      </c>
      <c r="B147" s="24" t="s">
        <v>35</v>
      </c>
      <c r="C147" s="77">
        <v>99900</v>
      </c>
      <c r="D147" s="78">
        <v>43400</v>
      </c>
      <c r="E147" s="78">
        <v>0</v>
      </c>
      <c r="F147" s="78">
        <v>0</v>
      </c>
      <c r="G147" s="78">
        <v>0</v>
      </c>
      <c r="H147" s="78">
        <v>100</v>
      </c>
      <c r="I147" s="78">
        <v>19600</v>
      </c>
      <c r="J147" s="78">
        <v>0</v>
      </c>
      <c r="K147" s="79">
        <f t="shared" si="2"/>
        <v>163000</v>
      </c>
    </row>
    <row r="148" spans="1:11" x14ac:dyDescent="0.25">
      <c r="A148" s="23" t="s">
        <v>200</v>
      </c>
      <c r="B148" s="24" t="s">
        <v>35</v>
      </c>
      <c r="C148" s="77">
        <v>30219</v>
      </c>
      <c r="D148" s="78">
        <v>0</v>
      </c>
      <c r="E148" s="78">
        <v>0</v>
      </c>
      <c r="F148" s="78">
        <v>0</v>
      </c>
      <c r="G148" s="78">
        <v>2170</v>
      </c>
      <c r="H148" s="78">
        <v>0</v>
      </c>
      <c r="I148" s="78">
        <v>0</v>
      </c>
      <c r="J148" s="78">
        <v>0</v>
      </c>
      <c r="K148" s="79">
        <f t="shared" si="2"/>
        <v>32389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20580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20580</v>
      </c>
    </row>
    <row r="152" spans="1:11" x14ac:dyDescent="0.25">
      <c r="A152" s="23" t="s">
        <v>204</v>
      </c>
      <c r="B152" s="24" t="s">
        <v>35</v>
      </c>
      <c r="C152" s="77">
        <v>385300</v>
      </c>
      <c r="D152" s="78">
        <v>177200</v>
      </c>
      <c r="E152" s="78">
        <v>183100</v>
      </c>
      <c r="F152" s="78">
        <v>0</v>
      </c>
      <c r="G152" s="78">
        <v>0</v>
      </c>
      <c r="H152" s="78">
        <v>0</v>
      </c>
      <c r="I152" s="78">
        <v>0</v>
      </c>
      <c r="J152" s="78">
        <v>3400</v>
      </c>
      <c r="K152" s="79">
        <f t="shared" si="2"/>
        <v>749000</v>
      </c>
    </row>
    <row r="153" spans="1:11" x14ac:dyDescent="0.25">
      <c r="A153" s="23" t="s">
        <v>205</v>
      </c>
      <c r="B153" s="24" t="s">
        <v>35</v>
      </c>
      <c r="C153" s="77">
        <v>73196</v>
      </c>
      <c r="D153" s="78">
        <v>19731</v>
      </c>
      <c r="E153" s="78">
        <v>0</v>
      </c>
      <c r="F153" s="78">
        <v>0</v>
      </c>
      <c r="G153" s="78">
        <v>0</v>
      </c>
      <c r="H153" s="78">
        <v>0</v>
      </c>
      <c r="I153" s="78">
        <v>5928</v>
      </c>
      <c r="J153" s="78">
        <v>0</v>
      </c>
      <c r="K153" s="79">
        <f t="shared" si="2"/>
        <v>98855</v>
      </c>
    </row>
    <row r="154" spans="1:11" x14ac:dyDescent="0.25">
      <c r="A154" s="23" t="s">
        <v>206</v>
      </c>
      <c r="B154" s="24" t="s">
        <v>36</v>
      </c>
      <c r="C154" s="77">
        <v>167714</v>
      </c>
      <c r="D154" s="78">
        <v>95805</v>
      </c>
      <c r="E154" s="78">
        <v>0</v>
      </c>
      <c r="F154" s="78">
        <v>0</v>
      </c>
      <c r="G154" s="78">
        <v>0</v>
      </c>
      <c r="H154" s="78">
        <v>2</v>
      </c>
      <c r="I154" s="78">
        <v>27580</v>
      </c>
      <c r="J154" s="78">
        <v>0</v>
      </c>
      <c r="K154" s="79">
        <f t="shared" si="2"/>
        <v>291101</v>
      </c>
    </row>
    <row r="155" spans="1:11" x14ac:dyDescent="0.25">
      <c r="A155" s="23" t="s">
        <v>207</v>
      </c>
      <c r="B155" s="24" t="s">
        <v>37</v>
      </c>
      <c r="C155" s="77">
        <v>26263</v>
      </c>
      <c r="D155" s="78">
        <v>10584</v>
      </c>
      <c r="E155" s="78">
        <v>0</v>
      </c>
      <c r="F155" s="78">
        <v>5728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42575</v>
      </c>
    </row>
    <row r="156" spans="1:11" x14ac:dyDescent="0.25">
      <c r="A156" s="23" t="s">
        <v>208</v>
      </c>
      <c r="B156" s="24" t="s">
        <v>38</v>
      </c>
      <c r="C156" s="77">
        <v>67728</v>
      </c>
      <c r="D156" s="78">
        <v>13288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81016</v>
      </c>
    </row>
    <row r="157" spans="1:11" x14ac:dyDescent="0.25">
      <c r="A157" s="23" t="s">
        <v>209</v>
      </c>
      <c r="B157" s="24" t="s">
        <v>38</v>
      </c>
      <c r="C157" s="77">
        <v>723382</v>
      </c>
      <c r="D157" s="78">
        <v>698842</v>
      </c>
      <c r="E157" s="78">
        <v>69130</v>
      </c>
      <c r="F157" s="78">
        <v>60408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1551762</v>
      </c>
    </row>
    <row r="158" spans="1:11" x14ac:dyDescent="0.25">
      <c r="A158" s="23" t="s">
        <v>210</v>
      </c>
      <c r="B158" s="24" t="s">
        <v>38</v>
      </c>
      <c r="C158" s="77">
        <v>961923</v>
      </c>
      <c r="D158" s="78">
        <v>477383</v>
      </c>
      <c r="E158" s="78">
        <v>165193</v>
      </c>
      <c r="F158" s="78">
        <v>52362</v>
      </c>
      <c r="G158" s="78">
        <v>0</v>
      </c>
      <c r="H158" s="78">
        <v>0</v>
      </c>
      <c r="I158" s="78">
        <v>6711</v>
      </c>
      <c r="J158" s="78">
        <v>0</v>
      </c>
      <c r="K158" s="79">
        <f t="shared" si="2"/>
        <v>1663572</v>
      </c>
    </row>
    <row r="159" spans="1:11" x14ac:dyDescent="0.25">
      <c r="A159" s="23" t="s">
        <v>211</v>
      </c>
      <c r="B159" s="24" t="s">
        <v>38</v>
      </c>
      <c r="C159" s="77">
        <v>176256</v>
      </c>
      <c r="D159" s="78">
        <v>115033</v>
      </c>
      <c r="E159" s="78">
        <v>22669</v>
      </c>
      <c r="F159" s="78">
        <v>23886</v>
      </c>
      <c r="G159" s="78">
        <v>0</v>
      </c>
      <c r="H159" s="78">
        <v>0</v>
      </c>
      <c r="I159" s="78">
        <v>4614</v>
      </c>
      <c r="J159" s="78">
        <v>0</v>
      </c>
      <c r="K159" s="79">
        <f t="shared" si="2"/>
        <v>342458</v>
      </c>
    </row>
    <row r="160" spans="1:11" x14ac:dyDescent="0.25">
      <c r="A160" s="23" t="s">
        <v>212</v>
      </c>
      <c r="B160" s="24" t="s">
        <v>38</v>
      </c>
      <c r="C160" s="77">
        <v>157467</v>
      </c>
      <c r="D160" s="78">
        <v>140687</v>
      </c>
      <c r="E160" s="78">
        <v>0</v>
      </c>
      <c r="F160" s="78">
        <v>0</v>
      </c>
      <c r="G160" s="78">
        <v>0</v>
      </c>
      <c r="H160" s="78">
        <v>15415</v>
      </c>
      <c r="I160" s="78">
        <v>3659</v>
      </c>
      <c r="J160" s="78">
        <v>0</v>
      </c>
      <c r="K160" s="79">
        <f t="shared" si="2"/>
        <v>317228</v>
      </c>
    </row>
    <row r="161" spans="1:11" x14ac:dyDescent="0.25">
      <c r="A161" s="23" t="s">
        <v>213</v>
      </c>
      <c r="B161" s="24" t="s">
        <v>38</v>
      </c>
      <c r="C161" s="77">
        <v>54380</v>
      </c>
      <c r="D161" s="78">
        <v>11798</v>
      </c>
      <c r="E161" s="78">
        <v>15796</v>
      </c>
      <c r="F161" s="78">
        <v>0</v>
      </c>
      <c r="G161" s="78">
        <v>0</v>
      </c>
      <c r="H161" s="78">
        <v>0</v>
      </c>
      <c r="I161" s="78">
        <v>1965</v>
      </c>
      <c r="J161" s="78">
        <v>0</v>
      </c>
      <c r="K161" s="79">
        <f t="shared" si="2"/>
        <v>83939</v>
      </c>
    </row>
    <row r="162" spans="1:11" x14ac:dyDescent="0.25">
      <c r="A162" s="23" t="s">
        <v>214</v>
      </c>
      <c r="B162" s="24" t="s">
        <v>38</v>
      </c>
      <c r="C162" s="77">
        <v>499775</v>
      </c>
      <c r="D162" s="78">
        <v>0</v>
      </c>
      <c r="E162" s="78">
        <v>85919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585694</v>
      </c>
    </row>
    <row r="163" spans="1:11" x14ac:dyDescent="0.25">
      <c r="A163" s="23" t="s">
        <v>215</v>
      </c>
      <c r="B163" s="24" t="s">
        <v>38</v>
      </c>
      <c r="C163" s="77">
        <v>1813930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1813930</v>
      </c>
    </row>
    <row r="164" spans="1:11" x14ac:dyDescent="0.25">
      <c r="A164" s="23" t="s">
        <v>216</v>
      </c>
      <c r="B164" s="24" t="s">
        <v>38</v>
      </c>
      <c r="C164" s="77">
        <v>65162</v>
      </c>
      <c r="D164" s="78">
        <v>21874</v>
      </c>
      <c r="E164" s="78">
        <v>0</v>
      </c>
      <c r="F164" s="78">
        <v>6483</v>
      </c>
      <c r="G164" s="78">
        <v>0</v>
      </c>
      <c r="H164" s="78">
        <v>0</v>
      </c>
      <c r="I164" s="78">
        <v>222</v>
      </c>
      <c r="J164" s="78">
        <v>0</v>
      </c>
      <c r="K164" s="79">
        <f t="shared" si="2"/>
        <v>93741</v>
      </c>
    </row>
    <row r="165" spans="1:11" x14ac:dyDescent="0.25">
      <c r="A165" s="23" t="s">
        <v>217</v>
      </c>
      <c r="B165" s="24" t="s">
        <v>38</v>
      </c>
      <c r="C165" s="77">
        <v>163897</v>
      </c>
      <c r="D165" s="78">
        <v>54854</v>
      </c>
      <c r="E165" s="78">
        <v>0</v>
      </c>
      <c r="F165" s="78">
        <v>24041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242792</v>
      </c>
    </row>
    <row r="166" spans="1:11" x14ac:dyDescent="0.25">
      <c r="A166" s="23" t="s">
        <v>218</v>
      </c>
      <c r="B166" s="24" t="s">
        <v>38</v>
      </c>
      <c r="C166" s="77">
        <v>25613</v>
      </c>
      <c r="D166" s="78">
        <v>0</v>
      </c>
      <c r="E166" s="78">
        <v>0</v>
      </c>
      <c r="F166" s="78">
        <v>1836</v>
      </c>
      <c r="G166" s="78">
        <v>3151</v>
      </c>
      <c r="H166" s="78">
        <v>0</v>
      </c>
      <c r="I166" s="78">
        <v>0</v>
      </c>
      <c r="J166" s="78">
        <v>0</v>
      </c>
      <c r="K166" s="79">
        <f t="shared" si="2"/>
        <v>30600</v>
      </c>
    </row>
    <row r="167" spans="1:11" x14ac:dyDescent="0.25">
      <c r="A167" s="23" t="s">
        <v>219</v>
      </c>
      <c r="B167" s="24" t="s">
        <v>38</v>
      </c>
      <c r="C167" s="77">
        <v>619211</v>
      </c>
      <c r="D167" s="78">
        <v>0</v>
      </c>
      <c r="E167" s="78">
        <v>0</v>
      </c>
      <c r="F167" s="78">
        <v>46175</v>
      </c>
      <c r="G167" s="78">
        <v>0</v>
      </c>
      <c r="H167" s="78">
        <v>0</v>
      </c>
      <c r="I167" s="78">
        <v>9854</v>
      </c>
      <c r="J167" s="78">
        <v>0</v>
      </c>
      <c r="K167" s="79">
        <f t="shared" si="2"/>
        <v>675240</v>
      </c>
    </row>
    <row r="168" spans="1:11" x14ac:dyDescent="0.25">
      <c r="A168" s="23" t="s">
        <v>220</v>
      </c>
      <c r="B168" s="24" t="s">
        <v>38</v>
      </c>
      <c r="C168" s="77">
        <v>515331</v>
      </c>
      <c r="D168" s="78">
        <v>304312</v>
      </c>
      <c r="E168" s="78">
        <v>118481</v>
      </c>
      <c r="F168" s="78">
        <v>21851</v>
      </c>
      <c r="G168" s="78">
        <v>0</v>
      </c>
      <c r="H168" s="78">
        <v>0</v>
      </c>
      <c r="I168" s="78">
        <v>8253</v>
      </c>
      <c r="J168" s="78">
        <v>0</v>
      </c>
      <c r="K168" s="79">
        <f t="shared" si="2"/>
        <v>968228</v>
      </c>
    </row>
    <row r="169" spans="1:11" x14ac:dyDescent="0.25">
      <c r="A169" s="23" t="s">
        <v>221</v>
      </c>
      <c r="B169" s="24" t="s">
        <v>38</v>
      </c>
      <c r="C169" s="77">
        <v>143780</v>
      </c>
      <c r="D169" s="78">
        <v>38218</v>
      </c>
      <c r="E169" s="78">
        <v>24419</v>
      </c>
      <c r="F169" s="78">
        <v>11660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218077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3249434</v>
      </c>
      <c r="D172" s="78">
        <v>2970630</v>
      </c>
      <c r="E172" s="78">
        <v>576150</v>
      </c>
      <c r="F172" s="78">
        <v>161356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6957570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8039000</v>
      </c>
      <c r="D175" s="78">
        <v>5972000</v>
      </c>
      <c r="E175" s="78">
        <v>1201000</v>
      </c>
      <c r="F175" s="78">
        <v>874000</v>
      </c>
      <c r="G175" s="78">
        <v>0</v>
      </c>
      <c r="H175" s="78">
        <v>24000</v>
      </c>
      <c r="I175" s="78">
        <v>140000</v>
      </c>
      <c r="J175" s="78">
        <v>0</v>
      </c>
      <c r="K175" s="79">
        <f t="shared" si="2"/>
        <v>16250000</v>
      </c>
    </row>
    <row r="176" spans="1:11" x14ac:dyDescent="0.25">
      <c r="A176" s="23" t="s">
        <v>228</v>
      </c>
      <c r="B176" s="24" t="s">
        <v>40</v>
      </c>
      <c r="C176" s="77">
        <v>20413</v>
      </c>
      <c r="D176" s="78">
        <v>13073</v>
      </c>
      <c r="E176" s="78">
        <v>4914</v>
      </c>
      <c r="F176" s="78">
        <v>0</v>
      </c>
      <c r="G176" s="78">
        <v>0</v>
      </c>
      <c r="H176" s="78">
        <v>0</v>
      </c>
      <c r="I176" s="78">
        <v>2028</v>
      </c>
      <c r="J176" s="78">
        <v>0</v>
      </c>
      <c r="K176" s="79">
        <f t="shared" si="2"/>
        <v>40428</v>
      </c>
    </row>
    <row r="177" spans="1:11" x14ac:dyDescent="0.25">
      <c r="A177" s="23" t="s">
        <v>229</v>
      </c>
      <c r="B177" s="24" t="s">
        <v>40</v>
      </c>
      <c r="C177" s="77">
        <v>89735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89735</v>
      </c>
    </row>
    <row r="178" spans="1:11" x14ac:dyDescent="0.25">
      <c r="A178" s="23" t="s">
        <v>230</v>
      </c>
      <c r="B178" s="24" t="s">
        <v>40</v>
      </c>
      <c r="C178" s="77">
        <v>258798</v>
      </c>
      <c r="D178" s="78">
        <v>48969</v>
      </c>
      <c r="E178" s="78">
        <v>28019</v>
      </c>
      <c r="F178" s="78">
        <v>24316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360102</v>
      </c>
    </row>
    <row r="179" spans="1:11" x14ac:dyDescent="0.25">
      <c r="A179" s="23" t="s">
        <v>231</v>
      </c>
      <c r="B179" s="24" t="s">
        <v>40</v>
      </c>
      <c r="C179" s="77">
        <v>73683</v>
      </c>
      <c r="D179" s="78">
        <v>33587</v>
      </c>
      <c r="E179" s="78">
        <v>0</v>
      </c>
      <c r="F179" s="78">
        <v>3243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110513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f t="shared" si="2"/>
        <v>0</v>
      </c>
    </row>
    <row r="182" spans="1:11" x14ac:dyDescent="0.25">
      <c r="A182" s="23" t="s">
        <v>234</v>
      </c>
      <c r="B182" s="24" t="s">
        <v>40</v>
      </c>
      <c r="C182" s="77">
        <v>28950</v>
      </c>
      <c r="D182" s="78">
        <v>13290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42240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61344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61344</v>
      </c>
    </row>
    <row r="185" spans="1:11" x14ac:dyDescent="0.25">
      <c r="A185" s="23" t="s">
        <v>1</v>
      </c>
      <c r="B185" s="24" t="s">
        <v>2</v>
      </c>
      <c r="C185" s="77">
        <v>17022</v>
      </c>
      <c r="D185" s="78">
        <v>0</v>
      </c>
      <c r="E185" s="78">
        <v>4800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21822</v>
      </c>
    </row>
    <row r="186" spans="1:11" x14ac:dyDescent="0.25">
      <c r="A186" s="23" t="s">
        <v>2</v>
      </c>
      <c r="B186" s="24" t="s">
        <v>2</v>
      </c>
      <c r="C186" s="77">
        <v>187210</v>
      </c>
      <c r="D186" s="78">
        <v>69661</v>
      </c>
      <c r="E186" s="78">
        <v>24755</v>
      </c>
      <c r="F186" s="78">
        <v>24756</v>
      </c>
      <c r="G186" s="78">
        <v>0</v>
      </c>
      <c r="H186" s="78">
        <v>0</v>
      </c>
      <c r="I186" s="78">
        <v>3891</v>
      </c>
      <c r="J186" s="78">
        <v>0</v>
      </c>
      <c r="K186" s="79">
        <f t="shared" si="2"/>
        <v>310273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2545972</v>
      </c>
      <c r="D188" s="78">
        <v>1816302</v>
      </c>
      <c r="E188" s="78">
        <v>509213</v>
      </c>
      <c r="F188" s="78">
        <v>0</v>
      </c>
      <c r="G188" s="78">
        <v>0</v>
      </c>
      <c r="H188" s="78">
        <v>68947</v>
      </c>
      <c r="I188" s="78">
        <v>19144</v>
      </c>
      <c r="J188" s="78">
        <v>0</v>
      </c>
      <c r="K188" s="79">
        <f t="shared" si="2"/>
        <v>4959578</v>
      </c>
    </row>
    <row r="189" spans="1:11" x14ac:dyDescent="0.25">
      <c r="A189" s="23" t="s">
        <v>239</v>
      </c>
      <c r="B189" s="24" t="s">
        <v>42</v>
      </c>
      <c r="C189" s="77">
        <v>134045</v>
      </c>
      <c r="D189" s="78">
        <v>48177</v>
      </c>
      <c r="E189" s="78">
        <v>26381</v>
      </c>
      <c r="F189" s="78">
        <v>14370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222973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0</v>
      </c>
      <c r="D191" s="78">
        <v>0</v>
      </c>
      <c r="E191" s="78">
        <v>0</v>
      </c>
      <c r="F191" s="78">
        <v>0</v>
      </c>
      <c r="G191" s="78">
        <v>0</v>
      </c>
      <c r="H191" s="78">
        <v>0</v>
      </c>
      <c r="I191" s="78">
        <v>0</v>
      </c>
      <c r="J191" s="78">
        <v>0</v>
      </c>
      <c r="K191" s="79">
        <f t="shared" si="2"/>
        <v>0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111079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111079</v>
      </c>
    </row>
    <row r="194" spans="1:11" x14ac:dyDescent="0.25">
      <c r="A194" s="23" t="s">
        <v>245</v>
      </c>
      <c r="B194" s="24" t="s">
        <v>43</v>
      </c>
      <c r="C194" s="77">
        <v>170972</v>
      </c>
      <c r="D194" s="78">
        <v>135592</v>
      </c>
      <c r="E194" s="78">
        <v>0</v>
      </c>
      <c r="F194" s="78">
        <v>0</v>
      </c>
      <c r="G194" s="78">
        <v>0</v>
      </c>
      <c r="H194" s="78">
        <v>0</v>
      </c>
      <c r="I194" s="78">
        <v>8068</v>
      </c>
      <c r="J194" s="78">
        <v>0</v>
      </c>
      <c r="K194" s="79">
        <f t="shared" si="2"/>
        <v>314632</v>
      </c>
    </row>
    <row r="195" spans="1:11" x14ac:dyDescent="0.25">
      <c r="A195" s="23" t="s">
        <v>246</v>
      </c>
      <c r="B195" s="24" t="s">
        <v>43</v>
      </c>
      <c r="C195" s="77">
        <v>29614</v>
      </c>
      <c r="D195" s="78">
        <v>5896</v>
      </c>
      <c r="E195" s="78">
        <v>2629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38139</v>
      </c>
    </row>
    <row r="196" spans="1:11" x14ac:dyDescent="0.25">
      <c r="A196" s="23" t="s">
        <v>247</v>
      </c>
      <c r="B196" s="24" t="s">
        <v>43</v>
      </c>
      <c r="C196" s="77">
        <v>5293400</v>
      </c>
      <c r="D196" s="78">
        <v>2158547</v>
      </c>
      <c r="E196" s="78">
        <v>0</v>
      </c>
      <c r="F196" s="78">
        <v>99110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7551057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1282827</v>
      </c>
      <c r="D201" s="78">
        <v>1098675</v>
      </c>
      <c r="E201" s="78">
        <v>0</v>
      </c>
      <c r="F201" s="78">
        <v>3907</v>
      </c>
      <c r="G201" s="78">
        <v>0</v>
      </c>
      <c r="H201" s="78">
        <v>0</v>
      </c>
      <c r="I201" s="78">
        <v>34495</v>
      </c>
      <c r="J201" s="78">
        <v>0</v>
      </c>
      <c r="K201" s="79">
        <f t="shared" si="3"/>
        <v>2419904</v>
      </c>
    </row>
    <row r="202" spans="1:11" x14ac:dyDescent="0.25">
      <c r="A202" s="23" t="s">
        <v>252</v>
      </c>
      <c r="B202" s="24" t="s">
        <v>45</v>
      </c>
      <c r="C202" s="77">
        <v>2695595</v>
      </c>
      <c r="D202" s="78">
        <v>1241732</v>
      </c>
      <c r="E202" s="78">
        <v>440622</v>
      </c>
      <c r="F202" s="78">
        <v>35439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4413388</v>
      </c>
    </row>
    <row r="203" spans="1:11" x14ac:dyDescent="0.25">
      <c r="A203" s="23" t="s">
        <v>443</v>
      </c>
      <c r="B203" s="24" t="s">
        <v>45</v>
      </c>
      <c r="C203" s="77">
        <v>548867</v>
      </c>
      <c r="D203" s="78">
        <v>203729</v>
      </c>
      <c r="E203" s="78">
        <v>0</v>
      </c>
      <c r="F203" s="78">
        <v>31792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784388</v>
      </c>
    </row>
    <row r="204" spans="1:11" x14ac:dyDescent="0.25">
      <c r="A204" s="23" t="s">
        <v>253</v>
      </c>
      <c r="B204" s="24" t="s">
        <v>45</v>
      </c>
      <c r="C204" s="77">
        <v>322795</v>
      </c>
      <c r="D204" s="78">
        <v>200322</v>
      </c>
      <c r="E204" s="78">
        <v>0</v>
      </c>
      <c r="F204" s="78">
        <v>25868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548985</v>
      </c>
    </row>
    <row r="205" spans="1:11" x14ac:dyDescent="0.25">
      <c r="A205" s="23" t="s">
        <v>254</v>
      </c>
      <c r="B205" s="24" t="s">
        <v>45</v>
      </c>
      <c r="C205" s="77">
        <v>0</v>
      </c>
      <c r="D205" s="78">
        <v>0</v>
      </c>
      <c r="E205" s="78">
        <v>0</v>
      </c>
      <c r="F205" s="78">
        <v>0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0</v>
      </c>
    </row>
    <row r="206" spans="1:11" x14ac:dyDescent="0.25">
      <c r="A206" s="23" t="s">
        <v>255</v>
      </c>
      <c r="B206" s="24" t="s">
        <v>45</v>
      </c>
      <c r="C206" s="77">
        <v>4036741</v>
      </c>
      <c r="D206" s="78">
        <v>3038524</v>
      </c>
      <c r="E206" s="78">
        <v>601458</v>
      </c>
      <c r="F206" s="78">
        <v>101703</v>
      </c>
      <c r="G206" s="78">
        <v>0</v>
      </c>
      <c r="H206" s="78">
        <v>4555</v>
      </c>
      <c r="I206" s="78">
        <v>0</v>
      </c>
      <c r="J206" s="78">
        <v>0</v>
      </c>
      <c r="K206" s="79">
        <f t="shared" si="3"/>
        <v>7782981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55639</v>
      </c>
      <c r="D209" s="78">
        <v>50243</v>
      </c>
      <c r="E209" s="78">
        <v>0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105882</v>
      </c>
    </row>
    <row r="210" spans="1:11" x14ac:dyDescent="0.25">
      <c r="A210" s="23" t="s">
        <v>257</v>
      </c>
      <c r="B210" s="24" t="s">
        <v>45</v>
      </c>
      <c r="C210" s="77">
        <v>376734</v>
      </c>
      <c r="D210" s="78">
        <v>151192</v>
      </c>
      <c r="E210" s="78">
        <v>0</v>
      </c>
      <c r="F210" s="78">
        <v>0</v>
      </c>
      <c r="G210" s="78">
        <v>0</v>
      </c>
      <c r="H210" s="78">
        <v>0</v>
      </c>
      <c r="I210" s="78">
        <v>26633</v>
      </c>
      <c r="J210" s="78">
        <v>0</v>
      </c>
      <c r="K210" s="79">
        <f t="shared" si="3"/>
        <v>554559</v>
      </c>
    </row>
    <row r="211" spans="1:11" x14ac:dyDescent="0.25">
      <c r="A211" s="23" t="s">
        <v>258</v>
      </c>
      <c r="B211" s="24" t="s">
        <v>45</v>
      </c>
      <c r="C211" s="77">
        <v>82970</v>
      </c>
      <c r="D211" s="78">
        <v>0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82970</v>
      </c>
    </row>
    <row r="212" spans="1:11" x14ac:dyDescent="0.25">
      <c r="A212" s="23" t="s">
        <v>259</v>
      </c>
      <c r="B212" s="24" t="s">
        <v>45</v>
      </c>
      <c r="C212" s="77">
        <v>9381419</v>
      </c>
      <c r="D212" s="78">
        <v>5889750</v>
      </c>
      <c r="E212" s="78">
        <v>4878427</v>
      </c>
      <c r="F212" s="78">
        <v>349044</v>
      </c>
      <c r="G212" s="78">
        <v>0</v>
      </c>
      <c r="H212" s="78">
        <v>4816</v>
      </c>
      <c r="I212" s="78">
        <v>0</v>
      </c>
      <c r="J212" s="78">
        <v>0</v>
      </c>
      <c r="K212" s="79">
        <f t="shared" si="3"/>
        <v>20503456</v>
      </c>
    </row>
    <row r="213" spans="1:11" x14ac:dyDescent="0.25">
      <c r="A213" s="23" t="s">
        <v>260</v>
      </c>
      <c r="B213" s="24" t="s">
        <v>45</v>
      </c>
      <c r="C213" s="77">
        <v>685901</v>
      </c>
      <c r="D213" s="78">
        <v>400482</v>
      </c>
      <c r="E213" s="78">
        <v>106455</v>
      </c>
      <c r="F213" s="78">
        <v>6000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1198838</v>
      </c>
    </row>
    <row r="214" spans="1:11" x14ac:dyDescent="0.25">
      <c r="A214" s="23" t="s">
        <v>261</v>
      </c>
      <c r="B214" s="24" t="s">
        <v>45</v>
      </c>
      <c r="C214" s="77">
        <v>0</v>
      </c>
      <c r="D214" s="78">
        <v>1629571</v>
      </c>
      <c r="E214" s="78">
        <v>0</v>
      </c>
      <c r="F214" s="78">
        <v>0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1629571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227437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227437</v>
      </c>
    </row>
    <row r="216" spans="1:11" x14ac:dyDescent="0.25">
      <c r="A216" s="23" t="s">
        <v>263</v>
      </c>
      <c r="B216" s="24" t="s">
        <v>45</v>
      </c>
      <c r="C216" s="77">
        <v>1018973</v>
      </c>
      <c r="D216" s="78">
        <v>492442</v>
      </c>
      <c r="E216" s="78">
        <v>197715</v>
      </c>
      <c r="F216" s="78">
        <v>62833</v>
      </c>
      <c r="G216" s="78">
        <v>245</v>
      </c>
      <c r="H216" s="78">
        <v>0</v>
      </c>
      <c r="I216" s="78">
        <v>0</v>
      </c>
      <c r="J216" s="78">
        <v>0</v>
      </c>
      <c r="K216" s="79">
        <f t="shared" si="3"/>
        <v>1772208</v>
      </c>
    </row>
    <row r="217" spans="1:11" x14ac:dyDescent="0.25">
      <c r="A217" s="23" t="s">
        <v>264</v>
      </c>
      <c r="B217" s="24" t="s">
        <v>45</v>
      </c>
      <c r="C217" s="77">
        <v>913837</v>
      </c>
      <c r="D217" s="78">
        <v>308660</v>
      </c>
      <c r="E217" s="78">
        <v>0</v>
      </c>
      <c r="F217" s="78">
        <v>38673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1261170</v>
      </c>
    </row>
    <row r="218" spans="1:11" x14ac:dyDescent="0.25">
      <c r="A218" s="23" t="s">
        <v>444</v>
      </c>
      <c r="B218" s="24" t="s">
        <v>45</v>
      </c>
      <c r="C218" s="77">
        <v>0</v>
      </c>
      <c r="D218" s="78">
        <v>1457753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9">
        <f t="shared" si="3"/>
        <v>1457753</v>
      </c>
    </row>
    <row r="219" spans="1:11" x14ac:dyDescent="0.25">
      <c r="A219" s="23" t="s">
        <v>265</v>
      </c>
      <c r="B219" s="24" t="s">
        <v>45</v>
      </c>
      <c r="C219" s="77">
        <v>6615574</v>
      </c>
      <c r="D219" s="78">
        <v>4450728</v>
      </c>
      <c r="E219" s="78">
        <v>0</v>
      </c>
      <c r="F219" s="78">
        <v>634825</v>
      </c>
      <c r="G219" s="78">
        <v>0</v>
      </c>
      <c r="H219" s="78">
        <v>2060</v>
      </c>
      <c r="I219" s="78">
        <v>0</v>
      </c>
      <c r="J219" s="78">
        <v>0</v>
      </c>
      <c r="K219" s="79">
        <f t="shared" si="3"/>
        <v>11703187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1338861</v>
      </c>
      <c r="D221" s="78">
        <v>401072</v>
      </c>
      <c r="E221" s="78">
        <v>156586</v>
      </c>
      <c r="F221" s="78">
        <v>48450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1944969</v>
      </c>
    </row>
    <row r="222" spans="1:11" x14ac:dyDescent="0.25">
      <c r="A222" s="23" t="s">
        <v>267</v>
      </c>
      <c r="B222" s="24" t="s">
        <v>45</v>
      </c>
      <c r="C222" s="77">
        <v>0</v>
      </c>
      <c r="D222" s="78">
        <v>0</v>
      </c>
      <c r="E222" s="78">
        <v>0</v>
      </c>
      <c r="F222" s="78">
        <v>0</v>
      </c>
      <c r="G222" s="78">
        <v>0</v>
      </c>
      <c r="H222" s="78">
        <v>0</v>
      </c>
      <c r="I222" s="78">
        <v>0</v>
      </c>
      <c r="J222" s="78">
        <v>1060176</v>
      </c>
      <c r="K222" s="79">
        <f t="shared" si="3"/>
        <v>1060176</v>
      </c>
    </row>
    <row r="223" spans="1:11" x14ac:dyDescent="0.25">
      <c r="A223" s="23" t="s">
        <v>268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0</v>
      </c>
    </row>
    <row r="224" spans="1:11" x14ac:dyDescent="0.25">
      <c r="A224" s="23" t="s">
        <v>269</v>
      </c>
      <c r="B224" s="24" t="s">
        <v>45</v>
      </c>
      <c r="C224" s="77">
        <v>335917</v>
      </c>
      <c r="D224" s="78">
        <v>123695</v>
      </c>
      <c r="E224" s="78">
        <v>0</v>
      </c>
      <c r="F224" s="78">
        <v>0</v>
      </c>
      <c r="G224" s="78">
        <v>0</v>
      </c>
      <c r="H224" s="78">
        <v>24745</v>
      </c>
      <c r="I224" s="78">
        <v>0</v>
      </c>
      <c r="J224" s="78">
        <v>0</v>
      </c>
      <c r="K224" s="79">
        <f t="shared" si="3"/>
        <v>484357</v>
      </c>
    </row>
    <row r="225" spans="1:11" x14ac:dyDescent="0.25">
      <c r="A225" s="23" t="s">
        <v>270</v>
      </c>
      <c r="B225" s="24" t="s">
        <v>45</v>
      </c>
      <c r="C225" s="77">
        <v>2275908</v>
      </c>
      <c r="D225" s="78">
        <v>1520701</v>
      </c>
      <c r="E225" s="78">
        <v>0</v>
      </c>
      <c r="F225" s="78">
        <v>91322</v>
      </c>
      <c r="G225" s="78">
        <v>0</v>
      </c>
      <c r="H225" s="78">
        <v>304</v>
      </c>
      <c r="I225" s="78">
        <v>0</v>
      </c>
      <c r="J225" s="78">
        <v>34804</v>
      </c>
      <c r="K225" s="79">
        <f t="shared" si="3"/>
        <v>3923039</v>
      </c>
    </row>
    <row r="226" spans="1:11" x14ac:dyDescent="0.25">
      <c r="A226" s="23" t="s">
        <v>271</v>
      </c>
      <c r="B226" s="24" t="s">
        <v>45</v>
      </c>
      <c r="C226" s="77">
        <v>1807555</v>
      </c>
      <c r="D226" s="78">
        <v>1296847</v>
      </c>
      <c r="E226" s="78">
        <v>293977</v>
      </c>
      <c r="F226" s="78">
        <v>80871</v>
      </c>
      <c r="G226" s="78">
        <v>0</v>
      </c>
      <c r="H226" s="78">
        <v>3533</v>
      </c>
      <c r="I226" s="78">
        <v>28558</v>
      </c>
      <c r="J226" s="78">
        <v>0</v>
      </c>
      <c r="K226" s="79">
        <f t="shared" si="3"/>
        <v>3511341</v>
      </c>
    </row>
    <row r="227" spans="1:11" x14ac:dyDescent="0.25">
      <c r="A227" s="23" t="s">
        <v>272</v>
      </c>
      <c r="B227" s="24" t="s">
        <v>45</v>
      </c>
      <c r="C227" s="77">
        <v>717829</v>
      </c>
      <c r="D227" s="78">
        <v>284892</v>
      </c>
      <c r="E227" s="78">
        <v>0</v>
      </c>
      <c r="F227" s="78">
        <v>17512</v>
      </c>
      <c r="G227" s="78">
        <v>0</v>
      </c>
      <c r="H227" s="78">
        <v>0</v>
      </c>
      <c r="I227" s="78">
        <v>0</v>
      </c>
      <c r="J227" s="78">
        <v>36212</v>
      </c>
      <c r="K227" s="79">
        <f t="shared" si="3"/>
        <v>1056445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1468323</v>
      </c>
      <c r="D229" s="78">
        <v>445965</v>
      </c>
      <c r="E229" s="78">
        <v>115022</v>
      </c>
      <c r="F229" s="78">
        <v>26508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2055818</v>
      </c>
    </row>
    <row r="230" spans="1:11" x14ac:dyDescent="0.25">
      <c r="A230" s="23" t="s">
        <v>274</v>
      </c>
      <c r="B230" s="24" t="s">
        <v>45</v>
      </c>
      <c r="C230" s="77">
        <v>850489</v>
      </c>
      <c r="D230" s="78">
        <v>358976</v>
      </c>
      <c r="E230" s="78">
        <v>109242</v>
      </c>
      <c r="F230" s="78">
        <v>26956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1345663</v>
      </c>
    </row>
    <row r="231" spans="1:11" x14ac:dyDescent="0.25">
      <c r="A231" s="23" t="s">
        <v>275</v>
      </c>
      <c r="B231" s="24" t="s">
        <v>45</v>
      </c>
      <c r="C231" s="77">
        <v>1144814</v>
      </c>
      <c r="D231" s="78">
        <v>493978</v>
      </c>
      <c r="E231" s="78">
        <v>242759</v>
      </c>
      <c r="F231" s="78">
        <v>55388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1936939</v>
      </c>
    </row>
    <row r="232" spans="1:11" x14ac:dyDescent="0.25">
      <c r="A232" s="23" t="s">
        <v>276</v>
      </c>
      <c r="B232" s="24" t="s">
        <v>45</v>
      </c>
      <c r="C232" s="77">
        <v>286628</v>
      </c>
      <c r="D232" s="78">
        <v>169321</v>
      </c>
      <c r="E232" s="78">
        <v>0</v>
      </c>
      <c r="F232" s="78">
        <v>22727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478676</v>
      </c>
    </row>
    <row r="233" spans="1:11" x14ac:dyDescent="0.25">
      <c r="A233" s="23" t="s">
        <v>277</v>
      </c>
      <c r="B233" s="24" t="s">
        <v>45</v>
      </c>
      <c r="C233" s="77">
        <v>457651</v>
      </c>
      <c r="D233" s="78">
        <v>161589</v>
      </c>
      <c r="E233" s="78">
        <v>60674</v>
      </c>
      <c r="F233" s="78">
        <v>0</v>
      </c>
      <c r="G233" s="78">
        <v>0</v>
      </c>
      <c r="H233" s="78">
        <v>0</v>
      </c>
      <c r="I233" s="78">
        <v>0</v>
      </c>
      <c r="J233" s="78">
        <v>23293</v>
      </c>
      <c r="K233" s="79">
        <f t="shared" si="3"/>
        <v>703207</v>
      </c>
    </row>
    <row r="234" spans="1:11" x14ac:dyDescent="0.25">
      <c r="A234" s="23" t="s">
        <v>278</v>
      </c>
      <c r="B234" s="24" t="s">
        <v>45</v>
      </c>
      <c r="C234" s="77">
        <v>126440</v>
      </c>
      <c r="D234" s="78">
        <v>60972</v>
      </c>
      <c r="E234" s="78">
        <v>12766</v>
      </c>
      <c r="F234" s="78">
        <v>5880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206058</v>
      </c>
    </row>
    <row r="235" spans="1:11" x14ac:dyDescent="0.25">
      <c r="A235" s="23" t="s">
        <v>279</v>
      </c>
      <c r="B235" s="24" t="s">
        <v>45</v>
      </c>
      <c r="C235" s="77">
        <v>262125</v>
      </c>
      <c r="D235" s="78">
        <v>185584</v>
      </c>
      <c r="E235" s="78">
        <v>0</v>
      </c>
      <c r="F235" s="78">
        <v>8002</v>
      </c>
      <c r="G235" s="78">
        <v>0</v>
      </c>
      <c r="H235" s="78">
        <v>0</v>
      </c>
      <c r="I235" s="78">
        <v>0</v>
      </c>
      <c r="J235" s="78">
        <v>3238</v>
      </c>
      <c r="K235" s="79">
        <f t="shared" si="3"/>
        <v>458949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8979</v>
      </c>
      <c r="D241" s="78">
        <v>0</v>
      </c>
      <c r="E241" s="78">
        <v>0</v>
      </c>
      <c r="F241" s="78">
        <v>371</v>
      </c>
      <c r="G241" s="78">
        <v>9447</v>
      </c>
      <c r="H241" s="78">
        <v>0</v>
      </c>
      <c r="I241" s="78">
        <v>0</v>
      </c>
      <c r="J241" s="78">
        <v>0</v>
      </c>
      <c r="K241" s="79">
        <f t="shared" si="3"/>
        <v>18797</v>
      </c>
    </row>
    <row r="242" spans="1:11" x14ac:dyDescent="0.25">
      <c r="A242" s="23" t="s">
        <v>284</v>
      </c>
      <c r="B242" s="24" t="s">
        <v>47</v>
      </c>
      <c r="C242" s="77">
        <v>635988</v>
      </c>
      <c r="D242" s="78">
        <v>608766</v>
      </c>
      <c r="E242" s="78">
        <v>0</v>
      </c>
      <c r="F242" s="78">
        <v>52635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1297389</v>
      </c>
    </row>
    <row r="243" spans="1:11" x14ac:dyDescent="0.25">
      <c r="A243" s="23" t="s">
        <v>285</v>
      </c>
      <c r="B243" s="24" t="s">
        <v>47</v>
      </c>
      <c r="C243" s="77">
        <v>43455</v>
      </c>
      <c r="D243" s="78">
        <v>10319</v>
      </c>
      <c r="E243" s="78">
        <v>12882</v>
      </c>
      <c r="F243" s="78">
        <v>0</v>
      </c>
      <c r="G243" s="78">
        <v>0</v>
      </c>
      <c r="H243" s="78">
        <v>0</v>
      </c>
      <c r="I243" s="78">
        <v>2918</v>
      </c>
      <c r="J243" s="78">
        <v>0</v>
      </c>
      <c r="K243" s="79">
        <f t="shared" si="3"/>
        <v>69574</v>
      </c>
    </row>
    <row r="244" spans="1:11" x14ac:dyDescent="0.25">
      <c r="A244" s="23" t="s">
        <v>286</v>
      </c>
      <c r="B244" s="24" t="s">
        <v>48</v>
      </c>
      <c r="C244" s="77">
        <v>23796</v>
      </c>
      <c r="D244" s="78">
        <v>6632</v>
      </c>
      <c r="E244" s="78">
        <v>4981</v>
      </c>
      <c r="F244" s="78">
        <v>2463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37872</v>
      </c>
    </row>
    <row r="245" spans="1:11" x14ac:dyDescent="0.25">
      <c r="A245" s="23" t="s">
        <v>287</v>
      </c>
      <c r="B245" s="24" t="s">
        <v>48</v>
      </c>
      <c r="C245" s="77">
        <v>673842</v>
      </c>
      <c r="D245" s="78">
        <v>170913</v>
      </c>
      <c r="E245" s="78">
        <v>88785</v>
      </c>
      <c r="F245" s="78">
        <v>91150</v>
      </c>
      <c r="G245" s="78">
        <v>75425</v>
      </c>
      <c r="H245" s="78">
        <v>0</v>
      </c>
      <c r="I245" s="78">
        <v>0</v>
      </c>
      <c r="J245" s="78">
        <v>0</v>
      </c>
      <c r="K245" s="79">
        <f t="shared" si="3"/>
        <v>1100115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993813</v>
      </c>
      <c r="D247" s="78">
        <v>754937</v>
      </c>
      <c r="E247" s="78">
        <v>122047</v>
      </c>
      <c r="F247" s="78">
        <v>173925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2044722</v>
      </c>
    </row>
    <row r="248" spans="1:11" x14ac:dyDescent="0.25">
      <c r="A248" s="23" t="s">
        <v>290</v>
      </c>
      <c r="B248" s="24" t="s">
        <v>48</v>
      </c>
      <c r="C248" s="77">
        <v>11226</v>
      </c>
      <c r="D248" s="78">
        <v>3415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14641</v>
      </c>
    </row>
    <row r="249" spans="1:11" x14ac:dyDescent="0.25">
      <c r="A249" s="23" t="s">
        <v>291</v>
      </c>
      <c r="B249" s="24" t="s">
        <v>48</v>
      </c>
      <c r="C249" s="77">
        <v>150784</v>
      </c>
      <c r="D249" s="78">
        <v>99858</v>
      </c>
      <c r="E249" s="78">
        <v>39014</v>
      </c>
      <c r="F249" s="78">
        <v>27842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317498</v>
      </c>
    </row>
    <row r="250" spans="1:11" x14ac:dyDescent="0.25">
      <c r="A250" s="23" t="s">
        <v>292</v>
      </c>
      <c r="B250" s="24" t="s">
        <v>48</v>
      </c>
      <c r="C250" s="77">
        <v>545917</v>
      </c>
      <c r="D250" s="78">
        <v>254113</v>
      </c>
      <c r="E250" s="78">
        <v>133183</v>
      </c>
      <c r="F250" s="78">
        <v>88252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1021465</v>
      </c>
    </row>
    <row r="251" spans="1:11" x14ac:dyDescent="0.25">
      <c r="A251" s="23" t="s">
        <v>293</v>
      </c>
      <c r="B251" s="24" t="s">
        <v>48</v>
      </c>
      <c r="C251" s="77">
        <v>37561</v>
      </c>
      <c r="D251" s="78">
        <v>19778</v>
      </c>
      <c r="E251" s="78">
        <v>9724</v>
      </c>
      <c r="F251" s="78">
        <v>6326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73389</v>
      </c>
    </row>
    <row r="252" spans="1:11" x14ac:dyDescent="0.25">
      <c r="A252" s="23" t="s">
        <v>294</v>
      </c>
      <c r="B252" s="24" t="s">
        <v>48</v>
      </c>
      <c r="C252" s="77">
        <v>135353</v>
      </c>
      <c r="D252" s="78">
        <v>50418</v>
      </c>
      <c r="E252" s="78">
        <v>29046</v>
      </c>
      <c r="F252" s="78">
        <v>34223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249040</v>
      </c>
    </row>
    <row r="253" spans="1:11" x14ac:dyDescent="0.25">
      <c r="A253" s="23" t="s">
        <v>3</v>
      </c>
      <c r="B253" s="24" t="s">
        <v>3</v>
      </c>
      <c r="C253" s="77">
        <v>318473</v>
      </c>
      <c r="D253" s="78">
        <v>90878</v>
      </c>
      <c r="E253" s="78">
        <v>0</v>
      </c>
      <c r="F253" s="78">
        <v>0</v>
      </c>
      <c r="G253" s="78">
        <v>0</v>
      </c>
      <c r="H253" s="78">
        <v>0</v>
      </c>
      <c r="I253" s="78">
        <v>32271</v>
      </c>
      <c r="J253" s="78">
        <v>0</v>
      </c>
      <c r="K253" s="79">
        <f t="shared" si="3"/>
        <v>441622</v>
      </c>
    </row>
    <row r="254" spans="1:11" x14ac:dyDescent="0.25">
      <c r="A254" s="23" t="s">
        <v>295</v>
      </c>
      <c r="B254" s="24" t="s">
        <v>49</v>
      </c>
      <c r="C254" s="77">
        <v>1348747</v>
      </c>
      <c r="D254" s="78">
        <v>1009247</v>
      </c>
      <c r="E254" s="78">
        <v>248194</v>
      </c>
      <c r="F254" s="78">
        <v>64713</v>
      </c>
      <c r="G254" s="78">
        <v>0</v>
      </c>
      <c r="H254" s="78">
        <v>0</v>
      </c>
      <c r="I254" s="78">
        <v>17963</v>
      </c>
      <c r="J254" s="78">
        <v>0</v>
      </c>
      <c r="K254" s="79">
        <f t="shared" si="3"/>
        <v>2688864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118265</v>
      </c>
      <c r="D256" s="78">
        <v>0</v>
      </c>
      <c r="E256" s="78">
        <v>0</v>
      </c>
      <c r="F256" s="78">
        <v>57</v>
      </c>
      <c r="G256" s="78">
        <v>0</v>
      </c>
      <c r="H256" s="78">
        <v>435</v>
      </c>
      <c r="I256" s="78">
        <v>1016</v>
      </c>
      <c r="J256" s="78">
        <v>0</v>
      </c>
      <c r="K256" s="79">
        <f t="shared" si="3"/>
        <v>119773</v>
      </c>
    </row>
    <row r="257" spans="1:11" x14ac:dyDescent="0.25">
      <c r="A257" s="23" t="s">
        <v>297</v>
      </c>
      <c r="B257" s="24" t="s">
        <v>49</v>
      </c>
      <c r="C257" s="77">
        <v>213429</v>
      </c>
      <c r="D257" s="78">
        <v>50383</v>
      </c>
      <c r="E257" s="78">
        <v>44798</v>
      </c>
      <c r="F257" s="78">
        <v>8161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316771</v>
      </c>
    </row>
    <row r="258" spans="1:11" x14ac:dyDescent="0.25">
      <c r="A258" s="23" t="s">
        <v>298</v>
      </c>
      <c r="B258" s="24" t="s">
        <v>49</v>
      </c>
      <c r="C258" s="77">
        <v>193829</v>
      </c>
      <c r="D258" s="78">
        <v>0</v>
      </c>
      <c r="E258" s="78">
        <v>5969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199798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1522373</v>
      </c>
      <c r="D260" s="78">
        <v>1715737</v>
      </c>
      <c r="E260" s="78">
        <v>0</v>
      </c>
      <c r="F260" s="78">
        <v>16040</v>
      </c>
      <c r="G260" s="78">
        <v>0</v>
      </c>
      <c r="H260" s="78">
        <v>2020</v>
      </c>
      <c r="I260" s="78">
        <v>16125</v>
      </c>
      <c r="J260" s="78">
        <v>0</v>
      </c>
      <c r="K260" s="79">
        <f t="shared" si="4"/>
        <v>3272295</v>
      </c>
    </row>
    <row r="261" spans="1:11" x14ac:dyDescent="0.25">
      <c r="A261" s="23" t="s">
        <v>301</v>
      </c>
      <c r="B261" s="24" t="s">
        <v>49</v>
      </c>
      <c r="C261" s="77">
        <v>59703</v>
      </c>
      <c r="D261" s="78">
        <v>27388</v>
      </c>
      <c r="E261" s="78">
        <v>20122</v>
      </c>
      <c r="F261" s="78">
        <v>0</v>
      </c>
      <c r="G261" s="78">
        <v>0</v>
      </c>
      <c r="H261" s="78">
        <v>0</v>
      </c>
      <c r="I261" s="78">
        <v>812</v>
      </c>
      <c r="J261" s="78">
        <v>0</v>
      </c>
      <c r="K261" s="79">
        <f t="shared" si="4"/>
        <v>108025</v>
      </c>
    </row>
    <row r="262" spans="1:11" x14ac:dyDescent="0.25">
      <c r="A262" s="23" t="s">
        <v>302</v>
      </c>
      <c r="B262" s="24" t="s">
        <v>49</v>
      </c>
      <c r="C262" s="77">
        <v>1628099</v>
      </c>
      <c r="D262" s="78">
        <v>371880</v>
      </c>
      <c r="E262" s="78">
        <v>195492</v>
      </c>
      <c r="F262" s="78">
        <v>0</v>
      </c>
      <c r="G262" s="78">
        <v>0</v>
      </c>
      <c r="H262" s="78">
        <v>0</v>
      </c>
      <c r="I262" s="78">
        <v>66303</v>
      </c>
      <c r="J262" s="78">
        <v>0</v>
      </c>
      <c r="K262" s="79">
        <f t="shared" si="4"/>
        <v>2261774</v>
      </c>
    </row>
    <row r="263" spans="1:11" x14ac:dyDescent="0.25">
      <c r="A263" s="23" t="s">
        <v>448</v>
      </c>
      <c r="B263" s="24" t="s">
        <v>49</v>
      </c>
      <c r="C263" s="77">
        <v>17498170</v>
      </c>
      <c r="D263" s="78">
        <v>13321488</v>
      </c>
      <c r="E263" s="78">
        <v>0</v>
      </c>
      <c r="F263" s="78">
        <v>673825</v>
      </c>
      <c r="G263" s="78">
        <v>0</v>
      </c>
      <c r="H263" s="78">
        <v>10229</v>
      </c>
      <c r="I263" s="78">
        <v>0</v>
      </c>
      <c r="J263" s="78">
        <v>323495</v>
      </c>
      <c r="K263" s="79">
        <f t="shared" si="4"/>
        <v>31827207</v>
      </c>
    </row>
    <row r="264" spans="1:11" x14ac:dyDescent="0.25">
      <c r="A264" s="23" t="s">
        <v>303</v>
      </c>
      <c r="B264" s="24" t="s">
        <v>49</v>
      </c>
      <c r="C264" s="77">
        <v>155498</v>
      </c>
      <c r="D264" s="78">
        <v>39669</v>
      </c>
      <c r="E264" s="78">
        <v>14530</v>
      </c>
      <c r="F264" s="78">
        <v>1296</v>
      </c>
      <c r="G264" s="78">
        <v>0</v>
      </c>
      <c r="H264" s="78">
        <v>510</v>
      </c>
      <c r="I264" s="78">
        <v>0</v>
      </c>
      <c r="J264" s="78">
        <v>0</v>
      </c>
      <c r="K264" s="79">
        <f t="shared" si="4"/>
        <v>211503</v>
      </c>
    </row>
    <row r="265" spans="1:11" x14ac:dyDescent="0.25">
      <c r="A265" s="23" t="s">
        <v>304</v>
      </c>
      <c r="B265" s="24" t="s">
        <v>49</v>
      </c>
      <c r="C265" s="77">
        <v>950785</v>
      </c>
      <c r="D265" s="78">
        <v>258116</v>
      </c>
      <c r="E265" s="78">
        <v>134307</v>
      </c>
      <c r="F265" s="78">
        <v>53264</v>
      </c>
      <c r="G265" s="78">
        <v>0</v>
      </c>
      <c r="H265" s="78">
        <v>0</v>
      </c>
      <c r="I265" s="78">
        <v>17676</v>
      </c>
      <c r="J265" s="78">
        <v>0</v>
      </c>
      <c r="K265" s="79">
        <f t="shared" si="4"/>
        <v>1414148</v>
      </c>
    </row>
    <row r="266" spans="1:11" x14ac:dyDescent="0.25">
      <c r="A266" s="23" t="s">
        <v>305</v>
      </c>
      <c r="B266" s="24" t="s">
        <v>49</v>
      </c>
      <c r="C266" s="77">
        <v>2262200</v>
      </c>
      <c r="D266" s="78">
        <v>2012860</v>
      </c>
      <c r="E266" s="78">
        <v>309877</v>
      </c>
      <c r="F266" s="78">
        <v>92716</v>
      </c>
      <c r="G266" s="78">
        <v>0</v>
      </c>
      <c r="H266" s="78">
        <v>4772</v>
      </c>
      <c r="I266" s="78">
        <v>35340</v>
      </c>
      <c r="J266" s="78">
        <v>0</v>
      </c>
      <c r="K266" s="79">
        <f t="shared" si="4"/>
        <v>4717765</v>
      </c>
    </row>
    <row r="267" spans="1:11" x14ac:dyDescent="0.25">
      <c r="A267" s="23" t="s">
        <v>449</v>
      </c>
      <c r="B267" s="24" t="s">
        <v>50</v>
      </c>
      <c r="C267" s="77">
        <v>1950000</v>
      </c>
      <c r="D267" s="78">
        <v>2225000</v>
      </c>
      <c r="E267" s="78">
        <v>185000</v>
      </c>
      <c r="F267" s="78">
        <v>160000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4520000</v>
      </c>
    </row>
    <row r="268" spans="1:11" x14ac:dyDescent="0.25">
      <c r="A268" s="23" t="s">
        <v>484</v>
      </c>
      <c r="B268" s="24" t="s">
        <v>50</v>
      </c>
      <c r="C268" s="77">
        <v>822774</v>
      </c>
      <c r="D268" s="78">
        <v>658001</v>
      </c>
      <c r="E268" s="78">
        <v>0</v>
      </c>
      <c r="F268" s="78">
        <v>24313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1505088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581958</v>
      </c>
      <c r="D270" s="78">
        <v>0</v>
      </c>
      <c r="E270" s="78">
        <v>172341</v>
      </c>
      <c r="F270" s="78">
        <v>0</v>
      </c>
      <c r="G270" s="78">
        <v>0</v>
      </c>
      <c r="H270" s="78">
        <v>0</v>
      </c>
      <c r="I270" s="78">
        <v>26350</v>
      </c>
      <c r="J270" s="78">
        <v>0</v>
      </c>
      <c r="K270" s="79">
        <f t="shared" si="4"/>
        <v>780649</v>
      </c>
    </row>
    <row r="271" spans="1:11" x14ac:dyDescent="0.25">
      <c r="A271" s="23" t="s">
        <v>308</v>
      </c>
      <c r="B271" s="24" t="s">
        <v>4</v>
      </c>
      <c r="C271" s="77">
        <v>8054079</v>
      </c>
      <c r="D271" s="78">
        <v>7848482</v>
      </c>
      <c r="E271" s="78">
        <v>1346825</v>
      </c>
      <c r="F271" s="78">
        <v>348319</v>
      </c>
      <c r="G271" s="78">
        <v>0</v>
      </c>
      <c r="H271" s="78">
        <v>0</v>
      </c>
      <c r="I271" s="78">
        <v>0</v>
      </c>
      <c r="J271" s="78">
        <v>0</v>
      </c>
      <c r="K271" s="79">
        <f t="shared" si="4"/>
        <v>17597705</v>
      </c>
    </row>
    <row r="272" spans="1:11" x14ac:dyDescent="0.25">
      <c r="A272" s="23" t="s">
        <v>309</v>
      </c>
      <c r="B272" s="24" t="s">
        <v>4</v>
      </c>
      <c r="C272" s="77">
        <v>3721095</v>
      </c>
      <c r="D272" s="78">
        <v>2307841</v>
      </c>
      <c r="E272" s="78">
        <v>0</v>
      </c>
      <c r="F272" s="78">
        <v>84227</v>
      </c>
      <c r="G272" s="78">
        <v>0</v>
      </c>
      <c r="H272" s="78">
        <v>0</v>
      </c>
      <c r="I272" s="78">
        <v>0</v>
      </c>
      <c r="J272" s="78">
        <v>0</v>
      </c>
      <c r="K272" s="79">
        <f t="shared" si="4"/>
        <v>6113163</v>
      </c>
    </row>
    <row r="273" spans="1:11" x14ac:dyDescent="0.25">
      <c r="A273" s="75" t="s">
        <v>518</v>
      </c>
      <c r="B273" s="24" t="s">
        <v>4</v>
      </c>
      <c r="C273" s="77">
        <v>10193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10193</v>
      </c>
    </row>
    <row r="274" spans="1:11" x14ac:dyDescent="0.25">
      <c r="A274" s="23" t="s">
        <v>310</v>
      </c>
      <c r="B274" s="24" t="s">
        <v>4</v>
      </c>
      <c r="C274" s="77">
        <v>3253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3253</v>
      </c>
    </row>
    <row r="275" spans="1:11" x14ac:dyDescent="0.25">
      <c r="A275" s="23" t="s">
        <v>311</v>
      </c>
      <c r="B275" s="24" t="s">
        <v>4</v>
      </c>
      <c r="C275" s="77">
        <v>3659792</v>
      </c>
      <c r="D275" s="78">
        <v>2863003</v>
      </c>
      <c r="E275" s="78">
        <v>0</v>
      </c>
      <c r="F275" s="78">
        <v>148405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6671200</v>
      </c>
    </row>
    <row r="276" spans="1:11" x14ac:dyDescent="0.25">
      <c r="A276" s="23" t="s">
        <v>312</v>
      </c>
      <c r="B276" s="24" t="s">
        <v>4</v>
      </c>
      <c r="C276" s="77">
        <v>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0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1302544</v>
      </c>
      <c r="D278" s="78">
        <v>747775</v>
      </c>
      <c r="E278" s="78">
        <v>208581</v>
      </c>
      <c r="F278" s="78">
        <v>41343</v>
      </c>
      <c r="G278" s="78">
        <v>0</v>
      </c>
      <c r="H278" s="78">
        <v>0</v>
      </c>
      <c r="I278" s="78">
        <v>17745</v>
      </c>
      <c r="J278" s="78">
        <v>0</v>
      </c>
      <c r="K278" s="79">
        <f t="shared" si="4"/>
        <v>2317988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85387</v>
      </c>
      <c r="D282" s="78">
        <v>90122</v>
      </c>
      <c r="E282" s="78">
        <v>0</v>
      </c>
      <c r="F282" s="78">
        <v>14583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190092</v>
      </c>
    </row>
    <row r="283" spans="1:11" x14ac:dyDescent="0.25">
      <c r="A283" s="23" t="s">
        <v>318</v>
      </c>
      <c r="B283" s="24" t="s">
        <v>4</v>
      </c>
      <c r="C283" s="77">
        <v>222600</v>
      </c>
      <c r="D283" s="78">
        <v>222155</v>
      </c>
      <c r="E283" s="78">
        <v>0</v>
      </c>
      <c r="F283" s="78">
        <v>0</v>
      </c>
      <c r="G283" s="78">
        <v>0</v>
      </c>
      <c r="H283" s="78">
        <v>0</v>
      </c>
      <c r="I283" s="78">
        <v>27672</v>
      </c>
      <c r="J283" s="78">
        <v>0</v>
      </c>
      <c r="K283" s="79">
        <f t="shared" si="4"/>
        <v>472427</v>
      </c>
    </row>
    <row r="284" spans="1:11" x14ac:dyDescent="0.25">
      <c r="A284" s="23" t="s">
        <v>319</v>
      </c>
      <c r="B284" s="24" t="s">
        <v>4</v>
      </c>
      <c r="C284" s="77">
        <v>1688241</v>
      </c>
      <c r="D284" s="78">
        <v>1507685</v>
      </c>
      <c r="E284" s="78">
        <v>429707</v>
      </c>
      <c r="F284" s="78">
        <v>0</v>
      </c>
      <c r="G284" s="78">
        <v>0</v>
      </c>
      <c r="H284" s="78">
        <v>0</v>
      </c>
      <c r="I284" s="78">
        <v>138105</v>
      </c>
      <c r="J284" s="78">
        <v>0</v>
      </c>
      <c r="K284" s="79">
        <f t="shared" si="4"/>
        <v>3763738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453528</v>
      </c>
      <c r="D287" s="78">
        <v>309948</v>
      </c>
      <c r="E287" s="78">
        <v>89278</v>
      </c>
      <c r="F287" s="78">
        <v>624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853378</v>
      </c>
    </row>
    <row r="288" spans="1:11" x14ac:dyDescent="0.25">
      <c r="A288" s="75" t="s">
        <v>525</v>
      </c>
      <c r="B288" s="24" t="s">
        <v>4</v>
      </c>
      <c r="C288" s="77">
        <v>1847801</v>
      </c>
      <c r="D288" s="78">
        <v>1278096</v>
      </c>
      <c r="E288" s="78">
        <v>209887</v>
      </c>
      <c r="F288" s="78">
        <v>89846</v>
      </c>
      <c r="G288" s="78">
        <v>0</v>
      </c>
      <c r="H288" s="78">
        <v>0</v>
      </c>
      <c r="I288" s="78">
        <v>43991</v>
      </c>
      <c r="J288" s="78">
        <v>0</v>
      </c>
      <c r="K288" s="79">
        <f t="shared" si="4"/>
        <v>3469621</v>
      </c>
    </row>
    <row r="289" spans="1:11" x14ac:dyDescent="0.25">
      <c r="A289" s="23" t="s">
        <v>323</v>
      </c>
      <c r="B289" s="24" t="s">
        <v>4</v>
      </c>
      <c r="C289" s="77">
        <v>587834</v>
      </c>
      <c r="D289" s="78">
        <v>337378</v>
      </c>
      <c r="E289" s="78">
        <v>123468</v>
      </c>
      <c r="F289" s="78">
        <v>32318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1080998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106530</v>
      </c>
      <c r="D291" s="78">
        <v>0</v>
      </c>
      <c r="E291" s="78">
        <v>0</v>
      </c>
      <c r="F291" s="78">
        <v>4398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110928</v>
      </c>
    </row>
    <row r="292" spans="1:11" x14ac:dyDescent="0.25">
      <c r="A292" s="23" t="s">
        <v>325</v>
      </c>
      <c r="B292" s="24" t="s">
        <v>4</v>
      </c>
      <c r="C292" s="77">
        <v>118877</v>
      </c>
      <c r="D292" s="78">
        <v>80358</v>
      </c>
      <c r="E292" s="78">
        <v>19446</v>
      </c>
      <c r="F292" s="78">
        <v>2810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221491</v>
      </c>
    </row>
    <row r="293" spans="1:11" x14ac:dyDescent="0.25">
      <c r="A293" s="23" t="s">
        <v>326</v>
      </c>
      <c r="B293" s="24" t="s">
        <v>4</v>
      </c>
      <c r="C293" s="77">
        <v>823515</v>
      </c>
      <c r="D293" s="78">
        <v>494560</v>
      </c>
      <c r="E293" s="78">
        <v>0</v>
      </c>
      <c r="F293" s="78">
        <v>38353</v>
      </c>
      <c r="G293" s="78">
        <v>0</v>
      </c>
      <c r="H293" s="78">
        <v>0</v>
      </c>
      <c r="I293" s="78">
        <v>14750</v>
      </c>
      <c r="J293" s="78">
        <v>0</v>
      </c>
      <c r="K293" s="79">
        <f t="shared" si="4"/>
        <v>1371178</v>
      </c>
    </row>
    <row r="294" spans="1:11" x14ac:dyDescent="0.25">
      <c r="A294" s="23" t="s">
        <v>327</v>
      </c>
      <c r="B294" s="24" t="s">
        <v>4</v>
      </c>
      <c r="C294" s="77">
        <v>144136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7463</v>
      </c>
      <c r="J294" s="78">
        <v>55297</v>
      </c>
      <c r="K294" s="79">
        <f t="shared" si="4"/>
        <v>206896</v>
      </c>
    </row>
    <row r="295" spans="1:11" x14ac:dyDescent="0.25">
      <c r="A295" s="23" t="s">
        <v>328</v>
      </c>
      <c r="B295" s="24" t="s">
        <v>4</v>
      </c>
      <c r="C295" s="77">
        <v>214553</v>
      </c>
      <c r="D295" s="78">
        <v>112796</v>
      </c>
      <c r="E295" s="78">
        <v>56002</v>
      </c>
      <c r="F295" s="78">
        <v>0</v>
      </c>
      <c r="G295" s="78">
        <v>0</v>
      </c>
      <c r="H295" s="78">
        <v>0</v>
      </c>
      <c r="I295" s="78">
        <v>5675</v>
      </c>
      <c r="J295" s="78">
        <v>0</v>
      </c>
      <c r="K295" s="79">
        <f t="shared" si="4"/>
        <v>389026</v>
      </c>
    </row>
    <row r="296" spans="1:11" x14ac:dyDescent="0.25">
      <c r="A296" s="23" t="s">
        <v>4</v>
      </c>
      <c r="B296" s="24" t="s">
        <v>4</v>
      </c>
      <c r="C296" s="77">
        <v>1884332</v>
      </c>
      <c r="D296" s="78">
        <v>847346</v>
      </c>
      <c r="E296" s="78">
        <v>618427</v>
      </c>
      <c r="F296" s="78">
        <v>206362</v>
      </c>
      <c r="G296" s="78">
        <v>0</v>
      </c>
      <c r="H296" s="78">
        <v>0</v>
      </c>
      <c r="I296" s="78">
        <v>3773</v>
      </c>
      <c r="J296" s="78">
        <v>0</v>
      </c>
      <c r="K296" s="79">
        <f t="shared" si="4"/>
        <v>3560240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5022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5022</v>
      </c>
    </row>
    <row r="299" spans="1:11" x14ac:dyDescent="0.25">
      <c r="A299" s="23" t="s">
        <v>331</v>
      </c>
      <c r="B299" s="24" t="s">
        <v>4</v>
      </c>
      <c r="C299" s="77">
        <v>561791</v>
      </c>
      <c r="D299" s="78">
        <v>267862</v>
      </c>
      <c r="E299" s="78">
        <v>99162</v>
      </c>
      <c r="F299" s="78">
        <v>14968</v>
      </c>
      <c r="G299" s="78">
        <v>0</v>
      </c>
      <c r="H299" s="78">
        <v>0</v>
      </c>
      <c r="I299" s="78">
        <v>8840</v>
      </c>
      <c r="J299" s="78">
        <v>0</v>
      </c>
      <c r="K299" s="79">
        <f t="shared" si="4"/>
        <v>952623</v>
      </c>
    </row>
    <row r="300" spans="1:11" x14ac:dyDescent="0.25">
      <c r="A300" s="23" t="s">
        <v>332</v>
      </c>
      <c r="B300" s="24" t="s">
        <v>4</v>
      </c>
      <c r="C300" s="77">
        <v>1834189</v>
      </c>
      <c r="D300" s="78">
        <v>1169131</v>
      </c>
      <c r="E300" s="78">
        <v>373368</v>
      </c>
      <c r="F300" s="78">
        <v>89300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3465988</v>
      </c>
    </row>
    <row r="301" spans="1:11" x14ac:dyDescent="0.25">
      <c r="A301" s="23" t="s">
        <v>333</v>
      </c>
      <c r="B301" s="24" t="s">
        <v>4</v>
      </c>
      <c r="C301" s="77">
        <v>1161118</v>
      </c>
      <c r="D301" s="78">
        <v>683748</v>
      </c>
      <c r="E301" s="78">
        <v>287635</v>
      </c>
      <c r="F301" s="78">
        <v>33516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2166017</v>
      </c>
    </row>
    <row r="302" spans="1:11" x14ac:dyDescent="0.25">
      <c r="A302" s="23" t="s">
        <v>334</v>
      </c>
      <c r="B302" s="24" t="s">
        <v>4</v>
      </c>
      <c r="C302" s="77">
        <v>136243</v>
      </c>
      <c r="D302" s="78">
        <v>63512</v>
      </c>
      <c r="E302" s="78">
        <v>0</v>
      </c>
      <c r="F302" s="78">
        <v>6192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205947</v>
      </c>
    </row>
    <row r="303" spans="1:11" x14ac:dyDescent="0.25">
      <c r="A303" s="23" t="s">
        <v>335</v>
      </c>
      <c r="B303" s="24" t="s">
        <v>4</v>
      </c>
      <c r="C303" s="77">
        <v>57304</v>
      </c>
      <c r="D303" s="78">
        <v>39509</v>
      </c>
      <c r="E303" s="78">
        <v>246650</v>
      </c>
      <c r="F303" s="78">
        <v>3214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346677</v>
      </c>
    </row>
    <row r="304" spans="1:11" x14ac:dyDescent="0.25">
      <c r="A304" s="23" t="s">
        <v>336</v>
      </c>
      <c r="B304" s="24" t="s">
        <v>4</v>
      </c>
      <c r="C304" s="77">
        <v>347272</v>
      </c>
      <c r="D304" s="78">
        <v>118403</v>
      </c>
      <c r="E304" s="78">
        <v>134352</v>
      </c>
      <c r="F304" s="78">
        <v>32212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632239</v>
      </c>
    </row>
    <row r="305" spans="1:11" x14ac:dyDescent="0.25">
      <c r="A305" s="23" t="s">
        <v>337</v>
      </c>
      <c r="B305" s="24" t="s">
        <v>4</v>
      </c>
      <c r="C305" s="77">
        <v>2052690</v>
      </c>
      <c r="D305" s="78">
        <v>919289</v>
      </c>
      <c r="E305" s="78">
        <v>0</v>
      </c>
      <c r="F305" s="78">
        <v>46606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3018585</v>
      </c>
    </row>
    <row r="306" spans="1:11" x14ac:dyDescent="0.25">
      <c r="A306" s="23" t="s">
        <v>338</v>
      </c>
      <c r="B306" s="24" t="s">
        <v>4</v>
      </c>
      <c r="C306" s="77">
        <v>6220623</v>
      </c>
      <c r="D306" s="78">
        <v>5753264</v>
      </c>
      <c r="E306" s="78">
        <v>1275918</v>
      </c>
      <c r="F306" s="78">
        <v>323811</v>
      </c>
      <c r="G306" s="78">
        <v>0</v>
      </c>
      <c r="H306" s="78">
        <v>0</v>
      </c>
      <c r="I306" s="78">
        <v>77497</v>
      </c>
      <c r="J306" s="78">
        <v>0</v>
      </c>
      <c r="K306" s="79">
        <f t="shared" si="4"/>
        <v>13651113</v>
      </c>
    </row>
    <row r="307" spans="1:11" x14ac:dyDescent="0.25">
      <c r="A307" s="23" t="s">
        <v>339</v>
      </c>
      <c r="B307" s="24" t="s">
        <v>51</v>
      </c>
      <c r="C307" s="77">
        <v>397901</v>
      </c>
      <c r="D307" s="78">
        <v>360289</v>
      </c>
      <c r="E307" s="78">
        <v>0</v>
      </c>
      <c r="F307" s="78">
        <v>0</v>
      </c>
      <c r="G307" s="78">
        <v>0</v>
      </c>
      <c r="H307" s="78">
        <v>2618</v>
      </c>
      <c r="I307" s="78">
        <v>18566</v>
      </c>
      <c r="J307" s="78">
        <v>0</v>
      </c>
      <c r="K307" s="79">
        <f t="shared" si="4"/>
        <v>779374</v>
      </c>
    </row>
    <row r="308" spans="1:11" x14ac:dyDescent="0.25">
      <c r="A308" s="23" t="s">
        <v>340</v>
      </c>
      <c r="B308" s="24" t="s">
        <v>51</v>
      </c>
      <c r="C308" s="77">
        <v>1101862</v>
      </c>
      <c r="D308" s="78">
        <v>815677</v>
      </c>
      <c r="E308" s="78">
        <v>0</v>
      </c>
      <c r="F308" s="78">
        <v>46159</v>
      </c>
      <c r="G308" s="78">
        <v>0</v>
      </c>
      <c r="H308" s="78">
        <v>0</v>
      </c>
      <c r="I308" s="78">
        <v>29825</v>
      </c>
      <c r="J308" s="78">
        <v>0</v>
      </c>
      <c r="K308" s="79">
        <f t="shared" si="4"/>
        <v>1993523</v>
      </c>
    </row>
    <row r="309" spans="1:11" x14ac:dyDescent="0.25">
      <c r="A309" s="23" t="s">
        <v>341</v>
      </c>
      <c r="B309" s="24" t="s">
        <v>51</v>
      </c>
      <c r="C309" s="77">
        <v>0</v>
      </c>
      <c r="D309" s="78">
        <v>0</v>
      </c>
      <c r="E309" s="78">
        <v>0</v>
      </c>
      <c r="F309" s="78">
        <v>0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0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929434</v>
      </c>
      <c r="D312" s="78">
        <v>397751</v>
      </c>
      <c r="E312" s="78">
        <v>0</v>
      </c>
      <c r="F312" s="78">
        <v>0</v>
      </c>
      <c r="G312" s="78">
        <v>0</v>
      </c>
      <c r="H312" s="78">
        <v>168</v>
      </c>
      <c r="I312" s="78">
        <v>22605</v>
      </c>
      <c r="J312" s="78">
        <v>0</v>
      </c>
      <c r="K312" s="79">
        <f t="shared" si="4"/>
        <v>1349958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149903</v>
      </c>
      <c r="D314" s="78">
        <v>56484</v>
      </c>
      <c r="E314" s="78">
        <v>31171</v>
      </c>
      <c r="F314" s="78">
        <v>1168</v>
      </c>
      <c r="G314" s="78">
        <v>0</v>
      </c>
      <c r="H314" s="78">
        <v>67</v>
      </c>
      <c r="I314" s="78">
        <v>290</v>
      </c>
      <c r="J314" s="78">
        <v>0</v>
      </c>
      <c r="K314" s="79">
        <f t="shared" si="4"/>
        <v>239083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8283814</v>
      </c>
      <c r="D317" s="78">
        <v>5040824</v>
      </c>
      <c r="E317" s="78">
        <v>1532814</v>
      </c>
      <c r="F317" s="78">
        <v>554071</v>
      </c>
      <c r="G317" s="78">
        <v>0</v>
      </c>
      <c r="H317" s="78">
        <v>4317</v>
      </c>
      <c r="I317" s="78">
        <v>70547</v>
      </c>
      <c r="J317" s="78">
        <v>0</v>
      </c>
      <c r="K317" s="79">
        <f t="shared" si="4"/>
        <v>15486387</v>
      </c>
    </row>
    <row r="318" spans="1:11" x14ac:dyDescent="0.25">
      <c r="A318" s="23" t="s">
        <v>349</v>
      </c>
      <c r="B318" s="24" t="s">
        <v>52</v>
      </c>
      <c r="C318" s="77">
        <v>2390786</v>
      </c>
      <c r="D318" s="78">
        <v>1093989</v>
      </c>
      <c r="E318" s="78">
        <v>0</v>
      </c>
      <c r="F318" s="78">
        <v>95214</v>
      </c>
      <c r="G318" s="78">
        <v>0</v>
      </c>
      <c r="H318" s="78">
        <v>1461</v>
      </c>
      <c r="I318" s="78">
        <v>24842</v>
      </c>
      <c r="J318" s="78">
        <v>0</v>
      </c>
      <c r="K318" s="79">
        <f t="shared" si="4"/>
        <v>3606292</v>
      </c>
    </row>
    <row r="319" spans="1:11" x14ac:dyDescent="0.25">
      <c r="A319" s="23" t="s">
        <v>350</v>
      </c>
      <c r="B319" s="24" t="s">
        <v>52</v>
      </c>
      <c r="C319" s="77">
        <v>687784</v>
      </c>
      <c r="D319" s="78">
        <v>189242</v>
      </c>
      <c r="E319" s="78">
        <v>145038</v>
      </c>
      <c r="F319" s="78">
        <v>27232</v>
      </c>
      <c r="G319" s="78">
        <v>0</v>
      </c>
      <c r="H319" s="78">
        <v>544</v>
      </c>
      <c r="I319" s="78">
        <v>12495</v>
      </c>
      <c r="J319" s="78">
        <v>0</v>
      </c>
      <c r="K319" s="79">
        <f t="shared" si="4"/>
        <v>1062335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136062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136062</v>
      </c>
    </row>
    <row r="323" spans="1:11" x14ac:dyDescent="0.25">
      <c r="A323" s="23" t="s">
        <v>354</v>
      </c>
      <c r="B323" s="24" t="s">
        <v>52</v>
      </c>
      <c r="C323" s="77">
        <v>4831079</v>
      </c>
      <c r="D323" s="78">
        <v>2195137</v>
      </c>
      <c r="E323" s="78">
        <v>536543</v>
      </c>
      <c r="F323" s="78">
        <v>164209</v>
      </c>
      <c r="G323" s="78">
        <v>0</v>
      </c>
      <c r="H323" s="78">
        <v>812</v>
      </c>
      <c r="I323" s="78">
        <v>56474</v>
      </c>
      <c r="J323" s="78">
        <v>0</v>
      </c>
      <c r="K323" s="79">
        <f t="shared" si="5"/>
        <v>7784254</v>
      </c>
    </row>
    <row r="324" spans="1:11" x14ac:dyDescent="0.25">
      <c r="A324" s="23" t="s">
        <v>355</v>
      </c>
      <c r="B324" s="24" t="s">
        <v>52</v>
      </c>
      <c r="C324" s="77">
        <v>483995</v>
      </c>
      <c r="D324" s="78">
        <v>168353</v>
      </c>
      <c r="E324" s="78">
        <v>63608</v>
      </c>
      <c r="F324" s="78">
        <v>8601</v>
      </c>
      <c r="G324" s="78">
        <v>0</v>
      </c>
      <c r="H324" s="78">
        <v>139</v>
      </c>
      <c r="I324" s="78">
        <v>8961</v>
      </c>
      <c r="J324" s="78">
        <v>0</v>
      </c>
      <c r="K324" s="79">
        <f t="shared" si="5"/>
        <v>733657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835526</v>
      </c>
      <c r="D326" s="78">
        <v>536416</v>
      </c>
      <c r="E326" s="78">
        <v>0</v>
      </c>
      <c r="F326" s="78">
        <v>28450</v>
      </c>
      <c r="G326" s="78">
        <v>0</v>
      </c>
      <c r="H326" s="78">
        <v>0</v>
      </c>
      <c r="I326" s="78">
        <v>18043</v>
      </c>
      <c r="J326" s="78">
        <v>0</v>
      </c>
      <c r="K326" s="79">
        <f t="shared" si="5"/>
        <v>1418435</v>
      </c>
    </row>
    <row r="327" spans="1:11" x14ac:dyDescent="0.25">
      <c r="A327" s="23" t="s">
        <v>358</v>
      </c>
      <c r="B327" s="24" t="s">
        <v>52</v>
      </c>
      <c r="C327" s="77">
        <v>3662918</v>
      </c>
      <c r="D327" s="78">
        <v>1550489</v>
      </c>
      <c r="E327" s="78">
        <v>600497</v>
      </c>
      <c r="F327" s="78">
        <v>79629</v>
      </c>
      <c r="G327" s="78">
        <v>0</v>
      </c>
      <c r="H327" s="78">
        <v>17</v>
      </c>
      <c r="I327" s="78">
        <v>27030</v>
      </c>
      <c r="J327" s="78">
        <v>0</v>
      </c>
      <c r="K327" s="79">
        <f t="shared" si="5"/>
        <v>5920580</v>
      </c>
    </row>
    <row r="328" spans="1:11" x14ac:dyDescent="0.25">
      <c r="A328" s="23" t="s">
        <v>359</v>
      </c>
      <c r="B328" s="24" t="s">
        <v>52</v>
      </c>
      <c r="C328" s="77">
        <v>83458</v>
      </c>
      <c r="D328" s="78">
        <v>43846</v>
      </c>
      <c r="E328" s="78">
        <v>0</v>
      </c>
      <c r="F328" s="78">
        <v>0</v>
      </c>
      <c r="G328" s="78">
        <v>21878</v>
      </c>
      <c r="H328" s="78">
        <v>0</v>
      </c>
      <c r="I328" s="78">
        <v>961</v>
      </c>
      <c r="J328" s="78">
        <v>0</v>
      </c>
      <c r="K328" s="79">
        <f t="shared" si="5"/>
        <v>150143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1057249</v>
      </c>
      <c r="D330" s="78">
        <v>376435</v>
      </c>
      <c r="E330" s="78">
        <v>0</v>
      </c>
      <c r="F330" s="78">
        <v>81848</v>
      </c>
      <c r="G330" s="78">
        <v>0</v>
      </c>
      <c r="H330" s="78">
        <v>0</v>
      </c>
      <c r="I330" s="78">
        <v>5841</v>
      </c>
      <c r="J330" s="78">
        <v>0</v>
      </c>
      <c r="K330" s="79">
        <f t="shared" si="5"/>
        <v>1521373</v>
      </c>
    </row>
    <row r="331" spans="1:11" x14ac:dyDescent="0.25">
      <c r="A331" s="23" t="s">
        <v>5</v>
      </c>
      <c r="B331" s="24" t="s">
        <v>52</v>
      </c>
      <c r="C331" s="77">
        <v>788342</v>
      </c>
      <c r="D331" s="78">
        <v>410570</v>
      </c>
      <c r="E331" s="78">
        <v>0</v>
      </c>
      <c r="F331" s="78">
        <v>25102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1224014</v>
      </c>
    </row>
    <row r="332" spans="1:11" x14ac:dyDescent="0.25">
      <c r="A332" s="23" t="s">
        <v>362</v>
      </c>
      <c r="B332" s="24" t="s">
        <v>52</v>
      </c>
      <c r="C332" s="77">
        <v>446191</v>
      </c>
      <c r="D332" s="78">
        <v>144005</v>
      </c>
      <c r="E332" s="78">
        <v>60081</v>
      </c>
      <c r="F332" s="78">
        <v>16438</v>
      </c>
      <c r="G332" s="78">
        <v>0</v>
      </c>
      <c r="H332" s="78">
        <v>116</v>
      </c>
      <c r="I332" s="78">
        <v>2792</v>
      </c>
      <c r="J332" s="78">
        <v>0</v>
      </c>
      <c r="K332" s="79">
        <f t="shared" si="5"/>
        <v>669623</v>
      </c>
    </row>
    <row r="333" spans="1:11" x14ac:dyDescent="0.25">
      <c r="A333" s="75" t="s">
        <v>489</v>
      </c>
      <c r="B333" s="24" t="s">
        <v>52</v>
      </c>
      <c r="C333" s="77">
        <v>1057028</v>
      </c>
      <c r="D333" s="78">
        <v>319926</v>
      </c>
      <c r="E333" s="78">
        <v>140773</v>
      </c>
      <c r="F333" s="78">
        <v>54353</v>
      </c>
      <c r="G333" s="78">
        <v>0</v>
      </c>
      <c r="H333" s="78">
        <v>302</v>
      </c>
      <c r="I333" s="78">
        <v>0</v>
      </c>
      <c r="J333" s="78">
        <v>0</v>
      </c>
      <c r="K333" s="79">
        <f t="shared" si="5"/>
        <v>1572382</v>
      </c>
    </row>
    <row r="334" spans="1:11" x14ac:dyDescent="0.25">
      <c r="A334" s="23" t="s">
        <v>488</v>
      </c>
      <c r="B334" s="24" t="s">
        <v>52</v>
      </c>
      <c r="C334" s="77">
        <v>16995689</v>
      </c>
      <c r="D334" s="78">
        <v>8454069</v>
      </c>
      <c r="E334" s="78">
        <v>2147724</v>
      </c>
      <c r="F334" s="78">
        <v>637486</v>
      </c>
      <c r="G334" s="78">
        <v>0</v>
      </c>
      <c r="H334" s="78">
        <v>16651</v>
      </c>
      <c r="I334" s="78">
        <v>115267</v>
      </c>
      <c r="J334" s="78">
        <v>0</v>
      </c>
      <c r="K334" s="79">
        <f t="shared" si="5"/>
        <v>28366886</v>
      </c>
    </row>
    <row r="335" spans="1:11" x14ac:dyDescent="0.25">
      <c r="A335" s="23" t="s">
        <v>363</v>
      </c>
      <c r="B335" s="24" t="s">
        <v>52</v>
      </c>
      <c r="C335" s="77">
        <v>1508666</v>
      </c>
      <c r="D335" s="78">
        <v>723266</v>
      </c>
      <c r="E335" s="78">
        <v>316911</v>
      </c>
      <c r="F335" s="78">
        <v>64686</v>
      </c>
      <c r="G335" s="78">
        <v>0</v>
      </c>
      <c r="H335" s="78">
        <v>90</v>
      </c>
      <c r="I335" s="78">
        <v>33140</v>
      </c>
      <c r="J335" s="78">
        <v>0</v>
      </c>
      <c r="K335" s="79">
        <f t="shared" si="5"/>
        <v>2646759</v>
      </c>
    </row>
    <row r="336" spans="1:11" x14ac:dyDescent="0.25">
      <c r="A336" s="23" t="s">
        <v>364</v>
      </c>
      <c r="B336" s="24" t="s">
        <v>52</v>
      </c>
      <c r="C336" s="77">
        <v>406993</v>
      </c>
      <c r="D336" s="78">
        <v>0</v>
      </c>
      <c r="E336" s="78">
        <v>65950</v>
      </c>
      <c r="F336" s="78">
        <v>21962</v>
      </c>
      <c r="G336" s="78">
        <v>0</v>
      </c>
      <c r="H336" s="78">
        <v>0</v>
      </c>
      <c r="I336" s="78">
        <v>0</v>
      </c>
      <c r="J336" s="78">
        <v>0</v>
      </c>
      <c r="K336" s="79">
        <f t="shared" si="5"/>
        <v>494905</v>
      </c>
    </row>
    <row r="337" spans="1:11" x14ac:dyDescent="0.25">
      <c r="A337" s="23" t="s">
        <v>365</v>
      </c>
      <c r="B337" s="24" t="s">
        <v>53</v>
      </c>
      <c r="C337" s="77">
        <v>695373</v>
      </c>
      <c r="D337" s="78">
        <v>578777</v>
      </c>
      <c r="E337" s="78">
        <v>0</v>
      </c>
      <c r="F337" s="78">
        <v>11071</v>
      </c>
      <c r="G337" s="78">
        <v>0</v>
      </c>
      <c r="H337" s="78">
        <v>0</v>
      </c>
      <c r="I337" s="78">
        <v>0</v>
      </c>
      <c r="J337" s="78">
        <v>100070</v>
      </c>
      <c r="K337" s="79">
        <f t="shared" si="5"/>
        <v>1385291</v>
      </c>
    </row>
    <row r="338" spans="1:11" x14ac:dyDescent="0.25">
      <c r="A338" s="23" t="s">
        <v>366</v>
      </c>
      <c r="B338" s="24" t="s">
        <v>53</v>
      </c>
      <c r="C338" s="77">
        <v>984645</v>
      </c>
      <c r="D338" s="78">
        <v>523886</v>
      </c>
      <c r="E338" s="78">
        <v>159495</v>
      </c>
      <c r="F338" s="78">
        <v>40968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1708994</v>
      </c>
    </row>
    <row r="339" spans="1:11" x14ac:dyDescent="0.25">
      <c r="A339" s="23" t="s">
        <v>367</v>
      </c>
      <c r="B339" s="24" t="s">
        <v>53</v>
      </c>
      <c r="C339" s="77">
        <v>98552</v>
      </c>
      <c r="D339" s="78">
        <v>31206</v>
      </c>
      <c r="E339" s="78">
        <v>14205</v>
      </c>
      <c r="F339" s="78">
        <v>0</v>
      </c>
      <c r="G339" s="78">
        <v>0</v>
      </c>
      <c r="H339" s="78">
        <v>0</v>
      </c>
      <c r="I339" s="78">
        <v>3791</v>
      </c>
      <c r="J339" s="78">
        <v>0</v>
      </c>
      <c r="K339" s="79">
        <f t="shared" si="5"/>
        <v>147754</v>
      </c>
    </row>
    <row r="340" spans="1:11" x14ac:dyDescent="0.25">
      <c r="A340" s="23" t="s">
        <v>368</v>
      </c>
      <c r="B340" s="24" t="s">
        <v>53</v>
      </c>
      <c r="C340" s="77">
        <v>167160</v>
      </c>
      <c r="D340" s="78">
        <v>58425</v>
      </c>
      <c r="E340" s="78">
        <v>0</v>
      </c>
      <c r="F340" s="78">
        <v>7183</v>
      </c>
      <c r="G340" s="78">
        <v>0</v>
      </c>
      <c r="H340" s="78">
        <v>0</v>
      </c>
      <c r="I340" s="78">
        <v>1431</v>
      </c>
      <c r="J340" s="78">
        <v>0</v>
      </c>
      <c r="K340" s="79">
        <f t="shared" si="5"/>
        <v>234199</v>
      </c>
    </row>
    <row r="341" spans="1:11" x14ac:dyDescent="0.25">
      <c r="A341" s="23" t="s">
        <v>369</v>
      </c>
      <c r="B341" s="24" t="s">
        <v>53</v>
      </c>
      <c r="C341" s="77">
        <v>78654</v>
      </c>
      <c r="D341" s="78">
        <v>57743</v>
      </c>
      <c r="E341" s="78">
        <v>0</v>
      </c>
      <c r="F341" s="78">
        <v>2364</v>
      </c>
      <c r="G341" s="78">
        <v>0</v>
      </c>
      <c r="H341" s="78">
        <v>0</v>
      </c>
      <c r="I341" s="78">
        <v>2339</v>
      </c>
      <c r="J341" s="78">
        <v>37665</v>
      </c>
      <c r="K341" s="79">
        <f t="shared" si="5"/>
        <v>178765</v>
      </c>
    </row>
    <row r="342" spans="1:11" x14ac:dyDescent="0.25">
      <c r="A342" s="23" t="s">
        <v>370</v>
      </c>
      <c r="B342" s="24" t="s">
        <v>53</v>
      </c>
      <c r="C342" s="77">
        <v>264576</v>
      </c>
      <c r="D342" s="78">
        <v>125731</v>
      </c>
      <c r="E342" s="78">
        <v>34771</v>
      </c>
      <c r="F342" s="78">
        <v>41383</v>
      </c>
      <c r="G342" s="78">
        <v>0</v>
      </c>
      <c r="H342" s="78">
        <v>0</v>
      </c>
      <c r="I342" s="78">
        <v>4128</v>
      </c>
      <c r="J342" s="78">
        <v>0</v>
      </c>
      <c r="K342" s="79">
        <f t="shared" si="5"/>
        <v>470589</v>
      </c>
    </row>
    <row r="343" spans="1:11" x14ac:dyDescent="0.25">
      <c r="A343" s="23" t="s">
        <v>371</v>
      </c>
      <c r="B343" s="24" t="s">
        <v>53</v>
      </c>
      <c r="C343" s="77">
        <v>209119</v>
      </c>
      <c r="D343" s="78">
        <v>94657</v>
      </c>
      <c r="E343" s="78">
        <v>0</v>
      </c>
      <c r="F343" s="78">
        <v>0</v>
      </c>
      <c r="G343" s="78">
        <v>0</v>
      </c>
      <c r="H343" s="78">
        <v>0</v>
      </c>
      <c r="I343" s="78">
        <v>1286</v>
      </c>
      <c r="J343" s="78">
        <v>0</v>
      </c>
      <c r="K343" s="79">
        <f t="shared" si="5"/>
        <v>305062</v>
      </c>
    </row>
    <row r="344" spans="1:11" x14ac:dyDescent="0.25">
      <c r="A344" s="23" t="s">
        <v>372</v>
      </c>
      <c r="B344" s="24" t="s">
        <v>53</v>
      </c>
      <c r="C344" s="77">
        <v>667331</v>
      </c>
      <c r="D344" s="78">
        <v>357986</v>
      </c>
      <c r="E344" s="78">
        <v>109985</v>
      </c>
      <c r="F344" s="78">
        <v>18148</v>
      </c>
      <c r="G344" s="78">
        <v>0</v>
      </c>
      <c r="H344" s="78">
        <v>0</v>
      </c>
      <c r="I344" s="78">
        <v>17879</v>
      </c>
      <c r="J344" s="78">
        <v>0</v>
      </c>
      <c r="K344" s="79">
        <f t="shared" si="5"/>
        <v>1171329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0</v>
      </c>
      <c r="D347" s="78">
        <v>321628</v>
      </c>
      <c r="E347" s="78">
        <v>35251</v>
      </c>
      <c r="F347" s="78">
        <v>0</v>
      </c>
      <c r="G347" s="78">
        <v>0</v>
      </c>
      <c r="H347" s="78">
        <v>0</v>
      </c>
      <c r="I347" s="78">
        <v>0</v>
      </c>
      <c r="J347" s="78">
        <v>0</v>
      </c>
      <c r="K347" s="79">
        <f t="shared" si="5"/>
        <v>356879</v>
      </c>
    </row>
    <row r="348" spans="1:11" x14ac:dyDescent="0.25">
      <c r="A348" s="23" t="s">
        <v>376</v>
      </c>
      <c r="B348" s="24" t="s">
        <v>53</v>
      </c>
      <c r="C348" s="77">
        <v>78627</v>
      </c>
      <c r="D348" s="78">
        <v>19333</v>
      </c>
      <c r="E348" s="78">
        <v>23948</v>
      </c>
      <c r="F348" s="78">
        <v>2862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124770</v>
      </c>
    </row>
    <row r="349" spans="1:11" x14ac:dyDescent="0.25">
      <c r="A349" s="23" t="s">
        <v>377</v>
      </c>
      <c r="B349" s="24" t="s">
        <v>53</v>
      </c>
      <c r="C349" s="77">
        <v>861882</v>
      </c>
      <c r="D349" s="78">
        <v>411611</v>
      </c>
      <c r="E349" s="78">
        <v>111854</v>
      </c>
      <c r="F349" s="78">
        <v>31951</v>
      </c>
      <c r="G349" s="78">
        <v>0</v>
      </c>
      <c r="H349" s="78">
        <v>0</v>
      </c>
      <c r="I349" s="78">
        <v>11761</v>
      </c>
      <c r="J349" s="78">
        <v>0</v>
      </c>
      <c r="K349" s="79">
        <f t="shared" si="5"/>
        <v>1429059</v>
      </c>
    </row>
    <row r="350" spans="1:11" x14ac:dyDescent="0.25">
      <c r="A350" s="23" t="s">
        <v>378</v>
      </c>
      <c r="B350" s="24" t="s">
        <v>53</v>
      </c>
      <c r="C350" s="77">
        <v>5059349</v>
      </c>
      <c r="D350" s="78">
        <v>3537316</v>
      </c>
      <c r="E350" s="78">
        <v>747682</v>
      </c>
      <c r="F350" s="78">
        <v>1798</v>
      </c>
      <c r="G350" s="78">
        <v>0</v>
      </c>
      <c r="H350" s="78">
        <v>1857</v>
      </c>
      <c r="I350" s="78">
        <v>259906</v>
      </c>
      <c r="J350" s="78">
        <v>0</v>
      </c>
      <c r="K350" s="79">
        <f t="shared" si="5"/>
        <v>9607908</v>
      </c>
    </row>
    <row r="351" spans="1:11" x14ac:dyDescent="0.25">
      <c r="A351" s="23" t="s">
        <v>379</v>
      </c>
      <c r="B351" s="24" t="s">
        <v>53</v>
      </c>
      <c r="C351" s="77">
        <v>288744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9">
        <f t="shared" si="5"/>
        <v>288744</v>
      </c>
    </row>
    <row r="352" spans="1:11" x14ac:dyDescent="0.25">
      <c r="A352" s="23" t="s">
        <v>380</v>
      </c>
      <c r="B352" s="24" t="s">
        <v>53</v>
      </c>
      <c r="C352" s="77">
        <v>85136</v>
      </c>
      <c r="D352" s="78">
        <v>30618</v>
      </c>
      <c r="E352" s="78">
        <v>1047</v>
      </c>
      <c r="F352" s="78">
        <v>2934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119735</v>
      </c>
    </row>
    <row r="353" spans="1:11" x14ac:dyDescent="0.25">
      <c r="A353" s="23" t="s">
        <v>381</v>
      </c>
      <c r="B353" s="24" t="s">
        <v>53</v>
      </c>
      <c r="C353" s="77">
        <v>2057845</v>
      </c>
      <c r="D353" s="78">
        <v>1180548</v>
      </c>
      <c r="E353" s="78">
        <v>302409</v>
      </c>
      <c r="F353" s="78">
        <v>95662</v>
      </c>
      <c r="G353" s="78">
        <v>0</v>
      </c>
      <c r="H353" s="78">
        <v>13080</v>
      </c>
      <c r="I353" s="78">
        <v>0</v>
      </c>
      <c r="J353" s="78">
        <v>0</v>
      </c>
      <c r="K353" s="79">
        <f t="shared" si="5"/>
        <v>3649544</v>
      </c>
    </row>
    <row r="354" spans="1:11" x14ac:dyDescent="0.25">
      <c r="A354" s="23" t="s">
        <v>382</v>
      </c>
      <c r="B354" s="24" t="s">
        <v>54</v>
      </c>
      <c r="C354" s="77">
        <v>54201</v>
      </c>
      <c r="D354" s="78">
        <v>13616</v>
      </c>
      <c r="E354" s="78">
        <v>0</v>
      </c>
      <c r="F354" s="78">
        <v>12335</v>
      </c>
      <c r="G354" s="78">
        <v>0</v>
      </c>
      <c r="H354" s="78">
        <v>0</v>
      </c>
      <c r="I354" s="78">
        <v>931</v>
      </c>
      <c r="J354" s="78">
        <v>0</v>
      </c>
      <c r="K354" s="79">
        <f t="shared" si="5"/>
        <v>81083</v>
      </c>
    </row>
    <row r="355" spans="1:11" x14ac:dyDescent="0.25">
      <c r="A355" s="23" t="s">
        <v>383</v>
      </c>
      <c r="B355" s="24" t="s">
        <v>54</v>
      </c>
      <c r="C355" s="77">
        <v>14870</v>
      </c>
      <c r="D355" s="78">
        <v>0</v>
      </c>
      <c r="E355" s="78">
        <v>0</v>
      </c>
      <c r="F355" s="78">
        <v>0</v>
      </c>
      <c r="G355" s="78">
        <v>0</v>
      </c>
      <c r="H355" s="78">
        <v>644</v>
      </c>
      <c r="I355" s="78">
        <v>0</v>
      </c>
      <c r="J355" s="78">
        <v>0</v>
      </c>
      <c r="K355" s="79">
        <f t="shared" si="5"/>
        <v>15514</v>
      </c>
    </row>
    <row r="356" spans="1:11" x14ac:dyDescent="0.25">
      <c r="A356" s="23" t="s">
        <v>384</v>
      </c>
      <c r="B356" s="24" t="s">
        <v>54</v>
      </c>
      <c r="C356" s="77">
        <v>513916</v>
      </c>
      <c r="D356" s="78">
        <v>449072</v>
      </c>
      <c r="E356" s="78">
        <v>78692</v>
      </c>
      <c r="F356" s="78">
        <v>118565</v>
      </c>
      <c r="G356" s="78">
        <v>0</v>
      </c>
      <c r="H356" s="78">
        <v>7</v>
      </c>
      <c r="I356" s="78">
        <v>484</v>
      </c>
      <c r="J356" s="78">
        <v>0</v>
      </c>
      <c r="K356" s="79">
        <f t="shared" si="5"/>
        <v>1160736</v>
      </c>
    </row>
    <row r="357" spans="1:11" x14ac:dyDescent="0.25">
      <c r="A357" s="23" t="s">
        <v>385</v>
      </c>
      <c r="B357" s="24" t="s">
        <v>54</v>
      </c>
      <c r="C357" s="77">
        <v>11588</v>
      </c>
      <c r="D357" s="78">
        <v>6744</v>
      </c>
      <c r="E357" s="78">
        <v>3498</v>
      </c>
      <c r="F357" s="78">
        <v>1980</v>
      </c>
      <c r="G357" s="78">
        <v>0</v>
      </c>
      <c r="H357" s="78">
        <v>0</v>
      </c>
      <c r="I357" s="78">
        <v>947</v>
      </c>
      <c r="J357" s="78">
        <v>0</v>
      </c>
      <c r="K357" s="79">
        <f t="shared" si="5"/>
        <v>24757</v>
      </c>
    </row>
    <row r="358" spans="1:11" x14ac:dyDescent="0.25">
      <c r="A358" s="23" t="s">
        <v>386</v>
      </c>
      <c r="B358" s="24" t="s">
        <v>54</v>
      </c>
      <c r="C358" s="77">
        <v>9340</v>
      </c>
      <c r="D358" s="78">
        <v>0</v>
      </c>
      <c r="E358" s="78">
        <v>0</v>
      </c>
      <c r="F358" s="78">
        <v>4016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13356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14313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f t="shared" si="5"/>
        <v>14313</v>
      </c>
    </row>
    <row r="361" spans="1:11" x14ac:dyDescent="0.25">
      <c r="A361" s="23" t="s">
        <v>390</v>
      </c>
      <c r="B361" s="24" t="s">
        <v>55</v>
      </c>
      <c r="C361" s="77">
        <v>311935</v>
      </c>
      <c r="D361" s="78">
        <v>206571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518506</v>
      </c>
    </row>
    <row r="362" spans="1:11" x14ac:dyDescent="0.25">
      <c r="A362" s="23" t="s">
        <v>391</v>
      </c>
      <c r="B362" s="24" t="s">
        <v>6</v>
      </c>
      <c r="C362" s="77">
        <v>200873</v>
      </c>
      <c r="D362" s="78">
        <v>501887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702760</v>
      </c>
    </row>
    <row r="363" spans="1:11" x14ac:dyDescent="0.25">
      <c r="A363" s="23" t="s">
        <v>6</v>
      </c>
      <c r="B363" s="24" t="s">
        <v>6</v>
      </c>
      <c r="C363" s="77">
        <v>3842814</v>
      </c>
      <c r="D363" s="78">
        <v>3633159</v>
      </c>
      <c r="E363" s="78">
        <v>925581</v>
      </c>
      <c r="F363" s="78">
        <v>161855</v>
      </c>
      <c r="G363" s="78">
        <v>0</v>
      </c>
      <c r="H363" s="78">
        <v>3626</v>
      </c>
      <c r="I363" s="78">
        <v>25662</v>
      </c>
      <c r="J363" s="78">
        <v>0</v>
      </c>
      <c r="K363" s="79">
        <f t="shared" si="5"/>
        <v>8592697</v>
      </c>
    </row>
    <row r="364" spans="1:11" x14ac:dyDescent="0.25">
      <c r="A364" s="23" t="s">
        <v>392</v>
      </c>
      <c r="B364" s="24" t="s">
        <v>6</v>
      </c>
      <c r="C364" s="77">
        <v>1293638</v>
      </c>
      <c r="D364" s="78">
        <v>749842</v>
      </c>
      <c r="E364" s="78">
        <v>0</v>
      </c>
      <c r="F364" s="78">
        <v>0</v>
      </c>
      <c r="G364" s="78">
        <v>0</v>
      </c>
      <c r="H364" s="78">
        <v>0</v>
      </c>
      <c r="I364" s="78">
        <v>41891</v>
      </c>
      <c r="J364" s="78">
        <v>0</v>
      </c>
      <c r="K364" s="79">
        <f t="shared" si="5"/>
        <v>2085371</v>
      </c>
    </row>
    <row r="365" spans="1:11" x14ac:dyDescent="0.25">
      <c r="A365" s="23" t="s">
        <v>393</v>
      </c>
      <c r="B365" s="24" t="s">
        <v>5</v>
      </c>
      <c r="C365" s="77">
        <v>2699387</v>
      </c>
      <c r="D365" s="78">
        <v>2181830</v>
      </c>
      <c r="E365" s="78">
        <v>265935</v>
      </c>
      <c r="F365" s="78">
        <v>48673</v>
      </c>
      <c r="G365" s="78">
        <v>0</v>
      </c>
      <c r="H365" s="78">
        <v>0</v>
      </c>
      <c r="I365" s="78">
        <v>18281</v>
      </c>
      <c r="J365" s="78">
        <v>0</v>
      </c>
      <c r="K365" s="79">
        <f t="shared" si="5"/>
        <v>5214106</v>
      </c>
    </row>
    <row r="366" spans="1:11" x14ac:dyDescent="0.25">
      <c r="A366" s="23" t="s">
        <v>394</v>
      </c>
      <c r="B366" s="24" t="s">
        <v>5</v>
      </c>
      <c r="C366" s="77">
        <v>1538060</v>
      </c>
      <c r="D366" s="78">
        <v>894686</v>
      </c>
      <c r="E366" s="78">
        <v>189868</v>
      </c>
      <c r="F366" s="78">
        <v>69671</v>
      </c>
      <c r="G366" s="78">
        <v>0</v>
      </c>
      <c r="H366" s="78">
        <v>127</v>
      </c>
      <c r="I366" s="78">
        <v>29911</v>
      </c>
      <c r="J366" s="78">
        <v>0</v>
      </c>
      <c r="K366" s="79">
        <f t="shared" si="5"/>
        <v>2722323</v>
      </c>
    </row>
    <row r="367" spans="1:11" x14ac:dyDescent="0.25">
      <c r="A367" s="23" t="s">
        <v>395</v>
      </c>
      <c r="B367" s="24" t="s">
        <v>5</v>
      </c>
      <c r="C367" s="77">
        <v>1226792</v>
      </c>
      <c r="D367" s="78">
        <v>1113400</v>
      </c>
      <c r="E367" s="78">
        <v>0</v>
      </c>
      <c r="F367" s="78">
        <v>0</v>
      </c>
      <c r="G367" s="78">
        <v>0</v>
      </c>
      <c r="H367" s="78">
        <v>0</v>
      </c>
      <c r="I367" s="78">
        <v>63571</v>
      </c>
      <c r="J367" s="78">
        <v>0</v>
      </c>
      <c r="K367" s="79">
        <f t="shared" si="5"/>
        <v>2403763</v>
      </c>
    </row>
    <row r="368" spans="1:11" x14ac:dyDescent="0.25">
      <c r="A368" s="23" t="s">
        <v>396</v>
      </c>
      <c r="B368" s="24" t="s">
        <v>5</v>
      </c>
      <c r="C368" s="77">
        <v>1016870</v>
      </c>
      <c r="D368" s="78">
        <v>1134543</v>
      </c>
      <c r="E368" s="78">
        <v>130394</v>
      </c>
      <c r="F368" s="78">
        <v>79043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2360850</v>
      </c>
    </row>
    <row r="369" spans="1:11" x14ac:dyDescent="0.25">
      <c r="A369" s="23" t="s">
        <v>397</v>
      </c>
      <c r="B369" s="24" t="s">
        <v>5</v>
      </c>
      <c r="C369" s="77">
        <v>1229816</v>
      </c>
      <c r="D369" s="78">
        <v>917231</v>
      </c>
      <c r="E369" s="78">
        <v>220069</v>
      </c>
      <c r="F369" s="78">
        <v>0</v>
      </c>
      <c r="G369" s="78">
        <v>0</v>
      </c>
      <c r="H369" s="78">
        <v>0</v>
      </c>
      <c r="I369" s="78">
        <v>31367</v>
      </c>
      <c r="J369" s="78">
        <v>0</v>
      </c>
      <c r="K369" s="79">
        <f t="shared" si="5"/>
        <v>2398483</v>
      </c>
    </row>
    <row r="370" spans="1:11" x14ac:dyDescent="0.25">
      <c r="A370" s="23" t="s">
        <v>398</v>
      </c>
      <c r="B370" s="24" t="s">
        <v>5</v>
      </c>
      <c r="C370" s="77">
        <v>2344289</v>
      </c>
      <c r="D370" s="78">
        <v>1525426</v>
      </c>
      <c r="E370" s="78">
        <v>258851</v>
      </c>
      <c r="F370" s="78">
        <v>92907</v>
      </c>
      <c r="G370" s="78">
        <v>0</v>
      </c>
      <c r="H370" s="78">
        <v>0</v>
      </c>
      <c r="I370" s="78">
        <v>30480</v>
      </c>
      <c r="J370" s="78">
        <v>0</v>
      </c>
      <c r="K370" s="79">
        <f t="shared" si="5"/>
        <v>4251953</v>
      </c>
    </row>
    <row r="371" spans="1:11" x14ac:dyDescent="0.25">
      <c r="A371" s="23" t="s">
        <v>399</v>
      </c>
      <c r="B371" s="24" t="s">
        <v>5</v>
      </c>
      <c r="C371" s="77">
        <v>1555691</v>
      </c>
      <c r="D371" s="78">
        <v>675898</v>
      </c>
      <c r="E371" s="78">
        <v>210693</v>
      </c>
      <c r="F371" s="78">
        <v>33045</v>
      </c>
      <c r="G371" s="78">
        <v>0</v>
      </c>
      <c r="H371" s="78">
        <v>0</v>
      </c>
      <c r="I371" s="78">
        <v>17626</v>
      </c>
      <c r="J371" s="78">
        <v>0</v>
      </c>
      <c r="K371" s="79">
        <f t="shared" si="5"/>
        <v>2492953</v>
      </c>
    </row>
    <row r="372" spans="1:11" x14ac:dyDescent="0.25">
      <c r="A372" s="23" t="s">
        <v>387</v>
      </c>
      <c r="B372" s="24" t="s">
        <v>492</v>
      </c>
      <c r="C372" s="77">
        <v>48819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48819</v>
      </c>
    </row>
    <row r="373" spans="1:11" x14ac:dyDescent="0.25">
      <c r="A373" s="23" t="s">
        <v>482</v>
      </c>
      <c r="B373" s="24" t="s">
        <v>492</v>
      </c>
      <c r="C373" s="77">
        <v>575466</v>
      </c>
      <c r="D373" s="78">
        <v>880233</v>
      </c>
      <c r="E373" s="78">
        <v>0</v>
      </c>
      <c r="F373" s="78">
        <v>67505</v>
      </c>
      <c r="G373" s="78">
        <v>0</v>
      </c>
      <c r="H373" s="78">
        <v>1010</v>
      </c>
      <c r="I373" s="78">
        <v>0</v>
      </c>
      <c r="J373" s="78">
        <v>0</v>
      </c>
      <c r="K373" s="79">
        <f t="shared" si="5"/>
        <v>1524214</v>
      </c>
    </row>
    <row r="374" spans="1:11" x14ac:dyDescent="0.25">
      <c r="A374" s="23" t="s">
        <v>483</v>
      </c>
      <c r="B374" s="24" t="s">
        <v>492</v>
      </c>
      <c r="C374" s="77">
        <v>313204</v>
      </c>
      <c r="D374" s="78">
        <v>135645</v>
      </c>
      <c r="E374" s="78">
        <v>0</v>
      </c>
      <c r="F374" s="78">
        <v>0</v>
      </c>
      <c r="G374" s="78">
        <v>0</v>
      </c>
      <c r="H374" s="78">
        <v>189</v>
      </c>
      <c r="I374" s="78">
        <v>22230</v>
      </c>
      <c r="J374" s="78">
        <v>0</v>
      </c>
      <c r="K374" s="79">
        <f t="shared" si="5"/>
        <v>471268</v>
      </c>
    </row>
    <row r="375" spans="1:11" x14ac:dyDescent="0.25">
      <c r="A375" s="23" t="s">
        <v>451</v>
      </c>
      <c r="B375" s="24" t="s">
        <v>490</v>
      </c>
      <c r="C375" s="77">
        <v>1781635</v>
      </c>
      <c r="D375" s="78">
        <v>1401527</v>
      </c>
      <c r="E375" s="78">
        <v>375277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3558439</v>
      </c>
    </row>
    <row r="376" spans="1:11" x14ac:dyDescent="0.25">
      <c r="A376" s="23" t="s">
        <v>481</v>
      </c>
      <c r="B376" s="24" t="s">
        <v>490</v>
      </c>
      <c r="C376" s="77">
        <v>2195912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2195912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65591</v>
      </c>
      <c r="D378" s="78">
        <v>119010</v>
      </c>
      <c r="E378" s="78">
        <v>0</v>
      </c>
      <c r="F378" s="78">
        <v>11890</v>
      </c>
      <c r="G378" s="78">
        <v>0</v>
      </c>
      <c r="H378" s="78">
        <v>0</v>
      </c>
      <c r="I378" s="78">
        <v>0</v>
      </c>
      <c r="J378" s="78">
        <v>110411</v>
      </c>
      <c r="K378" s="79">
        <f t="shared" si="5"/>
        <v>306902</v>
      </c>
    </row>
    <row r="379" spans="1:11" x14ac:dyDescent="0.25">
      <c r="A379" s="23" t="s">
        <v>401</v>
      </c>
      <c r="B379" s="24" t="s">
        <v>56</v>
      </c>
      <c r="C379" s="77">
        <v>36244</v>
      </c>
      <c r="D379" s="78">
        <v>5297</v>
      </c>
      <c r="E379" s="78">
        <v>0</v>
      </c>
      <c r="F379" s="78">
        <v>0</v>
      </c>
      <c r="G379" s="78">
        <v>0</v>
      </c>
      <c r="H379" s="78">
        <v>0</v>
      </c>
      <c r="I379" s="78">
        <v>6852</v>
      </c>
      <c r="J379" s="78">
        <v>0</v>
      </c>
      <c r="K379" s="79">
        <f t="shared" si="5"/>
        <v>48393</v>
      </c>
    </row>
    <row r="380" spans="1:11" x14ac:dyDescent="0.25">
      <c r="A380" s="23" t="s">
        <v>402</v>
      </c>
      <c r="B380" s="24" t="s">
        <v>56</v>
      </c>
      <c r="C380" s="77">
        <v>36252</v>
      </c>
      <c r="D380" s="78">
        <v>6668</v>
      </c>
      <c r="E380" s="78">
        <v>0</v>
      </c>
      <c r="F380" s="78">
        <v>0</v>
      </c>
      <c r="G380" s="78">
        <v>0</v>
      </c>
      <c r="H380" s="78">
        <v>0</v>
      </c>
      <c r="I380" s="78">
        <v>2500</v>
      </c>
      <c r="J380" s="78">
        <v>0</v>
      </c>
      <c r="K380" s="79">
        <f t="shared" si="5"/>
        <v>45420</v>
      </c>
    </row>
    <row r="381" spans="1:11" x14ac:dyDescent="0.25">
      <c r="A381" s="23" t="s">
        <v>403</v>
      </c>
      <c r="B381" s="24" t="s">
        <v>56</v>
      </c>
      <c r="C381" s="77">
        <v>35410</v>
      </c>
      <c r="D381" s="78">
        <v>4897</v>
      </c>
      <c r="E381" s="78">
        <v>0</v>
      </c>
      <c r="F381" s="78">
        <v>2314</v>
      </c>
      <c r="G381" s="78">
        <v>0</v>
      </c>
      <c r="H381" s="78">
        <v>0</v>
      </c>
      <c r="I381" s="78">
        <v>0</v>
      </c>
      <c r="J381" s="78">
        <v>0</v>
      </c>
      <c r="K381" s="79">
        <f t="shared" si="5"/>
        <v>42621</v>
      </c>
    </row>
    <row r="382" spans="1:11" x14ac:dyDescent="0.25">
      <c r="A382" s="23" t="s">
        <v>404</v>
      </c>
      <c r="B382" s="24" t="s">
        <v>56</v>
      </c>
      <c r="C382" s="77">
        <v>180244</v>
      </c>
      <c r="D382" s="78">
        <v>26071</v>
      </c>
      <c r="E382" s="78">
        <v>0</v>
      </c>
      <c r="F382" s="78">
        <v>16236</v>
      </c>
      <c r="G382" s="78">
        <v>0</v>
      </c>
      <c r="H382" s="78">
        <v>0</v>
      </c>
      <c r="I382" s="78">
        <v>0</v>
      </c>
      <c r="J382" s="78">
        <v>117129</v>
      </c>
      <c r="K382" s="79">
        <f t="shared" si="5"/>
        <v>339680</v>
      </c>
    </row>
    <row r="383" spans="1:11" x14ac:dyDescent="0.25">
      <c r="A383" s="23" t="s">
        <v>405</v>
      </c>
      <c r="B383" s="24" t="s">
        <v>57</v>
      </c>
      <c r="C383" s="77">
        <v>48001</v>
      </c>
      <c r="D383" s="78">
        <v>14012</v>
      </c>
      <c r="E383" s="78">
        <v>0</v>
      </c>
      <c r="F383" s="78">
        <v>0</v>
      </c>
      <c r="G383" s="78">
        <v>0</v>
      </c>
      <c r="H383" s="78">
        <v>0</v>
      </c>
      <c r="I383" s="78">
        <v>9977</v>
      </c>
      <c r="J383" s="78">
        <v>0</v>
      </c>
      <c r="K383" s="79">
        <f t="shared" si="5"/>
        <v>71990</v>
      </c>
    </row>
    <row r="384" spans="1:11" x14ac:dyDescent="0.25">
      <c r="A384" s="23" t="s">
        <v>406</v>
      </c>
      <c r="B384" s="24" t="s">
        <v>57</v>
      </c>
      <c r="C384" s="77">
        <v>392440</v>
      </c>
      <c r="D384" s="78">
        <v>180822</v>
      </c>
      <c r="E384" s="78">
        <v>177215</v>
      </c>
      <c r="F384" s="78">
        <v>0</v>
      </c>
      <c r="G384" s="78">
        <v>0</v>
      </c>
      <c r="H384" s="78">
        <v>0</v>
      </c>
      <c r="I384" s="78">
        <v>21890</v>
      </c>
      <c r="J384" s="78">
        <v>0</v>
      </c>
      <c r="K384" s="79">
        <f t="shared" si="5"/>
        <v>772367</v>
      </c>
    </row>
    <row r="385" spans="1:11" x14ac:dyDescent="0.25">
      <c r="A385" s="23" t="s">
        <v>407</v>
      </c>
      <c r="B385" s="24" t="s">
        <v>58</v>
      </c>
      <c r="C385" s="77">
        <v>445309</v>
      </c>
      <c r="D385" s="78">
        <v>173069</v>
      </c>
      <c r="E385" s="78">
        <v>72572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690950</v>
      </c>
    </row>
    <row r="386" spans="1:11" x14ac:dyDescent="0.25">
      <c r="A386" s="23" t="s">
        <v>408</v>
      </c>
      <c r="B386" s="24" t="s">
        <v>59</v>
      </c>
      <c r="C386" s="77">
        <v>24842</v>
      </c>
      <c r="D386" s="78">
        <v>6302</v>
      </c>
      <c r="E386" s="78">
        <v>0</v>
      </c>
      <c r="F386" s="78">
        <v>0</v>
      </c>
      <c r="G386" s="78">
        <v>0</v>
      </c>
      <c r="H386" s="78">
        <v>0</v>
      </c>
      <c r="I386" s="78">
        <v>2937</v>
      </c>
      <c r="J386" s="78">
        <v>0</v>
      </c>
      <c r="K386" s="79">
        <f t="shared" ref="K386:K415" si="6">SUM(C386:J386)</f>
        <v>34081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4496677</v>
      </c>
      <c r="D389" s="78">
        <v>2994219</v>
      </c>
      <c r="E389" s="78">
        <v>823355</v>
      </c>
      <c r="F389" s="78">
        <v>285452</v>
      </c>
      <c r="G389" s="78">
        <v>0</v>
      </c>
      <c r="H389" s="78">
        <v>0</v>
      </c>
      <c r="I389" s="78">
        <v>47263</v>
      </c>
      <c r="J389" s="78">
        <v>0</v>
      </c>
      <c r="K389" s="79">
        <f t="shared" si="6"/>
        <v>8646966</v>
      </c>
    </row>
    <row r="390" spans="1:11" x14ac:dyDescent="0.25">
      <c r="A390" s="23" t="s">
        <v>412</v>
      </c>
      <c r="B390" s="24" t="s">
        <v>60</v>
      </c>
      <c r="C390" s="77">
        <v>366062</v>
      </c>
      <c r="D390" s="78">
        <v>29705</v>
      </c>
      <c r="E390" s="78">
        <v>0</v>
      </c>
      <c r="F390" s="78">
        <v>124303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520070</v>
      </c>
    </row>
    <row r="391" spans="1:11" x14ac:dyDescent="0.25">
      <c r="A391" s="23" t="s">
        <v>452</v>
      </c>
      <c r="B391" s="24" t="s">
        <v>60</v>
      </c>
      <c r="C391" s="77">
        <v>876084</v>
      </c>
      <c r="D391" s="78">
        <v>438677</v>
      </c>
      <c r="E391" s="78">
        <v>0</v>
      </c>
      <c r="F391" s="78">
        <v>0</v>
      </c>
      <c r="G391" s="78">
        <v>10044</v>
      </c>
      <c r="H391" s="78">
        <v>0</v>
      </c>
      <c r="I391" s="78">
        <v>26743</v>
      </c>
      <c r="J391" s="78">
        <v>0</v>
      </c>
      <c r="K391" s="79">
        <f t="shared" si="6"/>
        <v>1351548</v>
      </c>
    </row>
    <row r="392" spans="1:11" x14ac:dyDescent="0.25">
      <c r="A392" s="23" t="s">
        <v>453</v>
      </c>
      <c r="B392" s="24" t="s">
        <v>60</v>
      </c>
      <c r="C392" s="77">
        <v>1672402</v>
      </c>
      <c r="D392" s="78">
        <v>794749</v>
      </c>
      <c r="E392" s="78">
        <v>183632</v>
      </c>
      <c r="F392" s="78">
        <v>98835</v>
      </c>
      <c r="G392" s="78">
        <v>0</v>
      </c>
      <c r="H392" s="78">
        <v>0</v>
      </c>
      <c r="I392" s="78">
        <v>23322</v>
      </c>
      <c r="J392" s="78">
        <v>0</v>
      </c>
      <c r="K392" s="79">
        <f t="shared" si="6"/>
        <v>2772940</v>
      </c>
    </row>
    <row r="393" spans="1:11" x14ac:dyDescent="0.25">
      <c r="A393" s="23" t="s">
        <v>413</v>
      </c>
      <c r="B393" s="24" t="s">
        <v>60</v>
      </c>
      <c r="C393" s="77">
        <v>2935521</v>
      </c>
      <c r="D393" s="78">
        <v>1020612</v>
      </c>
      <c r="E393" s="78">
        <v>0</v>
      </c>
      <c r="F393" s="78">
        <v>0</v>
      </c>
      <c r="G393" s="78">
        <v>0</v>
      </c>
      <c r="H393" s="78">
        <v>0</v>
      </c>
      <c r="I393" s="78">
        <v>81997</v>
      </c>
      <c r="J393" s="78">
        <v>0</v>
      </c>
      <c r="K393" s="79">
        <f t="shared" si="6"/>
        <v>4038130</v>
      </c>
    </row>
    <row r="394" spans="1:11" x14ac:dyDescent="0.25">
      <c r="A394" s="23" t="s">
        <v>414</v>
      </c>
      <c r="B394" s="24" t="s">
        <v>60</v>
      </c>
      <c r="C394" s="77">
        <v>841634</v>
      </c>
      <c r="D394" s="78">
        <v>432550</v>
      </c>
      <c r="E394" s="78">
        <v>201620</v>
      </c>
      <c r="F394" s="78">
        <v>29311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1505115</v>
      </c>
    </row>
    <row r="395" spans="1:11" x14ac:dyDescent="0.25">
      <c r="A395" s="23" t="s">
        <v>415</v>
      </c>
      <c r="B395" s="24" t="s">
        <v>60</v>
      </c>
      <c r="C395" s="77">
        <v>714584</v>
      </c>
      <c r="D395" s="78">
        <v>340484</v>
      </c>
      <c r="E395" s="78">
        <v>0</v>
      </c>
      <c r="F395" s="78">
        <v>40198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1095266</v>
      </c>
    </row>
    <row r="396" spans="1:11" x14ac:dyDescent="0.25">
      <c r="A396" s="23" t="s">
        <v>416</v>
      </c>
      <c r="B396" s="24" t="s">
        <v>60</v>
      </c>
      <c r="C396" s="77">
        <v>107700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0</v>
      </c>
      <c r="J396" s="78">
        <v>0</v>
      </c>
      <c r="K396" s="79">
        <f t="shared" si="6"/>
        <v>107700</v>
      </c>
    </row>
    <row r="397" spans="1:11" x14ac:dyDescent="0.25">
      <c r="A397" s="23" t="s">
        <v>417</v>
      </c>
      <c r="B397" s="24" t="s">
        <v>60</v>
      </c>
      <c r="C397" s="77">
        <v>0</v>
      </c>
      <c r="D397" s="78">
        <v>0</v>
      </c>
      <c r="E397" s="78">
        <v>0</v>
      </c>
      <c r="F397" s="78">
        <v>0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0</v>
      </c>
    </row>
    <row r="398" spans="1:11" x14ac:dyDescent="0.25">
      <c r="A398" s="23" t="s">
        <v>418</v>
      </c>
      <c r="B398" s="24" t="s">
        <v>60</v>
      </c>
      <c r="C398" s="77">
        <v>44528</v>
      </c>
      <c r="D398" s="78">
        <v>12673</v>
      </c>
      <c r="E398" s="78">
        <v>0</v>
      </c>
      <c r="F398" s="78">
        <v>0</v>
      </c>
      <c r="G398" s="78">
        <v>0</v>
      </c>
      <c r="H398" s="78">
        <v>0</v>
      </c>
      <c r="I398" s="78">
        <v>2618</v>
      </c>
      <c r="J398" s="78">
        <v>0</v>
      </c>
      <c r="K398" s="79">
        <f t="shared" si="6"/>
        <v>59819</v>
      </c>
    </row>
    <row r="399" spans="1:11" x14ac:dyDescent="0.25">
      <c r="A399" s="23" t="s">
        <v>419</v>
      </c>
      <c r="B399" s="24" t="s">
        <v>60</v>
      </c>
      <c r="C399" s="77">
        <v>502498</v>
      </c>
      <c r="D399" s="78">
        <v>0</v>
      </c>
      <c r="E399" s="78">
        <v>38888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541386</v>
      </c>
    </row>
    <row r="400" spans="1:11" x14ac:dyDescent="0.25">
      <c r="A400" s="23" t="s">
        <v>420</v>
      </c>
      <c r="B400" s="24" t="s">
        <v>60</v>
      </c>
      <c r="C400" s="77">
        <v>2610000</v>
      </c>
      <c r="D400" s="78">
        <v>1211000</v>
      </c>
      <c r="E400" s="78">
        <v>0</v>
      </c>
      <c r="F400" s="78">
        <v>30000</v>
      </c>
      <c r="G400" s="78">
        <v>0</v>
      </c>
      <c r="H400" s="78">
        <v>0</v>
      </c>
      <c r="I400" s="78">
        <v>93000</v>
      </c>
      <c r="J400" s="78">
        <v>0</v>
      </c>
      <c r="K400" s="79">
        <f t="shared" si="6"/>
        <v>3944000</v>
      </c>
    </row>
    <row r="401" spans="1:11" x14ac:dyDescent="0.25">
      <c r="A401" s="23" t="s">
        <v>421</v>
      </c>
      <c r="B401" s="24" t="s">
        <v>60</v>
      </c>
      <c r="C401" s="77">
        <v>34437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34437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1995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1995</v>
      </c>
    </row>
    <row r="403" spans="1:11" x14ac:dyDescent="0.25">
      <c r="A403" s="23" t="s">
        <v>423</v>
      </c>
      <c r="B403" s="24" t="s">
        <v>60</v>
      </c>
      <c r="C403" s="77">
        <v>2342362</v>
      </c>
      <c r="D403" s="78">
        <v>1092460</v>
      </c>
      <c r="E403" s="78">
        <v>0</v>
      </c>
      <c r="F403" s="78">
        <v>81034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3515856</v>
      </c>
    </row>
    <row r="404" spans="1:11" x14ac:dyDescent="0.25">
      <c r="A404" s="23" t="s">
        <v>424</v>
      </c>
      <c r="B404" s="24" t="s">
        <v>60</v>
      </c>
      <c r="C404" s="77">
        <v>723009</v>
      </c>
      <c r="D404" s="78">
        <v>336557</v>
      </c>
      <c r="E404" s="78">
        <v>143621</v>
      </c>
      <c r="F404" s="78">
        <v>18520</v>
      </c>
      <c r="G404" s="78">
        <v>0</v>
      </c>
      <c r="H404" s="78">
        <v>4323</v>
      </c>
      <c r="I404" s="78">
        <v>16839</v>
      </c>
      <c r="J404" s="78">
        <v>0</v>
      </c>
      <c r="K404" s="79">
        <f t="shared" si="6"/>
        <v>1242869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74</v>
      </c>
      <c r="J405" s="78">
        <v>18618</v>
      </c>
      <c r="K405" s="79">
        <f t="shared" si="6"/>
        <v>18692</v>
      </c>
    </row>
    <row r="406" spans="1:11" x14ac:dyDescent="0.25">
      <c r="A406" s="23" t="s">
        <v>487</v>
      </c>
      <c r="B406" s="24" t="s">
        <v>61</v>
      </c>
      <c r="C406" s="77">
        <v>18647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18647</v>
      </c>
    </row>
    <row r="407" spans="1:11" x14ac:dyDescent="0.25">
      <c r="A407" s="23" t="s">
        <v>426</v>
      </c>
      <c r="B407" s="24" t="s">
        <v>62</v>
      </c>
      <c r="C407" s="77">
        <v>217515</v>
      </c>
      <c r="D407" s="78">
        <v>69141</v>
      </c>
      <c r="E407" s="78">
        <v>0</v>
      </c>
      <c r="F407" s="78">
        <v>106007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392663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8188</v>
      </c>
      <c r="D409" s="78">
        <v>7346</v>
      </c>
      <c r="E409" s="78">
        <v>1386</v>
      </c>
      <c r="F409" s="78">
        <v>0</v>
      </c>
      <c r="G409" s="78">
        <v>0</v>
      </c>
      <c r="H409" s="78">
        <v>0</v>
      </c>
      <c r="I409" s="78">
        <v>164</v>
      </c>
      <c r="J409" s="78">
        <v>0</v>
      </c>
      <c r="K409" s="79">
        <f t="shared" si="6"/>
        <v>17084</v>
      </c>
    </row>
    <row r="410" spans="1:11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0</v>
      </c>
    </row>
    <row r="411" spans="1:11" x14ac:dyDescent="0.25">
      <c r="A411" s="23" t="s">
        <v>430</v>
      </c>
      <c r="B411" s="24" t="s">
        <v>63</v>
      </c>
      <c r="C411" s="77">
        <v>243400</v>
      </c>
      <c r="D411" s="78">
        <v>0</v>
      </c>
      <c r="E411" s="78">
        <v>24100</v>
      </c>
      <c r="F411" s="78">
        <v>36200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303700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25922</v>
      </c>
      <c r="D413" s="78">
        <v>22288</v>
      </c>
      <c r="E413" s="78">
        <v>0</v>
      </c>
      <c r="F413" s="78">
        <v>1412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49622</v>
      </c>
    </row>
    <row r="414" spans="1:11" x14ac:dyDescent="0.25">
      <c r="A414" s="23" t="s">
        <v>433</v>
      </c>
      <c r="B414" s="24" t="s">
        <v>63</v>
      </c>
      <c r="C414" s="77">
        <v>3307</v>
      </c>
      <c r="D414" s="78">
        <v>836</v>
      </c>
      <c r="E414" s="78">
        <v>0</v>
      </c>
      <c r="F414" s="78">
        <v>69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4212</v>
      </c>
    </row>
    <row r="415" spans="1:11" x14ac:dyDescent="0.25">
      <c r="A415" s="49" t="s">
        <v>468</v>
      </c>
      <c r="B415" s="51"/>
      <c r="C415" s="52">
        <f t="shared" ref="C415:J415" si="7">SUM(C5:C414)</f>
        <v>428195870</v>
      </c>
      <c r="D415" s="52">
        <f t="shared" si="7"/>
        <v>275352116</v>
      </c>
      <c r="E415" s="52">
        <f t="shared" si="7"/>
        <v>51828125</v>
      </c>
      <c r="F415" s="52">
        <f t="shared" si="7"/>
        <v>17531753</v>
      </c>
      <c r="G415" s="52">
        <f t="shared" si="7"/>
        <v>128266</v>
      </c>
      <c r="H415" s="52">
        <f t="shared" si="7"/>
        <v>839789</v>
      </c>
      <c r="I415" s="52">
        <f t="shared" si="7"/>
        <v>3400579</v>
      </c>
      <c r="J415" s="52">
        <f t="shared" si="7"/>
        <v>5521843</v>
      </c>
      <c r="K415" s="53">
        <f t="shared" si="6"/>
        <v>782798341</v>
      </c>
    </row>
    <row r="416" spans="1:11" x14ac:dyDescent="0.25">
      <c r="A416" s="50" t="s">
        <v>436</v>
      </c>
      <c r="B416" s="51"/>
      <c r="C416" s="54">
        <f>(C415/$K415)</f>
        <v>0.54700661405719564</v>
      </c>
      <c r="D416" s="54">
        <f t="shared" ref="D416:K416" si="8">(D415/$K415)</f>
        <v>0.3517535763402953</v>
      </c>
      <c r="E416" s="54">
        <f t="shared" si="8"/>
        <v>6.6208782371448588E-2</v>
      </c>
      <c r="F416" s="54">
        <f t="shared" si="8"/>
        <v>2.2396257224566601E-2</v>
      </c>
      <c r="G416" s="54">
        <f t="shared" si="8"/>
        <v>1.6385573816641495E-4</v>
      </c>
      <c r="H416" s="54">
        <f t="shared" si="8"/>
        <v>1.0728037554693795E-3</v>
      </c>
      <c r="I416" s="54">
        <f>(I415/$K415)</f>
        <v>4.3441315877801537E-3</v>
      </c>
      <c r="J416" s="54">
        <f t="shared" si="8"/>
        <v>7.0539789250779724E-3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299</v>
      </c>
      <c r="D417" s="57">
        <f t="shared" ref="D417:K417" si="9">COUNTIF(D5:D414,"&gt;0")</f>
        <v>263</v>
      </c>
      <c r="E417" s="57">
        <f t="shared" si="9"/>
        <v>157</v>
      </c>
      <c r="F417" s="57">
        <f t="shared" si="9"/>
        <v>190</v>
      </c>
      <c r="G417" s="57">
        <f t="shared" si="9"/>
        <v>9</v>
      </c>
      <c r="H417" s="57">
        <f t="shared" si="9"/>
        <v>49</v>
      </c>
      <c r="I417" s="57">
        <f t="shared" si="9"/>
        <v>130</v>
      </c>
      <c r="J417" s="57">
        <f t="shared" si="9"/>
        <v>21</v>
      </c>
      <c r="K417" s="64">
        <f t="shared" si="9"/>
        <v>317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461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464649</v>
      </c>
      <c r="D5" s="20">
        <v>121125</v>
      </c>
      <c r="E5" s="46">
        <v>45532</v>
      </c>
      <c r="F5" s="46">
        <v>5749</v>
      </c>
      <c r="G5" s="20">
        <v>0</v>
      </c>
      <c r="H5" s="20">
        <v>0</v>
      </c>
      <c r="I5" s="20">
        <v>6878</v>
      </c>
      <c r="J5" s="20">
        <v>0</v>
      </c>
      <c r="K5" s="36">
        <f t="shared" ref="K5:K67" si="0">SUM(C5:J5)</f>
        <v>643933</v>
      </c>
    </row>
    <row r="6" spans="1:11" x14ac:dyDescent="0.25">
      <c r="A6" s="23" t="s">
        <v>67</v>
      </c>
      <c r="B6" s="24" t="s">
        <v>0</v>
      </c>
      <c r="C6" s="77">
        <v>42127</v>
      </c>
      <c r="D6" s="78">
        <v>13117</v>
      </c>
      <c r="E6" s="78">
        <v>0</v>
      </c>
      <c r="F6" s="78">
        <v>0</v>
      </c>
      <c r="G6" s="78">
        <v>0</v>
      </c>
      <c r="H6" s="78">
        <v>0</v>
      </c>
      <c r="I6" s="78">
        <v>2776</v>
      </c>
      <c r="J6" s="78">
        <v>0</v>
      </c>
      <c r="K6" s="79">
        <f t="shared" si="0"/>
        <v>58020</v>
      </c>
    </row>
    <row r="7" spans="1:11" x14ac:dyDescent="0.25">
      <c r="A7" s="23" t="s">
        <v>68</v>
      </c>
      <c r="B7" s="24" t="s">
        <v>0</v>
      </c>
      <c r="C7" s="77">
        <v>4365724</v>
      </c>
      <c r="D7" s="78">
        <v>3774392</v>
      </c>
      <c r="E7" s="78">
        <v>497913</v>
      </c>
      <c r="F7" s="78">
        <v>492968</v>
      </c>
      <c r="G7" s="78">
        <v>0</v>
      </c>
      <c r="H7" s="78">
        <v>3960</v>
      </c>
      <c r="I7" s="78">
        <v>48522</v>
      </c>
      <c r="J7" s="78">
        <v>55755</v>
      </c>
      <c r="K7" s="79">
        <f t="shared" si="0"/>
        <v>9239234</v>
      </c>
    </row>
    <row r="8" spans="1:11" x14ac:dyDescent="0.25">
      <c r="A8" s="23" t="s">
        <v>69</v>
      </c>
      <c r="B8" s="24" t="s">
        <v>0</v>
      </c>
      <c r="C8" s="77">
        <v>65960</v>
      </c>
      <c r="D8" s="78">
        <v>8980</v>
      </c>
      <c r="E8" s="78">
        <v>10250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85190</v>
      </c>
    </row>
    <row r="9" spans="1:11" x14ac:dyDescent="0.25">
      <c r="A9" s="23" t="s">
        <v>70</v>
      </c>
      <c r="B9" s="24" t="s">
        <v>0</v>
      </c>
      <c r="C9" s="77">
        <v>182659</v>
      </c>
      <c r="D9" s="78">
        <v>36973</v>
      </c>
      <c r="E9" s="78">
        <v>0</v>
      </c>
      <c r="F9" s="78">
        <v>0</v>
      </c>
      <c r="G9" s="78">
        <v>0</v>
      </c>
      <c r="H9" s="78">
        <v>122</v>
      </c>
      <c r="I9" s="78">
        <v>15106</v>
      </c>
      <c r="J9" s="78">
        <v>0</v>
      </c>
      <c r="K9" s="79">
        <f t="shared" si="0"/>
        <v>234860</v>
      </c>
    </row>
    <row r="10" spans="1:11" x14ac:dyDescent="0.25">
      <c r="A10" s="75" t="s">
        <v>505</v>
      </c>
      <c r="B10" s="24" t="s">
        <v>0</v>
      </c>
      <c r="C10" s="77">
        <v>7790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7790</v>
      </c>
    </row>
    <row r="11" spans="1:11" x14ac:dyDescent="0.25">
      <c r="A11" s="23" t="s">
        <v>71</v>
      </c>
      <c r="B11" s="24" t="s">
        <v>0</v>
      </c>
      <c r="C11" s="77">
        <v>9133</v>
      </c>
      <c r="D11" s="78">
        <v>4478</v>
      </c>
      <c r="E11" s="78">
        <v>3093</v>
      </c>
      <c r="F11" s="78">
        <v>0</v>
      </c>
      <c r="G11" s="78">
        <v>0</v>
      </c>
      <c r="H11" s="78">
        <v>0</v>
      </c>
      <c r="I11" s="78">
        <v>1087</v>
      </c>
      <c r="J11" s="78">
        <v>0</v>
      </c>
      <c r="K11" s="79">
        <f t="shared" si="0"/>
        <v>17791</v>
      </c>
    </row>
    <row r="12" spans="1:11" x14ac:dyDescent="0.25">
      <c r="A12" s="23" t="s">
        <v>72</v>
      </c>
      <c r="B12" s="24" t="s">
        <v>0</v>
      </c>
      <c r="C12" s="77">
        <v>204810</v>
      </c>
      <c r="D12" s="78">
        <v>45415</v>
      </c>
      <c r="E12" s="78">
        <v>0</v>
      </c>
      <c r="F12" s="78">
        <v>0</v>
      </c>
      <c r="G12" s="78">
        <v>0</v>
      </c>
      <c r="H12" s="78">
        <v>176828</v>
      </c>
      <c r="I12" s="78">
        <v>0</v>
      </c>
      <c r="J12" s="78">
        <v>0</v>
      </c>
      <c r="K12" s="79">
        <f t="shared" si="0"/>
        <v>427053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2902</v>
      </c>
      <c r="D14" s="78">
        <v>3654</v>
      </c>
      <c r="E14" s="78">
        <v>0</v>
      </c>
      <c r="F14" s="78">
        <v>43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6599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28336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28336</v>
      </c>
    </row>
    <row r="16" spans="1:11" x14ac:dyDescent="0.25">
      <c r="A16" s="23" t="s">
        <v>75</v>
      </c>
      <c r="B16" s="24" t="s">
        <v>8</v>
      </c>
      <c r="C16" s="77">
        <v>540740</v>
      </c>
      <c r="D16" s="78">
        <v>140650</v>
      </c>
      <c r="E16" s="78">
        <v>126688</v>
      </c>
      <c r="F16" s="78">
        <v>79651</v>
      </c>
      <c r="G16" s="78">
        <v>0</v>
      </c>
      <c r="H16" s="78">
        <v>0</v>
      </c>
      <c r="I16" s="78">
        <v>4254</v>
      </c>
      <c r="J16" s="78">
        <v>0</v>
      </c>
      <c r="K16" s="79">
        <f t="shared" si="0"/>
        <v>891983</v>
      </c>
    </row>
    <row r="17" spans="1:11" x14ac:dyDescent="0.25">
      <c r="A17" s="23" t="s">
        <v>76</v>
      </c>
      <c r="B17" s="24" t="s">
        <v>8</v>
      </c>
      <c r="C17" s="77">
        <v>508472</v>
      </c>
      <c r="D17" s="78">
        <v>200141</v>
      </c>
      <c r="E17" s="78">
        <v>0</v>
      </c>
      <c r="F17" s="78">
        <v>38298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746911</v>
      </c>
    </row>
    <row r="18" spans="1:11" x14ac:dyDescent="0.25">
      <c r="A18" s="23" t="s">
        <v>77</v>
      </c>
      <c r="B18" s="24" t="s">
        <v>8</v>
      </c>
      <c r="C18" s="77">
        <v>10437</v>
      </c>
      <c r="D18" s="78">
        <v>13917</v>
      </c>
      <c r="E18" s="78">
        <v>20395</v>
      </c>
      <c r="F18" s="78">
        <v>7000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51749</v>
      </c>
    </row>
    <row r="19" spans="1:11" x14ac:dyDescent="0.25">
      <c r="A19" s="23" t="s">
        <v>78</v>
      </c>
      <c r="B19" s="24" t="s">
        <v>8</v>
      </c>
      <c r="C19" s="77">
        <v>1986055</v>
      </c>
      <c r="D19" s="78">
        <v>1206130</v>
      </c>
      <c r="E19" s="78">
        <v>0</v>
      </c>
      <c r="F19" s="78">
        <v>215677</v>
      </c>
      <c r="G19" s="78">
        <v>0</v>
      </c>
      <c r="H19" s="78">
        <v>282</v>
      </c>
      <c r="I19" s="78">
        <v>16772</v>
      </c>
      <c r="J19" s="78">
        <v>0</v>
      </c>
      <c r="K19" s="79">
        <f t="shared" si="0"/>
        <v>3424916</v>
      </c>
    </row>
    <row r="20" spans="1:11" x14ac:dyDescent="0.25">
      <c r="A20" s="23" t="s">
        <v>79</v>
      </c>
      <c r="B20" s="24" t="s">
        <v>8</v>
      </c>
      <c r="C20" s="77">
        <v>987612</v>
      </c>
      <c r="D20" s="78">
        <v>192102</v>
      </c>
      <c r="E20" s="78">
        <v>0</v>
      </c>
      <c r="F20" s="78">
        <v>87852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1267566</v>
      </c>
    </row>
    <row r="21" spans="1:11" x14ac:dyDescent="0.25">
      <c r="A21" s="23" t="s">
        <v>80</v>
      </c>
      <c r="B21" s="24" t="s">
        <v>8</v>
      </c>
      <c r="C21" s="77">
        <v>192594</v>
      </c>
      <c r="D21" s="78">
        <v>43539</v>
      </c>
      <c r="E21" s="78">
        <v>0</v>
      </c>
      <c r="F21" s="78">
        <v>14242</v>
      </c>
      <c r="G21" s="78">
        <v>0</v>
      </c>
      <c r="H21" s="78">
        <v>0</v>
      </c>
      <c r="I21" s="78">
        <v>1049</v>
      </c>
      <c r="J21" s="78">
        <v>0</v>
      </c>
      <c r="K21" s="79">
        <f t="shared" si="0"/>
        <v>251424</v>
      </c>
    </row>
    <row r="22" spans="1:11" x14ac:dyDescent="0.25">
      <c r="A22" s="23" t="s">
        <v>81</v>
      </c>
      <c r="B22" s="24" t="s">
        <v>8</v>
      </c>
      <c r="C22" s="77">
        <v>424963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424963</v>
      </c>
    </row>
    <row r="23" spans="1:11" x14ac:dyDescent="0.25">
      <c r="A23" s="23" t="s">
        <v>82</v>
      </c>
      <c r="B23" s="24" t="s">
        <v>9</v>
      </c>
      <c r="C23" s="77">
        <v>7049</v>
      </c>
      <c r="D23" s="78">
        <v>1252</v>
      </c>
      <c r="E23" s="78">
        <v>1442</v>
      </c>
      <c r="F23" s="78">
        <v>698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10441</v>
      </c>
    </row>
    <row r="24" spans="1:11" x14ac:dyDescent="0.25">
      <c r="A24" s="23" t="s">
        <v>83</v>
      </c>
      <c r="B24" s="24" t="s">
        <v>9</v>
      </c>
      <c r="C24" s="77">
        <v>13975</v>
      </c>
      <c r="D24" s="78">
        <v>3188</v>
      </c>
      <c r="E24" s="78">
        <v>746</v>
      </c>
      <c r="F24" s="78">
        <v>457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18366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409117</v>
      </c>
      <c r="D26" s="78">
        <v>81042</v>
      </c>
      <c r="E26" s="78">
        <v>68855</v>
      </c>
      <c r="F26" s="78">
        <v>45763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604777</v>
      </c>
    </row>
    <row r="27" spans="1:11" x14ac:dyDescent="0.25">
      <c r="A27" s="23" t="s">
        <v>86</v>
      </c>
      <c r="B27" s="24" t="s">
        <v>10</v>
      </c>
      <c r="C27" s="77">
        <v>536177</v>
      </c>
      <c r="D27" s="78">
        <v>161096</v>
      </c>
      <c r="E27" s="78">
        <v>0</v>
      </c>
      <c r="F27" s="78">
        <v>19287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716560</v>
      </c>
    </row>
    <row r="28" spans="1:11" x14ac:dyDescent="0.25">
      <c r="A28" s="23" t="s">
        <v>87</v>
      </c>
      <c r="B28" s="24" t="s">
        <v>10</v>
      </c>
      <c r="C28" s="77">
        <v>865481</v>
      </c>
      <c r="D28" s="78">
        <v>322393</v>
      </c>
      <c r="E28" s="78">
        <v>0</v>
      </c>
      <c r="F28" s="78">
        <v>44365</v>
      </c>
      <c r="G28" s="78">
        <v>0</v>
      </c>
      <c r="H28" s="78">
        <v>0</v>
      </c>
      <c r="I28" s="78">
        <v>7555</v>
      </c>
      <c r="J28" s="78">
        <v>0</v>
      </c>
      <c r="K28" s="79">
        <f t="shared" si="0"/>
        <v>1239794</v>
      </c>
    </row>
    <row r="29" spans="1:11" x14ac:dyDescent="0.25">
      <c r="A29" s="23" t="s">
        <v>88</v>
      </c>
      <c r="B29" s="24" t="s">
        <v>10</v>
      </c>
      <c r="C29" s="77">
        <v>1030238</v>
      </c>
      <c r="D29" s="78">
        <v>489731</v>
      </c>
      <c r="E29" s="78">
        <v>0</v>
      </c>
      <c r="F29" s="78">
        <v>48252</v>
      </c>
      <c r="G29" s="78">
        <v>0</v>
      </c>
      <c r="H29" s="78">
        <v>2</v>
      </c>
      <c r="I29" s="78">
        <v>0</v>
      </c>
      <c r="J29" s="78">
        <v>0</v>
      </c>
      <c r="K29" s="79">
        <f t="shared" si="0"/>
        <v>1568223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200752</v>
      </c>
      <c r="D31" s="78">
        <v>65539</v>
      </c>
      <c r="E31" s="78">
        <v>29835</v>
      </c>
      <c r="F31" s="78">
        <v>7749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303875</v>
      </c>
    </row>
    <row r="32" spans="1:11" x14ac:dyDescent="0.25">
      <c r="A32" s="23" t="s">
        <v>90</v>
      </c>
      <c r="B32" s="24" t="s">
        <v>10</v>
      </c>
      <c r="C32" s="77">
        <v>267984</v>
      </c>
      <c r="D32" s="78">
        <v>162516</v>
      </c>
      <c r="E32" s="78">
        <v>46050</v>
      </c>
      <c r="F32" s="78">
        <v>21301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497851</v>
      </c>
    </row>
    <row r="33" spans="1:11" x14ac:dyDescent="0.25">
      <c r="A33" s="23" t="s">
        <v>91</v>
      </c>
      <c r="B33" s="24" t="s">
        <v>10</v>
      </c>
      <c r="C33" s="77">
        <v>168899</v>
      </c>
      <c r="D33" s="78">
        <v>63160</v>
      </c>
      <c r="E33" s="78">
        <v>0</v>
      </c>
      <c r="F33" s="78">
        <v>6476</v>
      </c>
      <c r="G33" s="78">
        <v>0</v>
      </c>
      <c r="H33" s="78">
        <v>0</v>
      </c>
      <c r="I33" s="78">
        <v>0</v>
      </c>
      <c r="J33" s="78">
        <v>0</v>
      </c>
      <c r="K33" s="79">
        <f t="shared" si="0"/>
        <v>238535</v>
      </c>
    </row>
    <row r="34" spans="1:11" x14ac:dyDescent="0.25">
      <c r="A34" s="23" t="s">
        <v>92</v>
      </c>
      <c r="B34" s="24" t="s">
        <v>10</v>
      </c>
      <c r="C34" s="77">
        <v>4442904</v>
      </c>
      <c r="D34" s="78">
        <v>2905714</v>
      </c>
      <c r="E34" s="78">
        <v>0</v>
      </c>
      <c r="F34" s="78">
        <v>309207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7657825</v>
      </c>
    </row>
    <row r="35" spans="1:11" x14ac:dyDescent="0.25">
      <c r="A35" s="23" t="s">
        <v>93</v>
      </c>
      <c r="B35" s="24" t="s">
        <v>10</v>
      </c>
      <c r="C35" s="77">
        <v>111753</v>
      </c>
      <c r="D35" s="78">
        <v>60879</v>
      </c>
      <c r="E35" s="78">
        <v>0</v>
      </c>
      <c r="F35" s="78">
        <v>5046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177678</v>
      </c>
    </row>
    <row r="36" spans="1:11" x14ac:dyDescent="0.25">
      <c r="A36" s="23" t="s">
        <v>94</v>
      </c>
      <c r="B36" s="24" t="s">
        <v>10</v>
      </c>
      <c r="C36" s="77">
        <v>67791</v>
      </c>
      <c r="D36" s="78">
        <v>9687</v>
      </c>
      <c r="E36" s="78">
        <v>3481</v>
      </c>
      <c r="F36" s="78">
        <v>0</v>
      </c>
      <c r="G36" s="78">
        <v>0</v>
      </c>
      <c r="H36" s="78">
        <v>0</v>
      </c>
      <c r="I36" s="78">
        <v>818</v>
      </c>
      <c r="J36" s="78">
        <v>0</v>
      </c>
      <c r="K36" s="79">
        <f t="shared" si="0"/>
        <v>81777</v>
      </c>
    </row>
    <row r="37" spans="1:11" x14ac:dyDescent="0.25">
      <c r="A37" s="23" t="s">
        <v>95</v>
      </c>
      <c r="B37" s="24" t="s">
        <v>10</v>
      </c>
      <c r="C37" s="77">
        <v>3788827</v>
      </c>
      <c r="D37" s="78">
        <v>1533065</v>
      </c>
      <c r="E37" s="78">
        <v>654465</v>
      </c>
      <c r="F37" s="78">
        <v>65828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6042185</v>
      </c>
    </row>
    <row r="38" spans="1:11" x14ac:dyDescent="0.25">
      <c r="A38" s="23" t="s">
        <v>96</v>
      </c>
      <c r="B38" s="24" t="s">
        <v>10</v>
      </c>
      <c r="C38" s="77">
        <v>13155</v>
      </c>
      <c r="D38" s="78">
        <v>8529</v>
      </c>
      <c r="E38" s="78">
        <v>0</v>
      </c>
      <c r="F38" s="78">
        <v>0</v>
      </c>
      <c r="G38" s="78">
        <v>0</v>
      </c>
      <c r="H38" s="78">
        <v>0</v>
      </c>
      <c r="I38" s="78">
        <v>48</v>
      </c>
      <c r="J38" s="78">
        <v>0</v>
      </c>
      <c r="K38" s="79">
        <f t="shared" si="0"/>
        <v>21732</v>
      </c>
    </row>
    <row r="39" spans="1:11" x14ac:dyDescent="0.25">
      <c r="A39" s="23" t="s">
        <v>97</v>
      </c>
      <c r="B39" s="24" t="s">
        <v>10</v>
      </c>
      <c r="C39" s="77">
        <v>1111835</v>
      </c>
      <c r="D39" s="78">
        <v>323185</v>
      </c>
      <c r="E39" s="78">
        <v>0</v>
      </c>
      <c r="F39" s="78">
        <v>102180</v>
      </c>
      <c r="G39" s="78">
        <v>0</v>
      </c>
      <c r="H39" s="78">
        <v>0</v>
      </c>
      <c r="I39" s="78">
        <v>10720</v>
      </c>
      <c r="J39" s="78">
        <v>0</v>
      </c>
      <c r="K39" s="79">
        <f t="shared" si="0"/>
        <v>1547920</v>
      </c>
    </row>
    <row r="40" spans="1:11" x14ac:dyDescent="0.25">
      <c r="A40" s="23" t="s">
        <v>98</v>
      </c>
      <c r="B40" s="24" t="s">
        <v>10</v>
      </c>
      <c r="C40" s="77">
        <v>291408</v>
      </c>
      <c r="D40" s="78">
        <v>0</v>
      </c>
      <c r="E40" s="78">
        <v>0</v>
      </c>
      <c r="F40" s="78">
        <v>9835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301243</v>
      </c>
    </row>
    <row r="41" spans="1:11" x14ac:dyDescent="0.25">
      <c r="A41" s="23" t="s">
        <v>99</v>
      </c>
      <c r="B41" s="24" t="s">
        <v>10</v>
      </c>
      <c r="C41" s="77">
        <v>2056439</v>
      </c>
      <c r="D41" s="78">
        <v>1131501</v>
      </c>
      <c r="E41" s="78">
        <v>304387</v>
      </c>
      <c r="F41" s="78">
        <v>180223</v>
      </c>
      <c r="G41" s="78">
        <v>0</v>
      </c>
      <c r="H41" s="78">
        <v>30331</v>
      </c>
      <c r="I41" s="78">
        <v>0</v>
      </c>
      <c r="J41" s="78">
        <v>0</v>
      </c>
      <c r="K41" s="79">
        <f t="shared" si="0"/>
        <v>3702881</v>
      </c>
    </row>
    <row r="42" spans="1:11" x14ac:dyDescent="0.25">
      <c r="A42" s="23" t="s">
        <v>100</v>
      </c>
      <c r="B42" s="24" t="s">
        <v>10</v>
      </c>
      <c r="C42" s="77">
        <v>724644</v>
      </c>
      <c r="D42" s="78">
        <v>133779</v>
      </c>
      <c r="E42" s="78">
        <v>145966</v>
      </c>
      <c r="F42" s="78">
        <v>24786</v>
      </c>
      <c r="G42" s="78">
        <v>0</v>
      </c>
      <c r="H42" s="78">
        <v>0</v>
      </c>
      <c r="I42" s="78">
        <v>0</v>
      </c>
      <c r="J42" s="78">
        <v>151290</v>
      </c>
      <c r="K42" s="79">
        <f t="shared" si="0"/>
        <v>1180465</v>
      </c>
    </row>
    <row r="43" spans="1:11" x14ac:dyDescent="0.25">
      <c r="A43" s="23" t="s">
        <v>101</v>
      </c>
      <c r="B43" s="24" t="s">
        <v>11</v>
      </c>
      <c r="C43" s="77">
        <v>2041188</v>
      </c>
      <c r="D43" s="78">
        <v>1169669</v>
      </c>
      <c r="E43" s="78">
        <v>362764</v>
      </c>
      <c r="F43" s="78">
        <v>21928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3595549</v>
      </c>
    </row>
    <row r="44" spans="1:11" x14ac:dyDescent="0.25">
      <c r="A44" s="23" t="s">
        <v>102</v>
      </c>
      <c r="B44" s="24" t="s">
        <v>11</v>
      </c>
      <c r="C44" s="77">
        <v>1364762</v>
      </c>
      <c r="D44" s="78">
        <v>764438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16754</v>
      </c>
      <c r="K44" s="79">
        <f t="shared" si="0"/>
        <v>2145954</v>
      </c>
    </row>
    <row r="45" spans="1:11" x14ac:dyDescent="0.25">
      <c r="A45" s="23" t="s">
        <v>103</v>
      </c>
      <c r="B45" s="24" t="s">
        <v>11</v>
      </c>
      <c r="C45" s="77">
        <v>6309258</v>
      </c>
      <c r="D45" s="78">
        <v>3882017</v>
      </c>
      <c r="E45" s="78">
        <v>1244016</v>
      </c>
      <c r="F45" s="78">
        <v>0</v>
      </c>
      <c r="G45" s="78">
        <v>0</v>
      </c>
      <c r="H45" s="78">
        <v>0</v>
      </c>
      <c r="I45" s="78">
        <v>105042</v>
      </c>
      <c r="J45" s="78">
        <v>0</v>
      </c>
      <c r="K45" s="79">
        <f t="shared" si="0"/>
        <v>11540333</v>
      </c>
    </row>
    <row r="46" spans="1:11" x14ac:dyDescent="0.25">
      <c r="A46" s="23" t="s">
        <v>440</v>
      </c>
      <c r="B46" s="24" t="s">
        <v>11</v>
      </c>
      <c r="C46" s="77">
        <v>1495715</v>
      </c>
      <c r="D46" s="78">
        <v>828888</v>
      </c>
      <c r="E46" s="78">
        <v>241811</v>
      </c>
      <c r="F46" s="78">
        <v>23443</v>
      </c>
      <c r="G46" s="78">
        <v>0</v>
      </c>
      <c r="H46" s="78">
        <v>0</v>
      </c>
      <c r="I46" s="78">
        <v>16651</v>
      </c>
      <c r="J46" s="78">
        <v>0</v>
      </c>
      <c r="K46" s="79">
        <f t="shared" si="0"/>
        <v>2606508</v>
      </c>
    </row>
    <row r="47" spans="1:11" x14ac:dyDescent="0.25">
      <c r="A47" s="23" t="s">
        <v>104</v>
      </c>
      <c r="B47" s="24" t="s">
        <v>11</v>
      </c>
      <c r="C47" s="77">
        <v>4469321</v>
      </c>
      <c r="D47" s="78">
        <v>2529821</v>
      </c>
      <c r="E47" s="78">
        <v>0</v>
      </c>
      <c r="F47" s="78">
        <v>108075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7107217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12800815</v>
      </c>
      <c r="D49" s="78">
        <v>11730303</v>
      </c>
      <c r="E49" s="78">
        <v>2276478</v>
      </c>
      <c r="F49" s="78">
        <v>598392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27405988</v>
      </c>
    </row>
    <row r="50" spans="1:11" x14ac:dyDescent="0.25">
      <c r="A50" s="23" t="s">
        <v>441</v>
      </c>
      <c r="B50" s="24" t="s">
        <v>11</v>
      </c>
      <c r="C50" s="77">
        <v>2107894</v>
      </c>
      <c r="D50" s="78">
        <v>1079316</v>
      </c>
      <c r="E50" s="78">
        <v>383243</v>
      </c>
      <c r="F50" s="78">
        <v>101865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3672318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8247413</v>
      </c>
      <c r="D52" s="78">
        <v>5573716</v>
      </c>
      <c r="E52" s="78">
        <v>1139777</v>
      </c>
      <c r="F52" s="78">
        <v>367050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15327956</v>
      </c>
    </row>
    <row r="53" spans="1:11" x14ac:dyDescent="0.25">
      <c r="A53" s="23" t="s">
        <v>109</v>
      </c>
      <c r="B53" s="24" t="s">
        <v>11</v>
      </c>
      <c r="C53" s="77">
        <v>1315454</v>
      </c>
      <c r="D53" s="78">
        <v>872213</v>
      </c>
      <c r="E53" s="78">
        <v>308163</v>
      </c>
      <c r="F53" s="78">
        <v>32046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2527876</v>
      </c>
    </row>
    <row r="54" spans="1:11" x14ac:dyDescent="0.25">
      <c r="A54" s="75" t="s">
        <v>506</v>
      </c>
      <c r="B54" s="24" t="s">
        <v>11</v>
      </c>
      <c r="C54" s="77">
        <v>357879</v>
      </c>
      <c r="D54" s="78">
        <v>147675</v>
      </c>
      <c r="E54" s="78">
        <v>80532</v>
      </c>
      <c r="F54" s="78">
        <v>21841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607927</v>
      </c>
    </row>
    <row r="55" spans="1:11" x14ac:dyDescent="0.25">
      <c r="A55" s="75" t="s">
        <v>110</v>
      </c>
      <c r="B55" s="24" t="s">
        <v>11</v>
      </c>
      <c r="C55" s="77">
        <v>2207875</v>
      </c>
      <c r="D55" s="78">
        <v>1440557</v>
      </c>
      <c r="E55" s="78">
        <v>0</v>
      </c>
      <c r="F55" s="78">
        <v>0</v>
      </c>
      <c r="G55" s="78">
        <v>0</v>
      </c>
      <c r="H55" s="78">
        <v>0</v>
      </c>
      <c r="I55" s="78">
        <v>75799</v>
      </c>
      <c r="J55" s="78">
        <v>0</v>
      </c>
      <c r="K55" s="79">
        <f t="shared" si="0"/>
        <v>3724231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773573</v>
      </c>
      <c r="D57" s="78">
        <v>378769</v>
      </c>
      <c r="E57" s="78">
        <v>278040</v>
      </c>
      <c r="F57" s="78">
        <v>4966</v>
      </c>
      <c r="G57" s="78">
        <v>0</v>
      </c>
      <c r="H57" s="78">
        <v>0</v>
      </c>
      <c r="I57" s="78">
        <v>15763</v>
      </c>
      <c r="J57" s="78">
        <v>0</v>
      </c>
      <c r="K57" s="79">
        <f t="shared" si="0"/>
        <v>1451111</v>
      </c>
    </row>
    <row r="58" spans="1:11" x14ac:dyDescent="0.25">
      <c r="A58" s="23" t="s">
        <v>113</v>
      </c>
      <c r="B58" s="24" t="s">
        <v>11</v>
      </c>
      <c r="C58" s="77">
        <v>2626701</v>
      </c>
      <c r="D58" s="78">
        <v>1379300</v>
      </c>
      <c r="E58" s="78">
        <v>628956</v>
      </c>
      <c r="F58" s="78">
        <v>0</v>
      </c>
      <c r="G58" s="78">
        <v>0</v>
      </c>
      <c r="H58" s="78">
        <v>0</v>
      </c>
      <c r="I58" s="78">
        <v>77262</v>
      </c>
      <c r="J58" s="78">
        <v>0</v>
      </c>
      <c r="K58" s="79">
        <f t="shared" si="0"/>
        <v>4712219</v>
      </c>
    </row>
    <row r="59" spans="1:11" x14ac:dyDescent="0.25">
      <c r="A59" s="23" t="s">
        <v>114</v>
      </c>
      <c r="B59" s="24" t="s">
        <v>11</v>
      </c>
      <c r="C59" s="77">
        <v>2985269</v>
      </c>
      <c r="D59" s="78">
        <v>1907795</v>
      </c>
      <c r="E59" s="78">
        <v>488669</v>
      </c>
      <c r="F59" s="78">
        <v>98310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5480043</v>
      </c>
    </row>
    <row r="60" spans="1:11" x14ac:dyDescent="0.25">
      <c r="A60" s="23" t="s">
        <v>115</v>
      </c>
      <c r="B60" s="24" t="s">
        <v>11</v>
      </c>
      <c r="C60" s="77">
        <v>1194436</v>
      </c>
      <c r="D60" s="78">
        <v>409854</v>
      </c>
      <c r="E60" s="78">
        <v>165987</v>
      </c>
      <c r="F60" s="78">
        <v>17313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1787590</v>
      </c>
    </row>
    <row r="61" spans="1:11" x14ac:dyDescent="0.25">
      <c r="A61" s="23" t="s">
        <v>116</v>
      </c>
      <c r="B61" s="24" t="s">
        <v>11</v>
      </c>
      <c r="C61" s="77">
        <v>2106347</v>
      </c>
      <c r="D61" s="78">
        <v>1292779</v>
      </c>
      <c r="E61" s="78">
        <v>184966</v>
      </c>
      <c r="F61" s="78">
        <v>35822</v>
      </c>
      <c r="G61" s="78">
        <v>0</v>
      </c>
      <c r="H61" s="78">
        <v>0</v>
      </c>
      <c r="I61" s="78">
        <v>30925</v>
      </c>
      <c r="J61" s="78">
        <v>0</v>
      </c>
      <c r="K61" s="79">
        <f t="shared" si="0"/>
        <v>3650839</v>
      </c>
    </row>
    <row r="62" spans="1:11" x14ac:dyDescent="0.25">
      <c r="A62" s="23" t="s">
        <v>117</v>
      </c>
      <c r="B62" s="24" t="s">
        <v>11</v>
      </c>
      <c r="C62" s="77">
        <v>744885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744885</v>
      </c>
    </row>
    <row r="63" spans="1:11" x14ac:dyDescent="0.25">
      <c r="A63" s="23" t="s">
        <v>118</v>
      </c>
      <c r="B63" s="24" t="s">
        <v>11</v>
      </c>
      <c r="C63" s="77">
        <v>243564</v>
      </c>
      <c r="D63" s="78">
        <v>127915</v>
      </c>
      <c r="E63" s="78">
        <v>70633</v>
      </c>
      <c r="F63" s="78">
        <v>9515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451627</v>
      </c>
    </row>
    <row r="64" spans="1:11" x14ac:dyDescent="0.25">
      <c r="A64" s="23" t="s">
        <v>119</v>
      </c>
      <c r="B64" s="24" t="s">
        <v>11</v>
      </c>
      <c r="C64" s="77">
        <v>6703084</v>
      </c>
      <c r="D64" s="78">
        <v>3802623</v>
      </c>
      <c r="E64" s="78">
        <v>932327</v>
      </c>
      <c r="F64" s="78">
        <v>142754</v>
      </c>
      <c r="G64" s="78">
        <v>0</v>
      </c>
      <c r="H64" s="78">
        <v>0</v>
      </c>
      <c r="I64" s="78">
        <v>47297</v>
      </c>
      <c r="J64" s="78">
        <v>0</v>
      </c>
      <c r="K64" s="79">
        <f t="shared" si="0"/>
        <v>11628085</v>
      </c>
    </row>
    <row r="65" spans="1:11" x14ac:dyDescent="0.25">
      <c r="A65" s="23" t="s">
        <v>120</v>
      </c>
      <c r="B65" s="24" t="s">
        <v>11</v>
      </c>
      <c r="C65" s="77">
        <v>5274347</v>
      </c>
      <c r="D65" s="78">
        <v>3372460</v>
      </c>
      <c r="E65" s="78">
        <v>0</v>
      </c>
      <c r="F65" s="78">
        <v>126535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8773342</v>
      </c>
    </row>
    <row r="66" spans="1:11" x14ac:dyDescent="0.25">
      <c r="A66" s="23" t="s">
        <v>121</v>
      </c>
      <c r="B66" s="24" t="s">
        <v>11</v>
      </c>
      <c r="C66" s="77">
        <v>5924664</v>
      </c>
      <c r="D66" s="78">
        <v>4390197</v>
      </c>
      <c r="E66" s="78">
        <v>620132</v>
      </c>
      <c r="F66" s="78">
        <v>269650</v>
      </c>
      <c r="G66" s="78">
        <v>0</v>
      </c>
      <c r="H66" s="78">
        <v>63</v>
      </c>
      <c r="I66" s="78">
        <v>0</v>
      </c>
      <c r="J66" s="78">
        <v>0</v>
      </c>
      <c r="K66" s="79">
        <f t="shared" si="0"/>
        <v>11204706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0</v>
      </c>
    </row>
    <row r="69" spans="1:11" x14ac:dyDescent="0.25">
      <c r="A69" s="23" t="s">
        <v>124</v>
      </c>
      <c r="B69" s="24" t="s">
        <v>11</v>
      </c>
      <c r="C69" s="77">
        <v>4899298</v>
      </c>
      <c r="D69" s="78">
        <v>2516129</v>
      </c>
      <c r="E69" s="78">
        <v>0</v>
      </c>
      <c r="F69" s="78">
        <v>432125</v>
      </c>
      <c r="G69" s="78">
        <v>0</v>
      </c>
      <c r="H69" s="78">
        <v>0</v>
      </c>
      <c r="I69" s="78">
        <v>12255</v>
      </c>
      <c r="J69" s="78">
        <v>0</v>
      </c>
      <c r="K69" s="79">
        <f t="shared" si="1"/>
        <v>7859807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105383</v>
      </c>
      <c r="J70" s="78">
        <v>0</v>
      </c>
      <c r="K70" s="79">
        <f t="shared" si="1"/>
        <v>105383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2815682</v>
      </c>
      <c r="D72" s="78">
        <v>1329869</v>
      </c>
      <c r="E72" s="78">
        <v>0</v>
      </c>
      <c r="F72" s="78">
        <v>40900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4186451</v>
      </c>
    </row>
    <row r="73" spans="1:11" x14ac:dyDescent="0.25">
      <c r="A73" s="23" t="s">
        <v>127</v>
      </c>
      <c r="B73" s="24" t="s">
        <v>11</v>
      </c>
      <c r="C73" s="77">
        <v>697601</v>
      </c>
      <c r="D73" s="78">
        <v>352520</v>
      </c>
      <c r="E73" s="78">
        <v>227627</v>
      </c>
      <c r="F73" s="78">
        <v>41977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1319725</v>
      </c>
    </row>
    <row r="74" spans="1:11" x14ac:dyDescent="0.25">
      <c r="A74" s="23" t="s">
        <v>128</v>
      </c>
      <c r="B74" s="24" t="s">
        <v>12</v>
      </c>
      <c r="C74" s="77">
        <v>20938</v>
      </c>
      <c r="D74" s="78">
        <v>3793</v>
      </c>
      <c r="E74" s="78">
        <v>0</v>
      </c>
      <c r="F74" s="78">
        <v>1987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26718</v>
      </c>
    </row>
    <row r="75" spans="1:11" x14ac:dyDescent="0.25">
      <c r="A75" s="23" t="s">
        <v>129</v>
      </c>
      <c r="B75" s="24" t="s">
        <v>12</v>
      </c>
      <c r="C75" s="77">
        <v>91051</v>
      </c>
      <c r="D75" s="78">
        <v>17678</v>
      </c>
      <c r="E75" s="78">
        <v>0</v>
      </c>
      <c r="F75" s="78">
        <v>0</v>
      </c>
      <c r="G75" s="78">
        <v>0</v>
      </c>
      <c r="H75" s="78">
        <v>0</v>
      </c>
      <c r="I75" s="78">
        <v>376</v>
      </c>
      <c r="J75" s="78">
        <v>0</v>
      </c>
      <c r="K75" s="79">
        <f t="shared" si="1"/>
        <v>109105</v>
      </c>
    </row>
    <row r="76" spans="1:11" x14ac:dyDescent="0.25">
      <c r="A76" s="23" t="s">
        <v>130</v>
      </c>
      <c r="B76" s="24" t="s">
        <v>13</v>
      </c>
      <c r="C76" s="77">
        <v>914938</v>
      </c>
      <c r="D76" s="78">
        <v>608185</v>
      </c>
      <c r="E76" s="78">
        <v>423490</v>
      </c>
      <c r="F76" s="78">
        <v>50562</v>
      </c>
      <c r="G76" s="78">
        <v>0</v>
      </c>
      <c r="H76" s="78">
        <v>0</v>
      </c>
      <c r="I76" s="78">
        <v>0</v>
      </c>
      <c r="J76" s="78">
        <v>0</v>
      </c>
      <c r="K76" s="79">
        <f t="shared" si="1"/>
        <v>1997175</v>
      </c>
    </row>
    <row r="77" spans="1:11" x14ac:dyDescent="0.25">
      <c r="A77" s="23" t="s">
        <v>131</v>
      </c>
      <c r="B77" s="24" t="s">
        <v>14</v>
      </c>
      <c r="C77" s="77">
        <v>409426</v>
      </c>
      <c r="D77" s="78">
        <v>250207</v>
      </c>
      <c r="E77" s="78">
        <v>0</v>
      </c>
      <c r="F77" s="78">
        <v>0</v>
      </c>
      <c r="G77" s="78">
        <v>0</v>
      </c>
      <c r="H77" s="78">
        <v>0</v>
      </c>
      <c r="I77" s="78">
        <v>29484</v>
      </c>
      <c r="J77" s="78">
        <v>0</v>
      </c>
      <c r="K77" s="79">
        <f t="shared" si="1"/>
        <v>689117</v>
      </c>
    </row>
    <row r="78" spans="1:11" x14ac:dyDescent="0.25">
      <c r="A78" s="23" t="s">
        <v>132</v>
      </c>
      <c r="B78" s="24" t="s">
        <v>14</v>
      </c>
      <c r="C78" s="77">
        <v>457982</v>
      </c>
      <c r="D78" s="78">
        <v>277294</v>
      </c>
      <c r="E78" s="78">
        <v>0</v>
      </c>
      <c r="F78" s="78">
        <v>0</v>
      </c>
      <c r="G78" s="78">
        <v>0</v>
      </c>
      <c r="H78" s="78">
        <v>0</v>
      </c>
      <c r="I78" s="78">
        <v>23726</v>
      </c>
      <c r="J78" s="78">
        <v>0</v>
      </c>
      <c r="K78" s="79">
        <f t="shared" si="1"/>
        <v>759002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94003</v>
      </c>
      <c r="E79" s="78">
        <v>70025</v>
      </c>
      <c r="F79" s="78">
        <v>0</v>
      </c>
      <c r="G79" s="78">
        <v>0</v>
      </c>
      <c r="H79" s="78">
        <v>0</v>
      </c>
      <c r="I79" s="78">
        <v>0</v>
      </c>
      <c r="J79" s="78">
        <v>24075</v>
      </c>
      <c r="K79" s="79">
        <f t="shared" si="1"/>
        <v>188103</v>
      </c>
    </row>
    <row r="80" spans="1:11" x14ac:dyDescent="0.25">
      <c r="A80" s="23" t="s">
        <v>134</v>
      </c>
      <c r="B80" s="24" t="s">
        <v>15</v>
      </c>
      <c r="C80" s="77">
        <v>82843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82843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40073</v>
      </c>
      <c r="D83" s="78">
        <v>5957</v>
      </c>
      <c r="E83" s="78">
        <v>19683</v>
      </c>
      <c r="F83" s="78">
        <v>0</v>
      </c>
      <c r="G83" s="78">
        <v>0</v>
      </c>
      <c r="H83" s="78">
        <v>0</v>
      </c>
      <c r="I83" s="78">
        <v>596</v>
      </c>
      <c r="J83" s="78">
        <v>0</v>
      </c>
      <c r="K83" s="79">
        <f t="shared" si="1"/>
        <v>66309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1978994</v>
      </c>
      <c r="D85" s="78">
        <v>620929</v>
      </c>
      <c r="E85" s="78">
        <v>0</v>
      </c>
      <c r="F85" s="78">
        <v>0</v>
      </c>
      <c r="G85" s="78">
        <v>0</v>
      </c>
      <c r="H85" s="78">
        <v>0</v>
      </c>
      <c r="I85" s="78">
        <v>141554</v>
      </c>
      <c r="J85" s="78">
        <v>0</v>
      </c>
      <c r="K85" s="79">
        <f t="shared" si="1"/>
        <v>2741477</v>
      </c>
    </row>
    <row r="86" spans="1:11" x14ac:dyDescent="0.25">
      <c r="A86" s="23" t="s">
        <v>140</v>
      </c>
      <c r="B86" s="24" t="s">
        <v>17</v>
      </c>
      <c r="C86" s="77">
        <v>8790</v>
      </c>
      <c r="D86" s="78">
        <v>6055</v>
      </c>
      <c r="E86" s="78">
        <v>0</v>
      </c>
      <c r="F86" s="78">
        <v>227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15072</v>
      </c>
    </row>
    <row r="87" spans="1:11" x14ac:dyDescent="0.25">
      <c r="A87" s="23" t="s">
        <v>141</v>
      </c>
      <c r="B87" s="24" t="s">
        <v>17</v>
      </c>
      <c r="C87" s="77">
        <v>0</v>
      </c>
      <c r="D87" s="78">
        <v>1012141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1012141</v>
      </c>
    </row>
    <row r="88" spans="1:11" x14ac:dyDescent="0.25">
      <c r="A88" s="23" t="s">
        <v>142</v>
      </c>
      <c r="B88" s="76" t="s">
        <v>509</v>
      </c>
      <c r="C88" s="77">
        <v>281490</v>
      </c>
      <c r="D88" s="78">
        <v>316531</v>
      </c>
      <c r="E88" s="78">
        <v>76474</v>
      </c>
      <c r="F88" s="78">
        <v>23510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698005</v>
      </c>
    </row>
    <row r="89" spans="1:11" x14ac:dyDescent="0.25">
      <c r="A89" s="23" t="s">
        <v>143</v>
      </c>
      <c r="B89" s="24" t="s">
        <v>18</v>
      </c>
      <c r="C89" s="77">
        <v>111031</v>
      </c>
      <c r="D89" s="78">
        <v>21808</v>
      </c>
      <c r="E89" s="78">
        <v>27160</v>
      </c>
      <c r="F89" s="78">
        <v>8400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168399</v>
      </c>
    </row>
    <row r="90" spans="1:11" x14ac:dyDescent="0.25">
      <c r="A90" s="23" t="s">
        <v>144</v>
      </c>
      <c r="B90" s="24" t="s">
        <v>18</v>
      </c>
      <c r="C90" s="77">
        <v>10998</v>
      </c>
      <c r="D90" s="78">
        <v>2992</v>
      </c>
      <c r="E90" s="78">
        <v>0</v>
      </c>
      <c r="F90" s="78">
        <v>0</v>
      </c>
      <c r="G90" s="78">
        <v>0</v>
      </c>
      <c r="H90" s="78">
        <v>0</v>
      </c>
      <c r="I90" s="78">
        <v>603</v>
      </c>
      <c r="J90" s="78">
        <v>0</v>
      </c>
      <c r="K90" s="79">
        <f t="shared" si="1"/>
        <v>14593</v>
      </c>
    </row>
    <row r="91" spans="1:11" x14ac:dyDescent="0.25">
      <c r="A91" s="23" t="s">
        <v>145</v>
      </c>
      <c r="B91" s="24" t="s">
        <v>19</v>
      </c>
      <c r="C91" s="77">
        <v>330140</v>
      </c>
      <c r="D91" s="78">
        <v>203206</v>
      </c>
      <c r="E91" s="78">
        <v>0</v>
      </c>
      <c r="F91" s="78">
        <v>40721</v>
      </c>
      <c r="G91" s="78">
        <v>0</v>
      </c>
      <c r="H91" s="78">
        <v>165</v>
      </c>
      <c r="I91" s="78">
        <v>0</v>
      </c>
      <c r="J91" s="78">
        <v>0</v>
      </c>
      <c r="K91" s="79">
        <f t="shared" si="1"/>
        <v>574232</v>
      </c>
    </row>
    <row r="92" spans="1:11" x14ac:dyDescent="0.25">
      <c r="A92" s="23" t="s">
        <v>146</v>
      </c>
      <c r="B92" s="24" t="s">
        <v>19</v>
      </c>
      <c r="C92" s="77">
        <v>74770</v>
      </c>
      <c r="D92" s="78">
        <v>25048</v>
      </c>
      <c r="E92" s="78">
        <v>27548</v>
      </c>
      <c r="F92" s="78">
        <v>0</v>
      </c>
      <c r="G92" s="78">
        <v>0</v>
      </c>
      <c r="H92" s="78">
        <v>0</v>
      </c>
      <c r="I92" s="78">
        <v>6405</v>
      </c>
      <c r="J92" s="78">
        <v>0</v>
      </c>
      <c r="K92" s="79">
        <f t="shared" si="1"/>
        <v>133771</v>
      </c>
    </row>
    <row r="93" spans="1:11" x14ac:dyDescent="0.25">
      <c r="A93" s="23" t="s">
        <v>442</v>
      </c>
      <c r="B93" s="24" t="s">
        <v>19</v>
      </c>
      <c r="C93" s="77">
        <v>44486956</v>
      </c>
      <c r="D93" s="78">
        <v>23894566</v>
      </c>
      <c r="E93" s="78">
        <v>4878361</v>
      </c>
      <c r="F93" s="78">
        <v>1068503</v>
      </c>
      <c r="G93" s="78">
        <v>0</v>
      </c>
      <c r="H93" s="78">
        <v>245233</v>
      </c>
      <c r="I93" s="78">
        <v>0</v>
      </c>
      <c r="J93" s="78">
        <v>2534348</v>
      </c>
      <c r="K93" s="79">
        <f t="shared" si="1"/>
        <v>77107967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731395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731395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130895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130895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321794</v>
      </c>
      <c r="F96" s="78">
        <v>453859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775653</v>
      </c>
    </row>
    <row r="97" spans="1:11" x14ac:dyDescent="0.25">
      <c r="A97" s="23" t="s">
        <v>150</v>
      </c>
      <c r="B97" s="24" t="s">
        <v>21</v>
      </c>
      <c r="C97" s="77">
        <v>3441506</v>
      </c>
      <c r="D97" s="78">
        <v>2757274</v>
      </c>
      <c r="E97" s="78">
        <v>682366</v>
      </c>
      <c r="F97" s="78">
        <v>794674</v>
      </c>
      <c r="G97" s="78">
        <v>0</v>
      </c>
      <c r="H97" s="78">
        <v>7593</v>
      </c>
      <c r="I97" s="78">
        <v>0</v>
      </c>
      <c r="J97" s="78">
        <v>148396</v>
      </c>
      <c r="K97" s="79">
        <f t="shared" si="1"/>
        <v>7831809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114712</v>
      </c>
      <c r="D99" s="78">
        <v>49115</v>
      </c>
      <c r="E99" s="78">
        <v>28436</v>
      </c>
      <c r="F99" s="78">
        <v>0</v>
      </c>
      <c r="G99" s="78">
        <v>0</v>
      </c>
      <c r="H99" s="78">
        <v>100</v>
      </c>
      <c r="I99" s="78">
        <v>11779</v>
      </c>
      <c r="J99" s="78">
        <v>0</v>
      </c>
      <c r="K99" s="79">
        <f t="shared" si="1"/>
        <v>204142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290931</v>
      </c>
      <c r="D102" s="78">
        <v>64328</v>
      </c>
      <c r="E102" s="78">
        <v>0</v>
      </c>
      <c r="F102" s="78">
        <v>9699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364958</v>
      </c>
    </row>
    <row r="103" spans="1:11" x14ac:dyDescent="0.25">
      <c r="A103" s="23" t="s">
        <v>156</v>
      </c>
      <c r="B103" s="24" t="s">
        <v>22</v>
      </c>
      <c r="C103" s="77">
        <v>83821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83821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70871</v>
      </c>
      <c r="K104" s="79">
        <f t="shared" si="1"/>
        <v>70871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6914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6914</v>
      </c>
    </row>
    <row r="107" spans="1:11" x14ac:dyDescent="0.25">
      <c r="A107" s="23" t="s">
        <v>160</v>
      </c>
      <c r="B107" s="24" t="s">
        <v>23</v>
      </c>
      <c r="C107" s="77">
        <v>45407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99333</v>
      </c>
      <c r="K107" s="79">
        <f t="shared" si="1"/>
        <v>144740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9550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9">
        <f t="shared" si="1"/>
        <v>9550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20643</v>
      </c>
      <c r="J110" s="78">
        <v>0</v>
      </c>
      <c r="K110" s="79">
        <f t="shared" si="1"/>
        <v>20643</v>
      </c>
    </row>
    <row r="111" spans="1:11" x14ac:dyDescent="0.25">
      <c r="A111" s="23" t="s">
        <v>164</v>
      </c>
      <c r="B111" s="24" t="s">
        <v>24</v>
      </c>
      <c r="C111" s="77">
        <v>7904</v>
      </c>
      <c r="D111" s="78">
        <v>5724</v>
      </c>
      <c r="E111" s="78">
        <v>0</v>
      </c>
      <c r="F111" s="78">
        <v>0</v>
      </c>
      <c r="G111" s="78">
        <v>0</v>
      </c>
      <c r="H111" s="78">
        <v>0</v>
      </c>
      <c r="I111" s="78">
        <v>1849</v>
      </c>
      <c r="J111" s="78">
        <v>0</v>
      </c>
      <c r="K111" s="79">
        <f t="shared" si="1"/>
        <v>15477</v>
      </c>
    </row>
    <row r="112" spans="1:11" x14ac:dyDescent="0.25">
      <c r="A112" s="23" t="s">
        <v>165</v>
      </c>
      <c r="B112" s="24" t="s">
        <v>24</v>
      </c>
      <c r="C112" s="77">
        <v>91710</v>
      </c>
      <c r="D112" s="78">
        <v>32849</v>
      </c>
      <c r="E112" s="78">
        <v>13818</v>
      </c>
      <c r="F112" s="78">
        <v>9054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147431</v>
      </c>
    </row>
    <row r="113" spans="1:11" x14ac:dyDescent="0.25">
      <c r="A113" s="23" t="s">
        <v>166</v>
      </c>
      <c r="B113" s="24" t="s">
        <v>167</v>
      </c>
      <c r="C113" s="77">
        <v>18266</v>
      </c>
      <c r="D113" s="78">
        <v>6813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25079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162273</v>
      </c>
      <c r="D115" s="78">
        <v>52644</v>
      </c>
      <c r="E115" s="78">
        <v>0</v>
      </c>
      <c r="F115" s="78">
        <v>30994</v>
      </c>
      <c r="G115" s="78">
        <v>0</v>
      </c>
      <c r="H115" s="78">
        <v>0</v>
      </c>
      <c r="I115" s="78">
        <v>601</v>
      </c>
      <c r="J115" s="78">
        <v>0</v>
      </c>
      <c r="K115" s="79">
        <f t="shared" si="1"/>
        <v>246512</v>
      </c>
    </row>
    <row r="116" spans="1:11" x14ac:dyDescent="0.25">
      <c r="A116" s="23" t="s">
        <v>169</v>
      </c>
      <c r="B116" s="24" t="s">
        <v>26</v>
      </c>
      <c r="C116" s="77">
        <v>108251</v>
      </c>
      <c r="D116" s="78">
        <v>19867</v>
      </c>
      <c r="E116" s="78">
        <v>13465</v>
      </c>
      <c r="F116" s="78">
        <v>0</v>
      </c>
      <c r="G116" s="78">
        <v>0</v>
      </c>
      <c r="H116" s="78">
        <v>0</v>
      </c>
      <c r="I116" s="78">
        <v>3478</v>
      </c>
      <c r="J116" s="78">
        <v>0</v>
      </c>
      <c r="K116" s="79">
        <f t="shared" si="1"/>
        <v>145061</v>
      </c>
    </row>
    <row r="117" spans="1:11" x14ac:dyDescent="0.25">
      <c r="A117" s="23" t="s">
        <v>170</v>
      </c>
      <c r="B117" s="24" t="s">
        <v>27</v>
      </c>
      <c r="C117" s="77">
        <v>69979</v>
      </c>
      <c r="D117" s="78">
        <v>20601</v>
      </c>
      <c r="E117" s="78">
        <v>0</v>
      </c>
      <c r="F117" s="78">
        <v>13953</v>
      </c>
      <c r="G117" s="78">
        <v>0</v>
      </c>
      <c r="H117" s="78">
        <v>0</v>
      </c>
      <c r="I117" s="78">
        <v>0</v>
      </c>
      <c r="J117" s="78">
        <v>0</v>
      </c>
      <c r="K117" s="79">
        <f t="shared" si="1"/>
        <v>104533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24923</v>
      </c>
      <c r="D119" s="78">
        <v>6725</v>
      </c>
      <c r="E119" s="78">
        <v>0</v>
      </c>
      <c r="F119" s="78">
        <v>3064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34712</v>
      </c>
    </row>
    <row r="120" spans="1:11" x14ac:dyDescent="0.25">
      <c r="A120" s="23" t="s">
        <v>173</v>
      </c>
      <c r="B120" s="24" t="s">
        <v>28</v>
      </c>
      <c r="C120" s="77">
        <v>76225</v>
      </c>
      <c r="D120" s="78">
        <v>14899</v>
      </c>
      <c r="E120" s="78">
        <v>14303</v>
      </c>
      <c r="F120" s="78">
        <v>0</v>
      </c>
      <c r="G120" s="78">
        <v>0</v>
      </c>
      <c r="H120" s="78">
        <v>0</v>
      </c>
      <c r="I120" s="78">
        <v>2881</v>
      </c>
      <c r="J120" s="78">
        <v>0</v>
      </c>
      <c r="K120" s="79">
        <f t="shared" si="1"/>
        <v>108308</v>
      </c>
    </row>
    <row r="121" spans="1:11" x14ac:dyDescent="0.25">
      <c r="A121" s="23" t="s">
        <v>174</v>
      </c>
      <c r="B121" s="24" t="s">
        <v>28</v>
      </c>
      <c r="C121" s="77">
        <v>249810</v>
      </c>
      <c r="D121" s="78">
        <v>123560</v>
      </c>
      <c r="E121" s="78">
        <v>0</v>
      </c>
      <c r="F121" s="78">
        <v>0</v>
      </c>
      <c r="G121" s="78">
        <v>0</v>
      </c>
      <c r="H121" s="78">
        <v>189</v>
      </c>
      <c r="I121" s="78">
        <v>20900</v>
      </c>
      <c r="J121" s="78">
        <v>0</v>
      </c>
      <c r="K121" s="79">
        <f t="shared" si="1"/>
        <v>394459</v>
      </c>
    </row>
    <row r="122" spans="1:11" x14ac:dyDescent="0.25">
      <c r="A122" s="23" t="s">
        <v>175</v>
      </c>
      <c r="B122" s="24" t="s">
        <v>28</v>
      </c>
      <c r="C122" s="77">
        <v>45259</v>
      </c>
      <c r="D122" s="78">
        <v>8621</v>
      </c>
      <c r="E122" s="78">
        <v>0</v>
      </c>
      <c r="F122" s="78">
        <v>0</v>
      </c>
      <c r="G122" s="78">
        <v>0</v>
      </c>
      <c r="H122" s="78">
        <v>0</v>
      </c>
      <c r="I122" s="78">
        <v>30466</v>
      </c>
      <c r="J122" s="78">
        <v>0</v>
      </c>
      <c r="K122" s="79">
        <f t="shared" si="1"/>
        <v>84346</v>
      </c>
    </row>
    <row r="123" spans="1:11" x14ac:dyDescent="0.25">
      <c r="A123" s="23" t="s">
        <v>176</v>
      </c>
      <c r="B123" s="24" t="s">
        <v>29</v>
      </c>
      <c r="C123" s="77">
        <v>8796712</v>
      </c>
      <c r="D123" s="78">
        <v>71103</v>
      </c>
      <c r="E123" s="78">
        <v>2098442</v>
      </c>
      <c r="F123" s="78">
        <v>0</v>
      </c>
      <c r="G123" s="78">
        <v>0</v>
      </c>
      <c r="H123" s="78">
        <v>0</v>
      </c>
      <c r="I123" s="78">
        <v>18999</v>
      </c>
      <c r="J123" s="78">
        <v>0</v>
      </c>
      <c r="K123" s="79">
        <f t="shared" si="1"/>
        <v>10985256</v>
      </c>
    </row>
    <row r="124" spans="1:11" x14ac:dyDescent="0.25">
      <c r="A124" s="75" t="s">
        <v>504</v>
      </c>
      <c r="B124" s="24" t="s">
        <v>29</v>
      </c>
      <c r="C124" s="77">
        <v>129224</v>
      </c>
      <c r="D124" s="78">
        <v>41224</v>
      </c>
      <c r="E124" s="78">
        <v>0</v>
      </c>
      <c r="F124" s="78">
        <v>0</v>
      </c>
      <c r="G124" s="78">
        <v>0</v>
      </c>
      <c r="H124" s="78">
        <v>0</v>
      </c>
      <c r="I124" s="78">
        <v>14057</v>
      </c>
      <c r="J124" s="78">
        <v>0</v>
      </c>
      <c r="K124" s="79">
        <f t="shared" si="1"/>
        <v>184505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446370</v>
      </c>
      <c r="D127" s="78">
        <v>88596</v>
      </c>
      <c r="E127" s="78">
        <v>62672</v>
      </c>
      <c r="F127" s="78">
        <v>18417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616055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707366</v>
      </c>
      <c r="D129" s="78">
        <v>0</v>
      </c>
      <c r="E129" s="78">
        <v>135990</v>
      </c>
      <c r="F129" s="78">
        <v>0</v>
      </c>
      <c r="G129" s="78">
        <v>0</v>
      </c>
      <c r="H129" s="78">
        <v>0</v>
      </c>
      <c r="I129" s="78">
        <v>33120</v>
      </c>
      <c r="J129" s="78">
        <v>0</v>
      </c>
      <c r="K129" s="79">
        <f t="shared" si="1"/>
        <v>876476</v>
      </c>
    </row>
    <row r="130" spans="1:11" x14ac:dyDescent="0.25">
      <c r="A130" s="23" t="s">
        <v>182</v>
      </c>
      <c r="B130" s="24" t="s">
        <v>32</v>
      </c>
      <c r="C130" s="77">
        <v>2204572</v>
      </c>
      <c r="D130" s="78">
        <v>954025</v>
      </c>
      <c r="E130" s="78">
        <v>403313</v>
      </c>
      <c r="F130" s="78">
        <v>129727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3691637</v>
      </c>
    </row>
    <row r="131" spans="1:11" x14ac:dyDescent="0.25">
      <c r="A131" s="23" t="s">
        <v>183</v>
      </c>
      <c r="B131" s="24" t="s">
        <v>32</v>
      </c>
      <c r="C131" s="77">
        <v>23291373</v>
      </c>
      <c r="D131" s="78">
        <v>20928782</v>
      </c>
      <c r="E131" s="78">
        <v>2403455</v>
      </c>
      <c r="F131" s="78">
        <v>918059</v>
      </c>
      <c r="G131" s="78">
        <v>0</v>
      </c>
      <c r="H131" s="78">
        <v>61976</v>
      </c>
      <c r="I131" s="78">
        <v>0</v>
      </c>
      <c r="J131" s="78">
        <v>0</v>
      </c>
      <c r="K131" s="79">
        <f t="shared" si="1"/>
        <v>47603645</v>
      </c>
    </row>
    <row r="132" spans="1:11" x14ac:dyDescent="0.25">
      <c r="A132" s="23" t="s">
        <v>184</v>
      </c>
      <c r="B132" s="24" t="s">
        <v>32</v>
      </c>
      <c r="C132" s="77">
        <v>1447255</v>
      </c>
      <c r="D132" s="78">
        <v>735116</v>
      </c>
      <c r="E132" s="78">
        <v>206520</v>
      </c>
      <c r="F132" s="78">
        <v>24203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2413094</v>
      </c>
    </row>
    <row r="133" spans="1:11" x14ac:dyDescent="0.25">
      <c r="A133" s="23" t="s">
        <v>185</v>
      </c>
      <c r="B133" s="24" t="s">
        <v>33</v>
      </c>
      <c r="C133" s="77">
        <v>132243</v>
      </c>
      <c r="D133" s="78">
        <v>50687</v>
      </c>
      <c r="E133" s="78">
        <v>10046</v>
      </c>
      <c r="F133" s="78">
        <v>0</v>
      </c>
      <c r="G133" s="78">
        <v>0</v>
      </c>
      <c r="H133" s="78">
        <v>0</v>
      </c>
      <c r="I133" s="78">
        <v>12856</v>
      </c>
      <c r="J133" s="78">
        <v>0</v>
      </c>
      <c r="K133" s="79">
        <f t="shared" si="2"/>
        <v>205832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7295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7295</v>
      </c>
    </row>
    <row r="136" spans="1:11" x14ac:dyDescent="0.25">
      <c r="A136" s="23" t="s">
        <v>188</v>
      </c>
      <c r="B136" s="24" t="s">
        <v>33</v>
      </c>
      <c r="C136" s="77">
        <v>10276</v>
      </c>
      <c r="D136" s="78">
        <v>995</v>
      </c>
      <c r="E136" s="78">
        <v>0</v>
      </c>
      <c r="F136" s="78">
        <v>284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11555</v>
      </c>
    </row>
    <row r="137" spans="1:11" x14ac:dyDescent="0.25">
      <c r="A137" s="23" t="s">
        <v>189</v>
      </c>
      <c r="B137" s="24" t="s">
        <v>33</v>
      </c>
      <c r="C137" s="77">
        <v>3337</v>
      </c>
      <c r="D137" s="78">
        <v>407</v>
      </c>
      <c r="E137" s="78">
        <v>0</v>
      </c>
      <c r="F137" s="78">
        <v>212</v>
      </c>
      <c r="G137" s="78">
        <v>710</v>
      </c>
      <c r="H137" s="78">
        <v>0</v>
      </c>
      <c r="I137" s="78">
        <v>0</v>
      </c>
      <c r="J137" s="78">
        <v>0</v>
      </c>
      <c r="K137" s="79">
        <f t="shared" si="2"/>
        <v>4666</v>
      </c>
    </row>
    <row r="138" spans="1:11" x14ac:dyDescent="0.25">
      <c r="A138" s="23" t="s">
        <v>190</v>
      </c>
      <c r="B138" s="24" t="s">
        <v>34</v>
      </c>
      <c r="C138" s="77">
        <v>82860</v>
      </c>
      <c r="D138" s="78">
        <v>21893</v>
      </c>
      <c r="E138" s="78">
        <v>37494</v>
      </c>
      <c r="F138" s="78">
        <v>6697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148944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747178</v>
      </c>
      <c r="D141" s="78">
        <v>208609</v>
      </c>
      <c r="E141" s="78">
        <v>76397</v>
      </c>
      <c r="F141" s="78">
        <v>0</v>
      </c>
      <c r="G141" s="78">
        <v>0</v>
      </c>
      <c r="H141" s="78">
        <v>0</v>
      </c>
      <c r="I141" s="78">
        <v>12411</v>
      </c>
      <c r="J141" s="78">
        <v>0</v>
      </c>
      <c r="K141" s="79">
        <f t="shared" si="2"/>
        <v>1044595</v>
      </c>
    </row>
    <row r="142" spans="1:11" x14ac:dyDescent="0.25">
      <c r="A142" s="23" t="s">
        <v>194</v>
      </c>
      <c r="B142" s="24" t="s">
        <v>34</v>
      </c>
      <c r="C142" s="77">
        <v>1598375</v>
      </c>
      <c r="D142" s="78">
        <v>793458</v>
      </c>
      <c r="E142" s="78">
        <v>399222</v>
      </c>
      <c r="F142" s="78">
        <v>86087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2877142</v>
      </c>
    </row>
    <row r="143" spans="1:11" x14ac:dyDescent="0.25">
      <c r="A143" s="23" t="s">
        <v>195</v>
      </c>
      <c r="B143" s="24" t="s">
        <v>35</v>
      </c>
      <c r="C143" s="77">
        <v>14672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14672</v>
      </c>
    </row>
    <row r="144" spans="1:11" x14ac:dyDescent="0.25">
      <c r="A144" s="23" t="s">
        <v>196</v>
      </c>
      <c r="B144" s="24" t="s">
        <v>35</v>
      </c>
      <c r="C144" s="77">
        <v>1755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217</v>
      </c>
      <c r="J144" s="78">
        <v>0</v>
      </c>
      <c r="K144" s="79">
        <f t="shared" si="2"/>
        <v>1972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1343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1343</v>
      </c>
    </row>
    <row r="146" spans="1:11" x14ac:dyDescent="0.25">
      <c r="A146" s="23" t="s">
        <v>198</v>
      </c>
      <c r="B146" s="24" t="s">
        <v>35</v>
      </c>
      <c r="C146" s="77">
        <v>31814</v>
      </c>
      <c r="D146" s="78">
        <v>19492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51306</v>
      </c>
    </row>
    <row r="147" spans="1:11" x14ac:dyDescent="0.25">
      <c r="A147" s="23" t="s">
        <v>199</v>
      </c>
      <c r="B147" s="24" t="s">
        <v>35</v>
      </c>
      <c r="C147" s="77">
        <v>94700</v>
      </c>
      <c r="D147" s="78">
        <v>35900</v>
      </c>
      <c r="E147" s="78">
        <v>0</v>
      </c>
      <c r="F147" s="78">
        <v>0</v>
      </c>
      <c r="G147" s="78">
        <v>0</v>
      </c>
      <c r="H147" s="78">
        <v>800</v>
      </c>
      <c r="I147" s="78">
        <v>13500</v>
      </c>
      <c r="J147" s="78">
        <v>0</v>
      </c>
      <c r="K147" s="79">
        <f t="shared" si="2"/>
        <v>144900</v>
      </c>
    </row>
    <row r="148" spans="1:11" x14ac:dyDescent="0.25">
      <c r="A148" s="23" t="s">
        <v>200</v>
      </c>
      <c r="B148" s="24" t="s">
        <v>35</v>
      </c>
      <c r="C148" s="77">
        <v>24248</v>
      </c>
      <c r="D148" s="78">
        <v>0</v>
      </c>
      <c r="E148" s="78">
        <v>0</v>
      </c>
      <c r="F148" s="78">
        <v>0</v>
      </c>
      <c r="G148" s="78">
        <v>1830</v>
      </c>
      <c r="H148" s="78">
        <v>0</v>
      </c>
      <c r="I148" s="78">
        <v>0</v>
      </c>
      <c r="J148" s="78">
        <v>0</v>
      </c>
      <c r="K148" s="79">
        <f t="shared" si="2"/>
        <v>26078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19173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19173</v>
      </c>
    </row>
    <row r="152" spans="1:11" x14ac:dyDescent="0.25">
      <c r="A152" s="23" t="s">
        <v>204</v>
      </c>
      <c r="B152" s="24" t="s">
        <v>35</v>
      </c>
      <c r="C152" s="77">
        <v>291300</v>
      </c>
      <c r="D152" s="78">
        <v>203400</v>
      </c>
      <c r="E152" s="78">
        <v>141300</v>
      </c>
      <c r="F152" s="78">
        <v>0</v>
      </c>
      <c r="G152" s="78">
        <v>0</v>
      </c>
      <c r="H152" s="78">
        <v>0</v>
      </c>
      <c r="I152" s="78">
        <v>0</v>
      </c>
      <c r="J152" s="78">
        <v>4000</v>
      </c>
      <c r="K152" s="79">
        <f t="shared" si="2"/>
        <v>640000</v>
      </c>
    </row>
    <row r="153" spans="1:11" x14ac:dyDescent="0.25">
      <c r="A153" s="23" t="s">
        <v>205</v>
      </c>
      <c r="B153" s="24" t="s">
        <v>35</v>
      </c>
      <c r="C153" s="77">
        <v>61579</v>
      </c>
      <c r="D153" s="78">
        <v>18812</v>
      </c>
      <c r="E153" s="78">
        <v>0</v>
      </c>
      <c r="F153" s="78">
        <v>0</v>
      </c>
      <c r="G153" s="78">
        <v>0</v>
      </c>
      <c r="H153" s="78">
        <v>0</v>
      </c>
      <c r="I153" s="78">
        <v>4765</v>
      </c>
      <c r="J153" s="78">
        <v>0</v>
      </c>
      <c r="K153" s="79">
        <f t="shared" si="2"/>
        <v>85156</v>
      </c>
    </row>
    <row r="154" spans="1:11" x14ac:dyDescent="0.25">
      <c r="A154" s="23" t="s">
        <v>206</v>
      </c>
      <c r="B154" s="24" t="s">
        <v>36</v>
      </c>
      <c r="C154" s="77">
        <v>166620</v>
      </c>
      <c r="D154" s="78">
        <v>79117</v>
      </c>
      <c r="E154" s="78">
        <v>0</v>
      </c>
      <c r="F154" s="78">
        <v>0</v>
      </c>
      <c r="G154" s="78">
        <v>0</v>
      </c>
      <c r="H154" s="78">
        <v>7</v>
      </c>
      <c r="I154" s="78">
        <v>17902</v>
      </c>
      <c r="J154" s="78">
        <v>0</v>
      </c>
      <c r="K154" s="79">
        <f t="shared" si="2"/>
        <v>263646</v>
      </c>
    </row>
    <row r="155" spans="1:11" x14ac:dyDescent="0.25">
      <c r="A155" s="23" t="s">
        <v>207</v>
      </c>
      <c r="B155" s="24" t="s">
        <v>37</v>
      </c>
      <c r="C155" s="77">
        <v>25595</v>
      </c>
      <c r="D155" s="78">
        <v>10456</v>
      </c>
      <c r="E155" s="78">
        <v>0</v>
      </c>
      <c r="F155" s="78">
        <v>3660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39711</v>
      </c>
    </row>
    <row r="156" spans="1:11" x14ac:dyDescent="0.25">
      <c r="A156" s="23" t="s">
        <v>208</v>
      </c>
      <c r="B156" s="24" t="s">
        <v>38</v>
      </c>
      <c r="C156" s="77">
        <v>59392</v>
      </c>
      <c r="D156" s="78">
        <v>11990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71382</v>
      </c>
    </row>
    <row r="157" spans="1:11" x14ac:dyDescent="0.25">
      <c r="A157" s="23" t="s">
        <v>209</v>
      </c>
      <c r="B157" s="24" t="s">
        <v>38</v>
      </c>
      <c r="C157" s="77">
        <v>628614</v>
      </c>
      <c r="D157" s="78">
        <v>517696</v>
      </c>
      <c r="E157" s="78">
        <v>57990</v>
      </c>
      <c r="F157" s="78">
        <v>43666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1247966</v>
      </c>
    </row>
    <row r="158" spans="1:11" x14ac:dyDescent="0.25">
      <c r="A158" s="23" t="s">
        <v>210</v>
      </c>
      <c r="B158" s="24" t="s">
        <v>38</v>
      </c>
      <c r="C158" s="77">
        <v>922155</v>
      </c>
      <c r="D158" s="78">
        <v>440698</v>
      </c>
      <c r="E158" s="78">
        <v>170282</v>
      </c>
      <c r="F158" s="78">
        <v>55574</v>
      </c>
      <c r="G158" s="78">
        <v>0</v>
      </c>
      <c r="H158" s="78">
        <v>0</v>
      </c>
      <c r="I158" s="78">
        <v>439</v>
      </c>
      <c r="J158" s="78">
        <v>0</v>
      </c>
      <c r="K158" s="79">
        <f t="shared" si="2"/>
        <v>1589148</v>
      </c>
    </row>
    <row r="159" spans="1:11" x14ac:dyDescent="0.25">
      <c r="A159" s="23" t="s">
        <v>211</v>
      </c>
      <c r="B159" s="24" t="s">
        <v>38</v>
      </c>
      <c r="C159" s="77">
        <v>130757</v>
      </c>
      <c r="D159" s="78">
        <v>91931</v>
      </c>
      <c r="E159" s="78">
        <v>23919</v>
      </c>
      <c r="F159" s="78">
        <v>14803</v>
      </c>
      <c r="G159" s="78">
        <v>0</v>
      </c>
      <c r="H159" s="78">
        <v>0</v>
      </c>
      <c r="I159" s="78">
        <v>6958</v>
      </c>
      <c r="J159" s="78">
        <v>0</v>
      </c>
      <c r="K159" s="79">
        <f t="shared" si="2"/>
        <v>268368</v>
      </c>
    </row>
    <row r="160" spans="1:11" x14ac:dyDescent="0.25">
      <c r="A160" s="23" t="s">
        <v>212</v>
      </c>
      <c r="B160" s="24" t="s">
        <v>38</v>
      </c>
      <c r="C160" s="77">
        <v>106616</v>
      </c>
      <c r="D160" s="78">
        <v>93036</v>
      </c>
      <c r="E160" s="78">
        <v>0</v>
      </c>
      <c r="F160" s="78">
        <v>941</v>
      </c>
      <c r="G160" s="78">
        <v>0</v>
      </c>
      <c r="H160" s="78">
        <v>0</v>
      </c>
      <c r="I160" s="78">
        <v>9398</v>
      </c>
      <c r="J160" s="78">
        <v>0</v>
      </c>
      <c r="K160" s="79">
        <f t="shared" si="2"/>
        <v>209991</v>
      </c>
    </row>
    <row r="161" spans="1:11" x14ac:dyDescent="0.25">
      <c r="A161" s="23" t="s">
        <v>213</v>
      </c>
      <c r="B161" s="24" t="s">
        <v>38</v>
      </c>
      <c r="C161" s="77">
        <v>53047</v>
      </c>
      <c r="D161" s="78">
        <v>12009</v>
      </c>
      <c r="E161" s="78">
        <v>12953</v>
      </c>
      <c r="F161" s="78">
        <v>0</v>
      </c>
      <c r="G161" s="78">
        <v>0</v>
      </c>
      <c r="H161" s="78">
        <v>0</v>
      </c>
      <c r="I161" s="78">
        <v>1908</v>
      </c>
      <c r="J161" s="78">
        <v>0</v>
      </c>
      <c r="K161" s="79">
        <f t="shared" si="2"/>
        <v>79917</v>
      </c>
    </row>
    <row r="162" spans="1:11" x14ac:dyDescent="0.25">
      <c r="A162" s="23" t="s">
        <v>214</v>
      </c>
      <c r="B162" s="24" t="s">
        <v>38</v>
      </c>
      <c r="C162" s="77">
        <v>483040</v>
      </c>
      <c r="D162" s="78">
        <v>0</v>
      </c>
      <c r="E162" s="78">
        <v>86273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569313</v>
      </c>
    </row>
    <row r="163" spans="1:11" x14ac:dyDescent="0.25">
      <c r="A163" s="23" t="s">
        <v>215</v>
      </c>
      <c r="B163" s="24" t="s">
        <v>38</v>
      </c>
      <c r="C163" s="77">
        <v>776617</v>
      </c>
      <c r="D163" s="78">
        <v>0</v>
      </c>
      <c r="E163" s="78">
        <v>115110</v>
      </c>
      <c r="F163" s="78">
        <v>59923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951650</v>
      </c>
    </row>
    <row r="164" spans="1:11" x14ac:dyDescent="0.25">
      <c r="A164" s="23" t="s">
        <v>216</v>
      </c>
      <c r="B164" s="24" t="s">
        <v>38</v>
      </c>
      <c r="C164" s="77">
        <v>58251</v>
      </c>
      <c r="D164" s="78">
        <v>16054</v>
      </c>
      <c r="E164" s="78">
        <v>0</v>
      </c>
      <c r="F164" s="78">
        <v>5331</v>
      </c>
      <c r="G164" s="78">
        <v>0</v>
      </c>
      <c r="H164" s="78">
        <v>0</v>
      </c>
      <c r="I164" s="78">
        <v>233</v>
      </c>
      <c r="J164" s="78">
        <v>0</v>
      </c>
      <c r="K164" s="79">
        <f t="shared" si="2"/>
        <v>79869</v>
      </c>
    </row>
    <row r="165" spans="1:11" x14ac:dyDescent="0.25">
      <c r="A165" s="23" t="s">
        <v>217</v>
      </c>
      <c r="B165" s="24" t="s">
        <v>38</v>
      </c>
      <c r="C165" s="77">
        <v>134219</v>
      </c>
      <c r="D165" s="78">
        <v>45616</v>
      </c>
      <c r="E165" s="78">
        <v>0</v>
      </c>
      <c r="F165" s="78">
        <v>16446</v>
      </c>
      <c r="G165" s="78">
        <v>116</v>
      </c>
      <c r="H165" s="78">
        <v>0</v>
      </c>
      <c r="I165" s="78">
        <v>0</v>
      </c>
      <c r="J165" s="78">
        <v>0</v>
      </c>
      <c r="K165" s="79">
        <f t="shared" si="2"/>
        <v>196397</v>
      </c>
    </row>
    <row r="166" spans="1:11" x14ac:dyDescent="0.25">
      <c r="A166" s="23" t="s">
        <v>218</v>
      </c>
      <c r="B166" s="24" t="s">
        <v>38</v>
      </c>
      <c r="C166" s="77">
        <v>23619</v>
      </c>
      <c r="D166" s="78">
        <v>0</v>
      </c>
      <c r="E166" s="78">
        <v>0</v>
      </c>
      <c r="F166" s="78">
        <v>1779</v>
      </c>
      <c r="G166" s="78">
        <v>5093</v>
      </c>
      <c r="H166" s="78">
        <v>0</v>
      </c>
      <c r="I166" s="78">
        <v>0</v>
      </c>
      <c r="J166" s="78">
        <v>0</v>
      </c>
      <c r="K166" s="79">
        <f t="shared" si="2"/>
        <v>30491</v>
      </c>
    </row>
    <row r="167" spans="1:11" x14ac:dyDescent="0.25">
      <c r="A167" s="23" t="s">
        <v>219</v>
      </c>
      <c r="B167" s="24" t="s">
        <v>38</v>
      </c>
      <c r="C167" s="77">
        <v>605557</v>
      </c>
      <c r="D167" s="78">
        <v>0</v>
      </c>
      <c r="E167" s="78">
        <v>0</v>
      </c>
      <c r="F167" s="78">
        <v>44680</v>
      </c>
      <c r="G167" s="78">
        <v>0</v>
      </c>
      <c r="H167" s="78">
        <v>0</v>
      </c>
      <c r="I167" s="78">
        <v>8027</v>
      </c>
      <c r="J167" s="78">
        <v>0</v>
      </c>
      <c r="K167" s="79">
        <f t="shared" si="2"/>
        <v>658264</v>
      </c>
    </row>
    <row r="168" spans="1:11" x14ac:dyDescent="0.25">
      <c r="A168" s="23" t="s">
        <v>220</v>
      </c>
      <c r="B168" s="24" t="s">
        <v>38</v>
      </c>
      <c r="C168" s="77">
        <v>473171</v>
      </c>
      <c r="D168" s="78">
        <v>284826</v>
      </c>
      <c r="E168" s="78">
        <v>110883</v>
      </c>
      <c r="F168" s="78">
        <v>17196</v>
      </c>
      <c r="G168" s="78">
        <v>0</v>
      </c>
      <c r="H168" s="78">
        <v>0</v>
      </c>
      <c r="I168" s="78">
        <v>9168</v>
      </c>
      <c r="J168" s="78">
        <v>0</v>
      </c>
      <c r="K168" s="79">
        <f t="shared" si="2"/>
        <v>895244</v>
      </c>
    </row>
    <row r="169" spans="1:11" x14ac:dyDescent="0.25">
      <c r="A169" s="23" t="s">
        <v>221</v>
      </c>
      <c r="B169" s="24" t="s">
        <v>38</v>
      </c>
      <c r="C169" s="77">
        <v>165107</v>
      </c>
      <c r="D169" s="78">
        <v>31695</v>
      </c>
      <c r="E169" s="78">
        <v>28342</v>
      </c>
      <c r="F169" s="78">
        <v>11899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237043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3228766</v>
      </c>
      <c r="D172" s="78">
        <v>3007026</v>
      </c>
      <c r="E172" s="78">
        <v>562941</v>
      </c>
      <c r="F172" s="78">
        <v>187400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6986133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8706000</v>
      </c>
      <c r="D175" s="78">
        <v>5614000</v>
      </c>
      <c r="E175" s="78">
        <v>1250000</v>
      </c>
      <c r="F175" s="78">
        <v>808000</v>
      </c>
      <c r="G175" s="78">
        <v>0</v>
      </c>
      <c r="H175" s="78">
        <v>15000</v>
      </c>
      <c r="I175" s="78">
        <v>125000</v>
      </c>
      <c r="J175" s="78">
        <v>0</v>
      </c>
      <c r="K175" s="79">
        <f t="shared" si="2"/>
        <v>16518000</v>
      </c>
    </row>
    <row r="176" spans="1:11" x14ac:dyDescent="0.25">
      <c r="A176" s="23" t="s">
        <v>228</v>
      </c>
      <c r="B176" s="24" t="s">
        <v>40</v>
      </c>
      <c r="C176" s="77">
        <v>19641</v>
      </c>
      <c r="D176" s="78">
        <v>8363</v>
      </c>
      <c r="E176" s="78">
        <v>3451</v>
      </c>
      <c r="F176" s="78">
        <v>0</v>
      </c>
      <c r="G176" s="78">
        <v>0</v>
      </c>
      <c r="H176" s="78">
        <v>0</v>
      </c>
      <c r="I176" s="78">
        <v>1858</v>
      </c>
      <c r="J176" s="78">
        <v>0</v>
      </c>
      <c r="K176" s="79">
        <f t="shared" si="2"/>
        <v>33313</v>
      </c>
    </row>
    <row r="177" spans="1:11" x14ac:dyDescent="0.25">
      <c r="A177" s="23" t="s">
        <v>229</v>
      </c>
      <c r="B177" s="24" t="s">
        <v>40</v>
      </c>
      <c r="C177" s="77">
        <v>86882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86882</v>
      </c>
    </row>
    <row r="178" spans="1:11" x14ac:dyDescent="0.25">
      <c r="A178" s="23" t="s">
        <v>230</v>
      </c>
      <c r="B178" s="24" t="s">
        <v>40</v>
      </c>
      <c r="C178" s="77">
        <v>250999</v>
      </c>
      <c r="D178" s="78">
        <v>44453</v>
      </c>
      <c r="E178" s="78">
        <v>25833</v>
      </c>
      <c r="F178" s="78">
        <v>20137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341422</v>
      </c>
    </row>
    <row r="179" spans="1:11" x14ac:dyDescent="0.25">
      <c r="A179" s="23" t="s">
        <v>231</v>
      </c>
      <c r="B179" s="24" t="s">
        <v>40</v>
      </c>
      <c r="C179" s="77">
        <v>69589</v>
      </c>
      <c r="D179" s="78">
        <v>26551</v>
      </c>
      <c r="E179" s="78">
        <v>0</v>
      </c>
      <c r="F179" s="78">
        <v>3641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99781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f t="shared" si="2"/>
        <v>0</v>
      </c>
    </row>
    <row r="182" spans="1:11" x14ac:dyDescent="0.25">
      <c r="A182" s="23" t="s">
        <v>234</v>
      </c>
      <c r="B182" s="24" t="s">
        <v>40</v>
      </c>
      <c r="C182" s="77">
        <v>26390</v>
      </c>
      <c r="D182" s="78">
        <v>11723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38113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50689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50689</v>
      </c>
    </row>
    <row r="185" spans="1:11" x14ac:dyDescent="0.25">
      <c r="A185" s="23" t="s">
        <v>1</v>
      </c>
      <c r="B185" s="24" t="s">
        <v>2</v>
      </c>
      <c r="C185" s="77">
        <v>15725</v>
      </c>
      <c r="D185" s="78">
        <v>0</v>
      </c>
      <c r="E185" s="78">
        <v>4632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20357</v>
      </c>
    </row>
    <row r="186" spans="1:11" x14ac:dyDescent="0.25">
      <c r="A186" s="23" t="s">
        <v>2</v>
      </c>
      <c r="B186" s="24" t="s">
        <v>2</v>
      </c>
      <c r="C186" s="77">
        <v>186553</v>
      </c>
      <c r="D186" s="78">
        <v>65937</v>
      </c>
      <c r="E186" s="78">
        <v>24506</v>
      </c>
      <c r="F186" s="78">
        <v>24507</v>
      </c>
      <c r="G186" s="78">
        <v>0</v>
      </c>
      <c r="H186" s="78">
        <v>0</v>
      </c>
      <c r="I186" s="78">
        <v>3765</v>
      </c>
      <c r="J186" s="78">
        <v>0</v>
      </c>
      <c r="K186" s="79">
        <f t="shared" si="2"/>
        <v>305268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2402432</v>
      </c>
      <c r="D188" s="78">
        <v>1861203</v>
      </c>
      <c r="E188" s="78">
        <v>515319</v>
      </c>
      <c r="F188" s="78">
        <v>0</v>
      </c>
      <c r="G188" s="78">
        <v>0</v>
      </c>
      <c r="H188" s="78">
        <v>81594</v>
      </c>
      <c r="I188" s="78">
        <v>14506</v>
      </c>
      <c r="J188" s="78">
        <v>0</v>
      </c>
      <c r="K188" s="79">
        <f t="shared" si="2"/>
        <v>4875054</v>
      </c>
    </row>
    <row r="189" spans="1:11" x14ac:dyDescent="0.25">
      <c r="A189" s="23" t="s">
        <v>239</v>
      </c>
      <c r="B189" s="24" t="s">
        <v>42</v>
      </c>
      <c r="C189" s="77">
        <v>131488</v>
      </c>
      <c r="D189" s="78">
        <v>38347</v>
      </c>
      <c r="E189" s="78">
        <v>21449</v>
      </c>
      <c r="F189" s="78">
        <v>12084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203368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573094</v>
      </c>
      <c r="D191" s="78">
        <v>377620</v>
      </c>
      <c r="E191" s="78">
        <v>0</v>
      </c>
      <c r="F191" s="78">
        <v>12216</v>
      </c>
      <c r="G191" s="78">
        <v>0</v>
      </c>
      <c r="H191" s="78">
        <v>78</v>
      </c>
      <c r="I191" s="78">
        <v>11027</v>
      </c>
      <c r="J191" s="78">
        <v>0</v>
      </c>
      <c r="K191" s="79">
        <f t="shared" si="2"/>
        <v>974035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100099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100099</v>
      </c>
    </row>
    <row r="194" spans="1:11" x14ac:dyDescent="0.25">
      <c r="A194" s="23" t="s">
        <v>245</v>
      </c>
      <c r="B194" s="24" t="s">
        <v>43</v>
      </c>
      <c r="C194" s="77">
        <v>174131</v>
      </c>
      <c r="D194" s="78">
        <v>156991</v>
      </c>
      <c r="E194" s="78">
        <v>0</v>
      </c>
      <c r="F194" s="78">
        <v>0</v>
      </c>
      <c r="G194" s="78">
        <v>0</v>
      </c>
      <c r="H194" s="78">
        <v>0</v>
      </c>
      <c r="I194" s="78">
        <v>7019</v>
      </c>
      <c r="J194" s="78">
        <v>0</v>
      </c>
      <c r="K194" s="79">
        <f t="shared" si="2"/>
        <v>338141</v>
      </c>
    </row>
    <row r="195" spans="1:11" x14ac:dyDescent="0.25">
      <c r="A195" s="23" t="s">
        <v>246</v>
      </c>
      <c r="B195" s="24" t="s">
        <v>43</v>
      </c>
      <c r="C195" s="77">
        <v>30106</v>
      </c>
      <c r="D195" s="78">
        <v>5110</v>
      </c>
      <c r="E195" s="78">
        <v>2926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38142</v>
      </c>
    </row>
    <row r="196" spans="1:11" x14ac:dyDescent="0.25">
      <c r="A196" s="23" t="s">
        <v>247</v>
      </c>
      <c r="B196" s="24" t="s">
        <v>43</v>
      </c>
      <c r="C196" s="77">
        <v>5306148</v>
      </c>
      <c r="D196" s="78">
        <v>841764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6147912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996873</v>
      </c>
      <c r="D201" s="78">
        <v>1086143</v>
      </c>
      <c r="E201" s="78">
        <v>0</v>
      </c>
      <c r="F201" s="78">
        <v>0</v>
      </c>
      <c r="G201" s="78">
        <v>0</v>
      </c>
      <c r="H201" s="78">
        <v>0</v>
      </c>
      <c r="I201" s="78">
        <v>52533</v>
      </c>
      <c r="J201" s="78">
        <v>0</v>
      </c>
      <c r="K201" s="79">
        <f t="shared" si="3"/>
        <v>2135549</v>
      </c>
    </row>
    <row r="202" spans="1:11" x14ac:dyDescent="0.25">
      <c r="A202" s="23" t="s">
        <v>252</v>
      </c>
      <c r="B202" s="24" t="s">
        <v>45</v>
      </c>
      <c r="C202" s="77">
        <v>2700755</v>
      </c>
      <c r="D202" s="78">
        <v>1131193</v>
      </c>
      <c r="E202" s="78">
        <v>474704</v>
      </c>
      <c r="F202" s="78">
        <v>39523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4346175</v>
      </c>
    </row>
    <row r="203" spans="1:11" x14ac:dyDescent="0.25">
      <c r="A203" s="23" t="s">
        <v>443</v>
      </c>
      <c r="B203" s="24" t="s">
        <v>45</v>
      </c>
      <c r="C203" s="77">
        <v>568582</v>
      </c>
      <c r="D203" s="78">
        <v>142661</v>
      </c>
      <c r="E203" s="78">
        <v>0</v>
      </c>
      <c r="F203" s="78">
        <v>29677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740920</v>
      </c>
    </row>
    <row r="204" spans="1:11" x14ac:dyDescent="0.25">
      <c r="A204" s="23" t="s">
        <v>253</v>
      </c>
      <c r="B204" s="24" t="s">
        <v>45</v>
      </c>
      <c r="C204" s="77">
        <v>330188</v>
      </c>
      <c r="D204" s="78">
        <v>211368</v>
      </c>
      <c r="E204" s="78">
        <v>0</v>
      </c>
      <c r="F204" s="78">
        <v>18879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560435</v>
      </c>
    </row>
    <row r="205" spans="1:11" x14ac:dyDescent="0.25">
      <c r="A205" s="23" t="s">
        <v>254</v>
      </c>
      <c r="B205" s="24" t="s">
        <v>45</v>
      </c>
      <c r="C205" s="77">
        <v>146787</v>
      </c>
      <c r="D205" s="78">
        <v>56585</v>
      </c>
      <c r="E205" s="78">
        <v>0</v>
      </c>
      <c r="F205" s="78">
        <v>8268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211640</v>
      </c>
    </row>
    <row r="206" spans="1:11" x14ac:dyDescent="0.25">
      <c r="A206" s="23" t="s">
        <v>255</v>
      </c>
      <c r="B206" s="24" t="s">
        <v>45</v>
      </c>
      <c r="C206" s="77">
        <v>4038411</v>
      </c>
      <c r="D206" s="78">
        <v>2822268</v>
      </c>
      <c r="E206" s="78">
        <v>656572</v>
      </c>
      <c r="F206" s="78">
        <v>111153</v>
      </c>
      <c r="G206" s="78">
        <v>0</v>
      </c>
      <c r="H206" s="78">
        <v>3545</v>
      </c>
      <c r="I206" s="78">
        <v>0</v>
      </c>
      <c r="J206" s="78">
        <v>0</v>
      </c>
      <c r="K206" s="79">
        <f t="shared" si="3"/>
        <v>7631949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49626</v>
      </c>
      <c r="D209" s="78">
        <v>47966</v>
      </c>
      <c r="E209" s="78">
        <v>0</v>
      </c>
      <c r="F209" s="78">
        <v>1250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98842</v>
      </c>
    </row>
    <row r="210" spans="1:11" x14ac:dyDescent="0.25">
      <c r="A210" s="23" t="s">
        <v>257</v>
      </c>
      <c r="B210" s="24" t="s">
        <v>45</v>
      </c>
      <c r="C210" s="77">
        <v>355356</v>
      </c>
      <c r="D210" s="78">
        <v>141334</v>
      </c>
      <c r="E210" s="78">
        <v>0</v>
      </c>
      <c r="F210" s="78">
        <v>0</v>
      </c>
      <c r="G210" s="78">
        <v>0</v>
      </c>
      <c r="H210" s="78">
        <v>0</v>
      </c>
      <c r="I210" s="78">
        <v>22676</v>
      </c>
      <c r="J210" s="78">
        <v>0</v>
      </c>
      <c r="K210" s="79">
        <f t="shared" si="3"/>
        <v>519366</v>
      </c>
    </row>
    <row r="211" spans="1:11" x14ac:dyDescent="0.25">
      <c r="A211" s="23" t="s">
        <v>258</v>
      </c>
      <c r="B211" s="24" t="s">
        <v>45</v>
      </c>
      <c r="C211" s="77">
        <v>84737</v>
      </c>
      <c r="D211" s="78">
        <v>0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84737</v>
      </c>
    </row>
    <row r="212" spans="1:11" x14ac:dyDescent="0.25">
      <c r="A212" s="23" t="s">
        <v>259</v>
      </c>
      <c r="B212" s="24" t="s">
        <v>45</v>
      </c>
      <c r="C212" s="77">
        <v>9462877</v>
      </c>
      <c r="D212" s="78">
        <v>4131957</v>
      </c>
      <c r="E212" s="78">
        <v>5102153</v>
      </c>
      <c r="F212" s="78">
        <v>377635</v>
      </c>
      <c r="G212" s="78">
        <v>0</v>
      </c>
      <c r="H212" s="78">
        <v>3243</v>
      </c>
      <c r="I212" s="78">
        <v>0</v>
      </c>
      <c r="J212" s="78">
        <v>0</v>
      </c>
      <c r="K212" s="79">
        <f t="shared" si="3"/>
        <v>19077865</v>
      </c>
    </row>
    <row r="213" spans="1:11" x14ac:dyDescent="0.25">
      <c r="A213" s="23" t="s">
        <v>260</v>
      </c>
      <c r="B213" s="24" t="s">
        <v>45</v>
      </c>
      <c r="C213" s="77">
        <v>678072</v>
      </c>
      <c r="D213" s="78">
        <v>407402</v>
      </c>
      <c r="E213" s="78">
        <v>87811</v>
      </c>
      <c r="F213" s="78">
        <v>4133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1177418</v>
      </c>
    </row>
    <row r="214" spans="1:11" x14ac:dyDescent="0.25">
      <c r="A214" s="23" t="s">
        <v>261</v>
      </c>
      <c r="B214" s="24" t="s">
        <v>45</v>
      </c>
      <c r="C214" s="77">
        <v>907039</v>
      </c>
      <c r="D214" s="78">
        <v>466337</v>
      </c>
      <c r="E214" s="78">
        <v>88114</v>
      </c>
      <c r="F214" s="78">
        <v>61822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1523312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273420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273420</v>
      </c>
    </row>
    <row r="216" spans="1:11" x14ac:dyDescent="0.25">
      <c r="A216" s="23" t="s">
        <v>263</v>
      </c>
      <c r="B216" s="24" t="s">
        <v>45</v>
      </c>
      <c r="C216" s="77">
        <v>1000553</v>
      </c>
      <c r="D216" s="78">
        <v>454101</v>
      </c>
      <c r="E216" s="78">
        <v>215063</v>
      </c>
      <c r="F216" s="78">
        <v>52016</v>
      </c>
      <c r="G216" s="78">
        <v>0</v>
      </c>
      <c r="H216" s="78">
        <v>2169</v>
      </c>
      <c r="I216" s="78">
        <v>0</v>
      </c>
      <c r="J216" s="78">
        <v>0</v>
      </c>
      <c r="K216" s="79">
        <f t="shared" si="3"/>
        <v>1723902</v>
      </c>
    </row>
    <row r="217" spans="1:11" x14ac:dyDescent="0.25">
      <c r="A217" s="23" t="s">
        <v>264</v>
      </c>
      <c r="B217" s="24" t="s">
        <v>45</v>
      </c>
      <c r="C217" s="77">
        <v>907957</v>
      </c>
      <c r="D217" s="78">
        <v>320771</v>
      </c>
      <c r="E217" s="78">
        <v>0</v>
      </c>
      <c r="F217" s="78">
        <v>35777</v>
      </c>
      <c r="G217" s="78">
        <v>0</v>
      </c>
      <c r="H217" s="78">
        <v>2851</v>
      </c>
      <c r="I217" s="78">
        <v>0</v>
      </c>
      <c r="J217" s="78">
        <v>0</v>
      </c>
      <c r="K217" s="79">
        <f t="shared" si="3"/>
        <v>1267356</v>
      </c>
    </row>
    <row r="218" spans="1:11" x14ac:dyDescent="0.25">
      <c r="A218" s="23" t="s">
        <v>444</v>
      </c>
      <c r="B218" s="24" t="s">
        <v>45</v>
      </c>
      <c r="C218" s="77">
        <v>0</v>
      </c>
      <c r="D218" s="78">
        <v>824448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9">
        <f t="shared" si="3"/>
        <v>824448</v>
      </c>
    </row>
    <row r="219" spans="1:11" x14ac:dyDescent="0.25">
      <c r="A219" s="23" t="s">
        <v>265</v>
      </c>
      <c r="B219" s="24" t="s">
        <v>45</v>
      </c>
      <c r="C219" s="77">
        <v>6591712</v>
      </c>
      <c r="D219" s="78">
        <v>4024137</v>
      </c>
      <c r="E219" s="78">
        <v>0</v>
      </c>
      <c r="F219" s="78">
        <v>615585</v>
      </c>
      <c r="G219" s="78">
        <v>0</v>
      </c>
      <c r="H219" s="78">
        <v>3563</v>
      </c>
      <c r="I219" s="78">
        <v>0</v>
      </c>
      <c r="J219" s="78">
        <v>0</v>
      </c>
      <c r="K219" s="79">
        <f t="shared" si="3"/>
        <v>11234997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0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0</v>
      </c>
    </row>
    <row r="222" spans="1:11" x14ac:dyDescent="0.25">
      <c r="A222" s="23" t="s">
        <v>267</v>
      </c>
      <c r="B222" s="24" t="s">
        <v>45</v>
      </c>
      <c r="C222" s="77">
        <v>0</v>
      </c>
      <c r="D222" s="78">
        <v>0</v>
      </c>
      <c r="E222" s="78">
        <v>0</v>
      </c>
      <c r="F222" s="78">
        <v>0</v>
      </c>
      <c r="G222" s="78">
        <v>0</v>
      </c>
      <c r="H222" s="78">
        <v>0</v>
      </c>
      <c r="I222" s="78">
        <v>0</v>
      </c>
      <c r="J222" s="78">
        <v>990021</v>
      </c>
      <c r="K222" s="79">
        <f t="shared" si="3"/>
        <v>990021</v>
      </c>
    </row>
    <row r="223" spans="1:11" x14ac:dyDescent="0.25">
      <c r="A223" s="23" t="s">
        <v>268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0</v>
      </c>
    </row>
    <row r="224" spans="1:11" x14ac:dyDescent="0.25">
      <c r="A224" s="23" t="s">
        <v>269</v>
      </c>
      <c r="B224" s="24" t="s">
        <v>45</v>
      </c>
      <c r="C224" s="77">
        <v>342168</v>
      </c>
      <c r="D224" s="78">
        <v>135453</v>
      </c>
      <c r="E224" s="78">
        <v>0</v>
      </c>
      <c r="F224" s="78">
        <v>0</v>
      </c>
      <c r="G224" s="78">
        <v>0</v>
      </c>
      <c r="H224" s="78">
        <v>21763</v>
      </c>
      <c r="I224" s="78">
        <v>0</v>
      </c>
      <c r="J224" s="78">
        <v>0</v>
      </c>
      <c r="K224" s="79">
        <f t="shared" si="3"/>
        <v>499384</v>
      </c>
    </row>
    <row r="225" spans="1:11" x14ac:dyDescent="0.25">
      <c r="A225" s="23" t="s">
        <v>270</v>
      </c>
      <c r="B225" s="24" t="s">
        <v>45</v>
      </c>
      <c r="C225" s="77">
        <v>2297744</v>
      </c>
      <c r="D225" s="78">
        <v>1405883</v>
      </c>
      <c r="E225" s="78">
        <v>0</v>
      </c>
      <c r="F225" s="78">
        <v>103856</v>
      </c>
      <c r="G225" s="78">
        <v>0</v>
      </c>
      <c r="H225" s="78">
        <v>294</v>
      </c>
      <c r="I225" s="78">
        <v>0</v>
      </c>
      <c r="J225" s="78">
        <v>32555</v>
      </c>
      <c r="K225" s="79">
        <f t="shared" si="3"/>
        <v>3840332</v>
      </c>
    </row>
    <row r="226" spans="1:11" x14ac:dyDescent="0.25">
      <c r="A226" s="23" t="s">
        <v>271</v>
      </c>
      <c r="B226" s="24" t="s">
        <v>45</v>
      </c>
      <c r="C226" s="77">
        <v>1794222</v>
      </c>
      <c r="D226" s="78">
        <v>1236757</v>
      </c>
      <c r="E226" s="78">
        <v>308313</v>
      </c>
      <c r="F226" s="78">
        <v>97633</v>
      </c>
      <c r="G226" s="78">
        <v>0</v>
      </c>
      <c r="H226" s="78">
        <v>2712</v>
      </c>
      <c r="I226" s="78">
        <v>18780</v>
      </c>
      <c r="J226" s="78">
        <v>0</v>
      </c>
      <c r="K226" s="79">
        <f t="shared" si="3"/>
        <v>3458417</v>
      </c>
    </row>
    <row r="227" spans="1:11" x14ac:dyDescent="0.25">
      <c r="A227" s="23" t="s">
        <v>272</v>
      </c>
      <c r="B227" s="24" t="s">
        <v>45</v>
      </c>
      <c r="C227" s="77">
        <v>760447</v>
      </c>
      <c r="D227" s="78">
        <v>325587</v>
      </c>
      <c r="E227" s="78">
        <v>0</v>
      </c>
      <c r="F227" s="78">
        <v>23109</v>
      </c>
      <c r="G227" s="78">
        <v>0</v>
      </c>
      <c r="H227" s="78">
        <v>0</v>
      </c>
      <c r="I227" s="78">
        <v>0</v>
      </c>
      <c r="J227" s="78">
        <v>24802</v>
      </c>
      <c r="K227" s="79">
        <f t="shared" si="3"/>
        <v>1133945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1466106</v>
      </c>
      <c r="D229" s="78">
        <v>429278</v>
      </c>
      <c r="E229" s="78">
        <v>130749</v>
      </c>
      <c r="F229" s="78">
        <v>24769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2050902</v>
      </c>
    </row>
    <row r="230" spans="1:11" x14ac:dyDescent="0.25">
      <c r="A230" s="23" t="s">
        <v>274</v>
      </c>
      <c r="B230" s="24" t="s">
        <v>45</v>
      </c>
      <c r="C230" s="77">
        <v>859563</v>
      </c>
      <c r="D230" s="78">
        <v>359841</v>
      </c>
      <c r="E230" s="78">
        <v>116071</v>
      </c>
      <c r="F230" s="78">
        <v>26220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1361695</v>
      </c>
    </row>
    <row r="231" spans="1:11" x14ac:dyDescent="0.25">
      <c r="A231" s="23" t="s">
        <v>275</v>
      </c>
      <c r="B231" s="24" t="s">
        <v>45</v>
      </c>
      <c r="C231" s="77">
        <v>1157403</v>
      </c>
      <c r="D231" s="78">
        <v>409671</v>
      </c>
      <c r="E231" s="78">
        <v>299539</v>
      </c>
      <c r="F231" s="78">
        <v>0</v>
      </c>
      <c r="G231" s="78">
        <v>0</v>
      </c>
      <c r="H231" s="78">
        <v>0</v>
      </c>
      <c r="I231" s="78">
        <v>67243</v>
      </c>
      <c r="J231" s="78">
        <v>0</v>
      </c>
      <c r="K231" s="79">
        <f t="shared" si="3"/>
        <v>1933856</v>
      </c>
    </row>
    <row r="232" spans="1:11" x14ac:dyDescent="0.25">
      <c r="A232" s="23" t="s">
        <v>276</v>
      </c>
      <c r="B232" s="24" t="s">
        <v>45</v>
      </c>
      <c r="C232" s="77">
        <v>170686</v>
      </c>
      <c r="D232" s="78">
        <v>112531</v>
      </c>
      <c r="E232" s="78">
        <v>934566</v>
      </c>
      <c r="F232" s="78">
        <v>10937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1228720</v>
      </c>
    </row>
    <row r="233" spans="1:11" x14ac:dyDescent="0.25">
      <c r="A233" s="23" t="s">
        <v>277</v>
      </c>
      <c r="B233" s="24" t="s">
        <v>45</v>
      </c>
      <c r="C233" s="77">
        <v>465807</v>
      </c>
      <c r="D233" s="78">
        <v>167152</v>
      </c>
      <c r="E233" s="78">
        <v>75751</v>
      </c>
      <c r="F233" s="78">
        <v>0</v>
      </c>
      <c r="G233" s="78">
        <v>0</v>
      </c>
      <c r="H233" s="78">
        <v>0</v>
      </c>
      <c r="I233" s="78">
        <v>0</v>
      </c>
      <c r="J233" s="78">
        <v>16392</v>
      </c>
      <c r="K233" s="79">
        <f t="shared" si="3"/>
        <v>725102</v>
      </c>
    </row>
    <row r="234" spans="1:11" x14ac:dyDescent="0.25">
      <c r="A234" s="23" t="s">
        <v>278</v>
      </c>
      <c r="B234" s="24" t="s">
        <v>45</v>
      </c>
      <c r="C234" s="77">
        <v>126612</v>
      </c>
      <c r="D234" s="78">
        <v>59978</v>
      </c>
      <c r="E234" s="78">
        <v>14957</v>
      </c>
      <c r="F234" s="78">
        <v>6109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207656</v>
      </c>
    </row>
    <row r="235" spans="1:11" x14ac:dyDescent="0.25">
      <c r="A235" s="23" t="s">
        <v>279</v>
      </c>
      <c r="B235" s="24" t="s">
        <v>45</v>
      </c>
      <c r="C235" s="77">
        <v>233948</v>
      </c>
      <c r="D235" s="78">
        <v>135081</v>
      </c>
      <c r="E235" s="78">
        <v>0</v>
      </c>
      <c r="F235" s="78">
        <v>9035</v>
      </c>
      <c r="G235" s="78">
        <v>0</v>
      </c>
      <c r="H235" s="78">
        <v>0</v>
      </c>
      <c r="I235" s="78">
        <v>0</v>
      </c>
      <c r="J235" s="78">
        <v>5299</v>
      </c>
      <c r="K235" s="79">
        <f t="shared" si="3"/>
        <v>383363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7380</v>
      </c>
      <c r="D241" s="78">
        <v>0</v>
      </c>
      <c r="E241" s="78">
        <v>0</v>
      </c>
      <c r="F241" s="78">
        <v>397</v>
      </c>
      <c r="G241" s="78">
        <v>9496</v>
      </c>
      <c r="H241" s="78">
        <v>0</v>
      </c>
      <c r="I241" s="78">
        <v>0</v>
      </c>
      <c r="J241" s="78">
        <v>0</v>
      </c>
      <c r="K241" s="79">
        <f t="shared" si="3"/>
        <v>17273</v>
      </c>
    </row>
    <row r="242" spans="1:11" x14ac:dyDescent="0.25">
      <c r="A242" s="23" t="s">
        <v>284</v>
      </c>
      <c r="B242" s="24" t="s">
        <v>47</v>
      </c>
      <c r="C242" s="77">
        <v>584374</v>
      </c>
      <c r="D242" s="78">
        <v>414704</v>
      </c>
      <c r="E242" s="78">
        <v>0</v>
      </c>
      <c r="F242" s="78">
        <v>52697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1051775</v>
      </c>
    </row>
    <row r="243" spans="1:11" x14ac:dyDescent="0.25">
      <c r="A243" s="23" t="s">
        <v>285</v>
      </c>
      <c r="B243" s="24" t="s">
        <v>47</v>
      </c>
      <c r="C243" s="77">
        <v>42096</v>
      </c>
      <c r="D243" s="78">
        <v>10897</v>
      </c>
      <c r="E243" s="78">
        <v>12429</v>
      </c>
      <c r="F243" s="78">
        <v>0</v>
      </c>
      <c r="G243" s="78">
        <v>0</v>
      </c>
      <c r="H243" s="78">
        <v>0</v>
      </c>
      <c r="I243" s="78">
        <v>2226</v>
      </c>
      <c r="J243" s="78">
        <v>0</v>
      </c>
      <c r="K243" s="79">
        <f t="shared" si="3"/>
        <v>67648</v>
      </c>
    </row>
    <row r="244" spans="1:11" x14ac:dyDescent="0.25">
      <c r="A244" s="23" t="s">
        <v>286</v>
      </c>
      <c r="B244" s="24" t="s">
        <v>48</v>
      </c>
      <c r="C244" s="77">
        <v>22835</v>
      </c>
      <c r="D244" s="78">
        <v>7062</v>
      </c>
      <c r="E244" s="78">
        <v>4667</v>
      </c>
      <c r="F244" s="78">
        <v>2897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37461</v>
      </c>
    </row>
    <row r="245" spans="1:11" x14ac:dyDescent="0.25">
      <c r="A245" s="23" t="s">
        <v>287</v>
      </c>
      <c r="B245" s="24" t="s">
        <v>48</v>
      </c>
      <c r="C245" s="77">
        <v>573669</v>
      </c>
      <c r="D245" s="78">
        <v>159080</v>
      </c>
      <c r="E245" s="78">
        <v>72690</v>
      </c>
      <c r="F245" s="78">
        <v>104347</v>
      </c>
      <c r="G245" s="78">
        <v>60025</v>
      </c>
      <c r="H245" s="78">
        <v>0</v>
      </c>
      <c r="I245" s="78">
        <v>0</v>
      </c>
      <c r="J245" s="78">
        <v>0</v>
      </c>
      <c r="K245" s="79">
        <f t="shared" si="3"/>
        <v>969811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799255</v>
      </c>
      <c r="D247" s="78">
        <v>677492</v>
      </c>
      <c r="E247" s="78">
        <v>113327</v>
      </c>
      <c r="F247" s="78">
        <v>187230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1777304</v>
      </c>
    </row>
    <row r="248" spans="1:11" x14ac:dyDescent="0.25">
      <c r="A248" s="23" t="s">
        <v>290</v>
      </c>
      <c r="B248" s="24" t="s">
        <v>48</v>
      </c>
      <c r="C248" s="77">
        <v>10602</v>
      </c>
      <c r="D248" s="78">
        <v>3027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13629</v>
      </c>
    </row>
    <row r="249" spans="1:11" x14ac:dyDescent="0.25">
      <c r="A249" s="23" t="s">
        <v>291</v>
      </c>
      <c r="B249" s="24" t="s">
        <v>48</v>
      </c>
      <c r="C249" s="77">
        <v>167859</v>
      </c>
      <c r="D249" s="78">
        <v>82324</v>
      </c>
      <c r="E249" s="78">
        <v>45214</v>
      </c>
      <c r="F249" s="78">
        <v>35196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330593</v>
      </c>
    </row>
    <row r="250" spans="1:11" x14ac:dyDescent="0.25">
      <c r="A250" s="23" t="s">
        <v>292</v>
      </c>
      <c r="B250" s="24" t="s">
        <v>48</v>
      </c>
      <c r="C250" s="77">
        <v>538298</v>
      </c>
      <c r="D250" s="78">
        <v>255907</v>
      </c>
      <c r="E250" s="78">
        <v>131856</v>
      </c>
      <c r="F250" s="78">
        <v>106619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1032680</v>
      </c>
    </row>
    <row r="251" spans="1:11" x14ac:dyDescent="0.25">
      <c r="A251" s="23" t="s">
        <v>293</v>
      </c>
      <c r="B251" s="24" t="s">
        <v>48</v>
      </c>
      <c r="C251" s="77">
        <v>36857</v>
      </c>
      <c r="D251" s="78">
        <v>19045</v>
      </c>
      <c r="E251" s="78">
        <v>8854</v>
      </c>
      <c r="F251" s="78">
        <v>7987</v>
      </c>
      <c r="G251" s="78">
        <v>0</v>
      </c>
      <c r="H251" s="78">
        <v>0</v>
      </c>
      <c r="I251" s="78">
        <v>0</v>
      </c>
      <c r="J251" s="78">
        <v>352</v>
      </c>
      <c r="K251" s="79">
        <f t="shared" si="3"/>
        <v>73095</v>
      </c>
    </row>
    <row r="252" spans="1:11" x14ac:dyDescent="0.25">
      <c r="A252" s="23" t="s">
        <v>294</v>
      </c>
      <c r="B252" s="24" t="s">
        <v>48</v>
      </c>
      <c r="C252" s="77">
        <v>135608</v>
      </c>
      <c r="D252" s="78">
        <v>49819</v>
      </c>
      <c r="E252" s="78">
        <v>30927</v>
      </c>
      <c r="F252" s="78">
        <v>42415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258769</v>
      </c>
    </row>
    <row r="253" spans="1:11" x14ac:dyDescent="0.25">
      <c r="A253" s="23" t="s">
        <v>3</v>
      </c>
      <c r="B253" s="24" t="s">
        <v>3</v>
      </c>
      <c r="C253" s="77">
        <v>317873</v>
      </c>
      <c r="D253" s="78">
        <v>83507</v>
      </c>
      <c r="E253" s="78">
        <v>0</v>
      </c>
      <c r="F253" s="78">
        <v>0</v>
      </c>
      <c r="G253" s="78">
        <v>0</v>
      </c>
      <c r="H253" s="78">
        <v>0</v>
      </c>
      <c r="I253" s="78">
        <v>21875</v>
      </c>
      <c r="J253" s="78">
        <v>0</v>
      </c>
      <c r="K253" s="79">
        <f t="shared" si="3"/>
        <v>423255</v>
      </c>
    </row>
    <row r="254" spans="1:11" x14ac:dyDescent="0.25">
      <c r="A254" s="23" t="s">
        <v>295</v>
      </c>
      <c r="B254" s="24" t="s">
        <v>49</v>
      </c>
      <c r="C254" s="77">
        <v>1252288</v>
      </c>
      <c r="D254" s="78">
        <v>601714</v>
      </c>
      <c r="E254" s="78">
        <v>206287</v>
      </c>
      <c r="F254" s="78">
        <v>48072</v>
      </c>
      <c r="G254" s="78">
        <v>0</v>
      </c>
      <c r="H254" s="78">
        <v>0</v>
      </c>
      <c r="I254" s="78">
        <v>14649</v>
      </c>
      <c r="J254" s="78">
        <v>0</v>
      </c>
      <c r="K254" s="79">
        <f t="shared" si="3"/>
        <v>2123010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101591</v>
      </c>
      <c r="D256" s="78">
        <v>0</v>
      </c>
      <c r="E256" s="78">
        <v>0</v>
      </c>
      <c r="F256" s="78">
        <v>82</v>
      </c>
      <c r="G256" s="78">
        <v>0</v>
      </c>
      <c r="H256" s="78">
        <v>262</v>
      </c>
      <c r="I256" s="78">
        <v>819</v>
      </c>
      <c r="J256" s="78">
        <v>0</v>
      </c>
      <c r="K256" s="79">
        <f t="shared" si="3"/>
        <v>102754</v>
      </c>
    </row>
    <row r="257" spans="1:11" x14ac:dyDescent="0.25">
      <c r="A257" s="23" t="s">
        <v>297</v>
      </c>
      <c r="B257" s="24" t="s">
        <v>49</v>
      </c>
      <c r="C257" s="77">
        <v>155557</v>
      </c>
      <c r="D257" s="78">
        <v>44514</v>
      </c>
      <c r="E257" s="78">
        <v>14068</v>
      </c>
      <c r="F257" s="78">
        <v>554</v>
      </c>
      <c r="G257" s="78">
        <v>0</v>
      </c>
      <c r="H257" s="78">
        <v>0</v>
      </c>
      <c r="I257" s="78">
        <v>5834</v>
      </c>
      <c r="J257" s="78">
        <v>106</v>
      </c>
      <c r="K257" s="79">
        <f t="shared" si="3"/>
        <v>220633</v>
      </c>
    </row>
    <row r="258" spans="1:11" x14ac:dyDescent="0.25">
      <c r="A258" s="23" t="s">
        <v>298</v>
      </c>
      <c r="B258" s="24" t="s">
        <v>49</v>
      </c>
      <c r="C258" s="77">
        <v>206866</v>
      </c>
      <c r="D258" s="78">
        <v>0</v>
      </c>
      <c r="E258" s="78">
        <v>6417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213283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1419491</v>
      </c>
      <c r="D260" s="78">
        <v>1663668</v>
      </c>
      <c r="E260" s="78">
        <v>0</v>
      </c>
      <c r="F260" s="78">
        <v>14956</v>
      </c>
      <c r="G260" s="78">
        <v>0</v>
      </c>
      <c r="H260" s="78">
        <v>1563</v>
      </c>
      <c r="I260" s="78">
        <v>13298</v>
      </c>
      <c r="J260" s="78">
        <v>0</v>
      </c>
      <c r="K260" s="79">
        <f t="shared" si="4"/>
        <v>3112976</v>
      </c>
    </row>
    <row r="261" spans="1:11" x14ac:dyDescent="0.25">
      <c r="A261" s="23" t="s">
        <v>301</v>
      </c>
      <c r="B261" s="24" t="s">
        <v>49</v>
      </c>
      <c r="C261" s="77">
        <v>50224</v>
      </c>
      <c r="D261" s="78">
        <v>11436</v>
      </c>
      <c r="E261" s="78">
        <v>12047</v>
      </c>
      <c r="F261" s="78">
        <v>0</v>
      </c>
      <c r="G261" s="78">
        <v>0</v>
      </c>
      <c r="H261" s="78">
        <v>0</v>
      </c>
      <c r="I261" s="78">
        <v>1112</v>
      </c>
      <c r="J261" s="78">
        <v>0</v>
      </c>
      <c r="K261" s="79">
        <f t="shared" si="4"/>
        <v>74819</v>
      </c>
    </row>
    <row r="262" spans="1:11" x14ac:dyDescent="0.25">
      <c r="A262" s="23" t="s">
        <v>302</v>
      </c>
      <c r="B262" s="24" t="s">
        <v>49</v>
      </c>
      <c r="C262" s="77">
        <v>1526674</v>
      </c>
      <c r="D262" s="78">
        <v>343241</v>
      </c>
      <c r="E262" s="78">
        <v>194044</v>
      </c>
      <c r="F262" s="78">
        <v>0</v>
      </c>
      <c r="G262" s="78">
        <v>0</v>
      </c>
      <c r="H262" s="78">
        <v>0</v>
      </c>
      <c r="I262" s="78">
        <v>57013</v>
      </c>
      <c r="J262" s="78">
        <v>0</v>
      </c>
      <c r="K262" s="79">
        <f t="shared" si="4"/>
        <v>2120972</v>
      </c>
    </row>
    <row r="263" spans="1:11" x14ac:dyDescent="0.25">
      <c r="A263" s="23" t="s">
        <v>448</v>
      </c>
      <c r="B263" s="24" t="s">
        <v>49</v>
      </c>
      <c r="C263" s="77">
        <v>16901465</v>
      </c>
      <c r="D263" s="78">
        <v>14670832</v>
      </c>
      <c r="E263" s="78">
        <v>0</v>
      </c>
      <c r="F263" s="78">
        <v>651173</v>
      </c>
      <c r="G263" s="78">
        <v>0</v>
      </c>
      <c r="H263" s="78">
        <v>7295</v>
      </c>
      <c r="I263" s="78">
        <v>0</v>
      </c>
      <c r="J263" s="78">
        <v>262039</v>
      </c>
      <c r="K263" s="79">
        <f t="shared" si="4"/>
        <v>32492804</v>
      </c>
    </row>
    <row r="264" spans="1:11" x14ac:dyDescent="0.25">
      <c r="A264" s="23" t="s">
        <v>303</v>
      </c>
      <c r="B264" s="24" t="s">
        <v>49</v>
      </c>
      <c r="C264" s="77">
        <v>139031</v>
      </c>
      <c r="D264" s="78">
        <v>34207</v>
      </c>
      <c r="E264" s="78">
        <v>1165</v>
      </c>
      <c r="F264" s="78">
        <v>9754</v>
      </c>
      <c r="G264" s="78">
        <v>0</v>
      </c>
      <c r="H264" s="78">
        <v>518</v>
      </c>
      <c r="I264" s="78">
        <v>0</v>
      </c>
      <c r="J264" s="78">
        <v>0</v>
      </c>
      <c r="K264" s="79">
        <f t="shared" si="4"/>
        <v>184675</v>
      </c>
    </row>
    <row r="265" spans="1:11" x14ac:dyDescent="0.25">
      <c r="A265" s="23" t="s">
        <v>304</v>
      </c>
      <c r="B265" s="24" t="s">
        <v>49</v>
      </c>
      <c r="C265" s="77">
        <v>806807</v>
      </c>
      <c r="D265" s="78">
        <v>220037</v>
      </c>
      <c r="E265" s="78">
        <v>110717</v>
      </c>
      <c r="F265" s="78">
        <v>43775</v>
      </c>
      <c r="G265" s="78">
        <v>0</v>
      </c>
      <c r="H265" s="78">
        <v>0</v>
      </c>
      <c r="I265" s="78">
        <v>14666</v>
      </c>
      <c r="J265" s="78">
        <v>0</v>
      </c>
      <c r="K265" s="79">
        <f t="shared" si="4"/>
        <v>1196002</v>
      </c>
    </row>
    <row r="266" spans="1:11" x14ac:dyDescent="0.25">
      <c r="A266" s="23" t="s">
        <v>305</v>
      </c>
      <c r="B266" s="24" t="s">
        <v>49</v>
      </c>
      <c r="C266" s="77">
        <v>2223876</v>
      </c>
      <c r="D266" s="78">
        <v>1933725</v>
      </c>
      <c r="E266" s="78">
        <v>310514</v>
      </c>
      <c r="F266" s="78">
        <v>90252</v>
      </c>
      <c r="G266" s="78">
        <v>0</v>
      </c>
      <c r="H266" s="78">
        <v>3209</v>
      </c>
      <c r="I266" s="78">
        <v>19099</v>
      </c>
      <c r="J266" s="78">
        <v>0</v>
      </c>
      <c r="K266" s="79">
        <f t="shared" si="4"/>
        <v>4580675</v>
      </c>
    </row>
    <row r="267" spans="1:11" x14ac:dyDescent="0.25">
      <c r="A267" s="23" t="s">
        <v>449</v>
      </c>
      <c r="B267" s="24" t="s">
        <v>50</v>
      </c>
      <c r="C267" s="77">
        <v>1833000</v>
      </c>
      <c r="D267" s="78">
        <v>2032000</v>
      </c>
      <c r="E267" s="78">
        <v>170000</v>
      </c>
      <c r="F267" s="78">
        <v>123000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4158000</v>
      </c>
    </row>
    <row r="268" spans="1:11" x14ac:dyDescent="0.25">
      <c r="A268" s="23" t="s">
        <v>484</v>
      </c>
      <c r="B268" s="24" t="s">
        <v>50</v>
      </c>
      <c r="C268" s="77">
        <v>796905</v>
      </c>
      <c r="D268" s="78">
        <v>580224</v>
      </c>
      <c r="E268" s="78">
        <v>0</v>
      </c>
      <c r="F268" s="78">
        <v>28147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1405276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587841</v>
      </c>
      <c r="D270" s="78">
        <v>358206</v>
      </c>
      <c r="E270" s="78">
        <v>179297</v>
      </c>
      <c r="F270" s="78">
        <v>0</v>
      </c>
      <c r="G270" s="78">
        <v>0</v>
      </c>
      <c r="H270" s="78">
        <v>0</v>
      </c>
      <c r="I270" s="78">
        <v>19914</v>
      </c>
      <c r="J270" s="78">
        <v>0</v>
      </c>
      <c r="K270" s="79">
        <f t="shared" si="4"/>
        <v>1145258</v>
      </c>
    </row>
    <row r="271" spans="1:11" x14ac:dyDescent="0.25">
      <c r="A271" s="23" t="s">
        <v>308</v>
      </c>
      <c r="B271" s="24" t="s">
        <v>4</v>
      </c>
      <c r="C271" s="77">
        <v>7741458</v>
      </c>
      <c r="D271" s="78">
        <v>6994995</v>
      </c>
      <c r="E271" s="78">
        <v>1484791</v>
      </c>
      <c r="F271" s="78">
        <v>284879</v>
      </c>
      <c r="G271" s="78">
        <v>0</v>
      </c>
      <c r="H271" s="78">
        <v>0</v>
      </c>
      <c r="I271" s="78">
        <v>0</v>
      </c>
      <c r="J271" s="78">
        <v>0</v>
      </c>
      <c r="K271" s="79">
        <f t="shared" si="4"/>
        <v>16506123</v>
      </c>
    </row>
    <row r="272" spans="1:11" x14ac:dyDescent="0.25">
      <c r="A272" s="75" t="s">
        <v>309</v>
      </c>
      <c r="B272" s="24" t="s">
        <v>4</v>
      </c>
      <c r="C272" s="77">
        <v>3600563</v>
      </c>
      <c r="D272" s="78">
        <v>2172492</v>
      </c>
      <c r="E272" s="78">
        <v>0</v>
      </c>
      <c r="F272" s="78">
        <v>73719</v>
      </c>
      <c r="G272" s="78">
        <v>0</v>
      </c>
      <c r="H272" s="78">
        <v>0</v>
      </c>
      <c r="I272" s="78">
        <v>0</v>
      </c>
      <c r="J272" s="78">
        <v>0</v>
      </c>
      <c r="K272" s="79">
        <f t="shared" si="4"/>
        <v>5846774</v>
      </c>
    </row>
    <row r="273" spans="1:11" x14ac:dyDescent="0.25">
      <c r="A273" s="75" t="s">
        <v>518</v>
      </c>
      <c r="B273" s="24" t="s">
        <v>4</v>
      </c>
      <c r="C273" s="77">
        <v>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0</v>
      </c>
    </row>
    <row r="274" spans="1:11" x14ac:dyDescent="0.25">
      <c r="A274" s="23" t="s">
        <v>310</v>
      </c>
      <c r="B274" s="24" t="s">
        <v>4</v>
      </c>
      <c r="C274" s="77">
        <v>3813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3813</v>
      </c>
    </row>
    <row r="275" spans="1:11" x14ac:dyDescent="0.25">
      <c r="A275" s="23" t="s">
        <v>311</v>
      </c>
      <c r="B275" s="24" t="s">
        <v>4</v>
      </c>
      <c r="C275" s="77">
        <v>3623094</v>
      </c>
      <c r="D275" s="78">
        <v>2693345</v>
      </c>
      <c r="E275" s="78">
        <v>0</v>
      </c>
      <c r="F275" s="78">
        <v>125919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6442358</v>
      </c>
    </row>
    <row r="276" spans="1:11" x14ac:dyDescent="0.25">
      <c r="A276" s="23" t="s">
        <v>312</v>
      </c>
      <c r="B276" s="24" t="s">
        <v>4</v>
      </c>
      <c r="C276" s="77">
        <v>14000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14000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1273964</v>
      </c>
      <c r="D278" s="78">
        <v>635860</v>
      </c>
      <c r="E278" s="78">
        <v>206172</v>
      </c>
      <c r="F278" s="78">
        <v>38207</v>
      </c>
      <c r="G278" s="78">
        <v>0</v>
      </c>
      <c r="H278" s="78">
        <v>0</v>
      </c>
      <c r="I278" s="78">
        <v>16919</v>
      </c>
      <c r="J278" s="78">
        <v>0</v>
      </c>
      <c r="K278" s="79">
        <f t="shared" si="4"/>
        <v>2171122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82053</v>
      </c>
      <c r="D282" s="78">
        <v>68521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150574</v>
      </c>
    </row>
    <row r="283" spans="1:11" x14ac:dyDescent="0.25">
      <c r="A283" s="23" t="s">
        <v>318</v>
      </c>
      <c r="B283" s="24" t="s">
        <v>4</v>
      </c>
      <c r="C283" s="77">
        <v>214634</v>
      </c>
      <c r="D283" s="78">
        <v>157026</v>
      </c>
      <c r="E283" s="78">
        <v>0</v>
      </c>
      <c r="F283" s="78">
        <v>0</v>
      </c>
      <c r="G283" s="78">
        <v>0</v>
      </c>
      <c r="H283" s="78">
        <v>0</v>
      </c>
      <c r="I283" s="78">
        <v>21146</v>
      </c>
      <c r="J283" s="78">
        <v>0</v>
      </c>
      <c r="K283" s="79">
        <f t="shared" si="4"/>
        <v>392806</v>
      </c>
    </row>
    <row r="284" spans="1:11" x14ac:dyDescent="0.25">
      <c r="A284" s="23" t="s">
        <v>319</v>
      </c>
      <c r="B284" s="24" t="s">
        <v>4</v>
      </c>
      <c r="C284" s="77">
        <v>1631480</v>
      </c>
      <c r="D284" s="78">
        <v>1332692</v>
      </c>
      <c r="E284" s="78">
        <v>442545</v>
      </c>
      <c r="F284" s="78">
        <v>0</v>
      </c>
      <c r="G284" s="78">
        <v>0</v>
      </c>
      <c r="H284" s="78">
        <v>0</v>
      </c>
      <c r="I284" s="78">
        <v>107601</v>
      </c>
      <c r="J284" s="78">
        <v>0</v>
      </c>
      <c r="K284" s="79">
        <f t="shared" si="4"/>
        <v>3514318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440002</v>
      </c>
      <c r="D287" s="78">
        <v>275052</v>
      </c>
      <c r="E287" s="78">
        <v>102740</v>
      </c>
      <c r="F287" s="78">
        <v>1329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819123</v>
      </c>
    </row>
    <row r="288" spans="1:11" x14ac:dyDescent="0.25">
      <c r="A288" s="75" t="s">
        <v>525</v>
      </c>
      <c r="B288" s="24" t="s">
        <v>4</v>
      </c>
      <c r="C288" s="77">
        <v>1737378</v>
      </c>
      <c r="D288" s="78">
        <v>1261826</v>
      </c>
      <c r="E288" s="78">
        <v>225927</v>
      </c>
      <c r="F288" s="78">
        <v>82223</v>
      </c>
      <c r="G288" s="78">
        <v>0</v>
      </c>
      <c r="H288" s="78">
        <v>0</v>
      </c>
      <c r="I288" s="78">
        <v>42855</v>
      </c>
      <c r="J288" s="78">
        <v>0</v>
      </c>
      <c r="K288" s="79">
        <f t="shared" si="4"/>
        <v>3350209</v>
      </c>
    </row>
    <row r="289" spans="1:11" x14ac:dyDescent="0.25">
      <c r="A289" s="23" t="s">
        <v>323</v>
      </c>
      <c r="B289" s="24" t="s">
        <v>4</v>
      </c>
      <c r="C289" s="77">
        <v>578418</v>
      </c>
      <c r="D289" s="78">
        <v>301994</v>
      </c>
      <c r="E289" s="78">
        <v>138585</v>
      </c>
      <c r="F289" s="78">
        <v>37963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1056960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107506</v>
      </c>
      <c r="D291" s="78">
        <v>0</v>
      </c>
      <c r="E291" s="78">
        <v>0</v>
      </c>
      <c r="F291" s="78">
        <v>4100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111606</v>
      </c>
    </row>
    <row r="292" spans="1:11" x14ac:dyDescent="0.25">
      <c r="A292" s="23" t="s">
        <v>325</v>
      </c>
      <c r="B292" s="24" t="s">
        <v>4</v>
      </c>
      <c r="C292" s="77">
        <v>120025</v>
      </c>
      <c r="D292" s="78">
        <v>94832</v>
      </c>
      <c r="E292" s="78">
        <v>12933</v>
      </c>
      <c r="F292" s="78">
        <v>4185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231975</v>
      </c>
    </row>
    <row r="293" spans="1:11" x14ac:dyDescent="0.25">
      <c r="A293" s="23" t="s">
        <v>326</v>
      </c>
      <c r="B293" s="24" t="s">
        <v>4</v>
      </c>
      <c r="C293" s="77">
        <v>788407</v>
      </c>
      <c r="D293" s="78">
        <v>431462</v>
      </c>
      <c r="E293" s="78">
        <v>0</v>
      </c>
      <c r="F293" s="78">
        <v>23093</v>
      </c>
      <c r="G293" s="78">
        <v>0</v>
      </c>
      <c r="H293" s="78">
        <v>0</v>
      </c>
      <c r="I293" s="78">
        <v>15763</v>
      </c>
      <c r="J293" s="78">
        <v>0</v>
      </c>
      <c r="K293" s="79">
        <f t="shared" si="4"/>
        <v>1258725</v>
      </c>
    </row>
    <row r="294" spans="1:11" x14ac:dyDescent="0.25">
      <c r="A294" s="23" t="s">
        <v>327</v>
      </c>
      <c r="B294" s="24" t="s">
        <v>4</v>
      </c>
      <c r="C294" s="77">
        <v>144312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6595</v>
      </c>
      <c r="J294" s="78">
        <v>60949</v>
      </c>
      <c r="K294" s="79">
        <f t="shared" si="4"/>
        <v>211856</v>
      </c>
    </row>
    <row r="295" spans="1:11" x14ac:dyDescent="0.25">
      <c r="A295" s="23" t="s">
        <v>328</v>
      </c>
      <c r="B295" s="24" t="s">
        <v>4</v>
      </c>
      <c r="C295" s="77">
        <v>216866</v>
      </c>
      <c r="D295" s="78">
        <v>80310</v>
      </c>
      <c r="E295" s="78">
        <v>50408</v>
      </c>
      <c r="F295" s="78">
        <v>0</v>
      </c>
      <c r="G295" s="78">
        <v>0</v>
      </c>
      <c r="H295" s="78">
        <v>0</v>
      </c>
      <c r="I295" s="78">
        <v>5853</v>
      </c>
      <c r="J295" s="78">
        <v>0</v>
      </c>
      <c r="K295" s="79">
        <f t="shared" si="4"/>
        <v>353437</v>
      </c>
    </row>
    <row r="296" spans="1:11" x14ac:dyDescent="0.25">
      <c r="A296" s="23" t="s">
        <v>4</v>
      </c>
      <c r="B296" s="24" t="s">
        <v>4</v>
      </c>
      <c r="C296" s="77">
        <v>1894439</v>
      </c>
      <c r="D296" s="78">
        <v>797895</v>
      </c>
      <c r="E296" s="78">
        <v>667232</v>
      </c>
      <c r="F296" s="78">
        <v>187050</v>
      </c>
      <c r="G296" s="78">
        <v>0</v>
      </c>
      <c r="H296" s="78">
        <v>0</v>
      </c>
      <c r="I296" s="78">
        <v>3336</v>
      </c>
      <c r="J296" s="78">
        <v>0</v>
      </c>
      <c r="K296" s="79">
        <f t="shared" si="4"/>
        <v>3549952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509126</v>
      </c>
      <c r="D299" s="78">
        <v>256808</v>
      </c>
      <c r="E299" s="78">
        <v>144842</v>
      </c>
      <c r="F299" s="78">
        <v>13076</v>
      </c>
      <c r="G299" s="78">
        <v>0</v>
      </c>
      <c r="H299" s="78">
        <v>0</v>
      </c>
      <c r="I299" s="78">
        <v>8143</v>
      </c>
      <c r="J299" s="78">
        <v>0</v>
      </c>
      <c r="K299" s="79">
        <f t="shared" si="4"/>
        <v>931995</v>
      </c>
    </row>
    <row r="300" spans="1:11" x14ac:dyDescent="0.25">
      <c r="A300" s="23" t="s">
        <v>332</v>
      </c>
      <c r="B300" s="24" t="s">
        <v>4</v>
      </c>
      <c r="C300" s="77">
        <v>1804575</v>
      </c>
      <c r="D300" s="78">
        <v>1003724</v>
      </c>
      <c r="E300" s="78">
        <v>436773</v>
      </c>
      <c r="F300" s="78">
        <v>75869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3320941</v>
      </c>
    </row>
    <row r="301" spans="1:11" x14ac:dyDescent="0.25">
      <c r="A301" s="23" t="s">
        <v>333</v>
      </c>
      <c r="B301" s="24" t="s">
        <v>4</v>
      </c>
      <c r="C301" s="77">
        <v>1087460</v>
      </c>
      <c r="D301" s="78">
        <v>559035</v>
      </c>
      <c r="E301" s="78">
        <v>252532</v>
      </c>
      <c r="F301" s="78">
        <v>27695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1926722</v>
      </c>
    </row>
    <row r="302" spans="1:11" x14ac:dyDescent="0.25">
      <c r="A302" s="23" t="s">
        <v>334</v>
      </c>
      <c r="B302" s="24" t="s">
        <v>4</v>
      </c>
      <c r="C302" s="77">
        <v>138591</v>
      </c>
      <c r="D302" s="78">
        <v>60748</v>
      </c>
      <c r="E302" s="78">
        <v>0</v>
      </c>
      <c r="F302" s="78">
        <v>6642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205981</v>
      </c>
    </row>
    <row r="303" spans="1:11" x14ac:dyDescent="0.25">
      <c r="A303" s="23" t="s">
        <v>335</v>
      </c>
      <c r="B303" s="24" t="s">
        <v>4</v>
      </c>
      <c r="C303" s="77">
        <v>59167</v>
      </c>
      <c r="D303" s="78">
        <v>36344</v>
      </c>
      <c r="E303" s="78">
        <v>221495</v>
      </c>
      <c r="F303" s="78">
        <v>3144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320150</v>
      </c>
    </row>
    <row r="304" spans="1:11" x14ac:dyDescent="0.25">
      <c r="A304" s="23" t="s">
        <v>336</v>
      </c>
      <c r="B304" s="24" t="s">
        <v>4</v>
      </c>
      <c r="C304" s="77">
        <v>350270</v>
      </c>
      <c r="D304" s="78">
        <v>116519</v>
      </c>
      <c r="E304" s="78">
        <v>162187</v>
      </c>
      <c r="F304" s="78">
        <v>22397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651373</v>
      </c>
    </row>
    <row r="305" spans="1:11" x14ac:dyDescent="0.25">
      <c r="A305" s="23" t="s">
        <v>337</v>
      </c>
      <c r="B305" s="24" t="s">
        <v>4</v>
      </c>
      <c r="C305" s="77">
        <v>1941397</v>
      </c>
      <c r="D305" s="78">
        <v>808655</v>
      </c>
      <c r="E305" s="78">
        <v>0</v>
      </c>
      <c r="F305" s="78">
        <v>38102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2788154</v>
      </c>
    </row>
    <row r="306" spans="1:11" x14ac:dyDescent="0.25">
      <c r="A306" s="23" t="s">
        <v>338</v>
      </c>
      <c r="B306" s="24" t="s">
        <v>4</v>
      </c>
      <c r="C306" s="77">
        <v>6068647</v>
      </c>
      <c r="D306" s="78">
        <v>5872134</v>
      </c>
      <c r="E306" s="78">
        <v>1277289</v>
      </c>
      <c r="F306" s="78">
        <v>269346</v>
      </c>
      <c r="G306" s="78">
        <v>0</v>
      </c>
      <c r="H306" s="78">
        <v>0</v>
      </c>
      <c r="I306" s="78">
        <v>69366</v>
      </c>
      <c r="J306" s="78">
        <v>0</v>
      </c>
      <c r="K306" s="79">
        <f t="shared" si="4"/>
        <v>13556782</v>
      </c>
    </row>
    <row r="307" spans="1:11" x14ac:dyDescent="0.25">
      <c r="A307" s="23" t="s">
        <v>339</v>
      </c>
      <c r="B307" s="24" t="s">
        <v>51</v>
      </c>
      <c r="C307" s="77">
        <v>382105</v>
      </c>
      <c r="D307" s="78">
        <v>332356</v>
      </c>
      <c r="E307" s="78">
        <v>0</v>
      </c>
      <c r="F307" s="78">
        <v>0</v>
      </c>
      <c r="G307" s="78">
        <v>0</v>
      </c>
      <c r="H307" s="78">
        <v>1935</v>
      </c>
      <c r="I307" s="78">
        <v>17723</v>
      </c>
      <c r="J307" s="78">
        <v>0</v>
      </c>
      <c r="K307" s="79">
        <f t="shared" si="4"/>
        <v>734119</v>
      </c>
    </row>
    <row r="308" spans="1:11" x14ac:dyDescent="0.25">
      <c r="A308" s="23" t="s">
        <v>340</v>
      </c>
      <c r="B308" s="24" t="s">
        <v>51</v>
      </c>
      <c r="C308" s="77">
        <v>1057177</v>
      </c>
      <c r="D308" s="78">
        <v>848645</v>
      </c>
      <c r="E308" s="78">
        <v>0</v>
      </c>
      <c r="F308" s="78">
        <v>35881</v>
      </c>
      <c r="G308" s="78">
        <v>0</v>
      </c>
      <c r="H308" s="78">
        <v>0</v>
      </c>
      <c r="I308" s="78">
        <v>20254</v>
      </c>
      <c r="J308" s="78">
        <v>0</v>
      </c>
      <c r="K308" s="79">
        <f t="shared" si="4"/>
        <v>1961957</v>
      </c>
    </row>
    <row r="309" spans="1:11" x14ac:dyDescent="0.25">
      <c r="A309" s="23" t="s">
        <v>341</v>
      </c>
      <c r="B309" s="24" t="s">
        <v>51</v>
      </c>
      <c r="C309" s="77">
        <v>251544</v>
      </c>
      <c r="D309" s="78">
        <v>0</v>
      </c>
      <c r="E309" s="78">
        <v>0</v>
      </c>
      <c r="F309" s="78">
        <v>8190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259734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860356</v>
      </c>
      <c r="D312" s="78">
        <v>431933</v>
      </c>
      <c r="E312" s="78">
        <v>0</v>
      </c>
      <c r="F312" s="78">
        <v>0</v>
      </c>
      <c r="G312" s="78">
        <v>0</v>
      </c>
      <c r="H312" s="78">
        <v>54</v>
      </c>
      <c r="I312" s="78">
        <v>21408</v>
      </c>
      <c r="J312" s="78">
        <v>0</v>
      </c>
      <c r="K312" s="79">
        <f t="shared" si="4"/>
        <v>1313751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82091</v>
      </c>
      <c r="D314" s="78">
        <v>12546</v>
      </c>
      <c r="E314" s="78">
        <v>0</v>
      </c>
      <c r="F314" s="78">
        <v>2441</v>
      </c>
      <c r="G314" s="78">
        <v>0</v>
      </c>
      <c r="H314" s="78">
        <v>0</v>
      </c>
      <c r="I314" s="78">
        <v>218</v>
      </c>
      <c r="J314" s="78">
        <v>0</v>
      </c>
      <c r="K314" s="79">
        <f t="shared" si="4"/>
        <v>97296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8095782</v>
      </c>
      <c r="D317" s="78">
        <v>5034323</v>
      </c>
      <c r="E317" s="78">
        <v>1534088</v>
      </c>
      <c r="F317" s="78">
        <v>511438</v>
      </c>
      <c r="G317" s="78">
        <v>0</v>
      </c>
      <c r="H317" s="78">
        <v>3297</v>
      </c>
      <c r="I317" s="78">
        <v>63668</v>
      </c>
      <c r="J317" s="78">
        <v>0</v>
      </c>
      <c r="K317" s="79">
        <f t="shared" si="4"/>
        <v>15242596</v>
      </c>
    </row>
    <row r="318" spans="1:11" x14ac:dyDescent="0.25">
      <c r="A318" s="23" t="s">
        <v>349</v>
      </c>
      <c r="B318" s="24" t="s">
        <v>52</v>
      </c>
      <c r="C318" s="77">
        <v>2276336</v>
      </c>
      <c r="D318" s="78">
        <v>1004664</v>
      </c>
      <c r="E318" s="78">
        <v>0</v>
      </c>
      <c r="F318" s="78">
        <v>68042</v>
      </c>
      <c r="G318" s="78">
        <v>0</v>
      </c>
      <c r="H318" s="78">
        <v>1300</v>
      </c>
      <c r="I318" s="78">
        <v>19271</v>
      </c>
      <c r="J318" s="78">
        <v>0</v>
      </c>
      <c r="K318" s="79">
        <f t="shared" si="4"/>
        <v>3369613</v>
      </c>
    </row>
    <row r="319" spans="1:11" x14ac:dyDescent="0.25">
      <c r="A319" s="23" t="s">
        <v>350</v>
      </c>
      <c r="B319" s="24" t="s">
        <v>52</v>
      </c>
      <c r="C319" s="77">
        <v>676104</v>
      </c>
      <c r="D319" s="78">
        <v>224656</v>
      </c>
      <c r="E319" s="78">
        <v>149042</v>
      </c>
      <c r="F319" s="78">
        <v>27508</v>
      </c>
      <c r="G319" s="78">
        <v>0</v>
      </c>
      <c r="H319" s="78">
        <v>351</v>
      </c>
      <c r="I319" s="78">
        <v>9374</v>
      </c>
      <c r="J319" s="78">
        <v>0</v>
      </c>
      <c r="K319" s="79">
        <f t="shared" si="4"/>
        <v>1087035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134373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134373</v>
      </c>
    </row>
    <row r="323" spans="1:11" x14ac:dyDescent="0.25">
      <c r="A323" s="23" t="s">
        <v>354</v>
      </c>
      <c r="B323" s="24" t="s">
        <v>52</v>
      </c>
      <c r="C323" s="77">
        <v>4519137</v>
      </c>
      <c r="D323" s="78">
        <v>2124638</v>
      </c>
      <c r="E323" s="78">
        <v>544589</v>
      </c>
      <c r="F323" s="78">
        <v>145102</v>
      </c>
      <c r="G323" s="78">
        <v>0</v>
      </c>
      <c r="H323" s="78">
        <v>576</v>
      </c>
      <c r="I323" s="78">
        <v>51316</v>
      </c>
      <c r="J323" s="78">
        <v>0</v>
      </c>
      <c r="K323" s="79">
        <f t="shared" si="5"/>
        <v>7385358</v>
      </c>
    </row>
    <row r="324" spans="1:11" x14ac:dyDescent="0.25">
      <c r="A324" s="23" t="s">
        <v>355</v>
      </c>
      <c r="B324" s="24" t="s">
        <v>52</v>
      </c>
      <c r="C324" s="77">
        <v>482451</v>
      </c>
      <c r="D324" s="78">
        <v>159446</v>
      </c>
      <c r="E324" s="78">
        <v>66681</v>
      </c>
      <c r="F324" s="78">
        <v>7484</v>
      </c>
      <c r="G324" s="78">
        <v>0</v>
      </c>
      <c r="H324" s="78">
        <v>55</v>
      </c>
      <c r="I324" s="78">
        <v>9773</v>
      </c>
      <c r="J324" s="78">
        <v>0</v>
      </c>
      <c r="K324" s="79">
        <f t="shared" si="5"/>
        <v>725890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771813</v>
      </c>
      <c r="D326" s="78">
        <v>507092</v>
      </c>
      <c r="E326" s="78">
        <v>0</v>
      </c>
      <c r="F326" s="78">
        <v>29711</v>
      </c>
      <c r="G326" s="78">
        <v>0</v>
      </c>
      <c r="H326" s="78">
        <v>0</v>
      </c>
      <c r="I326" s="78">
        <v>14323</v>
      </c>
      <c r="J326" s="78">
        <v>0</v>
      </c>
      <c r="K326" s="79">
        <f t="shared" si="5"/>
        <v>1322939</v>
      </c>
    </row>
    <row r="327" spans="1:11" x14ac:dyDescent="0.25">
      <c r="A327" s="23" t="s">
        <v>358</v>
      </c>
      <c r="B327" s="24" t="s">
        <v>52</v>
      </c>
      <c r="C327" s="77">
        <v>3537459</v>
      </c>
      <c r="D327" s="78">
        <v>1445103</v>
      </c>
      <c r="E327" s="78">
        <v>615382</v>
      </c>
      <c r="F327" s="78">
        <v>114355</v>
      </c>
      <c r="G327" s="78">
        <v>0</v>
      </c>
      <c r="H327" s="78">
        <v>0</v>
      </c>
      <c r="I327" s="78">
        <v>34314</v>
      </c>
      <c r="J327" s="78">
        <v>0</v>
      </c>
      <c r="K327" s="79">
        <f t="shared" si="5"/>
        <v>5746613</v>
      </c>
    </row>
    <row r="328" spans="1:11" x14ac:dyDescent="0.25">
      <c r="A328" s="23" t="s">
        <v>359</v>
      </c>
      <c r="B328" s="24" t="s">
        <v>52</v>
      </c>
      <c r="C328" s="77">
        <v>82048</v>
      </c>
      <c r="D328" s="78">
        <v>0</v>
      </c>
      <c r="E328" s="78">
        <v>37480</v>
      </c>
      <c r="F328" s="78">
        <v>0</v>
      </c>
      <c r="G328" s="78">
        <v>0</v>
      </c>
      <c r="H328" s="78">
        <v>0</v>
      </c>
      <c r="I328" s="78">
        <v>850</v>
      </c>
      <c r="J328" s="78">
        <v>0</v>
      </c>
      <c r="K328" s="79">
        <f t="shared" si="5"/>
        <v>120378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1016686</v>
      </c>
      <c r="D330" s="78">
        <v>347816</v>
      </c>
      <c r="E330" s="78">
        <v>0</v>
      </c>
      <c r="F330" s="78">
        <v>77549</v>
      </c>
      <c r="G330" s="78">
        <v>0</v>
      </c>
      <c r="H330" s="78">
        <v>0</v>
      </c>
      <c r="I330" s="78">
        <v>5815</v>
      </c>
      <c r="J330" s="78">
        <v>0</v>
      </c>
      <c r="K330" s="79">
        <f t="shared" si="5"/>
        <v>1447866</v>
      </c>
    </row>
    <row r="331" spans="1:11" x14ac:dyDescent="0.25">
      <c r="A331" s="23" t="s">
        <v>5</v>
      </c>
      <c r="B331" s="24" t="s">
        <v>52</v>
      </c>
      <c r="C331" s="77">
        <v>590958</v>
      </c>
      <c r="D331" s="78">
        <v>353937</v>
      </c>
      <c r="E331" s="78">
        <v>0</v>
      </c>
      <c r="F331" s="78">
        <v>28017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972912</v>
      </c>
    </row>
    <row r="332" spans="1:11" x14ac:dyDescent="0.25">
      <c r="A332" s="23" t="s">
        <v>362</v>
      </c>
      <c r="B332" s="24" t="s">
        <v>52</v>
      </c>
      <c r="C332" s="77">
        <v>438524</v>
      </c>
      <c r="D332" s="78">
        <v>116579</v>
      </c>
      <c r="E332" s="78">
        <v>58831</v>
      </c>
      <c r="F332" s="78">
        <v>15161</v>
      </c>
      <c r="G332" s="78">
        <v>0</v>
      </c>
      <c r="H332" s="78">
        <v>47</v>
      </c>
      <c r="I332" s="78">
        <v>2311</v>
      </c>
      <c r="J332" s="78">
        <v>0</v>
      </c>
      <c r="K332" s="79">
        <f t="shared" si="5"/>
        <v>631453</v>
      </c>
    </row>
    <row r="333" spans="1:11" x14ac:dyDescent="0.25">
      <c r="A333" s="75" t="s">
        <v>489</v>
      </c>
      <c r="B333" s="24" t="s">
        <v>52</v>
      </c>
      <c r="C333" s="77">
        <v>1034448</v>
      </c>
      <c r="D333" s="78">
        <v>298778</v>
      </c>
      <c r="E333" s="78">
        <v>138108</v>
      </c>
      <c r="F333" s="78">
        <v>54605</v>
      </c>
      <c r="G333" s="78">
        <v>0</v>
      </c>
      <c r="H333" s="78">
        <v>175</v>
      </c>
      <c r="I333" s="78">
        <v>0</v>
      </c>
      <c r="J333" s="78">
        <v>0</v>
      </c>
      <c r="K333" s="79">
        <f t="shared" si="5"/>
        <v>1526114</v>
      </c>
    </row>
    <row r="334" spans="1:11" x14ac:dyDescent="0.25">
      <c r="A334" s="23" t="s">
        <v>488</v>
      </c>
      <c r="B334" s="24" t="s">
        <v>52</v>
      </c>
      <c r="C334" s="77">
        <v>16514531</v>
      </c>
      <c r="D334" s="78">
        <v>7978262</v>
      </c>
      <c r="E334" s="78">
        <v>2128163</v>
      </c>
      <c r="F334" s="78">
        <v>587991</v>
      </c>
      <c r="G334" s="78">
        <v>0</v>
      </c>
      <c r="H334" s="78">
        <v>11221</v>
      </c>
      <c r="I334" s="78">
        <v>144856</v>
      </c>
      <c r="J334" s="78">
        <v>0</v>
      </c>
      <c r="K334" s="79">
        <f t="shared" si="5"/>
        <v>27365024</v>
      </c>
    </row>
    <row r="335" spans="1:11" x14ac:dyDescent="0.25">
      <c r="A335" s="23" t="s">
        <v>363</v>
      </c>
      <c r="B335" s="24" t="s">
        <v>52</v>
      </c>
      <c r="C335" s="77">
        <v>1434544</v>
      </c>
      <c r="D335" s="78">
        <v>678695</v>
      </c>
      <c r="E335" s="78">
        <v>321309</v>
      </c>
      <c r="F335" s="78">
        <v>54644</v>
      </c>
      <c r="G335" s="78">
        <v>0</v>
      </c>
      <c r="H335" s="78">
        <v>136</v>
      </c>
      <c r="I335" s="78">
        <v>26590</v>
      </c>
      <c r="J335" s="78">
        <v>0</v>
      </c>
      <c r="K335" s="79">
        <f t="shared" si="5"/>
        <v>2515918</v>
      </c>
    </row>
    <row r="336" spans="1:11" x14ac:dyDescent="0.25">
      <c r="A336" s="23" t="s">
        <v>364</v>
      </c>
      <c r="B336" s="24" t="s">
        <v>52</v>
      </c>
      <c r="C336" s="77">
        <v>403732</v>
      </c>
      <c r="D336" s="78">
        <v>0</v>
      </c>
      <c r="E336" s="78">
        <v>68653</v>
      </c>
      <c r="F336" s="78">
        <v>17534</v>
      </c>
      <c r="G336" s="78">
        <v>0</v>
      </c>
      <c r="H336" s="78">
        <v>114</v>
      </c>
      <c r="I336" s="78">
        <v>0</v>
      </c>
      <c r="J336" s="78">
        <v>0</v>
      </c>
      <c r="K336" s="79">
        <f t="shared" si="5"/>
        <v>490033</v>
      </c>
    </row>
    <row r="337" spans="1:11" x14ac:dyDescent="0.25">
      <c r="A337" s="23" t="s">
        <v>365</v>
      </c>
      <c r="B337" s="24" t="s">
        <v>53</v>
      </c>
      <c r="C337" s="77">
        <v>756379</v>
      </c>
      <c r="D337" s="78">
        <v>374285</v>
      </c>
      <c r="E337" s="78">
        <v>0</v>
      </c>
      <c r="F337" s="78">
        <v>22472</v>
      </c>
      <c r="G337" s="78">
        <v>0</v>
      </c>
      <c r="H337" s="78">
        <v>0</v>
      </c>
      <c r="I337" s="78">
        <v>0</v>
      </c>
      <c r="J337" s="78">
        <v>83905</v>
      </c>
      <c r="K337" s="79">
        <f t="shared" si="5"/>
        <v>1237041</v>
      </c>
    </row>
    <row r="338" spans="1:11" x14ac:dyDescent="0.25">
      <c r="A338" s="23" t="s">
        <v>366</v>
      </c>
      <c r="B338" s="24" t="s">
        <v>53</v>
      </c>
      <c r="C338" s="77">
        <v>1059074</v>
      </c>
      <c r="D338" s="78">
        <v>356624</v>
      </c>
      <c r="E338" s="78">
        <v>133671</v>
      </c>
      <c r="F338" s="78">
        <v>34989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1584358</v>
      </c>
    </row>
    <row r="339" spans="1:11" x14ac:dyDescent="0.25">
      <c r="A339" s="23" t="s">
        <v>367</v>
      </c>
      <c r="B339" s="24" t="s">
        <v>53</v>
      </c>
      <c r="C339" s="77">
        <v>93040</v>
      </c>
      <c r="D339" s="78">
        <v>45294</v>
      </c>
      <c r="E339" s="78">
        <v>14080</v>
      </c>
      <c r="F339" s="78">
        <v>0</v>
      </c>
      <c r="G339" s="78">
        <v>0</v>
      </c>
      <c r="H339" s="78">
        <v>0</v>
      </c>
      <c r="I339" s="78">
        <v>2847</v>
      </c>
      <c r="J339" s="78">
        <v>0</v>
      </c>
      <c r="K339" s="79">
        <f t="shared" si="5"/>
        <v>155261</v>
      </c>
    </row>
    <row r="340" spans="1:11" x14ac:dyDescent="0.25">
      <c r="A340" s="23" t="s">
        <v>368</v>
      </c>
      <c r="B340" s="24" t="s">
        <v>53</v>
      </c>
      <c r="C340" s="77">
        <v>162357</v>
      </c>
      <c r="D340" s="78">
        <v>44776</v>
      </c>
      <c r="E340" s="78">
        <v>0</v>
      </c>
      <c r="F340" s="78">
        <v>6458</v>
      </c>
      <c r="G340" s="78">
        <v>0</v>
      </c>
      <c r="H340" s="78">
        <v>0</v>
      </c>
      <c r="I340" s="78">
        <v>2016</v>
      </c>
      <c r="J340" s="78">
        <v>0</v>
      </c>
      <c r="K340" s="79">
        <f t="shared" si="5"/>
        <v>215607</v>
      </c>
    </row>
    <row r="341" spans="1:11" x14ac:dyDescent="0.25">
      <c r="A341" s="23" t="s">
        <v>369</v>
      </c>
      <c r="B341" s="24" t="s">
        <v>53</v>
      </c>
      <c r="C341" s="77">
        <v>75418</v>
      </c>
      <c r="D341" s="78">
        <v>47773</v>
      </c>
      <c r="E341" s="78">
        <v>0</v>
      </c>
      <c r="F341" s="78">
        <v>2749</v>
      </c>
      <c r="G341" s="78">
        <v>0</v>
      </c>
      <c r="H341" s="78">
        <v>0</v>
      </c>
      <c r="I341" s="78">
        <v>2057</v>
      </c>
      <c r="J341" s="78">
        <v>37146</v>
      </c>
      <c r="K341" s="79">
        <f t="shared" si="5"/>
        <v>165143</v>
      </c>
    </row>
    <row r="342" spans="1:11" x14ac:dyDescent="0.25">
      <c r="A342" s="23" t="s">
        <v>370</v>
      </c>
      <c r="B342" s="24" t="s">
        <v>53</v>
      </c>
      <c r="C342" s="77">
        <v>235474</v>
      </c>
      <c r="D342" s="78">
        <v>103325</v>
      </c>
      <c r="E342" s="78">
        <v>35690</v>
      </c>
      <c r="F342" s="78">
        <v>25948</v>
      </c>
      <c r="G342" s="78">
        <v>0</v>
      </c>
      <c r="H342" s="78">
        <v>0</v>
      </c>
      <c r="I342" s="78">
        <v>2309</v>
      </c>
      <c r="J342" s="78">
        <v>0</v>
      </c>
      <c r="K342" s="79">
        <f t="shared" si="5"/>
        <v>402746</v>
      </c>
    </row>
    <row r="343" spans="1:11" x14ac:dyDescent="0.25">
      <c r="A343" s="23" t="s">
        <v>371</v>
      </c>
      <c r="B343" s="24" t="s">
        <v>53</v>
      </c>
      <c r="C343" s="77">
        <v>206498</v>
      </c>
      <c r="D343" s="78">
        <v>68805</v>
      </c>
      <c r="E343" s="78">
        <v>0</v>
      </c>
      <c r="F343" s="78">
        <v>12454</v>
      </c>
      <c r="G343" s="78">
        <v>0</v>
      </c>
      <c r="H343" s="78">
        <v>0</v>
      </c>
      <c r="I343" s="78">
        <v>1305</v>
      </c>
      <c r="J343" s="78">
        <v>0</v>
      </c>
      <c r="K343" s="79">
        <f t="shared" si="5"/>
        <v>289062</v>
      </c>
    </row>
    <row r="344" spans="1:11" x14ac:dyDescent="0.25">
      <c r="A344" s="23" t="s">
        <v>372</v>
      </c>
      <c r="B344" s="24" t="s">
        <v>53</v>
      </c>
      <c r="C344" s="77">
        <v>636116</v>
      </c>
      <c r="D344" s="78">
        <v>334147</v>
      </c>
      <c r="E344" s="78">
        <v>115776</v>
      </c>
      <c r="F344" s="78">
        <v>18152</v>
      </c>
      <c r="G344" s="78">
        <v>0</v>
      </c>
      <c r="H344" s="78">
        <v>0</v>
      </c>
      <c r="I344" s="78">
        <v>15612</v>
      </c>
      <c r="J344" s="78">
        <v>0</v>
      </c>
      <c r="K344" s="79">
        <f t="shared" si="5"/>
        <v>1119803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212534</v>
      </c>
      <c r="D347" s="78">
        <v>74081</v>
      </c>
      <c r="E347" s="78">
        <v>34778</v>
      </c>
      <c r="F347" s="78">
        <v>0</v>
      </c>
      <c r="G347" s="78">
        <v>0</v>
      </c>
      <c r="H347" s="78">
        <v>0</v>
      </c>
      <c r="I347" s="78">
        <v>6777</v>
      </c>
      <c r="J347" s="78">
        <v>112</v>
      </c>
      <c r="K347" s="79">
        <f t="shared" si="5"/>
        <v>328282</v>
      </c>
    </row>
    <row r="348" spans="1:11" x14ac:dyDescent="0.25">
      <c r="A348" s="23" t="s">
        <v>376</v>
      </c>
      <c r="B348" s="24" t="s">
        <v>53</v>
      </c>
      <c r="C348" s="77">
        <v>83201</v>
      </c>
      <c r="D348" s="78">
        <v>18575</v>
      </c>
      <c r="E348" s="78">
        <v>31607</v>
      </c>
      <c r="F348" s="78">
        <v>4782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138165</v>
      </c>
    </row>
    <row r="349" spans="1:11" x14ac:dyDescent="0.25">
      <c r="A349" s="23" t="s">
        <v>377</v>
      </c>
      <c r="B349" s="24" t="s">
        <v>53</v>
      </c>
      <c r="C349" s="77">
        <v>858230</v>
      </c>
      <c r="D349" s="78">
        <v>389889</v>
      </c>
      <c r="E349" s="78">
        <v>71741</v>
      </c>
      <c r="F349" s="78">
        <v>32283</v>
      </c>
      <c r="G349" s="78">
        <v>0</v>
      </c>
      <c r="H349" s="78">
        <v>0</v>
      </c>
      <c r="I349" s="78">
        <v>5777</v>
      </c>
      <c r="J349" s="78">
        <v>0</v>
      </c>
      <c r="K349" s="79">
        <f t="shared" si="5"/>
        <v>1357920</v>
      </c>
    </row>
    <row r="350" spans="1:11" x14ac:dyDescent="0.25">
      <c r="A350" s="23" t="s">
        <v>378</v>
      </c>
      <c r="B350" s="24" t="s">
        <v>53</v>
      </c>
      <c r="C350" s="77">
        <v>4722951</v>
      </c>
      <c r="D350" s="78">
        <v>3488405</v>
      </c>
      <c r="E350" s="78">
        <v>728304</v>
      </c>
      <c r="F350" s="78">
        <v>230256</v>
      </c>
      <c r="G350" s="78">
        <v>0</v>
      </c>
      <c r="H350" s="78">
        <v>3594</v>
      </c>
      <c r="I350" s="78">
        <v>36008</v>
      </c>
      <c r="J350" s="78">
        <v>0</v>
      </c>
      <c r="K350" s="79">
        <f t="shared" si="5"/>
        <v>9209518</v>
      </c>
    </row>
    <row r="351" spans="1:11" x14ac:dyDescent="0.25">
      <c r="A351" s="23" t="s">
        <v>379</v>
      </c>
      <c r="B351" s="24" t="s">
        <v>53</v>
      </c>
      <c r="C351" s="77">
        <v>265441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9">
        <f t="shared" si="5"/>
        <v>265441</v>
      </c>
    </row>
    <row r="352" spans="1:11" x14ac:dyDescent="0.25">
      <c r="A352" s="23" t="s">
        <v>380</v>
      </c>
      <c r="B352" s="24" t="s">
        <v>53</v>
      </c>
      <c r="C352" s="77">
        <v>91994</v>
      </c>
      <c r="D352" s="78">
        <v>27135</v>
      </c>
      <c r="E352" s="78">
        <v>0</v>
      </c>
      <c r="F352" s="78">
        <v>4680</v>
      </c>
      <c r="G352" s="78">
        <v>6353</v>
      </c>
      <c r="H352" s="78">
        <v>0</v>
      </c>
      <c r="I352" s="78">
        <v>0</v>
      </c>
      <c r="J352" s="78">
        <v>0</v>
      </c>
      <c r="K352" s="79">
        <f t="shared" si="5"/>
        <v>130162</v>
      </c>
    </row>
    <row r="353" spans="1:11" x14ac:dyDescent="0.25">
      <c r="A353" s="23" t="s">
        <v>381</v>
      </c>
      <c r="B353" s="24" t="s">
        <v>53</v>
      </c>
      <c r="C353" s="77">
        <v>1936892</v>
      </c>
      <c r="D353" s="78">
        <v>1021598</v>
      </c>
      <c r="E353" s="78">
        <v>301197</v>
      </c>
      <c r="F353" s="78">
        <v>92170</v>
      </c>
      <c r="G353" s="78">
        <v>0</v>
      </c>
      <c r="H353" s="78">
        <v>10717</v>
      </c>
      <c r="I353" s="78">
        <v>0</v>
      </c>
      <c r="J353" s="78">
        <v>0</v>
      </c>
      <c r="K353" s="79">
        <f t="shared" si="5"/>
        <v>3362574</v>
      </c>
    </row>
    <row r="354" spans="1:11" x14ac:dyDescent="0.25">
      <c r="A354" s="23" t="s">
        <v>382</v>
      </c>
      <c r="B354" s="24" t="s">
        <v>54</v>
      </c>
      <c r="C354" s="77">
        <v>55128</v>
      </c>
      <c r="D354" s="78">
        <v>14242</v>
      </c>
      <c r="E354" s="78">
        <v>9058</v>
      </c>
      <c r="F354" s="78">
        <v>0</v>
      </c>
      <c r="G354" s="78">
        <v>0</v>
      </c>
      <c r="H354" s="78">
        <v>0</v>
      </c>
      <c r="I354" s="78">
        <v>670</v>
      </c>
      <c r="J354" s="78">
        <v>0</v>
      </c>
      <c r="K354" s="79">
        <f t="shared" si="5"/>
        <v>79098</v>
      </c>
    </row>
    <row r="355" spans="1:11" x14ac:dyDescent="0.25">
      <c r="A355" s="23" t="s">
        <v>383</v>
      </c>
      <c r="B355" s="24" t="s">
        <v>54</v>
      </c>
      <c r="C355" s="77">
        <v>14591</v>
      </c>
      <c r="D355" s="78">
        <v>0</v>
      </c>
      <c r="E355" s="78">
        <v>0</v>
      </c>
      <c r="F355" s="78">
        <v>640</v>
      </c>
      <c r="G355" s="78">
        <v>0</v>
      </c>
      <c r="H355" s="78">
        <v>0</v>
      </c>
      <c r="I355" s="78">
        <v>0</v>
      </c>
      <c r="J355" s="78">
        <v>0</v>
      </c>
      <c r="K355" s="79">
        <f t="shared" si="5"/>
        <v>15231</v>
      </c>
    </row>
    <row r="356" spans="1:11" x14ac:dyDescent="0.25">
      <c r="A356" s="23" t="s">
        <v>384</v>
      </c>
      <c r="B356" s="24" t="s">
        <v>54</v>
      </c>
      <c r="C356" s="77">
        <v>519539</v>
      </c>
      <c r="D356" s="78">
        <v>335135</v>
      </c>
      <c r="E356" s="78">
        <v>75986</v>
      </c>
      <c r="F356" s="78">
        <v>76907</v>
      </c>
      <c r="G356" s="78">
        <v>0</v>
      </c>
      <c r="H356" s="78">
        <v>45</v>
      </c>
      <c r="I356" s="78">
        <v>335</v>
      </c>
      <c r="J356" s="78">
        <v>0</v>
      </c>
      <c r="K356" s="79">
        <f t="shared" si="5"/>
        <v>1007947</v>
      </c>
    </row>
    <row r="357" spans="1:11" x14ac:dyDescent="0.25">
      <c r="A357" s="23" t="s">
        <v>385</v>
      </c>
      <c r="B357" s="24" t="s">
        <v>54</v>
      </c>
      <c r="C357" s="77">
        <v>11453</v>
      </c>
      <c r="D357" s="78">
        <v>6345</v>
      </c>
      <c r="E357" s="78">
        <v>3564</v>
      </c>
      <c r="F357" s="78">
        <v>1918</v>
      </c>
      <c r="G357" s="78">
        <v>0</v>
      </c>
      <c r="H357" s="78">
        <v>0</v>
      </c>
      <c r="I357" s="78">
        <v>868</v>
      </c>
      <c r="J357" s="78">
        <v>0</v>
      </c>
      <c r="K357" s="79">
        <f t="shared" si="5"/>
        <v>24148</v>
      </c>
    </row>
    <row r="358" spans="1:11" x14ac:dyDescent="0.25">
      <c r="A358" s="23" t="s">
        <v>386</v>
      </c>
      <c r="B358" s="24" t="s">
        <v>54</v>
      </c>
      <c r="C358" s="77">
        <v>10446</v>
      </c>
      <c r="D358" s="78">
        <v>0</v>
      </c>
      <c r="E358" s="78">
        <v>0</v>
      </c>
      <c r="F358" s="78">
        <v>4653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15099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12322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f t="shared" si="5"/>
        <v>12322</v>
      </c>
    </row>
    <row r="361" spans="1:11" x14ac:dyDescent="0.25">
      <c r="A361" s="23" t="s">
        <v>390</v>
      </c>
      <c r="B361" s="24" t="s">
        <v>55</v>
      </c>
      <c r="C361" s="77">
        <v>292611</v>
      </c>
      <c r="D361" s="78">
        <v>39827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332438</v>
      </c>
    </row>
    <row r="362" spans="1:11" x14ac:dyDescent="0.25">
      <c r="A362" s="23" t="s">
        <v>391</v>
      </c>
      <c r="B362" s="24" t="s">
        <v>6</v>
      </c>
      <c r="C362" s="77">
        <v>175427</v>
      </c>
      <c r="D362" s="78">
        <v>399995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575422</v>
      </c>
    </row>
    <row r="363" spans="1:11" x14ac:dyDescent="0.25">
      <c r="A363" s="23" t="s">
        <v>6</v>
      </c>
      <c r="B363" s="24" t="s">
        <v>6</v>
      </c>
      <c r="C363" s="77">
        <v>3711395</v>
      </c>
      <c r="D363" s="78">
        <v>3611899</v>
      </c>
      <c r="E363" s="78">
        <v>905765</v>
      </c>
      <c r="F363" s="78">
        <v>162129</v>
      </c>
      <c r="G363" s="78">
        <v>0</v>
      </c>
      <c r="H363" s="78">
        <v>2993</v>
      </c>
      <c r="I363" s="78">
        <v>21315</v>
      </c>
      <c r="J363" s="78">
        <v>0</v>
      </c>
      <c r="K363" s="79">
        <f t="shared" si="5"/>
        <v>8415496</v>
      </c>
    </row>
    <row r="364" spans="1:11" x14ac:dyDescent="0.25">
      <c r="A364" s="23" t="s">
        <v>392</v>
      </c>
      <c r="B364" s="24" t="s">
        <v>6</v>
      </c>
      <c r="C364" s="77">
        <v>1266351</v>
      </c>
      <c r="D364" s="78">
        <v>662254</v>
      </c>
      <c r="E364" s="78">
        <v>0</v>
      </c>
      <c r="F364" s="78">
        <v>0</v>
      </c>
      <c r="G364" s="78">
        <v>0</v>
      </c>
      <c r="H364" s="78">
        <v>0</v>
      </c>
      <c r="I364" s="78">
        <v>46947</v>
      </c>
      <c r="J364" s="78">
        <v>0</v>
      </c>
      <c r="K364" s="79">
        <f t="shared" si="5"/>
        <v>1975552</v>
      </c>
    </row>
    <row r="365" spans="1:11" x14ac:dyDescent="0.25">
      <c r="A365" s="23" t="s">
        <v>393</v>
      </c>
      <c r="B365" s="24" t="s">
        <v>5</v>
      </c>
      <c r="C365" s="77">
        <v>2663480</v>
      </c>
      <c r="D365" s="78">
        <v>2013332</v>
      </c>
      <c r="E365" s="78">
        <v>281300</v>
      </c>
      <c r="F365" s="78">
        <v>54639</v>
      </c>
      <c r="G365" s="78">
        <v>0</v>
      </c>
      <c r="H365" s="78">
        <v>0</v>
      </c>
      <c r="I365" s="78">
        <v>16504</v>
      </c>
      <c r="J365" s="78">
        <v>0</v>
      </c>
      <c r="K365" s="79">
        <f t="shared" si="5"/>
        <v>5029255</v>
      </c>
    </row>
    <row r="366" spans="1:11" x14ac:dyDescent="0.25">
      <c r="A366" s="23" t="s">
        <v>394</v>
      </c>
      <c r="B366" s="24" t="s">
        <v>5</v>
      </c>
      <c r="C366" s="77">
        <v>1435706</v>
      </c>
      <c r="D366" s="78">
        <v>800253</v>
      </c>
      <c r="E366" s="78">
        <v>199770</v>
      </c>
      <c r="F366" s="78">
        <v>68224</v>
      </c>
      <c r="G366" s="78">
        <v>0</v>
      </c>
      <c r="H366" s="78">
        <v>91</v>
      </c>
      <c r="I366" s="78">
        <v>24967</v>
      </c>
      <c r="J366" s="78">
        <v>0</v>
      </c>
      <c r="K366" s="79">
        <f t="shared" si="5"/>
        <v>2529011</v>
      </c>
    </row>
    <row r="367" spans="1:11" x14ac:dyDescent="0.25">
      <c r="A367" s="23" t="s">
        <v>395</v>
      </c>
      <c r="B367" s="24" t="s">
        <v>5</v>
      </c>
      <c r="C367" s="77">
        <v>1172102</v>
      </c>
      <c r="D367" s="78">
        <v>1203833</v>
      </c>
      <c r="E367" s="78">
        <v>0</v>
      </c>
      <c r="F367" s="78">
        <v>0</v>
      </c>
      <c r="G367" s="78">
        <v>0</v>
      </c>
      <c r="H367" s="78">
        <v>0</v>
      </c>
      <c r="I367" s="78">
        <v>25704</v>
      </c>
      <c r="J367" s="78">
        <v>0</v>
      </c>
      <c r="K367" s="79">
        <f t="shared" si="5"/>
        <v>2401639</v>
      </c>
    </row>
    <row r="368" spans="1:11" x14ac:dyDescent="0.25">
      <c r="A368" s="23" t="s">
        <v>396</v>
      </c>
      <c r="B368" s="24" t="s">
        <v>5</v>
      </c>
      <c r="C368" s="77">
        <v>1018008</v>
      </c>
      <c r="D368" s="78">
        <v>1108103</v>
      </c>
      <c r="E368" s="78">
        <v>137129</v>
      </c>
      <c r="F368" s="78">
        <v>66936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2330176</v>
      </c>
    </row>
    <row r="369" spans="1:11" x14ac:dyDescent="0.25">
      <c r="A369" s="23" t="s">
        <v>397</v>
      </c>
      <c r="B369" s="24" t="s">
        <v>5</v>
      </c>
      <c r="C369" s="77">
        <v>1168356</v>
      </c>
      <c r="D369" s="78">
        <v>824484</v>
      </c>
      <c r="E369" s="78">
        <v>248637</v>
      </c>
      <c r="F369" s="78">
        <v>0</v>
      </c>
      <c r="G369" s="78">
        <v>0</v>
      </c>
      <c r="H369" s="78">
        <v>0</v>
      </c>
      <c r="I369" s="78">
        <v>25636</v>
      </c>
      <c r="J369" s="78">
        <v>0</v>
      </c>
      <c r="K369" s="79">
        <f t="shared" si="5"/>
        <v>2267113</v>
      </c>
    </row>
    <row r="370" spans="1:11" x14ac:dyDescent="0.25">
      <c r="A370" s="23" t="s">
        <v>398</v>
      </c>
      <c r="B370" s="24" t="s">
        <v>5</v>
      </c>
      <c r="C370" s="77">
        <v>2472178</v>
      </c>
      <c r="D370" s="78">
        <v>1467131</v>
      </c>
      <c r="E370" s="78">
        <v>255829</v>
      </c>
      <c r="F370" s="78">
        <v>85970</v>
      </c>
      <c r="G370" s="78">
        <v>0</v>
      </c>
      <c r="H370" s="78">
        <v>0</v>
      </c>
      <c r="I370" s="78">
        <v>25693</v>
      </c>
      <c r="J370" s="78">
        <v>0</v>
      </c>
      <c r="K370" s="79">
        <f t="shared" si="5"/>
        <v>4306801</v>
      </c>
    </row>
    <row r="371" spans="1:11" x14ac:dyDescent="0.25">
      <c r="A371" s="23" t="s">
        <v>399</v>
      </c>
      <c r="B371" s="24" t="s">
        <v>5</v>
      </c>
      <c r="C371" s="77">
        <v>1404276</v>
      </c>
      <c r="D371" s="78">
        <v>408756</v>
      </c>
      <c r="E371" s="78">
        <v>217386</v>
      </c>
      <c r="F371" s="78">
        <v>30744</v>
      </c>
      <c r="G371" s="78">
        <v>0</v>
      </c>
      <c r="H371" s="78">
        <v>0</v>
      </c>
      <c r="I371" s="78">
        <v>13123</v>
      </c>
      <c r="J371" s="78">
        <v>0</v>
      </c>
      <c r="K371" s="79">
        <f t="shared" si="5"/>
        <v>2074285</v>
      </c>
    </row>
    <row r="372" spans="1:11" x14ac:dyDescent="0.25">
      <c r="A372" s="23" t="s">
        <v>387</v>
      </c>
      <c r="B372" s="24" t="s">
        <v>492</v>
      </c>
      <c r="C372" s="77">
        <v>0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0</v>
      </c>
    </row>
    <row r="373" spans="1:11" x14ac:dyDescent="0.25">
      <c r="A373" s="23" t="s">
        <v>482</v>
      </c>
      <c r="B373" s="24" t="s">
        <v>492</v>
      </c>
      <c r="C373" s="77">
        <v>536760</v>
      </c>
      <c r="D373" s="78">
        <v>771184</v>
      </c>
      <c r="E373" s="78">
        <v>0</v>
      </c>
      <c r="F373" s="78">
        <v>50663</v>
      </c>
      <c r="G373" s="78">
        <v>0</v>
      </c>
      <c r="H373" s="78">
        <v>2145</v>
      </c>
      <c r="I373" s="78">
        <v>0</v>
      </c>
      <c r="J373" s="78">
        <v>0</v>
      </c>
      <c r="K373" s="79">
        <f t="shared" si="5"/>
        <v>1360752</v>
      </c>
    </row>
    <row r="374" spans="1:11" x14ac:dyDescent="0.25">
      <c r="A374" s="23" t="s">
        <v>483</v>
      </c>
      <c r="B374" s="24" t="s">
        <v>492</v>
      </c>
      <c r="C374" s="77">
        <v>322113</v>
      </c>
      <c r="D374" s="78">
        <v>206119</v>
      </c>
      <c r="E374" s="78">
        <v>0</v>
      </c>
      <c r="F374" s="78">
        <v>0</v>
      </c>
      <c r="G374" s="78">
        <v>0</v>
      </c>
      <c r="H374" s="78">
        <v>280</v>
      </c>
      <c r="I374" s="78">
        <v>20317</v>
      </c>
      <c r="J374" s="78">
        <v>0</v>
      </c>
      <c r="K374" s="79">
        <f t="shared" si="5"/>
        <v>548829</v>
      </c>
    </row>
    <row r="375" spans="1:11" x14ac:dyDescent="0.25">
      <c r="A375" s="23" t="s">
        <v>451</v>
      </c>
      <c r="B375" s="24" t="s">
        <v>490</v>
      </c>
      <c r="C375" s="77">
        <v>1698329</v>
      </c>
      <c r="D375" s="78">
        <v>1409032</v>
      </c>
      <c r="E375" s="78">
        <v>363654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3471015</v>
      </c>
    </row>
    <row r="376" spans="1:11" x14ac:dyDescent="0.25">
      <c r="A376" s="23" t="s">
        <v>481</v>
      </c>
      <c r="B376" s="24" t="s">
        <v>490</v>
      </c>
      <c r="C376" s="77">
        <v>1465205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1465205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54002</v>
      </c>
      <c r="D378" s="78">
        <v>92216</v>
      </c>
      <c r="E378" s="78">
        <v>0</v>
      </c>
      <c r="F378" s="78">
        <v>15984</v>
      </c>
      <c r="G378" s="78">
        <v>0</v>
      </c>
      <c r="H378" s="78">
        <v>0</v>
      </c>
      <c r="I378" s="78">
        <v>0</v>
      </c>
      <c r="J378" s="78">
        <v>103181</v>
      </c>
      <c r="K378" s="79">
        <f t="shared" si="5"/>
        <v>265383</v>
      </c>
    </row>
    <row r="379" spans="1:11" x14ac:dyDescent="0.25">
      <c r="A379" s="23" t="s">
        <v>401</v>
      </c>
      <c r="B379" s="24" t="s">
        <v>56</v>
      </c>
      <c r="C379" s="77">
        <v>35270</v>
      </c>
      <c r="D379" s="78">
        <v>4632</v>
      </c>
      <c r="E379" s="78">
        <v>0</v>
      </c>
      <c r="F379" s="78">
        <v>0</v>
      </c>
      <c r="G379" s="78">
        <v>0</v>
      </c>
      <c r="H379" s="78">
        <v>0</v>
      </c>
      <c r="I379" s="78">
        <v>1361</v>
      </c>
      <c r="J379" s="78">
        <v>0</v>
      </c>
      <c r="K379" s="79">
        <f t="shared" si="5"/>
        <v>41263</v>
      </c>
    </row>
    <row r="380" spans="1:11" x14ac:dyDescent="0.25">
      <c r="A380" s="23" t="s">
        <v>402</v>
      </c>
      <c r="B380" s="24" t="s">
        <v>56</v>
      </c>
      <c r="C380" s="77">
        <v>34728</v>
      </c>
      <c r="D380" s="78">
        <v>6786</v>
      </c>
      <c r="E380" s="78">
        <v>0</v>
      </c>
      <c r="F380" s="78">
        <v>0</v>
      </c>
      <c r="G380" s="78">
        <v>0</v>
      </c>
      <c r="H380" s="78">
        <v>0</v>
      </c>
      <c r="I380" s="78">
        <v>1779</v>
      </c>
      <c r="J380" s="78">
        <v>0</v>
      </c>
      <c r="K380" s="79">
        <f t="shared" si="5"/>
        <v>43293</v>
      </c>
    </row>
    <row r="381" spans="1:11" x14ac:dyDescent="0.25">
      <c r="A381" s="23" t="s">
        <v>403</v>
      </c>
      <c r="B381" s="24" t="s">
        <v>56</v>
      </c>
      <c r="C381" s="77">
        <v>31888</v>
      </c>
      <c r="D381" s="78">
        <v>4234</v>
      </c>
      <c r="E381" s="78">
        <v>0</v>
      </c>
      <c r="F381" s="78">
        <v>0</v>
      </c>
      <c r="G381" s="78">
        <v>0</v>
      </c>
      <c r="H381" s="78">
        <v>0</v>
      </c>
      <c r="I381" s="78">
        <v>2234</v>
      </c>
      <c r="J381" s="78">
        <v>0</v>
      </c>
      <c r="K381" s="79">
        <f t="shared" si="5"/>
        <v>38356</v>
      </c>
    </row>
    <row r="382" spans="1:11" x14ac:dyDescent="0.25">
      <c r="A382" s="23" t="s">
        <v>404</v>
      </c>
      <c r="B382" s="24" t="s">
        <v>56</v>
      </c>
      <c r="C382" s="77">
        <v>170342</v>
      </c>
      <c r="D382" s="78">
        <v>0</v>
      </c>
      <c r="E382" s="78">
        <v>0</v>
      </c>
      <c r="F382" s="78">
        <v>14741</v>
      </c>
      <c r="G382" s="78">
        <v>0</v>
      </c>
      <c r="H382" s="78">
        <v>0</v>
      </c>
      <c r="I382" s="78">
        <v>36187</v>
      </c>
      <c r="J382" s="78">
        <v>103963</v>
      </c>
      <c r="K382" s="79">
        <f t="shared" si="5"/>
        <v>325233</v>
      </c>
    </row>
    <row r="383" spans="1:11" x14ac:dyDescent="0.25">
      <c r="A383" s="23" t="s">
        <v>405</v>
      </c>
      <c r="B383" s="24" t="s">
        <v>57</v>
      </c>
      <c r="C383" s="77">
        <v>48357</v>
      </c>
      <c r="D383" s="78">
        <v>15060</v>
      </c>
      <c r="E383" s="78">
        <v>0</v>
      </c>
      <c r="F383" s="78">
        <v>6763</v>
      </c>
      <c r="G383" s="78">
        <v>0</v>
      </c>
      <c r="H383" s="78">
        <v>0</v>
      </c>
      <c r="I383" s="78">
        <v>0</v>
      </c>
      <c r="J383" s="78">
        <v>0</v>
      </c>
      <c r="K383" s="79">
        <f t="shared" si="5"/>
        <v>70180</v>
      </c>
    </row>
    <row r="384" spans="1:11" x14ac:dyDescent="0.25">
      <c r="A384" s="23" t="s">
        <v>406</v>
      </c>
      <c r="B384" s="24" t="s">
        <v>57</v>
      </c>
      <c r="C384" s="77">
        <v>397277</v>
      </c>
      <c r="D384" s="78">
        <v>157029</v>
      </c>
      <c r="E384" s="78">
        <v>139784</v>
      </c>
      <c r="F384" s="78">
        <v>0</v>
      </c>
      <c r="G384" s="78">
        <v>0</v>
      </c>
      <c r="H384" s="78">
        <v>0</v>
      </c>
      <c r="I384" s="78">
        <v>18005</v>
      </c>
      <c r="J384" s="78">
        <v>0</v>
      </c>
      <c r="K384" s="79">
        <f t="shared" si="5"/>
        <v>712095</v>
      </c>
    </row>
    <row r="385" spans="1:11" x14ac:dyDescent="0.25">
      <c r="A385" s="23" t="s">
        <v>407</v>
      </c>
      <c r="B385" s="24" t="s">
        <v>58</v>
      </c>
      <c r="C385" s="77">
        <v>451846</v>
      </c>
      <c r="D385" s="78">
        <v>0</v>
      </c>
      <c r="E385" s="78">
        <v>77681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529527</v>
      </c>
    </row>
    <row r="386" spans="1:11" x14ac:dyDescent="0.25">
      <c r="A386" s="23" t="s">
        <v>408</v>
      </c>
      <c r="B386" s="24" t="s">
        <v>59</v>
      </c>
      <c r="C386" s="77">
        <v>21598</v>
      </c>
      <c r="D386" s="78">
        <v>4882</v>
      </c>
      <c r="E386" s="78">
        <v>0</v>
      </c>
      <c r="F386" s="78">
        <v>0</v>
      </c>
      <c r="G386" s="78">
        <v>0</v>
      </c>
      <c r="H386" s="78">
        <v>0</v>
      </c>
      <c r="I386" s="78">
        <v>4201</v>
      </c>
      <c r="J386" s="78">
        <v>0</v>
      </c>
      <c r="K386" s="79">
        <f t="shared" ref="K386:K415" si="6">SUM(C386:J386)</f>
        <v>30681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4436050</v>
      </c>
      <c r="D389" s="78">
        <v>2800821</v>
      </c>
      <c r="E389" s="78">
        <v>0</v>
      </c>
      <c r="F389" s="78">
        <v>279001</v>
      </c>
      <c r="G389" s="78">
        <v>0</v>
      </c>
      <c r="H389" s="78">
        <v>0</v>
      </c>
      <c r="I389" s="78">
        <v>41472</v>
      </c>
      <c r="J389" s="78">
        <v>0</v>
      </c>
      <c r="K389" s="79">
        <f t="shared" si="6"/>
        <v>7557344</v>
      </c>
    </row>
    <row r="390" spans="1:11" x14ac:dyDescent="0.25">
      <c r="A390" s="23" t="s">
        <v>412</v>
      </c>
      <c r="B390" s="24" t="s">
        <v>60</v>
      </c>
      <c r="C390" s="77">
        <v>355802</v>
      </c>
      <c r="D390" s="78">
        <v>125901</v>
      </c>
      <c r="E390" s="78">
        <v>0</v>
      </c>
      <c r="F390" s="78">
        <v>19524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501227</v>
      </c>
    </row>
    <row r="391" spans="1:11" x14ac:dyDescent="0.25">
      <c r="A391" s="23" t="s">
        <v>452</v>
      </c>
      <c r="B391" s="24" t="s">
        <v>60</v>
      </c>
      <c r="C391" s="77">
        <v>799809</v>
      </c>
      <c r="D391" s="78">
        <v>309590</v>
      </c>
      <c r="E391" s="78">
        <v>0</v>
      </c>
      <c r="F391" s="78">
        <v>0</v>
      </c>
      <c r="G391" s="78">
        <v>47176</v>
      </c>
      <c r="H391" s="78">
        <v>0</v>
      </c>
      <c r="I391" s="78">
        <v>23934</v>
      </c>
      <c r="J391" s="78">
        <v>0</v>
      </c>
      <c r="K391" s="79">
        <f t="shared" si="6"/>
        <v>1180509</v>
      </c>
    </row>
    <row r="392" spans="1:11" x14ac:dyDescent="0.25">
      <c r="A392" s="23" t="s">
        <v>453</v>
      </c>
      <c r="B392" s="24" t="s">
        <v>60</v>
      </c>
      <c r="C392" s="77">
        <v>1595023</v>
      </c>
      <c r="D392" s="78">
        <v>804992</v>
      </c>
      <c r="E392" s="78">
        <v>179580</v>
      </c>
      <c r="F392" s="78">
        <v>80128</v>
      </c>
      <c r="G392" s="78">
        <v>0</v>
      </c>
      <c r="H392" s="78">
        <v>0</v>
      </c>
      <c r="I392" s="78">
        <v>20337</v>
      </c>
      <c r="J392" s="78">
        <v>0</v>
      </c>
      <c r="K392" s="79">
        <f t="shared" si="6"/>
        <v>2680060</v>
      </c>
    </row>
    <row r="393" spans="1:11" x14ac:dyDescent="0.25">
      <c r="A393" s="23" t="s">
        <v>413</v>
      </c>
      <c r="B393" s="24" t="s">
        <v>60</v>
      </c>
      <c r="C393" s="77">
        <v>2815590</v>
      </c>
      <c r="D393" s="78">
        <v>700787</v>
      </c>
      <c r="E393" s="78">
        <v>0</v>
      </c>
      <c r="F393" s="78">
        <v>0</v>
      </c>
      <c r="G393" s="78">
        <v>0</v>
      </c>
      <c r="H393" s="78">
        <v>0</v>
      </c>
      <c r="I393" s="78">
        <v>70085</v>
      </c>
      <c r="J393" s="78">
        <v>0</v>
      </c>
      <c r="K393" s="79">
        <f t="shared" si="6"/>
        <v>3586462</v>
      </c>
    </row>
    <row r="394" spans="1:11" x14ac:dyDescent="0.25">
      <c r="A394" s="23" t="s">
        <v>414</v>
      </c>
      <c r="B394" s="24" t="s">
        <v>60</v>
      </c>
      <c r="C394" s="77">
        <v>815307</v>
      </c>
      <c r="D394" s="78">
        <v>384638</v>
      </c>
      <c r="E394" s="78">
        <v>196534</v>
      </c>
      <c r="F394" s="78">
        <v>31529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1428008</v>
      </c>
    </row>
    <row r="395" spans="1:11" x14ac:dyDescent="0.25">
      <c r="A395" s="23" t="s">
        <v>415</v>
      </c>
      <c r="B395" s="24" t="s">
        <v>60</v>
      </c>
      <c r="C395" s="77">
        <v>686595</v>
      </c>
      <c r="D395" s="78">
        <v>310723</v>
      </c>
      <c r="E395" s="78">
        <v>0</v>
      </c>
      <c r="F395" s="78">
        <v>33648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1030966</v>
      </c>
    </row>
    <row r="396" spans="1:11" x14ac:dyDescent="0.25">
      <c r="A396" s="23" t="s">
        <v>416</v>
      </c>
      <c r="B396" s="24" t="s">
        <v>60</v>
      </c>
      <c r="C396" s="77">
        <v>107270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94</v>
      </c>
      <c r="J396" s="78">
        <v>0</v>
      </c>
      <c r="K396" s="79">
        <f t="shared" si="6"/>
        <v>107364</v>
      </c>
    </row>
    <row r="397" spans="1:11" x14ac:dyDescent="0.25">
      <c r="A397" s="23" t="s">
        <v>417</v>
      </c>
      <c r="B397" s="24" t="s">
        <v>60</v>
      </c>
      <c r="C397" s="77">
        <v>440731</v>
      </c>
      <c r="D397" s="78">
        <v>529844</v>
      </c>
      <c r="E397" s="78">
        <v>0</v>
      </c>
      <c r="F397" s="78">
        <v>47154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1017729</v>
      </c>
    </row>
    <row r="398" spans="1:11" x14ac:dyDescent="0.25">
      <c r="A398" s="23" t="s">
        <v>418</v>
      </c>
      <c r="B398" s="24" t="s">
        <v>60</v>
      </c>
      <c r="C398" s="77">
        <v>38387</v>
      </c>
      <c r="D398" s="78">
        <v>12973</v>
      </c>
      <c r="E398" s="78">
        <v>0</v>
      </c>
      <c r="F398" s="78">
        <v>0</v>
      </c>
      <c r="G398" s="78">
        <v>0</v>
      </c>
      <c r="H398" s="78">
        <v>0</v>
      </c>
      <c r="I398" s="78">
        <v>2422</v>
      </c>
      <c r="J398" s="78">
        <v>0</v>
      </c>
      <c r="K398" s="79">
        <f t="shared" si="6"/>
        <v>53782</v>
      </c>
    </row>
    <row r="399" spans="1:11" x14ac:dyDescent="0.25">
      <c r="A399" s="23" t="s">
        <v>419</v>
      </c>
      <c r="B399" s="24" t="s">
        <v>60</v>
      </c>
      <c r="C399" s="77">
        <v>423333</v>
      </c>
      <c r="D399" s="78">
        <v>0</v>
      </c>
      <c r="E399" s="78">
        <v>45276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468609</v>
      </c>
    </row>
    <row r="400" spans="1:11" x14ac:dyDescent="0.25">
      <c r="A400" s="23" t="s">
        <v>420</v>
      </c>
      <c r="B400" s="24" t="s">
        <v>60</v>
      </c>
      <c r="C400" s="77">
        <v>2527000</v>
      </c>
      <c r="D400" s="78">
        <v>1113000</v>
      </c>
      <c r="E400" s="78">
        <v>0</v>
      </c>
      <c r="F400" s="78">
        <v>33000</v>
      </c>
      <c r="G400" s="78">
        <v>0</v>
      </c>
      <c r="H400" s="78">
        <v>0</v>
      </c>
      <c r="I400" s="78">
        <v>68000</v>
      </c>
      <c r="J400" s="78">
        <v>0</v>
      </c>
      <c r="K400" s="79">
        <f t="shared" si="6"/>
        <v>3741000</v>
      </c>
    </row>
    <row r="401" spans="1:11" x14ac:dyDescent="0.25">
      <c r="A401" s="23" t="s">
        <v>421</v>
      </c>
      <c r="B401" s="24" t="s">
        <v>60</v>
      </c>
      <c r="C401" s="77">
        <v>38336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38336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0</v>
      </c>
    </row>
    <row r="403" spans="1:11" x14ac:dyDescent="0.25">
      <c r="A403" s="23" t="s">
        <v>423</v>
      </c>
      <c r="B403" s="24" t="s">
        <v>60</v>
      </c>
      <c r="C403" s="77">
        <v>2240514</v>
      </c>
      <c r="D403" s="78">
        <v>887872</v>
      </c>
      <c r="E403" s="78">
        <v>0</v>
      </c>
      <c r="F403" s="78">
        <v>73690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3202076</v>
      </c>
    </row>
    <row r="404" spans="1:11" x14ac:dyDescent="0.25">
      <c r="A404" s="23" t="s">
        <v>424</v>
      </c>
      <c r="B404" s="24" t="s">
        <v>60</v>
      </c>
      <c r="C404" s="77">
        <v>738773</v>
      </c>
      <c r="D404" s="78">
        <v>291920</v>
      </c>
      <c r="E404" s="78">
        <v>145865</v>
      </c>
      <c r="F404" s="78">
        <v>21980</v>
      </c>
      <c r="G404" s="78">
        <v>0</v>
      </c>
      <c r="H404" s="78">
        <v>1503</v>
      </c>
      <c r="I404" s="78">
        <v>9281</v>
      </c>
      <c r="J404" s="78">
        <v>0</v>
      </c>
      <c r="K404" s="79">
        <f t="shared" si="6"/>
        <v>1209322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20</v>
      </c>
      <c r="J405" s="78">
        <v>19587</v>
      </c>
      <c r="K405" s="79">
        <f t="shared" si="6"/>
        <v>19607</v>
      </c>
    </row>
    <row r="406" spans="1:11" x14ac:dyDescent="0.25">
      <c r="A406" s="23" t="s">
        <v>487</v>
      </c>
      <c r="B406" s="24" t="s">
        <v>61</v>
      </c>
      <c r="C406" s="77">
        <v>0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0</v>
      </c>
    </row>
    <row r="407" spans="1:11" x14ac:dyDescent="0.25">
      <c r="A407" s="23" t="s">
        <v>426</v>
      </c>
      <c r="B407" s="24" t="s">
        <v>62</v>
      </c>
      <c r="C407" s="77">
        <v>215136</v>
      </c>
      <c r="D407" s="78">
        <v>65418</v>
      </c>
      <c r="E407" s="78">
        <v>0</v>
      </c>
      <c r="F407" s="78">
        <v>94142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374696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9884</v>
      </c>
      <c r="D409" s="78">
        <v>2306</v>
      </c>
      <c r="E409" s="78">
        <v>1269</v>
      </c>
      <c r="F409" s="78">
        <v>0</v>
      </c>
      <c r="G409" s="78">
        <v>0</v>
      </c>
      <c r="H409" s="78">
        <v>0</v>
      </c>
      <c r="I409" s="78">
        <v>576</v>
      </c>
      <c r="J409" s="78">
        <v>0</v>
      </c>
      <c r="K409" s="79">
        <f t="shared" si="6"/>
        <v>14035</v>
      </c>
    </row>
    <row r="410" spans="1:11" x14ac:dyDescent="0.25">
      <c r="A410" s="23" t="s">
        <v>429</v>
      </c>
      <c r="B410" s="24" t="s">
        <v>63</v>
      </c>
      <c r="C410" s="77">
        <v>6600</v>
      </c>
      <c r="D410" s="78">
        <v>487</v>
      </c>
      <c r="E410" s="78">
        <v>0</v>
      </c>
      <c r="F410" s="78">
        <v>9805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16892</v>
      </c>
    </row>
    <row r="411" spans="1:11" x14ac:dyDescent="0.25">
      <c r="A411" s="23" t="s">
        <v>430</v>
      </c>
      <c r="B411" s="24" t="s">
        <v>63</v>
      </c>
      <c r="C411" s="77">
        <v>223900</v>
      </c>
      <c r="D411" s="78">
        <v>0</v>
      </c>
      <c r="E411" s="78">
        <v>25700</v>
      </c>
      <c r="F411" s="78">
        <v>21600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271200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25938</v>
      </c>
      <c r="D413" s="78">
        <v>18991</v>
      </c>
      <c r="E413" s="78">
        <v>0</v>
      </c>
      <c r="F413" s="78">
        <v>1207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46136</v>
      </c>
    </row>
    <row r="414" spans="1:11" x14ac:dyDescent="0.25">
      <c r="A414" s="23" t="s">
        <v>433</v>
      </c>
      <c r="B414" s="24" t="s">
        <v>63</v>
      </c>
      <c r="C414" s="77">
        <v>2920</v>
      </c>
      <c r="D414" s="78">
        <v>773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102</v>
      </c>
      <c r="K414" s="79">
        <f t="shared" si="6"/>
        <v>3795</v>
      </c>
    </row>
    <row r="415" spans="1:11" x14ac:dyDescent="0.25">
      <c r="A415" s="49" t="s">
        <v>468</v>
      </c>
      <c r="B415" s="51"/>
      <c r="C415" s="52">
        <f t="shared" ref="C415:J415" si="7">SUM(C5:C414)</f>
        <v>429414241</v>
      </c>
      <c r="D415" s="52">
        <f t="shared" si="7"/>
        <v>257338456</v>
      </c>
      <c r="E415" s="52">
        <f t="shared" si="7"/>
        <v>54086086</v>
      </c>
      <c r="F415" s="52">
        <f t="shared" si="7"/>
        <v>17550455</v>
      </c>
      <c r="G415" s="52">
        <f t="shared" si="7"/>
        <v>130799</v>
      </c>
      <c r="H415" s="52">
        <f t="shared" si="7"/>
        <v>717939</v>
      </c>
      <c r="I415" s="52">
        <f t="shared" si="7"/>
        <v>2892589</v>
      </c>
      <c r="J415" s="52">
        <f t="shared" si="7"/>
        <v>4845333</v>
      </c>
      <c r="K415" s="53">
        <f t="shared" si="6"/>
        <v>766975898</v>
      </c>
    </row>
    <row r="416" spans="1:11" x14ac:dyDescent="0.25">
      <c r="A416" s="50" t="s">
        <v>436</v>
      </c>
      <c r="B416" s="51"/>
      <c r="C416" s="54">
        <f>(C415/$K415)</f>
        <v>0.55987970693702294</v>
      </c>
      <c r="D416" s="54">
        <f t="shared" ref="D416:K416" si="8">(D415/$K415)</f>
        <v>0.33552352384350936</v>
      </c>
      <c r="E416" s="54">
        <f t="shared" si="8"/>
        <v>7.0518625345382099E-2</v>
      </c>
      <c r="F416" s="54">
        <f t="shared" si="8"/>
        <v>2.2882668211302776E-2</v>
      </c>
      <c r="G416" s="54">
        <f t="shared" si="8"/>
        <v>1.7053860537348983E-4</v>
      </c>
      <c r="H416" s="54">
        <f t="shared" si="8"/>
        <v>9.3606461672671756E-4</v>
      </c>
      <c r="I416" s="54">
        <f>(I415/$K415)</f>
        <v>3.7714209892942426E-3</v>
      </c>
      <c r="J416" s="54">
        <f t="shared" si="8"/>
        <v>6.317451451388372E-3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308</v>
      </c>
      <c r="D417" s="57">
        <f t="shared" ref="D417:K417" si="9">COUNTIF(D5:D414,"&gt;0")</f>
        <v>270</v>
      </c>
      <c r="E417" s="57">
        <f t="shared" si="9"/>
        <v>162</v>
      </c>
      <c r="F417" s="57">
        <f t="shared" si="9"/>
        <v>199</v>
      </c>
      <c r="G417" s="57">
        <f t="shared" si="9"/>
        <v>8</v>
      </c>
      <c r="H417" s="57">
        <f t="shared" si="9"/>
        <v>51</v>
      </c>
      <c r="I417" s="57">
        <f t="shared" si="9"/>
        <v>136</v>
      </c>
      <c r="J417" s="57">
        <f t="shared" si="9"/>
        <v>25</v>
      </c>
      <c r="K417" s="64">
        <f t="shared" si="9"/>
        <v>324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462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406581</v>
      </c>
      <c r="D5" s="20">
        <v>48451</v>
      </c>
      <c r="E5" s="46">
        <v>39509</v>
      </c>
      <c r="F5" s="46">
        <v>4112</v>
      </c>
      <c r="G5" s="20">
        <v>0</v>
      </c>
      <c r="H5" s="20">
        <v>0</v>
      </c>
      <c r="I5" s="20">
        <v>5338</v>
      </c>
      <c r="J5" s="20">
        <v>0</v>
      </c>
      <c r="K5" s="36">
        <f t="shared" ref="K5:K67" si="0">SUM(C5:J5)</f>
        <v>503991</v>
      </c>
    </row>
    <row r="6" spans="1:11" x14ac:dyDescent="0.25">
      <c r="A6" s="23" t="s">
        <v>67</v>
      </c>
      <c r="B6" s="24" t="s">
        <v>0</v>
      </c>
      <c r="C6" s="77">
        <v>44760</v>
      </c>
      <c r="D6" s="78">
        <v>11624</v>
      </c>
      <c r="E6" s="78">
        <v>0</v>
      </c>
      <c r="F6" s="78">
        <v>0</v>
      </c>
      <c r="G6" s="78">
        <v>0</v>
      </c>
      <c r="H6" s="78">
        <v>0</v>
      </c>
      <c r="I6" s="78">
        <v>2892</v>
      </c>
      <c r="J6" s="78">
        <v>0</v>
      </c>
      <c r="K6" s="79">
        <f t="shared" si="0"/>
        <v>59276</v>
      </c>
    </row>
    <row r="7" spans="1:11" x14ac:dyDescent="0.25">
      <c r="A7" s="23" t="s">
        <v>68</v>
      </c>
      <c r="B7" s="24" t="s">
        <v>0</v>
      </c>
      <c r="C7" s="77">
        <v>4305072</v>
      </c>
      <c r="D7" s="78">
        <v>3452497</v>
      </c>
      <c r="E7" s="78">
        <v>505867</v>
      </c>
      <c r="F7" s="78">
        <v>434909</v>
      </c>
      <c r="G7" s="78">
        <v>0</v>
      </c>
      <c r="H7" s="78">
        <v>3555</v>
      </c>
      <c r="I7" s="78">
        <v>34342</v>
      </c>
      <c r="J7" s="78">
        <v>60864</v>
      </c>
      <c r="K7" s="79">
        <f t="shared" si="0"/>
        <v>8797106</v>
      </c>
    </row>
    <row r="8" spans="1:11" x14ac:dyDescent="0.25">
      <c r="A8" s="23" t="s">
        <v>69</v>
      </c>
      <c r="B8" s="24" t="s">
        <v>0</v>
      </c>
      <c r="C8" s="77">
        <v>67612</v>
      </c>
      <c r="D8" s="78">
        <v>6945</v>
      </c>
      <c r="E8" s="78">
        <v>10332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84889</v>
      </c>
    </row>
    <row r="9" spans="1:11" x14ac:dyDescent="0.25">
      <c r="A9" s="23" t="s">
        <v>70</v>
      </c>
      <c r="B9" s="24" t="s">
        <v>0</v>
      </c>
      <c r="C9" s="77">
        <v>140052</v>
      </c>
      <c r="D9" s="78">
        <v>0</v>
      </c>
      <c r="E9" s="78">
        <v>0</v>
      </c>
      <c r="F9" s="78">
        <v>0</v>
      </c>
      <c r="G9" s="78">
        <v>0</v>
      </c>
      <c r="H9" s="78">
        <v>0</v>
      </c>
      <c r="I9" s="78">
        <v>0</v>
      </c>
      <c r="J9" s="78">
        <v>0</v>
      </c>
      <c r="K9" s="79">
        <f t="shared" si="0"/>
        <v>140052</v>
      </c>
    </row>
    <row r="10" spans="1:11" x14ac:dyDescent="0.25">
      <c r="A10" s="75" t="s">
        <v>505</v>
      </c>
      <c r="B10" s="24" t="s">
        <v>0</v>
      </c>
      <c r="C10" s="77">
        <v>6881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6881</v>
      </c>
    </row>
    <row r="11" spans="1:11" x14ac:dyDescent="0.25">
      <c r="A11" s="23" t="s">
        <v>71</v>
      </c>
      <c r="B11" s="24" t="s">
        <v>0</v>
      </c>
      <c r="C11" s="77">
        <v>9155</v>
      </c>
      <c r="D11" s="78">
        <v>3581</v>
      </c>
      <c r="E11" s="78">
        <v>2965</v>
      </c>
      <c r="F11" s="78">
        <v>0</v>
      </c>
      <c r="G11" s="78">
        <v>0</v>
      </c>
      <c r="H11" s="78">
        <v>0</v>
      </c>
      <c r="I11" s="78">
        <v>856</v>
      </c>
      <c r="J11" s="78">
        <v>0</v>
      </c>
      <c r="K11" s="79">
        <f t="shared" si="0"/>
        <v>16557</v>
      </c>
    </row>
    <row r="12" spans="1:11" x14ac:dyDescent="0.25">
      <c r="A12" s="23" t="s">
        <v>72</v>
      </c>
      <c r="B12" s="24" t="s">
        <v>0</v>
      </c>
      <c r="C12" s="77">
        <v>182268</v>
      </c>
      <c r="D12" s="78">
        <v>35131</v>
      </c>
      <c r="E12" s="78">
        <v>0</v>
      </c>
      <c r="F12" s="78">
        <v>0</v>
      </c>
      <c r="G12" s="78">
        <v>0</v>
      </c>
      <c r="H12" s="78">
        <v>57445</v>
      </c>
      <c r="I12" s="78">
        <v>0</v>
      </c>
      <c r="J12" s="78">
        <v>0</v>
      </c>
      <c r="K12" s="79">
        <f t="shared" si="0"/>
        <v>274844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1200</v>
      </c>
      <c r="E13" s="78">
        <v>0</v>
      </c>
      <c r="F13" s="78">
        <v>0</v>
      </c>
      <c r="G13" s="78">
        <v>12175</v>
      </c>
      <c r="H13" s="78">
        <v>0</v>
      </c>
      <c r="I13" s="78">
        <v>0</v>
      </c>
      <c r="J13" s="78">
        <v>0</v>
      </c>
      <c r="K13" s="79">
        <f t="shared" si="0"/>
        <v>13375</v>
      </c>
    </row>
    <row r="14" spans="1:11" x14ac:dyDescent="0.25">
      <c r="A14" s="23" t="s">
        <v>491</v>
      </c>
      <c r="B14" s="24" t="s">
        <v>7</v>
      </c>
      <c r="C14" s="77">
        <v>2728</v>
      </c>
      <c r="D14" s="78">
        <v>4798</v>
      </c>
      <c r="E14" s="78">
        <v>0</v>
      </c>
      <c r="F14" s="78">
        <v>157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7683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25523</v>
      </c>
      <c r="K15" s="79">
        <f t="shared" si="0"/>
        <v>25523</v>
      </c>
    </row>
    <row r="16" spans="1:11" x14ac:dyDescent="0.25">
      <c r="A16" s="23" t="s">
        <v>75</v>
      </c>
      <c r="B16" s="24" t="s">
        <v>8</v>
      </c>
      <c r="C16" s="77">
        <v>496170</v>
      </c>
      <c r="D16" s="78">
        <v>130346</v>
      </c>
      <c r="E16" s="78">
        <v>125492</v>
      </c>
      <c r="F16" s="78">
        <v>41958</v>
      </c>
      <c r="G16" s="78">
        <v>0</v>
      </c>
      <c r="H16" s="78">
        <v>0</v>
      </c>
      <c r="I16" s="78">
        <v>4280</v>
      </c>
      <c r="J16" s="78">
        <v>0</v>
      </c>
      <c r="K16" s="79">
        <f t="shared" si="0"/>
        <v>798246</v>
      </c>
    </row>
    <row r="17" spans="1:11" x14ac:dyDescent="0.25">
      <c r="A17" s="23" t="s">
        <v>76</v>
      </c>
      <c r="B17" s="24" t="s">
        <v>8</v>
      </c>
      <c r="C17" s="77">
        <v>477447</v>
      </c>
      <c r="D17" s="78">
        <v>174044</v>
      </c>
      <c r="E17" s="78">
        <v>0</v>
      </c>
      <c r="F17" s="78">
        <v>35813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687304</v>
      </c>
    </row>
    <row r="18" spans="1:11" x14ac:dyDescent="0.25">
      <c r="A18" s="23" t="s">
        <v>77</v>
      </c>
      <c r="B18" s="24" t="s">
        <v>8</v>
      </c>
      <c r="C18" s="77">
        <v>10941</v>
      </c>
      <c r="D18" s="78">
        <v>14786</v>
      </c>
      <c r="E18" s="78">
        <v>17436</v>
      </c>
      <c r="F18" s="78">
        <v>6250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49413</v>
      </c>
    </row>
    <row r="19" spans="1:11" x14ac:dyDescent="0.25">
      <c r="A19" s="23" t="s">
        <v>78</v>
      </c>
      <c r="B19" s="24" t="s">
        <v>8</v>
      </c>
      <c r="C19" s="77">
        <v>2031688</v>
      </c>
      <c r="D19" s="78">
        <v>1090790</v>
      </c>
      <c r="E19" s="78">
        <v>0</v>
      </c>
      <c r="F19" s="78">
        <v>202714</v>
      </c>
      <c r="G19" s="78">
        <v>0</v>
      </c>
      <c r="H19" s="78">
        <v>667</v>
      </c>
      <c r="I19" s="78">
        <v>14456</v>
      </c>
      <c r="J19" s="78">
        <v>0</v>
      </c>
      <c r="K19" s="79">
        <f t="shared" si="0"/>
        <v>3340315</v>
      </c>
    </row>
    <row r="20" spans="1:11" x14ac:dyDescent="0.25">
      <c r="A20" s="23" t="s">
        <v>79</v>
      </c>
      <c r="B20" s="24" t="s">
        <v>8</v>
      </c>
      <c r="C20" s="77">
        <v>915803</v>
      </c>
      <c r="D20" s="78">
        <v>144877</v>
      </c>
      <c r="E20" s="78">
        <v>0</v>
      </c>
      <c r="F20" s="78">
        <v>82277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1142957</v>
      </c>
    </row>
    <row r="21" spans="1:11" x14ac:dyDescent="0.25">
      <c r="A21" s="23" t="s">
        <v>80</v>
      </c>
      <c r="B21" s="24" t="s">
        <v>8</v>
      </c>
      <c r="C21" s="77">
        <v>203228</v>
      </c>
      <c r="D21" s="78">
        <v>39778</v>
      </c>
      <c r="E21" s="78">
        <v>0</v>
      </c>
      <c r="F21" s="78">
        <v>13191</v>
      </c>
      <c r="G21" s="78">
        <v>0</v>
      </c>
      <c r="H21" s="78">
        <v>0</v>
      </c>
      <c r="I21" s="78">
        <v>1149</v>
      </c>
      <c r="J21" s="78">
        <v>0</v>
      </c>
      <c r="K21" s="79">
        <f t="shared" si="0"/>
        <v>257346</v>
      </c>
    </row>
    <row r="22" spans="1:11" x14ac:dyDescent="0.25">
      <c r="A22" s="23" t="s">
        <v>81</v>
      </c>
      <c r="B22" s="24" t="s">
        <v>8</v>
      </c>
      <c r="C22" s="77">
        <v>389234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389234</v>
      </c>
    </row>
    <row r="23" spans="1:11" x14ac:dyDescent="0.25">
      <c r="A23" s="23" t="s">
        <v>82</v>
      </c>
      <c r="B23" s="24" t="s">
        <v>9</v>
      </c>
      <c r="C23" s="77">
        <v>7146</v>
      </c>
      <c r="D23" s="78">
        <v>1560</v>
      </c>
      <c r="E23" s="78">
        <v>1411</v>
      </c>
      <c r="F23" s="78">
        <v>584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10701</v>
      </c>
    </row>
    <row r="24" spans="1:11" x14ac:dyDescent="0.25">
      <c r="A24" s="23" t="s">
        <v>83</v>
      </c>
      <c r="B24" s="24" t="s">
        <v>9</v>
      </c>
      <c r="C24" s="77">
        <v>13866</v>
      </c>
      <c r="D24" s="78">
        <v>2913</v>
      </c>
      <c r="E24" s="78">
        <v>1608</v>
      </c>
      <c r="F24" s="78">
        <v>323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18710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378449</v>
      </c>
      <c r="D26" s="78">
        <v>72765</v>
      </c>
      <c r="E26" s="78">
        <v>55530</v>
      </c>
      <c r="F26" s="78">
        <v>24331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531075</v>
      </c>
    </row>
    <row r="27" spans="1:11" x14ac:dyDescent="0.25">
      <c r="A27" s="23" t="s">
        <v>86</v>
      </c>
      <c r="B27" s="24" t="s">
        <v>10</v>
      </c>
      <c r="C27" s="77">
        <v>561452</v>
      </c>
      <c r="D27" s="78">
        <v>145788</v>
      </c>
      <c r="E27" s="78">
        <v>0</v>
      </c>
      <c r="F27" s="78">
        <v>18811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726051</v>
      </c>
    </row>
    <row r="28" spans="1:11" x14ac:dyDescent="0.25">
      <c r="A28" s="23" t="s">
        <v>87</v>
      </c>
      <c r="B28" s="24" t="s">
        <v>10</v>
      </c>
      <c r="C28" s="77">
        <v>901545</v>
      </c>
      <c r="D28" s="78">
        <v>293367</v>
      </c>
      <c r="E28" s="78">
        <v>0</v>
      </c>
      <c r="F28" s="78">
        <v>43045</v>
      </c>
      <c r="G28" s="78">
        <v>0</v>
      </c>
      <c r="H28" s="78">
        <v>0</v>
      </c>
      <c r="I28" s="78">
        <v>7105</v>
      </c>
      <c r="J28" s="78">
        <v>0</v>
      </c>
      <c r="K28" s="79">
        <f t="shared" si="0"/>
        <v>1245062</v>
      </c>
    </row>
    <row r="29" spans="1:11" x14ac:dyDescent="0.25">
      <c r="A29" s="23" t="s">
        <v>88</v>
      </c>
      <c r="B29" s="24" t="s">
        <v>10</v>
      </c>
      <c r="C29" s="77">
        <v>1196845</v>
      </c>
      <c r="D29" s="78">
        <v>467155</v>
      </c>
      <c r="E29" s="78">
        <v>0</v>
      </c>
      <c r="F29" s="78">
        <v>49219</v>
      </c>
      <c r="G29" s="78">
        <v>0</v>
      </c>
      <c r="H29" s="78">
        <v>44</v>
      </c>
      <c r="I29" s="78">
        <v>0</v>
      </c>
      <c r="J29" s="78">
        <v>0</v>
      </c>
      <c r="K29" s="79">
        <f t="shared" si="0"/>
        <v>1713263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220930</v>
      </c>
      <c r="D31" s="78">
        <v>59292</v>
      </c>
      <c r="E31" s="78">
        <v>27713</v>
      </c>
      <c r="F31" s="78">
        <v>8475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316410</v>
      </c>
    </row>
    <row r="32" spans="1:11" x14ac:dyDescent="0.25">
      <c r="A32" s="23" t="s">
        <v>90</v>
      </c>
      <c r="B32" s="24" t="s">
        <v>10</v>
      </c>
      <c r="C32" s="77">
        <v>281602</v>
      </c>
      <c r="D32" s="78">
        <v>99644</v>
      </c>
      <c r="E32" s="78">
        <v>34659</v>
      </c>
      <c r="F32" s="78">
        <v>17329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433234</v>
      </c>
    </row>
    <row r="33" spans="1:11" x14ac:dyDescent="0.25">
      <c r="A33" s="23" t="s">
        <v>91</v>
      </c>
      <c r="B33" s="24" t="s">
        <v>10</v>
      </c>
      <c r="C33" s="77">
        <v>166688</v>
      </c>
      <c r="D33" s="78">
        <v>52105</v>
      </c>
      <c r="E33" s="78">
        <v>0</v>
      </c>
      <c r="F33" s="78">
        <v>0</v>
      </c>
      <c r="G33" s="78">
        <v>0</v>
      </c>
      <c r="H33" s="78">
        <v>0</v>
      </c>
      <c r="I33" s="78">
        <v>6275</v>
      </c>
      <c r="J33" s="78">
        <v>0</v>
      </c>
      <c r="K33" s="79">
        <f t="shared" si="0"/>
        <v>225068</v>
      </c>
    </row>
    <row r="34" spans="1:11" x14ac:dyDescent="0.25">
      <c r="A34" s="23" t="s">
        <v>92</v>
      </c>
      <c r="B34" s="24" t="s">
        <v>10</v>
      </c>
      <c r="C34" s="77">
        <v>4550764</v>
      </c>
      <c r="D34" s="78">
        <v>2646715</v>
      </c>
      <c r="E34" s="78">
        <v>0</v>
      </c>
      <c r="F34" s="78">
        <v>287643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7485122</v>
      </c>
    </row>
    <row r="35" spans="1:11" x14ac:dyDescent="0.25">
      <c r="A35" s="23" t="s">
        <v>93</v>
      </c>
      <c r="B35" s="24" t="s">
        <v>10</v>
      </c>
      <c r="C35" s="77">
        <v>131398</v>
      </c>
      <c r="D35" s="78">
        <v>21361</v>
      </c>
      <c r="E35" s="78">
        <v>0</v>
      </c>
      <c r="F35" s="78">
        <v>3891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156650</v>
      </c>
    </row>
    <row r="36" spans="1:11" x14ac:dyDescent="0.25">
      <c r="A36" s="23" t="s">
        <v>94</v>
      </c>
      <c r="B36" s="24" t="s">
        <v>10</v>
      </c>
      <c r="C36" s="77">
        <v>67950</v>
      </c>
      <c r="D36" s="78">
        <v>8978</v>
      </c>
      <c r="E36" s="78">
        <v>3052</v>
      </c>
      <c r="F36" s="78">
        <v>0</v>
      </c>
      <c r="G36" s="78">
        <v>0</v>
      </c>
      <c r="H36" s="78">
        <v>0</v>
      </c>
      <c r="I36" s="78">
        <v>714</v>
      </c>
      <c r="J36" s="78">
        <v>0</v>
      </c>
      <c r="K36" s="79">
        <f t="shared" si="0"/>
        <v>80694</v>
      </c>
    </row>
    <row r="37" spans="1:11" x14ac:dyDescent="0.25">
      <c r="A37" s="23" t="s">
        <v>95</v>
      </c>
      <c r="B37" s="24" t="s">
        <v>10</v>
      </c>
      <c r="C37" s="77">
        <v>3934836</v>
      </c>
      <c r="D37" s="78">
        <v>1301893</v>
      </c>
      <c r="E37" s="78">
        <v>633419</v>
      </c>
      <c r="F37" s="78">
        <v>63487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5933635</v>
      </c>
    </row>
    <row r="38" spans="1:11" x14ac:dyDescent="0.25">
      <c r="A38" s="23" t="s">
        <v>96</v>
      </c>
      <c r="B38" s="24" t="s">
        <v>10</v>
      </c>
      <c r="C38" s="77">
        <v>13493</v>
      </c>
      <c r="D38" s="78">
        <v>8473</v>
      </c>
      <c r="E38" s="78">
        <v>0</v>
      </c>
      <c r="F38" s="78">
        <v>0</v>
      </c>
      <c r="G38" s="78">
        <v>0</v>
      </c>
      <c r="H38" s="78">
        <v>0</v>
      </c>
      <c r="I38" s="78">
        <v>26</v>
      </c>
      <c r="J38" s="78">
        <v>0</v>
      </c>
      <c r="K38" s="79">
        <f t="shared" si="0"/>
        <v>21992</v>
      </c>
    </row>
    <row r="39" spans="1:11" x14ac:dyDescent="0.25">
      <c r="A39" s="23" t="s">
        <v>97</v>
      </c>
      <c r="B39" s="24" t="s">
        <v>10</v>
      </c>
      <c r="C39" s="77">
        <v>1155150</v>
      </c>
      <c r="D39" s="78">
        <v>290339</v>
      </c>
      <c r="E39" s="78">
        <v>0</v>
      </c>
      <c r="F39" s="78">
        <v>92666</v>
      </c>
      <c r="G39" s="78">
        <v>0</v>
      </c>
      <c r="H39" s="78">
        <v>0</v>
      </c>
      <c r="I39" s="78">
        <v>9741</v>
      </c>
      <c r="J39" s="78">
        <v>0</v>
      </c>
      <c r="K39" s="79">
        <f t="shared" si="0"/>
        <v>1547896</v>
      </c>
    </row>
    <row r="40" spans="1:11" x14ac:dyDescent="0.25">
      <c r="A40" s="23" t="s">
        <v>98</v>
      </c>
      <c r="B40" s="24" t="s">
        <v>10</v>
      </c>
      <c r="C40" s="77">
        <v>248967</v>
      </c>
      <c r="D40" s="78">
        <v>0</v>
      </c>
      <c r="E40" s="78">
        <v>0</v>
      </c>
      <c r="F40" s="78">
        <v>5158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254125</v>
      </c>
    </row>
    <row r="41" spans="1:11" x14ac:dyDescent="0.25">
      <c r="A41" s="23" t="s">
        <v>99</v>
      </c>
      <c r="B41" s="24" t="s">
        <v>10</v>
      </c>
      <c r="C41" s="77">
        <v>2146055</v>
      </c>
      <c r="D41" s="78">
        <v>917210</v>
      </c>
      <c r="E41" s="78">
        <v>319055</v>
      </c>
      <c r="F41" s="78">
        <v>192206</v>
      </c>
      <c r="G41" s="78">
        <v>0</v>
      </c>
      <c r="H41" s="78">
        <v>0</v>
      </c>
      <c r="I41" s="78">
        <v>6315</v>
      </c>
      <c r="J41" s="78">
        <v>0</v>
      </c>
      <c r="K41" s="79">
        <f t="shared" si="0"/>
        <v>3580841</v>
      </c>
    </row>
    <row r="42" spans="1:11" x14ac:dyDescent="0.25">
      <c r="A42" s="23" t="s">
        <v>100</v>
      </c>
      <c r="B42" s="24" t="s">
        <v>10</v>
      </c>
      <c r="C42" s="77">
        <v>743615</v>
      </c>
      <c r="D42" s="78">
        <v>98063</v>
      </c>
      <c r="E42" s="78">
        <v>133387</v>
      </c>
      <c r="F42" s="78">
        <v>23041</v>
      </c>
      <c r="G42" s="78">
        <v>0</v>
      </c>
      <c r="H42" s="78">
        <v>0</v>
      </c>
      <c r="I42" s="78">
        <v>0</v>
      </c>
      <c r="J42" s="78">
        <v>140174</v>
      </c>
      <c r="K42" s="79">
        <f t="shared" si="0"/>
        <v>1138280</v>
      </c>
    </row>
    <row r="43" spans="1:11" x14ac:dyDescent="0.25">
      <c r="A43" s="23" t="s">
        <v>101</v>
      </c>
      <c r="B43" s="24" t="s">
        <v>11</v>
      </c>
      <c r="C43" s="77">
        <v>2083472</v>
      </c>
      <c r="D43" s="78">
        <v>1012957</v>
      </c>
      <c r="E43" s="78">
        <v>361858</v>
      </c>
      <c r="F43" s="78">
        <v>17785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3476072</v>
      </c>
    </row>
    <row r="44" spans="1:11" x14ac:dyDescent="0.25">
      <c r="A44" s="23" t="s">
        <v>102</v>
      </c>
      <c r="B44" s="24" t="s">
        <v>11</v>
      </c>
      <c r="C44" s="77">
        <v>1437368</v>
      </c>
      <c r="D44" s="78">
        <v>552068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17708</v>
      </c>
      <c r="K44" s="79">
        <f t="shared" si="0"/>
        <v>2007144</v>
      </c>
    </row>
    <row r="45" spans="1:11" x14ac:dyDescent="0.25">
      <c r="A45" s="23" t="s">
        <v>103</v>
      </c>
      <c r="B45" s="24" t="s">
        <v>11</v>
      </c>
      <c r="C45" s="77">
        <v>6319307</v>
      </c>
      <c r="D45" s="78">
        <v>3124139</v>
      </c>
      <c r="E45" s="78">
        <v>1199050</v>
      </c>
      <c r="F45" s="78">
        <v>0</v>
      </c>
      <c r="G45" s="78">
        <v>0</v>
      </c>
      <c r="H45" s="78">
        <v>0</v>
      </c>
      <c r="I45" s="78">
        <v>96082</v>
      </c>
      <c r="J45" s="78">
        <v>0</v>
      </c>
      <c r="K45" s="79">
        <f t="shared" si="0"/>
        <v>10738578</v>
      </c>
    </row>
    <row r="46" spans="1:11" x14ac:dyDescent="0.25">
      <c r="A46" s="23" t="s">
        <v>440</v>
      </c>
      <c r="B46" s="24" t="s">
        <v>11</v>
      </c>
      <c r="C46" s="77">
        <v>1559128</v>
      </c>
      <c r="D46" s="78">
        <v>753342</v>
      </c>
      <c r="E46" s="78">
        <v>233785</v>
      </c>
      <c r="F46" s="78">
        <v>32294</v>
      </c>
      <c r="G46" s="78">
        <v>0</v>
      </c>
      <c r="H46" s="78">
        <v>0</v>
      </c>
      <c r="I46" s="78">
        <v>12416</v>
      </c>
      <c r="J46" s="78">
        <v>0</v>
      </c>
      <c r="K46" s="79">
        <f t="shared" si="0"/>
        <v>2590965</v>
      </c>
    </row>
    <row r="47" spans="1:11" x14ac:dyDescent="0.25">
      <c r="A47" s="23" t="s">
        <v>104</v>
      </c>
      <c r="B47" s="24" t="s">
        <v>11</v>
      </c>
      <c r="C47" s="77">
        <v>4563657</v>
      </c>
      <c r="D47" s="78">
        <v>2001233</v>
      </c>
      <c r="E47" s="78">
        <v>0</v>
      </c>
      <c r="F47" s="78">
        <v>95677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6660567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13401645</v>
      </c>
      <c r="D49" s="78">
        <v>11109858</v>
      </c>
      <c r="E49" s="78">
        <v>2299185</v>
      </c>
      <c r="F49" s="78">
        <v>638090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27448778</v>
      </c>
    </row>
    <row r="50" spans="1:11" x14ac:dyDescent="0.25">
      <c r="A50" s="23" t="s">
        <v>441</v>
      </c>
      <c r="B50" s="24" t="s">
        <v>11</v>
      </c>
      <c r="C50" s="77">
        <v>2226758</v>
      </c>
      <c r="D50" s="78">
        <v>942201</v>
      </c>
      <c r="E50" s="78">
        <v>379178</v>
      </c>
      <c r="F50" s="78">
        <v>110617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3658754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8595042</v>
      </c>
      <c r="D52" s="78">
        <v>5038387</v>
      </c>
      <c r="E52" s="78">
        <v>1110111</v>
      </c>
      <c r="F52" s="78">
        <v>384006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15127546</v>
      </c>
    </row>
    <row r="53" spans="1:11" x14ac:dyDescent="0.25">
      <c r="A53" s="23" t="s">
        <v>109</v>
      </c>
      <c r="B53" s="24" t="s">
        <v>11</v>
      </c>
      <c r="C53" s="77">
        <v>1399912</v>
      </c>
      <c r="D53" s="78">
        <v>630166</v>
      </c>
      <c r="E53" s="78">
        <v>300696</v>
      </c>
      <c r="F53" s="78">
        <v>26000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2356774</v>
      </c>
    </row>
    <row r="54" spans="1:11" x14ac:dyDescent="0.25">
      <c r="A54" s="75" t="s">
        <v>506</v>
      </c>
      <c r="B54" s="24" t="s">
        <v>11</v>
      </c>
      <c r="C54" s="77">
        <v>417046</v>
      </c>
      <c r="D54" s="78">
        <v>106432</v>
      </c>
      <c r="E54" s="78">
        <v>0</v>
      </c>
      <c r="F54" s="78">
        <v>12801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536279</v>
      </c>
    </row>
    <row r="55" spans="1:11" x14ac:dyDescent="0.25">
      <c r="A55" s="75" t="s">
        <v>110</v>
      </c>
      <c r="B55" s="24" t="s">
        <v>11</v>
      </c>
      <c r="C55" s="77">
        <v>2362669</v>
      </c>
      <c r="D55" s="78">
        <v>1193606</v>
      </c>
      <c r="E55" s="78">
        <v>0</v>
      </c>
      <c r="F55" s="78">
        <v>0</v>
      </c>
      <c r="G55" s="78">
        <v>0</v>
      </c>
      <c r="H55" s="78">
        <v>0</v>
      </c>
      <c r="I55" s="78">
        <v>74340</v>
      </c>
      <c r="J55" s="78">
        <v>0</v>
      </c>
      <c r="K55" s="79">
        <f t="shared" si="0"/>
        <v>3630615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879601</v>
      </c>
      <c r="D57" s="78">
        <v>386456</v>
      </c>
      <c r="E57" s="78">
        <v>276282</v>
      </c>
      <c r="F57" s="78">
        <v>4750</v>
      </c>
      <c r="G57" s="78">
        <v>0</v>
      </c>
      <c r="H57" s="78">
        <v>0</v>
      </c>
      <c r="I57" s="78">
        <v>17102</v>
      </c>
      <c r="J57" s="78">
        <v>0</v>
      </c>
      <c r="K57" s="79">
        <f t="shared" si="0"/>
        <v>1564191</v>
      </c>
    </row>
    <row r="58" spans="1:11" x14ac:dyDescent="0.25">
      <c r="A58" s="23" t="s">
        <v>113</v>
      </c>
      <c r="B58" s="24" t="s">
        <v>11</v>
      </c>
      <c r="C58" s="77">
        <v>2822331</v>
      </c>
      <c r="D58" s="78">
        <v>1162233</v>
      </c>
      <c r="E58" s="78">
        <v>558626</v>
      </c>
      <c r="F58" s="78">
        <v>0</v>
      </c>
      <c r="G58" s="78">
        <v>0</v>
      </c>
      <c r="H58" s="78">
        <v>0</v>
      </c>
      <c r="I58" s="78">
        <v>72411</v>
      </c>
      <c r="J58" s="78">
        <v>0</v>
      </c>
      <c r="K58" s="79">
        <f t="shared" si="0"/>
        <v>4615601</v>
      </c>
    </row>
    <row r="59" spans="1:11" x14ac:dyDescent="0.25">
      <c r="A59" s="23" t="s">
        <v>114</v>
      </c>
      <c r="B59" s="24" t="s">
        <v>11</v>
      </c>
      <c r="C59" s="77">
        <v>2795293</v>
      </c>
      <c r="D59" s="78">
        <v>1542180</v>
      </c>
      <c r="E59" s="78">
        <v>429403</v>
      </c>
      <c r="F59" s="78">
        <v>94885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4861761</v>
      </c>
    </row>
    <row r="60" spans="1:11" x14ac:dyDescent="0.25">
      <c r="A60" s="23" t="s">
        <v>115</v>
      </c>
      <c r="B60" s="24" t="s">
        <v>11</v>
      </c>
      <c r="C60" s="77">
        <v>1306267</v>
      </c>
      <c r="D60" s="78">
        <v>355674</v>
      </c>
      <c r="E60" s="78">
        <v>191746</v>
      </c>
      <c r="F60" s="78">
        <v>15822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1869509</v>
      </c>
    </row>
    <row r="61" spans="1:11" x14ac:dyDescent="0.25">
      <c r="A61" s="23" t="s">
        <v>116</v>
      </c>
      <c r="B61" s="24" t="s">
        <v>11</v>
      </c>
      <c r="C61" s="77">
        <v>2157992</v>
      </c>
      <c r="D61" s="78">
        <v>7240593</v>
      </c>
      <c r="E61" s="78">
        <v>156236</v>
      </c>
      <c r="F61" s="78">
        <v>39061</v>
      </c>
      <c r="G61" s="78">
        <v>0</v>
      </c>
      <c r="H61" s="78">
        <v>0</v>
      </c>
      <c r="I61" s="78">
        <v>27234</v>
      </c>
      <c r="J61" s="78">
        <v>0</v>
      </c>
      <c r="K61" s="79">
        <f t="shared" si="0"/>
        <v>9621116</v>
      </c>
    </row>
    <row r="62" spans="1:11" x14ac:dyDescent="0.25">
      <c r="A62" s="23" t="s">
        <v>117</v>
      </c>
      <c r="B62" s="24" t="s">
        <v>11</v>
      </c>
      <c r="C62" s="77">
        <v>712234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712234</v>
      </c>
    </row>
    <row r="63" spans="1:11" x14ac:dyDescent="0.25">
      <c r="A63" s="23" t="s">
        <v>118</v>
      </c>
      <c r="B63" s="24" t="s">
        <v>11</v>
      </c>
      <c r="C63" s="77">
        <v>275892</v>
      </c>
      <c r="D63" s="78">
        <v>127740</v>
      </c>
      <c r="E63" s="78">
        <v>68005</v>
      </c>
      <c r="F63" s="78">
        <v>11079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482716</v>
      </c>
    </row>
    <row r="64" spans="1:11" x14ac:dyDescent="0.25">
      <c r="A64" s="23" t="s">
        <v>119</v>
      </c>
      <c r="B64" s="24" t="s">
        <v>11</v>
      </c>
      <c r="C64" s="77">
        <v>6760447</v>
      </c>
      <c r="D64" s="78">
        <v>3073278</v>
      </c>
      <c r="E64" s="78">
        <v>995533</v>
      </c>
      <c r="F64" s="78">
        <v>126890</v>
      </c>
      <c r="G64" s="78">
        <v>0</v>
      </c>
      <c r="H64" s="78">
        <v>0</v>
      </c>
      <c r="I64" s="78">
        <v>46237</v>
      </c>
      <c r="J64" s="78">
        <v>0</v>
      </c>
      <c r="K64" s="79">
        <f t="shared" si="0"/>
        <v>11002385</v>
      </c>
    </row>
    <row r="65" spans="1:11" x14ac:dyDescent="0.25">
      <c r="A65" s="23" t="s">
        <v>120</v>
      </c>
      <c r="B65" s="24" t="s">
        <v>11</v>
      </c>
      <c r="C65" s="77">
        <v>5620613</v>
      </c>
      <c r="D65" s="78">
        <v>2855454</v>
      </c>
      <c r="E65" s="78">
        <v>0</v>
      </c>
      <c r="F65" s="78">
        <v>133872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8609939</v>
      </c>
    </row>
    <row r="66" spans="1:11" x14ac:dyDescent="0.25">
      <c r="A66" s="23" t="s">
        <v>121</v>
      </c>
      <c r="B66" s="24" t="s">
        <v>11</v>
      </c>
      <c r="C66" s="77">
        <v>6349183</v>
      </c>
      <c r="D66" s="78">
        <v>3757113</v>
      </c>
      <c r="E66" s="78">
        <v>549708</v>
      </c>
      <c r="F66" s="78">
        <v>268319</v>
      </c>
      <c r="G66" s="78">
        <v>0</v>
      </c>
      <c r="H66" s="78">
        <v>108</v>
      </c>
      <c r="I66" s="78">
        <v>0</v>
      </c>
      <c r="J66" s="78">
        <v>0</v>
      </c>
      <c r="K66" s="79">
        <f t="shared" si="0"/>
        <v>10924431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0</v>
      </c>
    </row>
    <row r="69" spans="1:11" x14ac:dyDescent="0.25">
      <c r="A69" s="23" t="s">
        <v>124</v>
      </c>
      <c r="B69" s="24" t="s">
        <v>11</v>
      </c>
      <c r="C69" s="77">
        <v>5073054</v>
      </c>
      <c r="D69" s="78">
        <v>2135243</v>
      </c>
      <c r="E69" s="78">
        <v>926805</v>
      </c>
      <c r="F69" s="78">
        <v>380803</v>
      </c>
      <c r="G69" s="78">
        <v>0</v>
      </c>
      <c r="H69" s="78">
        <v>0</v>
      </c>
      <c r="I69" s="78">
        <v>11804</v>
      </c>
      <c r="J69" s="78">
        <v>0</v>
      </c>
      <c r="K69" s="79">
        <f t="shared" si="1"/>
        <v>8527709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99735</v>
      </c>
      <c r="J70" s="78">
        <v>0</v>
      </c>
      <c r="K70" s="79">
        <f t="shared" si="1"/>
        <v>99735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2621504</v>
      </c>
      <c r="D72" s="78">
        <v>963340</v>
      </c>
      <c r="E72" s="78">
        <v>0</v>
      </c>
      <c r="F72" s="78">
        <v>1666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3586510</v>
      </c>
    </row>
    <row r="73" spans="1:11" x14ac:dyDescent="0.25">
      <c r="A73" s="23" t="s">
        <v>127</v>
      </c>
      <c r="B73" s="24" t="s">
        <v>11</v>
      </c>
      <c r="C73" s="77">
        <v>758646</v>
      </c>
      <c r="D73" s="78">
        <v>308684</v>
      </c>
      <c r="E73" s="78">
        <v>234070</v>
      </c>
      <c r="F73" s="78">
        <v>41941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1343341</v>
      </c>
    </row>
    <row r="74" spans="1:11" x14ac:dyDescent="0.25">
      <c r="A74" s="23" t="s">
        <v>128</v>
      </c>
      <c r="B74" s="24" t="s">
        <v>12</v>
      </c>
      <c r="C74" s="77">
        <v>23593</v>
      </c>
      <c r="D74" s="78">
        <v>3090</v>
      </c>
      <c r="E74" s="78">
        <v>0</v>
      </c>
      <c r="F74" s="78">
        <v>2862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29545</v>
      </c>
    </row>
    <row r="75" spans="1:11" x14ac:dyDescent="0.25">
      <c r="A75" s="23" t="s">
        <v>129</v>
      </c>
      <c r="B75" s="24" t="s">
        <v>12</v>
      </c>
      <c r="C75" s="77">
        <v>104091</v>
      </c>
      <c r="D75" s="78">
        <v>13561</v>
      </c>
      <c r="E75" s="78">
        <v>0</v>
      </c>
      <c r="F75" s="78">
        <v>0</v>
      </c>
      <c r="G75" s="78">
        <v>0</v>
      </c>
      <c r="H75" s="78">
        <v>0</v>
      </c>
      <c r="I75" s="78">
        <v>364</v>
      </c>
      <c r="J75" s="78">
        <v>0</v>
      </c>
      <c r="K75" s="79">
        <f t="shared" si="1"/>
        <v>118016</v>
      </c>
    </row>
    <row r="76" spans="1:11" x14ac:dyDescent="0.25">
      <c r="A76" s="23" t="s">
        <v>130</v>
      </c>
      <c r="B76" s="24" t="s">
        <v>13</v>
      </c>
      <c r="C76" s="77">
        <v>919043</v>
      </c>
      <c r="D76" s="78">
        <v>505781</v>
      </c>
      <c r="E76" s="78">
        <v>411512</v>
      </c>
      <c r="F76" s="78">
        <v>46528</v>
      </c>
      <c r="G76" s="78">
        <v>0</v>
      </c>
      <c r="H76" s="78">
        <v>0</v>
      </c>
      <c r="I76" s="78">
        <v>0</v>
      </c>
      <c r="J76" s="78">
        <v>0</v>
      </c>
      <c r="K76" s="79">
        <f t="shared" si="1"/>
        <v>1882864</v>
      </c>
    </row>
    <row r="77" spans="1:11" x14ac:dyDescent="0.25">
      <c r="A77" s="23" t="s">
        <v>131</v>
      </c>
      <c r="B77" s="24" t="s">
        <v>14</v>
      </c>
      <c r="C77" s="77">
        <v>407700</v>
      </c>
      <c r="D77" s="78">
        <v>212405</v>
      </c>
      <c r="E77" s="78">
        <v>0</v>
      </c>
      <c r="F77" s="78">
        <v>0</v>
      </c>
      <c r="G77" s="78">
        <v>0</v>
      </c>
      <c r="H77" s="78">
        <v>0</v>
      </c>
      <c r="I77" s="78">
        <v>20573</v>
      </c>
      <c r="J77" s="78">
        <v>0</v>
      </c>
      <c r="K77" s="79">
        <f t="shared" si="1"/>
        <v>640678</v>
      </c>
    </row>
    <row r="78" spans="1:11" x14ac:dyDescent="0.25">
      <c r="A78" s="23" t="s">
        <v>132</v>
      </c>
      <c r="B78" s="24" t="s">
        <v>14</v>
      </c>
      <c r="C78" s="77">
        <v>457570</v>
      </c>
      <c r="D78" s="78">
        <v>254580</v>
      </c>
      <c r="E78" s="78">
        <v>0</v>
      </c>
      <c r="F78" s="78">
        <v>24023</v>
      </c>
      <c r="G78" s="78">
        <v>0</v>
      </c>
      <c r="H78" s="78">
        <v>0</v>
      </c>
      <c r="I78" s="78">
        <v>0</v>
      </c>
      <c r="J78" s="78">
        <v>0</v>
      </c>
      <c r="K78" s="79">
        <f t="shared" si="1"/>
        <v>736173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88140</v>
      </c>
      <c r="E79" s="78">
        <v>68226</v>
      </c>
      <c r="F79" s="78">
        <v>0</v>
      </c>
      <c r="G79" s="78">
        <v>0</v>
      </c>
      <c r="H79" s="78">
        <v>0</v>
      </c>
      <c r="I79" s="78">
        <v>0</v>
      </c>
      <c r="J79" s="78">
        <v>22887</v>
      </c>
      <c r="K79" s="79">
        <f t="shared" si="1"/>
        <v>179253</v>
      </c>
    </row>
    <row r="80" spans="1:11" x14ac:dyDescent="0.25">
      <c r="A80" s="23" t="s">
        <v>134</v>
      </c>
      <c r="B80" s="24" t="s">
        <v>15</v>
      </c>
      <c r="C80" s="77">
        <v>79574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79574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33233</v>
      </c>
      <c r="D83" s="78">
        <v>5640</v>
      </c>
      <c r="E83" s="78">
        <v>20935</v>
      </c>
      <c r="F83" s="78">
        <v>0</v>
      </c>
      <c r="G83" s="78">
        <v>0</v>
      </c>
      <c r="H83" s="78">
        <v>0</v>
      </c>
      <c r="I83" s="78">
        <v>345</v>
      </c>
      <c r="J83" s="78">
        <v>0</v>
      </c>
      <c r="K83" s="79">
        <f t="shared" si="1"/>
        <v>60153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2042315</v>
      </c>
      <c r="D85" s="78">
        <v>549807</v>
      </c>
      <c r="E85" s="78">
        <v>0</v>
      </c>
      <c r="F85" s="78">
        <v>106640</v>
      </c>
      <c r="G85" s="78">
        <v>0</v>
      </c>
      <c r="H85" s="78">
        <v>0</v>
      </c>
      <c r="I85" s="78">
        <v>0</v>
      </c>
      <c r="J85" s="78">
        <v>0</v>
      </c>
      <c r="K85" s="79">
        <f t="shared" si="1"/>
        <v>2698762</v>
      </c>
    </row>
    <row r="86" spans="1:11" x14ac:dyDescent="0.25">
      <c r="A86" s="23" t="s">
        <v>140</v>
      </c>
      <c r="B86" s="24" t="s">
        <v>17</v>
      </c>
      <c r="C86" s="77">
        <v>9183</v>
      </c>
      <c r="D86" s="78">
        <v>4826</v>
      </c>
      <c r="E86" s="78">
        <v>0</v>
      </c>
      <c r="F86" s="78">
        <v>165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14174</v>
      </c>
    </row>
    <row r="87" spans="1:11" x14ac:dyDescent="0.25">
      <c r="A87" s="23" t="s">
        <v>141</v>
      </c>
      <c r="B87" s="24" t="s">
        <v>17</v>
      </c>
      <c r="C87" s="77">
        <v>0</v>
      </c>
      <c r="D87" s="78">
        <v>925644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925644</v>
      </c>
    </row>
    <row r="88" spans="1:11" x14ac:dyDescent="0.25">
      <c r="A88" s="23" t="s">
        <v>142</v>
      </c>
      <c r="B88" s="76" t="s">
        <v>509</v>
      </c>
      <c r="C88" s="77">
        <v>286367</v>
      </c>
      <c r="D88" s="78">
        <v>281541</v>
      </c>
      <c r="E88" s="78">
        <v>74286</v>
      </c>
      <c r="F88" s="78">
        <v>18398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660592</v>
      </c>
    </row>
    <row r="89" spans="1:11" x14ac:dyDescent="0.25">
      <c r="A89" s="23" t="s">
        <v>143</v>
      </c>
      <c r="B89" s="24" t="s">
        <v>18</v>
      </c>
      <c r="C89" s="77">
        <v>110931</v>
      </c>
      <c r="D89" s="78">
        <v>18186</v>
      </c>
      <c r="E89" s="78">
        <v>22244</v>
      </c>
      <c r="F89" s="78">
        <v>6439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157800</v>
      </c>
    </row>
    <row r="90" spans="1:11" x14ac:dyDescent="0.25">
      <c r="A90" s="23" t="s">
        <v>144</v>
      </c>
      <c r="B90" s="24" t="s">
        <v>18</v>
      </c>
      <c r="C90" s="77">
        <v>11004</v>
      </c>
      <c r="D90" s="78">
        <v>2359</v>
      </c>
      <c r="E90" s="78">
        <v>0</v>
      </c>
      <c r="F90" s="78">
        <v>0</v>
      </c>
      <c r="G90" s="78">
        <v>0</v>
      </c>
      <c r="H90" s="78">
        <v>0</v>
      </c>
      <c r="I90" s="78">
        <v>702</v>
      </c>
      <c r="J90" s="78">
        <v>0</v>
      </c>
      <c r="K90" s="79">
        <f t="shared" si="1"/>
        <v>14065</v>
      </c>
    </row>
    <row r="91" spans="1:11" x14ac:dyDescent="0.25">
      <c r="A91" s="23" t="s">
        <v>145</v>
      </c>
      <c r="B91" s="24" t="s">
        <v>19</v>
      </c>
      <c r="C91" s="77">
        <v>329468</v>
      </c>
      <c r="D91" s="78">
        <v>175524</v>
      </c>
      <c r="E91" s="78">
        <v>0</v>
      </c>
      <c r="F91" s="78">
        <v>21826</v>
      </c>
      <c r="G91" s="78">
        <v>0</v>
      </c>
      <c r="H91" s="78">
        <v>126</v>
      </c>
      <c r="I91" s="78">
        <v>0</v>
      </c>
      <c r="J91" s="78">
        <v>0</v>
      </c>
      <c r="K91" s="79">
        <f t="shared" si="1"/>
        <v>526944</v>
      </c>
    </row>
    <row r="92" spans="1:11" x14ac:dyDescent="0.25">
      <c r="A92" s="23" t="s">
        <v>146</v>
      </c>
      <c r="B92" s="24" t="s">
        <v>19</v>
      </c>
      <c r="C92" s="77">
        <v>77473</v>
      </c>
      <c r="D92" s="78">
        <v>19466</v>
      </c>
      <c r="E92" s="78">
        <v>26302</v>
      </c>
      <c r="F92" s="78">
        <v>0</v>
      </c>
      <c r="G92" s="78">
        <v>0</v>
      </c>
      <c r="H92" s="78">
        <v>0</v>
      </c>
      <c r="I92" s="78">
        <v>4585</v>
      </c>
      <c r="J92" s="78">
        <v>0</v>
      </c>
      <c r="K92" s="79">
        <f t="shared" si="1"/>
        <v>127826</v>
      </c>
    </row>
    <row r="93" spans="1:11" x14ac:dyDescent="0.25">
      <c r="A93" s="23" t="s">
        <v>442</v>
      </c>
      <c r="B93" s="24" t="s">
        <v>19</v>
      </c>
      <c r="C93" s="77">
        <v>40054497</v>
      </c>
      <c r="D93" s="78">
        <v>23013614</v>
      </c>
      <c r="E93" s="78">
        <v>4633183</v>
      </c>
      <c r="F93" s="78">
        <v>1120391</v>
      </c>
      <c r="G93" s="78">
        <v>0</v>
      </c>
      <c r="H93" s="78">
        <v>232255</v>
      </c>
      <c r="I93" s="78">
        <v>0</v>
      </c>
      <c r="J93" s="78">
        <v>2764122</v>
      </c>
      <c r="K93" s="79">
        <f t="shared" si="1"/>
        <v>71818062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649733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649733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110033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110033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319781</v>
      </c>
      <c r="F96" s="78">
        <v>404822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724603</v>
      </c>
    </row>
    <row r="97" spans="1:11" x14ac:dyDescent="0.25">
      <c r="A97" s="23" t="s">
        <v>150</v>
      </c>
      <c r="B97" s="24" t="s">
        <v>21</v>
      </c>
      <c r="C97" s="77">
        <v>3381339</v>
      </c>
      <c r="D97" s="78">
        <v>2038396</v>
      </c>
      <c r="E97" s="78">
        <v>608613</v>
      </c>
      <c r="F97" s="78">
        <v>740016</v>
      </c>
      <c r="G97" s="78">
        <v>0</v>
      </c>
      <c r="H97" s="78">
        <v>0</v>
      </c>
      <c r="I97" s="78">
        <v>0</v>
      </c>
      <c r="J97" s="78">
        <v>191140</v>
      </c>
      <c r="K97" s="79">
        <f t="shared" si="1"/>
        <v>6959504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120454</v>
      </c>
      <c r="D99" s="78">
        <v>37237</v>
      </c>
      <c r="E99" s="78">
        <v>22894</v>
      </c>
      <c r="F99" s="78">
        <v>0</v>
      </c>
      <c r="G99" s="78">
        <v>0</v>
      </c>
      <c r="H99" s="78">
        <v>0</v>
      </c>
      <c r="I99" s="78">
        <v>8282</v>
      </c>
      <c r="J99" s="78">
        <v>0</v>
      </c>
      <c r="K99" s="79">
        <f t="shared" si="1"/>
        <v>188867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270643</v>
      </c>
      <c r="D102" s="78">
        <v>57453</v>
      </c>
      <c r="E102" s="78">
        <v>0</v>
      </c>
      <c r="F102" s="78">
        <v>9070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337166</v>
      </c>
    </row>
    <row r="103" spans="1:11" x14ac:dyDescent="0.25">
      <c r="A103" s="23" t="s">
        <v>156</v>
      </c>
      <c r="B103" s="24" t="s">
        <v>22</v>
      </c>
      <c r="C103" s="77">
        <v>83679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83679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66103</v>
      </c>
      <c r="K104" s="79">
        <f t="shared" si="1"/>
        <v>66103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0</v>
      </c>
      <c r="F106" s="78">
        <v>0</v>
      </c>
      <c r="G106" s="78">
        <v>0</v>
      </c>
      <c r="H106" s="78">
        <v>0</v>
      </c>
      <c r="I106" s="78">
        <v>0</v>
      </c>
      <c r="J106" s="78">
        <v>5346</v>
      </c>
      <c r="K106" s="79">
        <f t="shared" si="1"/>
        <v>5346</v>
      </c>
    </row>
    <row r="107" spans="1:11" x14ac:dyDescent="0.25">
      <c r="A107" s="23" t="s">
        <v>160</v>
      </c>
      <c r="B107" s="24" t="s">
        <v>23</v>
      </c>
      <c r="C107" s="77">
        <v>45696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24256</v>
      </c>
      <c r="K107" s="79">
        <f t="shared" si="1"/>
        <v>69952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9">
        <f t="shared" si="1"/>
        <v>0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8114</v>
      </c>
      <c r="J110" s="78">
        <v>0</v>
      </c>
      <c r="K110" s="79">
        <f t="shared" si="1"/>
        <v>8114</v>
      </c>
    </row>
    <row r="111" spans="1:11" x14ac:dyDescent="0.25">
      <c r="A111" s="23" t="s">
        <v>164</v>
      </c>
      <c r="B111" s="24" t="s">
        <v>24</v>
      </c>
      <c r="C111" s="77">
        <v>7797</v>
      </c>
      <c r="D111" s="78">
        <v>4295</v>
      </c>
      <c r="E111" s="78">
        <v>0</v>
      </c>
      <c r="F111" s="78">
        <v>1184</v>
      </c>
      <c r="G111" s="78">
        <v>0</v>
      </c>
      <c r="H111" s="78">
        <v>0</v>
      </c>
      <c r="I111" s="78">
        <v>0</v>
      </c>
      <c r="J111" s="78">
        <v>0</v>
      </c>
      <c r="K111" s="79">
        <f t="shared" si="1"/>
        <v>13276</v>
      </c>
    </row>
    <row r="112" spans="1:11" x14ac:dyDescent="0.25">
      <c r="A112" s="23" t="s">
        <v>165</v>
      </c>
      <c r="B112" s="24" t="s">
        <v>24</v>
      </c>
      <c r="C112" s="77">
        <v>86928</v>
      </c>
      <c r="D112" s="78">
        <v>23879</v>
      </c>
      <c r="E112" s="78">
        <v>13248</v>
      </c>
      <c r="F112" s="78">
        <v>7763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131818</v>
      </c>
    </row>
    <row r="113" spans="1:11" x14ac:dyDescent="0.25">
      <c r="A113" s="23" t="s">
        <v>166</v>
      </c>
      <c r="B113" s="24" t="s">
        <v>167</v>
      </c>
      <c r="C113" s="77">
        <v>0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0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180290</v>
      </c>
      <c r="D115" s="78">
        <v>56064</v>
      </c>
      <c r="E115" s="78">
        <v>0</v>
      </c>
      <c r="F115" s="78">
        <v>28290</v>
      </c>
      <c r="G115" s="78">
        <v>0</v>
      </c>
      <c r="H115" s="78">
        <v>0</v>
      </c>
      <c r="I115" s="78">
        <v>505</v>
      </c>
      <c r="J115" s="78">
        <v>0</v>
      </c>
      <c r="K115" s="79">
        <f t="shared" si="1"/>
        <v>265149</v>
      </c>
    </row>
    <row r="116" spans="1:11" x14ac:dyDescent="0.25">
      <c r="A116" s="23" t="s">
        <v>169</v>
      </c>
      <c r="B116" s="24" t="s">
        <v>26</v>
      </c>
      <c r="C116" s="77">
        <v>105553</v>
      </c>
      <c r="D116" s="78">
        <v>20905</v>
      </c>
      <c r="E116" s="78">
        <v>12477</v>
      </c>
      <c r="F116" s="78">
        <v>0</v>
      </c>
      <c r="G116" s="78">
        <v>0</v>
      </c>
      <c r="H116" s="78">
        <v>0</v>
      </c>
      <c r="I116" s="78">
        <v>3640</v>
      </c>
      <c r="J116" s="78">
        <v>0</v>
      </c>
      <c r="K116" s="79">
        <f t="shared" si="1"/>
        <v>142575</v>
      </c>
    </row>
    <row r="117" spans="1:11" x14ac:dyDescent="0.25">
      <c r="A117" s="23" t="s">
        <v>170</v>
      </c>
      <c r="B117" s="24" t="s">
        <v>27</v>
      </c>
      <c r="C117" s="77">
        <v>71390</v>
      </c>
      <c r="D117" s="78">
        <v>18687</v>
      </c>
      <c r="E117" s="78">
        <v>0</v>
      </c>
      <c r="F117" s="78">
        <v>12621</v>
      </c>
      <c r="G117" s="78">
        <v>0</v>
      </c>
      <c r="H117" s="78">
        <v>0</v>
      </c>
      <c r="I117" s="78">
        <v>0</v>
      </c>
      <c r="J117" s="78">
        <v>0</v>
      </c>
      <c r="K117" s="79">
        <f t="shared" si="1"/>
        <v>102698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20959</v>
      </c>
      <c r="D119" s="78">
        <v>6075</v>
      </c>
      <c r="E119" s="78">
        <v>0</v>
      </c>
      <c r="F119" s="78">
        <v>2339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29373</v>
      </c>
    </row>
    <row r="120" spans="1:11" x14ac:dyDescent="0.25">
      <c r="A120" s="23" t="s">
        <v>173</v>
      </c>
      <c r="B120" s="24" t="s">
        <v>28</v>
      </c>
      <c r="C120" s="77">
        <v>81794</v>
      </c>
      <c r="D120" s="78">
        <v>12534</v>
      </c>
      <c r="E120" s="78">
        <v>13978</v>
      </c>
      <c r="F120" s="78">
        <v>0</v>
      </c>
      <c r="G120" s="78">
        <v>0</v>
      </c>
      <c r="H120" s="78">
        <v>0</v>
      </c>
      <c r="I120" s="78">
        <v>2060</v>
      </c>
      <c r="J120" s="78">
        <v>0</v>
      </c>
      <c r="K120" s="79">
        <f t="shared" si="1"/>
        <v>110366</v>
      </c>
    </row>
    <row r="121" spans="1:11" x14ac:dyDescent="0.25">
      <c r="A121" s="23" t="s">
        <v>174</v>
      </c>
      <c r="B121" s="24" t="s">
        <v>28</v>
      </c>
      <c r="C121" s="77">
        <v>244387</v>
      </c>
      <c r="D121" s="78">
        <v>114842</v>
      </c>
      <c r="E121" s="78">
        <v>0</v>
      </c>
      <c r="F121" s="78">
        <v>0</v>
      </c>
      <c r="G121" s="78">
        <v>0</v>
      </c>
      <c r="H121" s="78">
        <v>127</v>
      </c>
      <c r="I121" s="78">
        <v>16736</v>
      </c>
      <c r="J121" s="78">
        <v>0</v>
      </c>
      <c r="K121" s="79">
        <f t="shared" si="1"/>
        <v>376092</v>
      </c>
    </row>
    <row r="122" spans="1:11" x14ac:dyDescent="0.25">
      <c r="A122" s="23" t="s">
        <v>175</v>
      </c>
      <c r="B122" s="24" t="s">
        <v>28</v>
      </c>
      <c r="C122" s="77">
        <v>43864</v>
      </c>
      <c r="D122" s="78">
        <v>9454</v>
      </c>
      <c r="E122" s="78">
        <v>0</v>
      </c>
      <c r="F122" s="78">
        <v>14365</v>
      </c>
      <c r="G122" s="78">
        <v>0</v>
      </c>
      <c r="H122" s="78">
        <v>0</v>
      </c>
      <c r="I122" s="78">
        <v>0</v>
      </c>
      <c r="J122" s="78">
        <v>0</v>
      </c>
      <c r="K122" s="79">
        <f t="shared" si="1"/>
        <v>67683</v>
      </c>
    </row>
    <row r="123" spans="1:11" x14ac:dyDescent="0.25">
      <c r="A123" s="23" t="s">
        <v>176</v>
      </c>
      <c r="B123" s="24" t="s">
        <v>29</v>
      </c>
      <c r="C123" s="77">
        <v>8858820</v>
      </c>
      <c r="D123" s="78">
        <v>67432</v>
      </c>
      <c r="E123" s="78">
        <v>2111424</v>
      </c>
      <c r="F123" s="78">
        <v>0</v>
      </c>
      <c r="G123" s="78">
        <v>0</v>
      </c>
      <c r="H123" s="78">
        <v>0</v>
      </c>
      <c r="I123" s="78">
        <v>14469</v>
      </c>
      <c r="J123" s="78">
        <v>0</v>
      </c>
      <c r="K123" s="79">
        <f t="shared" si="1"/>
        <v>11052145</v>
      </c>
    </row>
    <row r="124" spans="1:11" x14ac:dyDescent="0.25">
      <c r="A124" s="75" t="s">
        <v>504</v>
      </c>
      <c r="B124" s="24" t="s">
        <v>29</v>
      </c>
      <c r="C124" s="77">
        <v>130463</v>
      </c>
      <c r="D124" s="78">
        <v>38936</v>
      </c>
      <c r="E124" s="78">
        <v>0</v>
      </c>
      <c r="F124" s="78">
        <v>0</v>
      </c>
      <c r="G124" s="78">
        <v>0</v>
      </c>
      <c r="H124" s="78">
        <v>0</v>
      </c>
      <c r="I124" s="78">
        <v>12271</v>
      </c>
      <c r="J124" s="78">
        <v>0</v>
      </c>
      <c r="K124" s="79">
        <f t="shared" si="1"/>
        <v>181670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442303</v>
      </c>
      <c r="D127" s="78">
        <v>77182</v>
      </c>
      <c r="E127" s="78">
        <v>63004</v>
      </c>
      <c r="F127" s="78">
        <v>21857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604346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706286</v>
      </c>
      <c r="D129" s="78">
        <v>0</v>
      </c>
      <c r="E129" s="78">
        <v>133371</v>
      </c>
      <c r="F129" s="78">
        <v>0</v>
      </c>
      <c r="G129" s="78">
        <v>0</v>
      </c>
      <c r="H129" s="78">
        <v>0</v>
      </c>
      <c r="I129" s="78">
        <v>34987</v>
      </c>
      <c r="J129" s="78">
        <v>0</v>
      </c>
      <c r="K129" s="79">
        <f t="shared" si="1"/>
        <v>874644</v>
      </c>
    </row>
    <row r="130" spans="1:11" x14ac:dyDescent="0.25">
      <c r="A130" s="23" t="s">
        <v>182</v>
      </c>
      <c r="B130" s="24" t="s">
        <v>32</v>
      </c>
      <c r="C130" s="77">
        <v>2099999</v>
      </c>
      <c r="D130" s="78">
        <v>881716</v>
      </c>
      <c r="E130" s="78">
        <v>387936</v>
      </c>
      <c r="F130" s="78">
        <v>128323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3497974</v>
      </c>
    </row>
    <row r="131" spans="1:11" x14ac:dyDescent="0.25">
      <c r="A131" s="23" t="s">
        <v>183</v>
      </c>
      <c r="B131" s="24" t="s">
        <v>32</v>
      </c>
      <c r="C131" s="77">
        <v>22605504</v>
      </c>
      <c r="D131" s="78">
        <v>19598706</v>
      </c>
      <c r="E131" s="78">
        <v>2342049</v>
      </c>
      <c r="F131" s="78">
        <v>940954</v>
      </c>
      <c r="G131" s="78">
        <v>0</v>
      </c>
      <c r="H131" s="78">
        <v>32242</v>
      </c>
      <c r="I131" s="78">
        <v>0</v>
      </c>
      <c r="J131" s="78">
        <v>0</v>
      </c>
      <c r="K131" s="79">
        <f t="shared" si="1"/>
        <v>45519455</v>
      </c>
    </row>
    <row r="132" spans="1:11" x14ac:dyDescent="0.25">
      <c r="A132" s="23" t="s">
        <v>184</v>
      </c>
      <c r="B132" s="24" t="s">
        <v>32</v>
      </c>
      <c r="C132" s="77">
        <v>1353759</v>
      </c>
      <c r="D132" s="78">
        <v>551275</v>
      </c>
      <c r="E132" s="78">
        <v>215015</v>
      </c>
      <c r="F132" s="78">
        <v>28152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2148201</v>
      </c>
    </row>
    <row r="133" spans="1:11" x14ac:dyDescent="0.25">
      <c r="A133" s="23" t="s">
        <v>185</v>
      </c>
      <c r="B133" s="24" t="s">
        <v>33</v>
      </c>
      <c r="C133" s="77">
        <v>134385</v>
      </c>
      <c r="D133" s="78">
        <v>61282</v>
      </c>
      <c r="E133" s="78">
        <v>9924</v>
      </c>
      <c r="F133" s="78">
        <v>14726</v>
      </c>
      <c r="G133" s="78">
        <v>0</v>
      </c>
      <c r="H133" s="78">
        <v>0</v>
      </c>
      <c r="I133" s="78">
        <v>0</v>
      </c>
      <c r="J133" s="78">
        <v>0</v>
      </c>
      <c r="K133" s="79">
        <f t="shared" si="2"/>
        <v>220317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11255</v>
      </c>
      <c r="D136" s="78">
        <v>1115</v>
      </c>
      <c r="E136" s="78">
        <v>0</v>
      </c>
      <c r="F136" s="78">
        <v>208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12578</v>
      </c>
    </row>
    <row r="137" spans="1:11" x14ac:dyDescent="0.25">
      <c r="A137" s="23" t="s">
        <v>189</v>
      </c>
      <c r="B137" s="24" t="s">
        <v>33</v>
      </c>
      <c r="C137" s="77">
        <v>3079</v>
      </c>
      <c r="D137" s="78">
        <v>565</v>
      </c>
      <c r="E137" s="78">
        <v>0</v>
      </c>
      <c r="F137" s="78">
        <v>759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4403</v>
      </c>
    </row>
    <row r="138" spans="1:11" x14ac:dyDescent="0.25">
      <c r="A138" s="23" t="s">
        <v>190</v>
      </c>
      <c r="B138" s="24" t="s">
        <v>34</v>
      </c>
      <c r="C138" s="77">
        <v>78135</v>
      </c>
      <c r="D138" s="78">
        <v>18186</v>
      </c>
      <c r="E138" s="78">
        <v>34619</v>
      </c>
      <c r="F138" s="78">
        <v>4277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135217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222643</v>
      </c>
      <c r="D141" s="78">
        <v>127828</v>
      </c>
      <c r="E141" s="78">
        <v>58127</v>
      </c>
      <c r="F141" s="78">
        <v>0</v>
      </c>
      <c r="G141" s="78">
        <v>0</v>
      </c>
      <c r="H141" s="78">
        <v>0</v>
      </c>
      <c r="I141" s="78">
        <v>4447</v>
      </c>
      <c r="J141" s="78">
        <v>0</v>
      </c>
      <c r="K141" s="79">
        <f t="shared" si="2"/>
        <v>413045</v>
      </c>
    </row>
    <row r="142" spans="1:11" x14ac:dyDescent="0.25">
      <c r="A142" s="23" t="s">
        <v>194</v>
      </c>
      <c r="B142" s="24" t="s">
        <v>34</v>
      </c>
      <c r="C142" s="77">
        <v>1561754</v>
      </c>
      <c r="D142" s="78">
        <v>496033</v>
      </c>
      <c r="E142" s="78">
        <v>406938</v>
      </c>
      <c r="F142" s="78">
        <v>21608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2486333</v>
      </c>
    </row>
    <row r="143" spans="1:11" x14ac:dyDescent="0.25">
      <c r="A143" s="23" t="s">
        <v>195</v>
      </c>
      <c r="B143" s="24" t="s">
        <v>35</v>
      </c>
      <c r="C143" s="77">
        <v>12801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12801</v>
      </c>
    </row>
    <row r="144" spans="1:11" x14ac:dyDescent="0.25">
      <c r="A144" s="23" t="s">
        <v>196</v>
      </c>
      <c r="B144" s="24" t="s">
        <v>35</v>
      </c>
      <c r="C144" s="77">
        <v>1761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220</v>
      </c>
      <c r="J144" s="78">
        <v>0</v>
      </c>
      <c r="K144" s="79">
        <f t="shared" si="2"/>
        <v>1981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31280</v>
      </c>
      <c r="D146" s="78">
        <v>19889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51169</v>
      </c>
    </row>
    <row r="147" spans="1:11" x14ac:dyDescent="0.25">
      <c r="A147" s="23" t="s">
        <v>199</v>
      </c>
      <c r="B147" s="24" t="s">
        <v>35</v>
      </c>
      <c r="C147" s="77">
        <v>100200</v>
      </c>
      <c r="D147" s="78">
        <v>27100</v>
      </c>
      <c r="E147" s="78">
        <v>0</v>
      </c>
      <c r="F147" s="78">
        <v>0</v>
      </c>
      <c r="G147" s="78">
        <v>0</v>
      </c>
      <c r="H147" s="78">
        <v>700</v>
      </c>
      <c r="I147" s="78">
        <v>11400</v>
      </c>
      <c r="J147" s="78">
        <v>0</v>
      </c>
      <c r="K147" s="79">
        <f t="shared" si="2"/>
        <v>139400</v>
      </c>
    </row>
    <row r="148" spans="1:11" x14ac:dyDescent="0.25">
      <c r="A148" s="23" t="s">
        <v>200</v>
      </c>
      <c r="B148" s="24" t="s">
        <v>35</v>
      </c>
      <c r="C148" s="77">
        <v>19411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19411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26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26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18783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18783</v>
      </c>
    </row>
    <row r="152" spans="1:11" x14ac:dyDescent="0.25">
      <c r="A152" s="23" t="s">
        <v>204</v>
      </c>
      <c r="B152" s="24" t="s">
        <v>35</v>
      </c>
      <c r="C152" s="77">
        <v>282100</v>
      </c>
      <c r="D152" s="78">
        <v>175400</v>
      </c>
      <c r="E152" s="78">
        <v>120800</v>
      </c>
      <c r="F152" s="78">
        <v>0</v>
      </c>
      <c r="G152" s="78">
        <v>0</v>
      </c>
      <c r="H152" s="78">
        <v>0</v>
      </c>
      <c r="I152" s="78">
        <v>0</v>
      </c>
      <c r="J152" s="78">
        <v>4000</v>
      </c>
      <c r="K152" s="79">
        <f t="shared" si="2"/>
        <v>582300</v>
      </c>
    </row>
    <row r="153" spans="1:11" x14ac:dyDescent="0.25">
      <c r="A153" s="23" t="s">
        <v>205</v>
      </c>
      <c r="B153" s="24" t="s">
        <v>35</v>
      </c>
      <c r="C153" s="77">
        <v>57834</v>
      </c>
      <c r="D153" s="78">
        <v>17421</v>
      </c>
      <c r="E153" s="78">
        <v>0</v>
      </c>
      <c r="F153" s="78">
        <v>4118</v>
      </c>
      <c r="G153" s="78">
        <v>0</v>
      </c>
      <c r="H153" s="78">
        <v>0</v>
      </c>
      <c r="I153" s="78">
        <v>0</v>
      </c>
      <c r="J153" s="78">
        <v>0</v>
      </c>
      <c r="K153" s="79">
        <f t="shared" si="2"/>
        <v>79373</v>
      </c>
    </row>
    <row r="154" spans="1:11" x14ac:dyDescent="0.25">
      <c r="A154" s="23" t="s">
        <v>206</v>
      </c>
      <c r="B154" s="24" t="s">
        <v>36</v>
      </c>
      <c r="C154" s="77">
        <v>159017</v>
      </c>
      <c r="D154" s="78">
        <v>72884</v>
      </c>
      <c r="E154" s="78">
        <v>0</v>
      </c>
      <c r="F154" s="78">
        <v>0</v>
      </c>
      <c r="G154" s="78">
        <v>0</v>
      </c>
      <c r="H154" s="78">
        <v>6</v>
      </c>
      <c r="I154" s="78">
        <v>15367</v>
      </c>
      <c r="J154" s="78">
        <v>0</v>
      </c>
      <c r="K154" s="79">
        <f t="shared" si="2"/>
        <v>247274</v>
      </c>
    </row>
    <row r="155" spans="1:11" x14ac:dyDescent="0.25">
      <c r="A155" s="23" t="s">
        <v>207</v>
      </c>
      <c r="B155" s="24" t="s">
        <v>37</v>
      </c>
      <c r="C155" s="77">
        <v>24562</v>
      </c>
      <c r="D155" s="78">
        <v>9269</v>
      </c>
      <c r="E155" s="78">
        <v>0</v>
      </c>
      <c r="F155" s="78">
        <v>2959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36790</v>
      </c>
    </row>
    <row r="156" spans="1:11" x14ac:dyDescent="0.25">
      <c r="A156" s="23" t="s">
        <v>208</v>
      </c>
      <c r="B156" s="24" t="s">
        <v>38</v>
      </c>
      <c r="C156" s="77">
        <v>48809</v>
      </c>
      <c r="D156" s="78">
        <v>11736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60545</v>
      </c>
    </row>
    <row r="157" spans="1:11" x14ac:dyDescent="0.25">
      <c r="A157" s="23" t="s">
        <v>209</v>
      </c>
      <c r="B157" s="24" t="s">
        <v>38</v>
      </c>
      <c r="C157" s="77">
        <v>570479</v>
      </c>
      <c r="D157" s="78">
        <v>379796</v>
      </c>
      <c r="E157" s="78">
        <v>42356</v>
      </c>
      <c r="F157" s="78">
        <v>34394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1027025</v>
      </c>
    </row>
    <row r="158" spans="1:11" x14ac:dyDescent="0.25">
      <c r="A158" s="23" t="s">
        <v>210</v>
      </c>
      <c r="B158" s="24" t="s">
        <v>38</v>
      </c>
      <c r="C158" s="77">
        <v>911993</v>
      </c>
      <c r="D158" s="78">
        <v>390482</v>
      </c>
      <c r="E158" s="78">
        <v>163369</v>
      </c>
      <c r="F158" s="78">
        <v>52431</v>
      </c>
      <c r="G158" s="78">
        <v>0</v>
      </c>
      <c r="H158" s="78">
        <v>0</v>
      </c>
      <c r="I158" s="78">
        <v>525</v>
      </c>
      <c r="J158" s="78">
        <v>0</v>
      </c>
      <c r="K158" s="79">
        <f t="shared" si="2"/>
        <v>1518800</v>
      </c>
    </row>
    <row r="159" spans="1:11" x14ac:dyDescent="0.25">
      <c r="A159" s="23" t="s">
        <v>211</v>
      </c>
      <c r="B159" s="24" t="s">
        <v>38</v>
      </c>
      <c r="C159" s="77">
        <v>67916</v>
      </c>
      <c r="D159" s="78">
        <v>71038</v>
      </c>
      <c r="E159" s="78">
        <v>23443</v>
      </c>
      <c r="F159" s="78">
        <v>11608</v>
      </c>
      <c r="G159" s="78">
        <v>0</v>
      </c>
      <c r="H159" s="78">
        <v>0</v>
      </c>
      <c r="I159" s="78">
        <v>5821</v>
      </c>
      <c r="J159" s="78">
        <v>0</v>
      </c>
      <c r="K159" s="79">
        <f t="shared" si="2"/>
        <v>179826</v>
      </c>
    </row>
    <row r="160" spans="1:11" x14ac:dyDescent="0.25">
      <c r="A160" s="23" t="s">
        <v>212</v>
      </c>
      <c r="B160" s="24" t="s">
        <v>38</v>
      </c>
      <c r="C160" s="77">
        <v>119372</v>
      </c>
      <c r="D160" s="78">
        <v>94736</v>
      </c>
      <c r="E160" s="78">
        <v>0</v>
      </c>
      <c r="F160" s="78">
        <v>11356</v>
      </c>
      <c r="G160" s="78">
        <v>0</v>
      </c>
      <c r="H160" s="78">
        <v>0</v>
      </c>
      <c r="I160" s="78">
        <v>29</v>
      </c>
      <c r="J160" s="78">
        <v>0</v>
      </c>
      <c r="K160" s="79">
        <f t="shared" si="2"/>
        <v>225493</v>
      </c>
    </row>
    <row r="161" spans="1:11" x14ac:dyDescent="0.25">
      <c r="A161" s="23" t="s">
        <v>213</v>
      </c>
      <c r="B161" s="24" t="s">
        <v>38</v>
      </c>
      <c r="C161" s="77">
        <v>53006</v>
      </c>
      <c r="D161" s="78">
        <v>11098</v>
      </c>
      <c r="E161" s="78">
        <v>12472</v>
      </c>
      <c r="F161" s="78">
        <v>0</v>
      </c>
      <c r="G161" s="78">
        <v>0</v>
      </c>
      <c r="H161" s="78">
        <v>0</v>
      </c>
      <c r="I161" s="78">
        <v>1787</v>
      </c>
      <c r="J161" s="78">
        <v>0</v>
      </c>
      <c r="K161" s="79">
        <f t="shared" si="2"/>
        <v>78363</v>
      </c>
    </row>
    <row r="162" spans="1:11" x14ac:dyDescent="0.25">
      <c r="A162" s="23" t="s">
        <v>214</v>
      </c>
      <c r="B162" s="24" t="s">
        <v>38</v>
      </c>
      <c r="C162" s="77">
        <v>471992</v>
      </c>
      <c r="D162" s="78">
        <v>0</v>
      </c>
      <c r="E162" s="78">
        <v>75403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547395</v>
      </c>
    </row>
    <row r="163" spans="1:11" x14ac:dyDescent="0.25">
      <c r="A163" s="23" t="s">
        <v>215</v>
      </c>
      <c r="B163" s="24" t="s">
        <v>38</v>
      </c>
      <c r="C163" s="77">
        <v>0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0</v>
      </c>
    </row>
    <row r="164" spans="1:11" x14ac:dyDescent="0.25">
      <c r="A164" s="23" t="s">
        <v>216</v>
      </c>
      <c r="B164" s="24" t="s">
        <v>38</v>
      </c>
      <c r="C164" s="77">
        <v>52797</v>
      </c>
      <c r="D164" s="78">
        <v>17912</v>
      </c>
      <c r="E164" s="78">
        <v>0</v>
      </c>
      <c r="F164" s="78">
        <v>5403</v>
      </c>
      <c r="G164" s="78">
        <v>0</v>
      </c>
      <c r="H164" s="78">
        <v>0</v>
      </c>
      <c r="I164" s="78">
        <v>147</v>
      </c>
      <c r="J164" s="78">
        <v>0</v>
      </c>
      <c r="K164" s="79">
        <f t="shared" si="2"/>
        <v>76259</v>
      </c>
    </row>
    <row r="165" spans="1:11" x14ac:dyDescent="0.25">
      <c r="A165" s="23" t="s">
        <v>217</v>
      </c>
      <c r="B165" s="24" t="s">
        <v>38</v>
      </c>
      <c r="C165" s="77">
        <v>120694</v>
      </c>
      <c r="D165" s="78">
        <v>39354</v>
      </c>
      <c r="E165" s="78">
        <v>0</v>
      </c>
      <c r="F165" s="78">
        <v>14217</v>
      </c>
      <c r="G165" s="78">
        <v>116</v>
      </c>
      <c r="H165" s="78">
        <v>0</v>
      </c>
      <c r="I165" s="78">
        <v>0</v>
      </c>
      <c r="J165" s="78">
        <v>0</v>
      </c>
      <c r="K165" s="79">
        <f t="shared" si="2"/>
        <v>174381</v>
      </c>
    </row>
    <row r="166" spans="1:11" x14ac:dyDescent="0.25">
      <c r="A166" s="23" t="s">
        <v>218</v>
      </c>
      <c r="B166" s="24" t="s">
        <v>38</v>
      </c>
      <c r="C166" s="77">
        <v>23554</v>
      </c>
      <c r="D166" s="78">
        <v>0</v>
      </c>
      <c r="E166" s="78">
        <v>0</v>
      </c>
      <c r="F166" s="78">
        <v>1638</v>
      </c>
      <c r="G166" s="78">
        <v>5364</v>
      </c>
      <c r="H166" s="78">
        <v>0</v>
      </c>
      <c r="I166" s="78">
        <v>0</v>
      </c>
      <c r="J166" s="78">
        <v>0</v>
      </c>
      <c r="K166" s="79">
        <f t="shared" si="2"/>
        <v>30556</v>
      </c>
    </row>
    <row r="167" spans="1:11" x14ac:dyDescent="0.25">
      <c r="A167" s="23" t="s">
        <v>219</v>
      </c>
      <c r="B167" s="24" t="s">
        <v>38</v>
      </c>
      <c r="C167" s="77">
        <v>620346</v>
      </c>
      <c r="D167" s="78">
        <v>0</v>
      </c>
      <c r="E167" s="78">
        <v>0</v>
      </c>
      <c r="F167" s="78">
        <v>41750</v>
      </c>
      <c r="G167" s="78">
        <v>0</v>
      </c>
      <c r="H167" s="78">
        <v>0</v>
      </c>
      <c r="I167" s="78">
        <v>6639</v>
      </c>
      <c r="J167" s="78">
        <v>0</v>
      </c>
      <c r="K167" s="79">
        <f t="shared" si="2"/>
        <v>668735</v>
      </c>
    </row>
    <row r="168" spans="1:11" x14ac:dyDescent="0.25">
      <c r="A168" s="23" t="s">
        <v>220</v>
      </c>
      <c r="B168" s="24" t="s">
        <v>38</v>
      </c>
      <c r="C168" s="77">
        <v>458139</v>
      </c>
      <c r="D168" s="78">
        <v>260335</v>
      </c>
      <c r="E168" s="78">
        <v>118231</v>
      </c>
      <c r="F168" s="78">
        <v>5548</v>
      </c>
      <c r="G168" s="78">
        <v>0</v>
      </c>
      <c r="H168" s="78">
        <v>0</v>
      </c>
      <c r="I168" s="78">
        <v>9907</v>
      </c>
      <c r="J168" s="78">
        <v>0</v>
      </c>
      <c r="K168" s="79">
        <f t="shared" si="2"/>
        <v>852160</v>
      </c>
    </row>
    <row r="169" spans="1:11" x14ac:dyDescent="0.25">
      <c r="A169" s="23" t="s">
        <v>221</v>
      </c>
      <c r="B169" s="24" t="s">
        <v>38</v>
      </c>
      <c r="C169" s="77">
        <v>167715</v>
      </c>
      <c r="D169" s="78">
        <v>33702</v>
      </c>
      <c r="E169" s="78">
        <v>23984</v>
      </c>
      <c r="F169" s="78">
        <v>14625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240026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3391857</v>
      </c>
      <c r="D172" s="78">
        <v>2730106</v>
      </c>
      <c r="E172" s="78">
        <v>499595</v>
      </c>
      <c r="F172" s="78">
        <v>123868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6745426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8380000</v>
      </c>
      <c r="D175" s="78">
        <v>5270000</v>
      </c>
      <c r="E175" s="78">
        <v>1161000</v>
      </c>
      <c r="F175" s="78">
        <v>720000</v>
      </c>
      <c r="G175" s="78">
        <v>0</v>
      </c>
      <c r="H175" s="78">
        <v>17000</v>
      </c>
      <c r="I175" s="78">
        <v>111000</v>
      </c>
      <c r="J175" s="78">
        <v>0</v>
      </c>
      <c r="K175" s="79">
        <f t="shared" si="2"/>
        <v>15659000</v>
      </c>
    </row>
    <row r="176" spans="1:11" x14ac:dyDescent="0.25">
      <c r="A176" s="23" t="s">
        <v>228</v>
      </c>
      <c r="B176" s="24" t="s">
        <v>40</v>
      </c>
      <c r="C176" s="77">
        <v>19811</v>
      </c>
      <c r="D176" s="78">
        <v>7233</v>
      </c>
      <c r="E176" s="78">
        <v>4208</v>
      </c>
      <c r="F176" s="78">
        <v>0</v>
      </c>
      <c r="G176" s="78">
        <v>0</v>
      </c>
      <c r="H176" s="78">
        <v>0</v>
      </c>
      <c r="I176" s="78">
        <v>1630</v>
      </c>
      <c r="J176" s="78">
        <v>0</v>
      </c>
      <c r="K176" s="79">
        <f t="shared" si="2"/>
        <v>32882</v>
      </c>
    </row>
    <row r="177" spans="1:11" x14ac:dyDescent="0.25">
      <c r="A177" s="23" t="s">
        <v>229</v>
      </c>
      <c r="B177" s="24" t="s">
        <v>40</v>
      </c>
      <c r="C177" s="77">
        <v>81069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81069</v>
      </c>
    </row>
    <row r="178" spans="1:11" x14ac:dyDescent="0.25">
      <c r="A178" s="23" t="s">
        <v>230</v>
      </c>
      <c r="B178" s="24" t="s">
        <v>40</v>
      </c>
      <c r="C178" s="77">
        <v>238142</v>
      </c>
      <c r="D178" s="78">
        <v>39788</v>
      </c>
      <c r="E178" s="78">
        <v>24156</v>
      </c>
      <c r="F178" s="78">
        <v>17194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319280</v>
      </c>
    </row>
    <row r="179" spans="1:11" x14ac:dyDescent="0.25">
      <c r="A179" s="23" t="s">
        <v>231</v>
      </c>
      <c r="B179" s="24" t="s">
        <v>40</v>
      </c>
      <c r="C179" s="77">
        <v>67245</v>
      </c>
      <c r="D179" s="78">
        <v>21214</v>
      </c>
      <c r="E179" s="78">
        <v>0</v>
      </c>
      <c r="F179" s="78">
        <v>2943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91402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f t="shared" si="2"/>
        <v>0</v>
      </c>
    </row>
    <row r="182" spans="1:11" x14ac:dyDescent="0.25">
      <c r="A182" s="23" t="s">
        <v>234</v>
      </c>
      <c r="B182" s="24" t="s">
        <v>40</v>
      </c>
      <c r="C182" s="77">
        <v>25135</v>
      </c>
      <c r="D182" s="78">
        <v>9380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34515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60054</v>
      </c>
      <c r="K184" s="79">
        <f t="shared" si="2"/>
        <v>60054</v>
      </c>
    </row>
    <row r="185" spans="1:11" x14ac:dyDescent="0.25">
      <c r="A185" s="23" t="s">
        <v>1</v>
      </c>
      <c r="B185" s="24" t="s">
        <v>2</v>
      </c>
      <c r="C185" s="77">
        <v>15696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15696</v>
      </c>
    </row>
    <row r="186" spans="1:11" x14ac:dyDescent="0.25">
      <c r="A186" s="23" t="s">
        <v>2</v>
      </c>
      <c r="B186" s="24" t="s">
        <v>2</v>
      </c>
      <c r="C186" s="77">
        <v>186711</v>
      </c>
      <c r="D186" s="78">
        <v>37451</v>
      </c>
      <c r="E186" s="78">
        <v>23389</v>
      </c>
      <c r="F186" s="78">
        <v>23390</v>
      </c>
      <c r="G186" s="78">
        <v>0</v>
      </c>
      <c r="H186" s="78">
        <v>0</v>
      </c>
      <c r="I186" s="78">
        <v>3321</v>
      </c>
      <c r="J186" s="78">
        <v>0</v>
      </c>
      <c r="K186" s="79">
        <f t="shared" si="2"/>
        <v>274262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2583714</v>
      </c>
      <c r="D188" s="78">
        <v>2736937</v>
      </c>
      <c r="E188" s="78">
        <v>511785</v>
      </c>
      <c r="F188" s="78">
        <v>0</v>
      </c>
      <c r="G188" s="78">
        <v>0</v>
      </c>
      <c r="H188" s="78">
        <v>90508</v>
      </c>
      <c r="I188" s="78">
        <v>17353</v>
      </c>
      <c r="J188" s="78">
        <v>0</v>
      </c>
      <c r="K188" s="79">
        <f t="shared" si="2"/>
        <v>5940297</v>
      </c>
    </row>
    <row r="189" spans="1:11" x14ac:dyDescent="0.25">
      <c r="A189" s="23" t="s">
        <v>239</v>
      </c>
      <c r="B189" s="24" t="s">
        <v>42</v>
      </c>
      <c r="C189" s="77">
        <v>124244</v>
      </c>
      <c r="D189" s="78">
        <v>34507</v>
      </c>
      <c r="E189" s="78">
        <v>21247</v>
      </c>
      <c r="F189" s="78">
        <v>7633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187631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578374</v>
      </c>
      <c r="D191" s="78">
        <v>336256</v>
      </c>
      <c r="E191" s="78">
        <v>0</v>
      </c>
      <c r="F191" s="78">
        <v>14443</v>
      </c>
      <c r="G191" s="78">
        <v>0</v>
      </c>
      <c r="H191" s="78">
        <v>76</v>
      </c>
      <c r="I191" s="78">
        <v>9972</v>
      </c>
      <c r="J191" s="78">
        <v>0</v>
      </c>
      <c r="K191" s="79">
        <f t="shared" si="2"/>
        <v>939121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109479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109479</v>
      </c>
    </row>
    <row r="194" spans="1:11" x14ac:dyDescent="0.25">
      <c r="A194" s="23" t="s">
        <v>245</v>
      </c>
      <c r="B194" s="24" t="s">
        <v>43</v>
      </c>
      <c r="C194" s="77">
        <v>170201</v>
      </c>
      <c r="D194" s="78">
        <v>127599</v>
      </c>
      <c r="E194" s="78">
        <v>0</v>
      </c>
      <c r="F194" s="78">
        <v>0</v>
      </c>
      <c r="G194" s="78">
        <v>0</v>
      </c>
      <c r="H194" s="78">
        <v>0</v>
      </c>
      <c r="I194" s="78">
        <v>5481</v>
      </c>
      <c r="J194" s="78">
        <v>0</v>
      </c>
      <c r="K194" s="79">
        <f t="shared" si="2"/>
        <v>303281</v>
      </c>
    </row>
    <row r="195" spans="1:11" x14ac:dyDescent="0.25">
      <c r="A195" s="23" t="s">
        <v>246</v>
      </c>
      <c r="B195" s="24" t="s">
        <v>43</v>
      </c>
      <c r="C195" s="77">
        <v>29513</v>
      </c>
      <c r="D195" s="78">
        <v>6756</v>
      </c>
      <c r="E195" s="78">
        <v>2096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38365</v>
      </c>
    </row>
    <row r="196" spans="1:11" x14ac:dyDescent="0.25">
      <c r="A196" s="23" t="s">
        <v>247</v>
      </c>
      <c r="B196" s="24" t="s">
        <v>43</v>
      </c>
      <c r="C196" s="77">
        <v>5102382</v>
      </c>
      <c r="D196" s="78">
        <v>771382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5873764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1092858</v>
      </c>
      <c r="D201" s="78">
        <v>942663</v>
      </c>
      <c r="E201" s="78">
        <v>0</v>
      </c>
      <c r="F201" s="78">
        <v>0</v>
      </c>
      <c r="G201" s="78">
        <v>0</v>
      </c>
      <c r="H201" s="78">
        <v>0</v>
      </c>
      <c r="I201" s="78">
        <v>51679</v>
      </c>
      <c r="J201" s="78">
        <v>0</v>
      </c>
      <c r="K201" s="79">
        <f t="shared" si="3"/>
        <v>2087200</v>
      </c>
    </row>
    <row r="202" spans="1:11" x14ac:dyDescent="0.25">
      <c r="A202" s="23" t="s">
        <v>252</v>
      </c>
      <c r="B202" s="24" t="s">
        <v>45</v>
      </c>
      <c r="C202" s="77">
        <v>2806845</v>
      </c>
      <c r="D202" s="78">
        <v>974490</v>
      </c>
      <c r="E202" s="78">
        <v>440844</v>
      </c>
      <c r="F202" s="78">
        <v>66961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4289140</v>
      </c>
    </row>
    <row r="203" spans="1:11" x14ac:dyDescent="0.25">
      <c r="A203" s="23" t="s">
        <v>443</v>
      </c>
      <c r="B203" s="24" t="s">
        <v>45</v>
      </c>
      <c r="C203" s="77">
        <v>604561</v>
      </c>
      <c r="D203" s="78">
        <v>113343</v>
      </c>
      <c r="E203" s="78">
        <v>0</v>
      </c>
      <c r="F203" s="78">
        <v>37955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755859</v>
      </c>
    </row>
    <row r="204" spans="1:11" x14ac:dyDescent="0.25">
      <c r="A204" s="23" t="s">
        <v>253</v>
      </c>
      <c r="B204" s="24" t="s">
        <v>45</v>
      </c>
      <c r="C204" s="77">
        <v>318805</v>
      </c>
      <c r="D204" s="78">
        <v>187878</v>
      </c>
      <c r="E204" s="78">
        <v>0</v>
      </c>
      <c r="F204" s="78">
        <v>18602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525285</v>
      </c>
    </row>
    <row r="205" spans="1:11" x14ac:dyDescent="0.25">
      <c r="A205" s="23" t="s">
        <v>254</v>
      </c>
      <c r="B205" s="24" t="s">
        <v>45</v>
      </c>
      <c r="C205" s="77">
        <v>101088</v>
      </c>
      <c r="D205" s="78">
        <v>54578</v>
      </c>
      <c r="E205" s="78">
        <v>0</v>
      </c>
      <c r="F205" s="78">
        <v>1027</v>
      </c>
      <c r="G205" s="78">
        <v>0</v>
      </c>
      <c r="H205" s="78">
        <v>0</v>
      </c>
      <c r="I205" s="78">
        <v>2059</v>
      </c>
      <c r="J205" s="78">
        <v>0</v>
      </c>
      <c r="K205" s="79">
        <f t="shared" si="3"/>
        <v>158752</v>
      </c>
    </row>
    <row r="206" spans="1:11" x14ac:dyDescent="0.25">
      <c r="A206" s="23" t="s">
        <v>255</v>
      </c>
      <c r="B206" s="24" t="s">
        <v>45</v>
      </c>
      <c r="C206" s="77">
        <v>4317461</v>
      </c>
      <c r="D206" s="78">
        <v>2379487</v>
      </c>
      <c r="E206" s="78">
        <v>659357</v>
      </c>
      <c r="F206" s="78">
        <v>102276</v>
      </c>
      <c r="G206" s="78">
        <v>0</v>
      </c>
      <c r="H206" s="78">
        <v>4510</v>
      </c>
      <c r="I206" s="78">
        <v>0</v>
      </c>
      <c r="J206" s="78">
        <v>0</v>
      </c>
      <c r="K206" s="79">
        <f t="shared" si="3"/>
        <v>7463091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62479</v>
      </c>
      <c r="D209" s="78">
        <v>48560</v>
      </c>
      <c r="E209" s="78">
        <v>0</v>
      </c>
      <c r="F209" s="78">
        <v>1234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112273</v>
      </c>
    </row>
    <row r="210" spans="1:11" x14ac:dyDescent="0.25">
      <c r="A210" s="23" t="s">
        <v>257</v>
      </c>
      <c r="B210" s="24" t="s">
        <v>45</v>
      </c>
      <c r="C210" s="77">
        <v>333543</v>
      </c>
      <c r="D210" s="78">
        <v>132954</v>
      </c>
      <c r="E210" s="78">
        <v>0</v>
      </c>
      <c r="F210" s="78">
        <v>0</v>
      </c>
      <c r="G210" s="78">
        <v>0</v>
      </c>
      <c r="H210" s="78">
        <v>0</v>
      </c>
      <c r="I210" s="78">
        <v>15778</v>
      </c>
      <c r="J210" s="78">
        <v>0</v>
      </c>
      <c r="K210" s="79">
        <f t="shared" si="3"/>
        <v>482275</v>
      </c>
    </row>
    <row r="211" spans="1:11" x14ac:dyDescent="0.25">
      <c r="A211" s="23" t="s">
        <v>258</v>
      </c>
      <c r="B211" s="24" t="s">
        <v>45</v>
      </c>
      <c r="C211" s="77">
        <v>0</v>
      </c>
      <c r="D211" s="78">
        <v>0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0</v>
      </c>
    </row>
    <row r="212" spans="1:11" x14ac:dyDescent="0.25">
      <c r="A212" s="23" t="s">
        <v>259</v>
      </c>
      <c r="B212" s="24" t="s">
        <v>45</v>
      </c>
      <c r="C212" s="77">
        <v>9996093</v>
      </c>
      <c r="D212" s="78">
        <v>3162407</v>
      </c>
      <c r="E212" s="78">
        <v>1628443</v>
      </c>
      <c r="F212" s="78">
        <v>367430</v>
      </c>
      <c r="G212" s="78">
        <v>0</v>
      </c>
      <c r="H212" s="78">
        <v>88108</v>
      </c>
      <c r="I212" s="78">
        <v>0</v>
      </c>
      <c r="J212" s="78">
        <v>3305754</v>
      </c>
      <c r="K212" s="79">
        <f t="shared" si="3"/>
        <v>18548235</v>
      </c>
    </row>
    <row r="213" spans="1:11" x14ac:dyDescent="0.25">
      <c r="A213" s="23" t="s">
        <v>260</v>
      </c>
      <c r="B213" s="24" t="s">
        <v>45</v>
      </c>
      <c r="C213" s="77">
        <v>442752</v>
      </c>
      <c r="D213" s="78">
        <v>193286</v>
      </c>
      <c r="E213" s="78">
        <v>65601</v>
      </c>
      <c r="F213" s="78">
        <v>960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702599</v>
      </c>
    </row>
    <row r="214" spans="1:11" x14ac:dyDescent="0.25">
      <c r="A214" s="23" t="s">
        <v>261</v>
      </c>
      <c r="B214" s="24" t="s">
        <v>45</v>
      </c>
      <c r="C214" s="77">
        <v>0</v>
      </c>
      <c r="D214" s="78">
        <v>0</v>
      </c>
      <c r="E214" s="78">
        <v>0</v>
      </c>
      <c r="F214" s="78">
        <v>0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0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992319</v>
      </c>
      <c r="D216" s="78">
        <v>380934</v>
      </c>
      <c r="E216" s="78">
        <v>208837</v>
      </c>
      <c r="F216" s="78">
        <v>35121</v>
      </c>
      <c r="G216" s="78">
        <v>0</v>
      </c>
      <c r="H216" s="78">
        <v>4262</v>
      </c>
      <c r="I216" s="78">
        <v>0</v>
      </c>
      <c r="J216" s="78">
        <v>0</v>
      </c>
      <c r="K216" s="79">
        <f t="shared" si="3"/>
        <v>1621473</v>
      </c>
    </row>
    <row r="217" spans="1:11" x14ac:dyDescent="0.25">
      <c r="A217" s="23" t="s">
        <v>264</v>
      </c>
      <c r="B217" s="24" t="s">
        <v>45</v>
      </c>
      <c r="C217" s="77">
        <v>1318278</v>
      </c>
      <c r="D217" s="78">
        <v>0</v>
      </c>
      <c r="E217" s="78">
        <v>0</v>
      </c>
      <c r="F217" s="78">
        <v>0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1318278</v>
      </c>
    </row>
    <row r="218" spans="1:11" x14ac:dyDescent="0.25">
      <c r="A218" s="23" t="s">
        <v>444</v>
      </c>
      <c r="B218" s="24" t="s">
        <v>45</v>
      </c>
      <c r="C218" s="77">
        <v>0</v>
      </c>
      <c r="D218" s="78">
        <v>0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9">
        <f t="shared" si="3"/>
        <v>0</v>
      </c>
    </row>
    <row r="219" spans="1:11" x14ac:dyDescent="0.25">
      <c r="A219" s="23" t="s">
        <v>265</v>
      </c>
      <c r="B219" s="24" t="s">
        <v>45</v>
      </c>
      <c r="C219" s="77">
        <v>6932470</v>
      </c>
      <c r="D219" s="78">
        <v>3563625</v>
      </c>
      <c r="E219" s="78">
        <v>0</v>
      </c>
      <c r="F219" s="78">
        <v>665642</v>
      </c>
      <c r="G219" s="78">
        <v>0</v>
      </c>
      <c r="H219" s="78">
        <v>1939</v>
      </c>
      <c r="I219" s="78">
        <v>0</v>
      </c>
      <c r="J219" s="78">
        <v>0</v>
      </c>
      <c r="K219" s="79">
        <f t="shared" si="3"/>
        <v>11163676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0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0</v>
      </c>
    </row>
    <row r="222" spans="1:11" x14ac:dyDescent="0.25">
      <c r="A222" s="23" t="s">
        <v>267</v>
      </c>
      <c r="B222" s="24" t="s">
        <v>45</v>
      </c>
      <c r="C222" s="77">
        <v>579827</v>
      </c>
      <c r="D222" s="78">
        <v>279133</v>
      </c>
      <c r="E222" s="78">
        <v>102377</v>
      </c>
      <c r="F222" s="78">
        <v>22424</v>
      </c>
      <c r="G222" s="78">
        <v>0</v>
      </c>
      <c r="H222" s="78">
        <v>0</v>
      </c>
      <c r="I222" s="78">
        <v>0</v>
      </c>
      <c r="J222" s="78">
        <v>0</v>
      </c>
      <c r="K222" s="79">
        <f t="shared" si="3"/>
        <v>983761</v>
      </c>
    </row>
    <row r="223" spans="1:11" x14ac:dyDescent="0.25">
      <c r="A223" s="23" t="s">
        <v>268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0</v>
      </c>
    </row>
    <row r="224" spans="1:11" x14ac:dyDescent="0.25">
      <c r="A224" s="23" t="s">
        <v>269</v>
      </c>
      <c r="B224" s="24" t="s">
        <v>45</v>
      </c>
      <c r="C224" s="77">
        <v>375199</v>
      </c>
      <c r="D224" s="78">
        <v>124952</v>
      </c>
      <c r="E224" s="78">
        <v>0</v>
      </c>
      <c r="F224" s="78">
        <v>0</v>
      </c>
      <c r="G224" s="78">
        <v>0</v>
      </c>
      <c r="H224" s="78">
        <v>23213</v>
      </c>
      <c r="I224" s="78">
        <v>0</v>
      </c>
      <c r="J224" s="78">
        <v>0</v>
      </c>
      <c r="K224" s="79">
        <f t="shared" si="3"/>
        <v>523364</v>
      </c>
    </row>
    <row r="225" spans="1:11" x14ac:dyDescent="0.25">
      <c r="A225" s="23" t="s">
        <v>270</v>
      </c>
      <c r="B225" s="24" t="s">
        <v>45</v>
      </c>
      <c r="C225" s="77">
        <v>2436780</v>
      </c>
      <c r="D225" s="78">
        <v>1421923</v>
      </c>
      <c r="E225" s="78">
        <v>0</v>
      </c>
      <c r="F225" s="78">
        <v>109896</v>
      </c>
      <c r="G225" s="78">
        <v>0</v>
      </c>
      <c r="H225" s="78">
        <v>834</v>
      </c>
      <c r="I225" s="78">
        <v>0</v>
      </c>
      <c r="J225" s="78">
        <v>30131</v>
      </c>
      <c r="K225" s="79">
        <f t="shared" si="3"/>
        <v>3999564</v>
      </c>
    </row>
    <row r="226" spans="1:11" x14ac:dyDescent="0.25">
      <c r="A226" s="23" t="s">
        <v>271</v>
      </c>
      <c r="B226" s="24" t="s">
        <v>45</v>
      </c>
      <c r="C226" s="77">
        <v>1910550</v>
      </c>
      <c r="D226" s="78">
        <v>1108496</v>
      </c>
      <c r="E226" s="78">
        <v>303215</v>
      </c>
      <c r="F226" s="78">
        <v>99621</v>
      </c>
      <c r="G226" s="78">
        <v>0</v>
      </c>
      <c r="H226" s="78">
        <v>2019</v>
      </c>
      <c r="I226" s="78">
        <v>19567</v>
      </c>
      <c r="J226" s="78">
        <v>0</v>
      </c>
      <c r="K226" s="79">
        <f t="shared" si="3"/>
        <v>3443468</v>
      </c>
    </row>
    <row r="227" spans="1:11" x14ac:dyDescent="0.25">
      <c r="A227" s="23" t="s">
        <v>272</v>
      </c>
      <c r="B227" s="24" t="s">
        <v>45</v>
      </c>
      <c r="C227" s="77">
        <v>774517</v>
      </c>
      <c r="D227" s="78">
        <v>271919</v>
      </c>
      <c r="E227" s="78">
        <v>0</v>
      </c>
      <c r="F227" s="78">
        <v>15245</v>
      </c>
      <c r="G227" s="78">
        <v>0</v>
      </c>
      <c r="H227" s="78">
        <v>0</v>
      </c>
      <c r="I227" s="78">
        <v>0</v>
      </c>
      <c r="J227" s="78">
        <v>17665</v>
      </c>
      <c r="K227" s="79">
        <f t="shared" si="3"/>
        <v>1079346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1568648</v>
      </c>
      <c r="D229" s="78">
        <v>369516</v>
      </c>
      <c r="E229" s="78">
        <v>128451</v>
      </c>
      <c r="F229" s="78">
        <v>23962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2090577</v>
      </c>
    </row>
    <row r="230" spans="1:11" x14ac:dyDescent="0.25">
      <c r="A230" s="23" t="s">
        <v>274</v>
      </c>
      <c r="B230" s="24" t="s">
        <v>45</v>
      </c>
      <c r="C230" s="77">
        <v>889410</v>
      </c>
      <c r="D230" s="78">
        <v>331229</v>
      </c>
      <c r="E230" s="78">
        <v>113014</v>
      </c>
      <c r="F230" s="78">
        <v>26284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1359937</v>
      </c>
    </row>
    <row r="231" spans="1:11" x14ac:dyDescent="0.25">
      <c r="A231" s="23" t="s">
        <v>275</v>
      </c>
      <c r="B231" s="24" t="s">
        <v>45</v>
      </c>
      <c r="C231" s="77">
        <v>1104744</v>
      </c>
      <c r="D231" s="78">
        <v>348129</v>
      </c>
      <c r="E231" s="78">
        <v>214218</v>
      </c>
      <c r="F231" s="78">
        <v>72457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1739548</v>
      </c>
    </row>
    <row r="232" spans="1:11" x14ac:dyDescent="0.25">
      <c r="A232" s="23" t="s">
        <v>276</v>
      </c>
      <c r="B232" s="24" t="s">
        <v>45</v>
      </c>
      <c r="C232" s="77">
        <v>168209</v>
      </c>
      <c r="D232" s="78">
        <v>103578</v>
      </c>
      <c r="E232" s="78">
        <v>0</v>
      </c>
      <c r="F232" s="78">
        <v>14529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286316</v>
      </c>
    </row>
    <row r="233" spans="1:11" x14ac:dyDescent="0.25">
      <c r="A233" s="23" t="s">
        <v>277</v>
      </c>
      <c r="B233" s="24" t="s">
        <v>45</v>
      </c>
      <c r="C233" s="77">
        <v>497801</v>
      </c>
      <c r="D233" s="78">
        <v>145663</v>
      </c>
      <c r="E233" s="78">
        <v>79397</v>
      </c>
      <c r="F233" s="78">
        <v>0</v>
      </c>
      <c r="G233" s="78">
        <v>0</v>
      </c>
      <c r="H233" s="78">
        <v>0</v>
      </c>
      <c r="I233" s="78">
        <v>0</v>
      </c>
      <c r="J233" s="78">
        <v>17369</v>
      </c>
      <c r="K233" s="79">
        <f t="shared" si="3"/>
        <v>740230</v>
      </c>
    </row>
    <row r="234" spans="1:11" x14ac:dyDescent="0.25">
      <c r="A234" s="23" t="s">
        <v>278</v>
      </c>
      <c r="B234" s="24" t="s">
        <v>45</v>
      </c>
      <c r="C234" s="77">
        <v>139256</v>
      </c>
      <c r="D234" s="78">
        <v>59232</v>
      </c>
      <c r="E234" s="78">
        <v>13067</v>
      </c>
      <c r="F234" s="78">
        <v>7246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218801</v>
      </c>
    </row>
    <row r="235" spans="1:11" x14ac:dyDescent="0.25">
      <c r="A235" s="23" t="s">
        <v>279</v>
      </c>
      <c r="B235" s="24" t="s">
        <v>45</v>
      </c>
      <c r="C235" s="77">
        <v>277823</v>
      </c>
      <c r="D235" s="78">
        <v>120739</v>
      </c>
      <c r="E235" s="78">
        <v>0</v>
      </c>
      <c r="F235" s="78">
        <v>9434</v>
      </c>
      <c r="G235" s="78">
        <v>0</v>
      </c>
      <c r="H235" s="78">
        <v>0</v>
      </c>
      <c r="I235" s="78">
        <v>0</v>
      </c>
      <c r="J235" s="78">
        <v>6680</v>
      </c>
      <c r="K235" s="79">
        <f t="shared" si="3"/>
        <v>414676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7080</v>
      </c>
      <c r="D241" s="78">
        <v>0</v>
      </c>
      <c r="E241" s="78">
        <v>0</v>
      </c>
      <c r="F241" s="78">
        <v>434</v>
      </c>
      <c r="G241" s="78">
        <v>8931</v>
      </c>
      <c r="H241" s="78">
        <v>0</v>
      </c>
      <c r="I241" s="78">
        <v>0</v>
      </c>
      <c r="J241" s="78">
        <v>0</v>
      </c>
      <c r="K241" s="79">
        <f t="shared" si="3"/>
        <v>16445</v>
      </c>
    </row>
    <row r="242" spans="1:11" x14ac:dyDescent="0.25">
      <c r="A242" s="23" t="s">
        <v>284</v>
      </c>
      <c r="B242" s="24" t="s">
        <v>47</v>
      </c>
      <c r="C242" s="77">
        <v>574472</v>
      </c>
      <c r="D242" s="78">
        <v>352652</v>
      </c>
      <c r="E242" s="78">
        <v>0</v>
      </c>
      <c r="F242" s="78">
        <v>38309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965433</v>
      </c>
    </row>
    <row r="243" spans="1:11" x14ac:dyDescent="0.25">
      <c r="A243" s="23" t="s">
        <v>285</v>
      </c>
      <c r="B243" s="24" t="s">
        <v>47</v>
      </c>
      <c r="C243" s="77">
        <v>40717</v>
      </c>
      <c r="D243" s="78">
        <v>14193</v>
      </c>
      <c r="E243" s="78">
        <v>10483</v>
      </c>
      <c r="F243" s="78">
        <v>0</v>
      </c>
      <c r="G243" s="78">
        <v>0</v>
      </c>
      <c r="H243" s="78">
        <v>0</v>
      </c>
      <c r="I243" s="78">
        <v>2047</v>
      </c>
      <c r="J243" s="78">
        <v>0</v>
      </c>
      <c r="K243" s="79">
        <f t="shared" si="3"/>
        <v>67440</v>
      </c>
    </row>
    <row r="244" spans="1:11" x14ac:dyDescent="0.25">
      <c r="A244" s="23" t="s">
        <v>286</v>
      </c>
      <c r="B244" s="24" t="s">
        <v>48</v>
      </c>
      <c r="C244" s="77">
        <v>22311</v>
      </c>
      <c r="D244" s="78">
        <v>7891</v>
      </c>
      <c r="E244" s="78">
        <v>4515</v>
      </c>
      <c r="F244" s="78">
        <v>2798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37515</v>
      </c>
    </row>
    <row r="245" spans="1:11" x14ac:dyDescent="0.25">
      <c r="A245" s="23" t="s">
        <v>287</v>
      </c>
      <c r="B245" s="24" t="s">
        <v>48</v>
      </c>
      <c r="C245" s="77">
        <v>471028</v>
      </c>
      <c r="D245" s="78">
        <v>164748</v>
      </c>
      <c r="E245" s="78">
        <v>67183</v>
      </c>
      <c r="F245" s="78">
        <v>85881</v>
      </c>
      <c r="G245" s="78">
        <v>54563</v>
      </c>
      <c r="H245" s="78">
        <v>0</v>
      </c>
      <c r="I245" s="78">
        <v>0</v>
      </c>
      <c r="J245" s="78">
        <v>0</v>
      </c>
      <c r="K245" s="79">
        <f t="shared" si="3"/>
        <v>843403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736577</v>
      </c>
      <c r="D247" s="78">
        <v>697119</v>
      </c>
      <c r="E247" s="78">
        <v>111028</v>
      </c>
      <c r="F247" s="78">
        <v>171450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1716174</v>
      </c>
    </row>
    <row r="248" spans="1:11" x14ac:dyDescent="0.25">
      <c r="A248" s="23" t="s">
        <v>290</v>
      </c>
      <c r="B248" s="24" t="s">
        <v>48</v>
      </c>
      <c r="C248" s="77">
        <v>10869</v>
      </c>
      <c r="D248" s="78">
        <v>2627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13496</v>
      </c>
    </row>
    <row r="249" spans="1:11" x14ac:dyDescent="0.25">
      <c r="A249" s="23" t="s">
        <v>291</v>
      </c>
      <c r="B249" s="24" t="s">
        <v>48</v>
      </c>
      <c r="C249" s="77">
        <v>173109</v>
      </c>
      <c r="D249" s="78">
        <v>75300</v>
      </c>
      <c r="E249" s="78">
        <v>35708</v>
      </c>
      <c r="F249" s="78">
        <v>28985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313102</v>
      </c>
    </row>
    <row r="250" spans="1:11" x14ac:dyDescent="0.25">
      <c r="A250" s="23" t="s">
        <v>292</v>
      </c>
      <c r="B250" s="24" t="s">
        <v>48</v>
      </c>
      <c r="C250" s="77">
        <v>528107</v>
      </c>
      <c r="D250" s="78">
        <v>234866</v>
      </c>
      <c r="E250" s="78">
        <v>114329</v>
      </c>
      <c r="F250" s="78">
        <v>99697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976999</v>
      </c>
    </row>
    <row r="251" spans="1:11" x14ac:dyDescent="0.25">
      <c r="A251" s="23" t="s">
        <v>293</v>
      </c>
      <c r="B251" s="24" t="s">
        <v>48</v>
      </c>
      <c r="C251" s="77">
        <v>30262</v>
      </c>
      <c r="D251" s="78">
        <v>18953</v>
      </c>
      <c r="E251" s="78">
        <v>9718</v>
      </c>
      <c r="F251" s="78">
        <v>7402</v>
      </c>
      <c r="G251" s="78">
        <v>0</v>
      </c>
      <c r="H251" s="78">
        <v>0</v>
      </c>
      <c r="I251" s="78">
        <v>0</v>
      </c>
      <c r="J251" s="78">
        <v>1171</v>
      </c>
      <c r="K251" s="79">
        <f t="shared" si="3"/>
        <v>67506</v>
      </c>
    </row>
    <row r="252" spans="1:11" x14ac:dyDescent="0.25">
      <c r="A252" s="23" t="s">
        <v>294</v>
      </c>
      <c r="B252" s="24" t="s">
        <v>48</v>
      </c>
      <c r="C252" s="77">
        <v>133110</v>
      </c>
      <c r="D252" s="78">
        <v>45497</v>
      </c>
      <c r="E252" s="78">
        <v>29869</v>
      </c>
      <c r="F252" s="78">
        <v>39783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248259</v>
      </c>
    </row>
    <row r="253" spans="1:11" x14ac:dyDescent="0.25">
      <c r="A253" s="23" t="s">
        <v>3</v>
      </c>
      <c r="B253" s="24" t="s">
        <v>3</v>
      </c>
      <c r="C253" s="77">
        <v>321405</v>
      </c>
      <c r="D253" s="78">
        <v>77456</v>
      </c>
      <c r="E253" s="78">
        <v>0</v>
      </c>
      <c r="F253" s="78">
        <v>0</v>
      </c>
      <c r="G253" s="78">
        <v>0</v>
      </c>
      <c r="H253" s="78">
        <v>0</v>
      </c>
      <c r="I253" s="78">
        <v>21069</v>
      </c>
      <c r="J253" s="78">
        <v>0</v>
      </c>
      <c r="K253" s="79">
        <f t="shared" si="3"/>
        <v>419930</v>
      </c>
    </row>
    <row r="254" spans="1:11" x14ac:dyDescent="0.25">
      <c r="A254" s="23" t="s">
        <v>295</v>
      </c>
      <c r="B254" s="24" t="s">
        <v>49</v>
      </c>
      <c r="C254" s="77">
        <v>1181289</v>
      </c>
      <c r="D254" s="78">
        <v>331677</v>
      </c>
      <c r="E254" s="78">
        <v>182924</v>
      </c>
      <c r="F254" s="78">
        <v>38760</v>
      </c>
      <c r="G254" s="78">
        <v>0</v>
      </c>
      <c r="H254" s="78">
        <v>0</v>
      </c>
      <c r="I254" s="78">
        <v>9306</v>
      </c>
      <c r="J254" s="78">
        <v>0</v>
      </c>
      <c r="K254" s="79">
        <f t="shared" si="3"/>
        <v>1743956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98585</v>
      </c>
      <c r="D256" s="78">
        <v>0</v>
      </c>
      <c r="E256" s="78">
        <v>0</v>
      </c>
      <c r="F256" s="78">
        <v>105</v>
      </c>
      <c r="G256" s="78">
        <v>0</v>
      </c>
      <c r="H256" s="78">
        <v>173</v>
      </c>
      <c r="I256" s="78">
        <v>781</v>
      </c>
      <c r="J256" s="78">
        <v>0</v>
      </c>
      <c r="K256" s="79">
        <f t="shared" si="3"/>
        <v>99644</v>
      </c>
    </row>
    <row r="257" spans="1:11" x14ac:dyDescent="0.25">
      <c r="A257" s="23" t="s">
        <v>297</v>
      </c>
      <c r="B257" s="24" t="s">
        <v>49</v>
      </c>
      <c r="C257" s="77">
        <v>0</v>
      </c>
      <c r="D257" s="78">
        <v>0</v>
      </c>
      <c r="E257" s="78">
        <v>0</v>
      </c>
      <c r="F257" s="78">
        <v>0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0</v>
      </c>
    </row>
    <row r="258" spans="1:11" x14ac:dyDescent="0.25">
      <c r="A258" s="23" t="s">
        <v>298</v>
      </c>
      <c r="B258" s="24" t="s">
        <v>49</v>
      </c>
      <c r="C258" s="77">
        <v>205788</v>
      </c>
      <c r="D258" s="78">
        <v>0</v>
      </c>
      <c r="E258" s="78">
        <v>5636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211424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0</v>
      </c>
      <c r="D260" s="78">
        <v>0</v>
      </c>
      <c r="E260" s="78">
        <v>0</v>
      </c>
      <c r="F260" s="78">
        <v>0</v>
      </c>
      <c r="G260" s="78">
        <v>0</v>
      </c>
      <c r="H260" s="78">
        <v>0</v>
      </c>
      <c r="I260" s="78">
        <v>0</v>
      </c>
      <c r="J260" s="78">
        <v>0</v>
      </c>
      <c r="K260" s="79">
        <f t="shared" si="4"/>
        <v>0</v>
      </c>
    </row>
    <row r="261" spans="1:11" x14ac:dyDescent="0.25">
      <c r="A261" s="23" t="s">
        <v>301</v>
      </c>
      <c r="B261" s="24" t="s">
        <v>49</v>
      </c>
      <c r="C261" s="77">
        <v>47173</v>
      </c>
      <c r="D261" s="78">
        <v>11600</v>
      </c>
      <c r="E261" s="78">
        <v>18706</v>
      </c>
      <c r="F261" s="78">
        <v>0</v>
      </c>
      <c r="G261" s="78">
        <v>0</v>
      </c>
      <c r="H261" s="78">
        <v>0</v>
      </c>
      <c r="I261" s="78">
        <v>2505</v>
      </c>
      <c r="J261" s="78">
        <v>0</v>
      </c>
      <c r="K261" s="79">
        <f t="shared" si="4"/>
        <v>79984</v>
      </c>
    </row>
    <row r="262" spans="1:11" x14ac:dyDescent="0.25">
      <c r="A262" s="23" t="s">
        <v>302</v>
      </c>
      <c r="B262" s="24" t="s">
        <v>49</v>
      </c>
      <c r="C262" s="77">
        <v>1478350</v>
      </c>
      <c r="D262" s="78">
        <v>315450</v>
      </c>
      <c r="E262" s="78">
        <v>184486</v>
      </c>
      <c r="F262" s="78">
        <v>0</v>
      </c>
      <c r="G262" s="78">
        <v>0</v>
      </c>
      <c r="H262" s="78">
        <v>0</v>
      </c>
      <c r="I262" s="78">
        <v>51059</v>
      </c>
      <c r="J262" s="78">
        <v>0</v>
      </c>
      <c r="K262" s="79">
        <f t="shared" si="4"/>
        <v>2029345</v>
      </c>
    </row>
    <row r="263" spans="1:11" x14ac:dyDescent="0.25">
      <c r="A263" s="23" t="s">
        <v>448</v>
      </c>
      <c r="B263" s="24" t="s">
        <v>49</v>
      </c>
      <c r="C263" s="77">
        <v>15873999</v>
      </c>
      <c r="D263" s="78">
        <v>12405640</v>
      </c>
      <c r="E263" s="78">
        <v>0</v>
      </c>
      <c r="F263" s="78">
        <v>713614</v>
      </c>
      <c r="G263" s="78">
        <v>0</v>
      </c>
      <c r="H263" s="78">
        <v>6540</v>
      </c>
      <c r="I263" s="78">
        <v>0</v>
      </c>
      <c r="J263" s="78">
        <v>177194</v>
      </c>
      <c r="K263" s="79">
        <f t="shared" si="4"/>
        <v>29176987</v>
      </c>
    </row>
    <row r="264" spans="1:11" x14ac:dyDescent="0.25">
      <c r="A264" s="23" t="s">
        <v>303</v>
      </c>
      <c r="B264" s="24" t="s">
        <v>49</v>
      </c>
      <c r="C264" s="77">
        <v>131176</v>
      </c>
      <c r="D264" s="78">
        <v>35169</v>
      </c>
      <c r="E264" s="78">
        <v>1750</v>
      </c>
      <c r="F264" s="78">
        <v>8602</v>
      </c>
      <c r="G264" s="78">
        <v>0</v>
      </c>
      <c r="H264" s="78">
        <v>603</v>
      </c>
      <c r="I264" s="78">
        <v>0</v>
      </c>
      <c r="J264" s="78">
        <v>0</v>
      </c>
      <c r="K264" s="79">
        <f t="shared" si="4"/>
        <v>177300</v>
      </c>
    </row>
    <row r="265" spans="1:11" x14ac:dyDescent="0.25">
      <c r="A265" s="23" t="s">
        <v>304</v>
      </c>
      <c r="B265" s="24" t="s">
        <v>49</v>
      </c>
      <c r="C265" s="77">
        <v>760340</v>
      </c>
      <c r="D265" s="78">
        <v>203338</v>
      </c>
      <c r="E265" s="78">
        <v>80936</v>
      </c>
      <c r="F265" s="78">
        <v>42838</v>
      </c>
      <c r="G265" s="78">
        <v>0</v>
      </c>
      <c r="H265" s="78">
        <v>0</v>
      </c>
      <c r="I265" s="78">
        <v>13019</v>
      </c>
      <c r="J265" s="78">
        <v>0</v>
      </c>
      <c r="K265" s="79">
        <f t="shared" si="4"/>
        <v>1100471</v>
      </c>
    </row>
    <row r="266" spans="1:11" x14ac:dyDescent="0.25">
      <c r="A266" s="23" t="s">
        <v>305</v>
      </c>
      <c r="B266" s="24" t="s">
        <v>49</v>
      </c>
      <c r="C266" s="77">
        <v>2230693</v>
      </c>
      <c r="D266" s="78">
        <v>1586714</v>
      </c>
      <c r="E266" s="78">
        <v>307770</v>
      </c>
      <c r="F266" s="78">
        <v>94747</v>
      </c>
      <c r="G266" s="78">
        <v>0</v>
      </c>
      <c r="H266" s="78">
        <v>3103</v>
      </c>
      <c r="I266" s="78">
        <v>9927</v>
      </c>
      <c r="J266" s="78">
        <v>0</v>
      </c>
      <c r="K266" s="79">
        <f t="shared" si="4"/>
        <v>4232954</v>
      </c>
    </row>
    <row r="267" spans="1:11" x14ac:dyDescent="0.25">
      <c r="A267" s="23" t="s">
        <v>449</v>
      </c>
      <c r="B267" s="24" t="s">
        <v>50</v>
      </c>
      <c r="C267" s="77">
        <v>1697000</v>
      </c>
      <c r="D267" s="78">
        <v>1697000</v>
      </c>
      <c r="E267" s="78">
        <v>161000</v>
      </c>
      <c r="F267" s="78">
        <v>132000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3687000</v>
      </c>
    </row>
    <row r="268" spans="1:11" x14ac:dyDescent="0.25">
      <c r="A268" s="23" t="s">
        <v>484</v>
      </c>
      <c r="B268" s="24" t="s">
        <v>50</v>
      </c>
      <c r="C268" s="77">
        <v>789410</v>
      </c>
      <c r="D268" s="78">
        <v>454549</v>
      </c>
      <c r="E268" s="78">
        <v>0</v>
      </c>
      <c r="F268" s="78">
        <v>32559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1276518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615683</v>
      </c>
      <c r="D270" s="78">
        <v>312443</v>
      </c>
      <c r="E270" s="78">
        <v>147665</v>
      </c>
      <c r="F270" s="78">
        <v>0</v>
      </c>
      <c r="G270" s="78">
        <v>0</v>
      </c>
      <c r="H270" s="78">
        <v>0</v>
      </c>
      <c r="I270" s="78">
        <v>19169</v>
      </c>
      <c r="J270" s="78">
        <v>0</v>
      </c>
      <c r="K270" s="79">
        <f t="shared" si="4"/>
        <v>1094960</v>
      </c>
    </row>
    <row r="271" spans="1:11" x14ac:dyDescent="0.25">
      <c r="A271" s="23" t="s">
        <v>308</v>
      </c>
      <c r="B271" s="24" t="s">
        <v>4</v>
      </c>
      <c r="C271" s="77">
        <v>8173693</v>
      </c>
      <c r="D271" s="78">
        <v>6027780</v>
      </c>
      <c r="E271" s="78">
        <v>1478614</v>
      </c>
      <c r="F271" s="78">
        <v>270068</v>
      </c>
      <c r="G271" s="78">
        <v>0</v>
      </c>
      <c r="H271" s="78">
        <v>0</v>
      </c>
      <c r="I271" s="78">
        <v>0</v>
      </c>
      <c r="J271" s="78">
        <v>0</v>
      </c>
      <c r="K271" s="79">
        <f t="shared" si="4"/>
        <v>15950155</v>
      </c>
    </row>
    <row r="272" spans="1:11" x14ac:dyDescent="0.25">
      <c r="A272" s="23" t="s">
        <v>309</v>
      </c>
      <c r="B272" s="24" t="s">
        <v>4</v>
      </c>
      <c r="C272" s="77">
        <v>3672074</v>
      </c>
      <c r="D272" s="78">
        <v>1697406</v>
      </c>
      <c r="E272" s="78">
        <v>0</v>
      </c>
      <c r="F272" s="78">
        <v>71814</v>
      </c>
      <c r="G272" s="78">
        <v>0</v>
      </c>
      <c r="H272" s="78">
        <v>0</v>
      </c>
      <c r="I272" s="78">
        <v>0</v>
      </c>
      <c r="J272" s="78">
        <v>178761</v>
      </c>
      <c r="K272" s="79">
        <f t="shared" si="4"/>
        <v>5620055</v>
      </c>
    </row>
    <row r="273" spans="1:11" x14ac:dyDescent="0.25">
      <c r="A273" s="75" t="s">
        <v>518</v>
      </c>
      <c r="B273" s="24" t="s">
        <v>4</v>
      </c>
      <c r="C273" s="77">
        <v>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0</v>
      </c>
    </row>
    <row r="274" spans="1:11" x14ac:dyDescent="0.25">
      <c r="A274" s="23" t="s">
        <v>310</v>
      </c>
      <c r="B274" s="24" t="s">
        <v>4</v>
      </c>
      <c r="C274" s="77">
        <v>4309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4309</v>
      </c>
    </row>
    <row r="275" spans="1:11" x14ac:dyDescent="0.25">
      <c r="A275" s="23" t="s">
        <v>311</v>
      </c>
      <c r="B275" s="24" t="s">
        <v>4</v>
      </c>
      <c r="C275" s="77">
        <v>3776866</v>
      </c>
      <c r="D275" s="78">
        <v>2161842</v>
      </c>
      <c r="E275" s="78">
        <v>0</v>
      </c>
      <c r="F275" s="78">
        <v>113674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6052382</v>
      </c>
    </row>
    <row r="276" spans="1:11" x14ac:dyDescent="0.25">
      <c r="A276" s="23" t="s">
        <v>312</v>
      </c>
      <c r="B276" s="24" t="s">
        <v>4</v>
      </c>
      <c r="C276" s="77">
        <v>14000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14000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1307369</v>
      </c>
      <c r="D278" s="78">
        <v>979683</v>
      </c>
      <c r="E278" s="78">
        <v>159663</v>
      </c>
      <c r="F278" s="78">
        <v>39339</v>
      </c>
      <c r="G278" s="78">
        <v>0</v>
      </c>
      <c r="H278" s="78">
        <v>0</v>
      </c>
      <c r="I278" s="78">
        <v>18091</v>
      </c>
      <c r="J278" s="78">
        <v>0</v>
      </c>
      <c r="K278" s="79">
        <f t="shared" si="4"/>
        <v>2504145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76552</v>
      </c>
      <c r="D282" s="78">
        <v>27392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103944</v>
      </c>
    </row>
    <row r="283" spans="1:11" x14ac:dyDescent="0.25">
      <c r="A283" s="23" t="s">
        <v>318</v>
      </c>
      <c r="B283" s="24" t="s">
        <v>4</v>
      </c>
      <c r="C283" s="77">
        <v>223362</v>
      </c>
      <c r="D283" s="78">
        <v>132016</v>
      </c>
      <c r="E283" s="78">
        <v>0</v>
      </c>
      <c r="F283" s="78">
        <v>0</v>
      </c>
      <c r="G283" s="78">
        <v>0</v>
      </c>
      <c r="H283" s="78">
        <v>0</v>
      </c>
      <c r="I283" s="78">
        <v>15165</v>
      </c>
      <c r="J283" s="78">
        <v>0</v>
      </c>
      <c r="K283" s="79">
        <f t="shared" si="4"/>
        <v>370543</v>
      </c>
    </row>
    <row r="284" spans="1:11" x14ac:dyDescent="0.25">
      <c r="A284" s="23" t="s">
        <v>319</v>
      </c>
      <c r="B284" s="24" t="s">
        <v>4</v>
      </c>
      <c r="C284" s="77">
        <v>1631038</v>
      </c>
      <c r="D284" s="78">
        <v>1073257</v>
      </c>
      <c r="E284" s="78">
        <v>404937</v>
      </c>
      <c r="F284" s="78">
        <v>0</v>
      </c>
      <c r="G284" s="78">
        <v>0</v>
      </c>
      <c r="H284" s="78">
        <v>0</v>
      </c>
      <c r="I284" s="78">
        <v>91135</v>
      </c>
      <c r="J284" s="78">
        <v>0</v>
      </c>
      <c r="K284" s="79">
        <f t="shared" si="4"/>
        <v>3200367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0</v>
      </c>
    </row>
    <row r="288" spans="1:11" x14ac:dyDescent="0.25">
      <c r="A288" s="75" t="s">
        <v>525</v>
      </c>
      <c r="B288" s="24" t="s">
        <v>4</v>
      </c>
      <c r="C288" s="77">
        <v>1642277</v>
      </c>
      <c r="D288" s="78">
        <v>919846</v>
      </c>
      <c r="E288" s="78">
        <v>219882</v>
      </c>
      <c r="F288" s="78">
        <v>82013</v>
      </c>
      <c r="G288" s="78">
        <v>0</v>
      </c>
      <c r="H288" s="78">
        <v>0</v>
      </c>
      <c r="I288" s="78">
        <v>38015</v>
      </c>
      <c r="J288" s="78">
        <v>0</v>
      </c>
      <c r="K288" s="79">
        <f t="shared" si="4"/>
        <v>2902033</v>
      </c>
    </row>
    <row r="289" spans="1:11" x14ac:dyDescent="0.25">
      <c r="A289" s="23" t="s">
        <v>323</v>
      </c>
      <c r="B289" s="24" t="s">
        <v>4</v>
      </c>
      <c r="C289" s="77">
        <v>587898</v>
      </c>
      <c r="D289" s="78">
        <v>283055</v>
      </c>
      <c r="E289" s="78">
        <v>127142</v>
      </c>
      <c r="F289" s="78">
        <v>34443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1032538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118215</v>
      </c>
      <c r="D291" s="78">
        <v>0</v>
      </c>
      <c r="E291" s="78">
        <v>0</v>
      </c>
      <c r="F291" s="78">
        <v>10806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129021</v>
      </c>
    </row>
    <row r="292" spans="1:11" x14ac:dyDescent="0.25">
      <c r="A292" s="23" t="s">
        <v>325</v>
      </c>
      <c r="B292" s="24" t="s">
        <v>4</v>
      </c>
      <c r="C292" s="77">
        <v>124854</v>
      </c>
      <c r="D292" s="78">
        <v>77854</v>
      </c>
      <c r="E292" s="78">
        <v>6550</v>
      </c>
      <c r="F292" s="78">
        <v>2554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211812</v>
      </c>
    </row>
    <row r="293" spans="1:11" x14ac:dyDescent="0.25">
      <c r="A293" s="23" t="s">
        <v>326</v>
      </c>
      <c r="B293" s="24" t="s">
        <v>4</v>
      </c>
      <c r="C293" s="77">
        <v>757544</v>
      </c>
      <c r="D293" s="78">
        <v>376419</v>
      </c>
      <c r="E293" s="78">
        <v>0</v>
      </c>
      <c r="F293" s="78">
        <v>20901</v>
      </c>
      <c r="G293" s="78">
        <v>0</v>
      </c>
      <c r="H293" s="78">
        <v>688</v>
      </c>
      <c r="I293" s="78">
        <v>13005</v>
      </c>
      <c r="J293" s="78">
        <v>0</v>
      </c>
      <c r="K293" s="79">
        <f t="shared" si="4"/>
        <v>1168557</v>
      </c>
    </row>
    <row r="294" spans="1:11" x14ac:dyDescent="0.25">
      <c r="A294" s="23" t="s">
        <v>327</v>
      </c>
      <c r="B294" s="24" t="s">
        <v>4</v>
      </c>
      <c r="C294" s="77">
        <v>144994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6318</v>
      </c>
      <c r="J294" s="78">
        <v>52925</v>
      </c>
      <c r="K294" s="79">
        <f t="shared" si="4"/>
        <v>204237</v>
      </c>
    </row>
    <row r="295" spans="1:11" x14ac:dyDescent="0.25">
      <c r="A295" s="23" t="s">
        <v>328</v>
      </c>
      <c r="B295" s="24" t="s">
        <v>4</v>
      </c>
      <c r="C295" s="77">
        <v>238448</v>
      </c>
      <c r="D295" s="78">
        <v>70387</v>
      </c>
      <c r="E295" s="78">
        <v>54210</v>
      </c>
      <c r="F295" s="78">
        <v>4511</v>
      </c>
      <c r="G295" s="78">
        <v>0</v>
      </c>
      <c r="H295" s="78">
        <v>0</v>
      </c>
      <c r="I295" s="78">
        <v>0</v>
      </c>
      <c r="J295" s="78">
        <v>0</v>
      </c>
      <c r="K295" s="79">
        <f t="shared" si="4"/>
        <v>367556</v>
      </c>
    </row>
    <row r="296" spans="1:11" x14ac:dyDescent="0.25">
      <c r="A296" s="23" t="s">
        <v>4</v>
      </c>
      <c r="B296" s="24" t="s">
        <v>4</v>
      </c>
      <c r="C296" s="77">
        <v>2013794</v>
      </c>
      <c r="D296" s="78">
        <v>704998</v>
      </c>
      <c r="E296" s="78">
        <v>634430</v>
      </c>
      <c r="F296" s="78">
        <v>174486</v>
      </c>
      <c r="G296" s="78">
        <v>0</v>
      </c>
      <c r="H296" s="78">
        <v>0</v>
      </c>
      <c r="I296" s="78">
        <v>2325</v>
      </c>
      <c r="J296" s="78">
        <v>0</v>
      </c>
      <c r="K296" s="79">
        <f t="shared" si="4"/>
        <v>3530033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493064</v>
      </c>
      <c r="D299" s="78">
        <v>204980</v>
      </c>
      <c r="E299" s="78">
        <v>81164</v>
      </c>
      <c r="F299" s="78">
        <v>13706</v>
      </c>
      <c r="G299" s="78">
        <v>0</v>
      </c>
      <c r="H299" s="78">
        <v>0</v>
      </c>
      <c r="I299" s="78">
        <v>9114</v>
      </c>
      <c r="J299" s="78">
        <v>0</v>
      </c>
      <c r="K299" s="79">
        <f t="shared" si="4"/>
        <v>802028</v>
      </c>
    </row>
    <row r="300" spans="1:11" x14ac:dyDescent="0.25">
      <c r="A300" s="23" t="s">
        <v>332</v>
      </c>
      <c r="B300" s="24" t="s">
        <v>4</v>
      </c>
      <c r="C300" s="77">
        <v>1893547</v>
      </c>
      <c r="D300" s="78">
        <v>753589</v>
      </c>
      <c r="E300" s="78">
        <v>435599</v>
      </c>
      <c r="F300" s="78">
        <v>100019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3182754</v>
      </c>
    </row>
    <row r="301" spans="1:11" x14ac:dyDescent="0.25">
      <c r="A301" s="23" t="s">
        <v>333</v>
      </c>
      <c r="B301" s="24" t="s">
        <v>4</v>
      </c>
      <c r="C301" s="77">
        <v>1067499</v>
      </c>
      <c r="D301" s="78">
        <v>445294</v>
      </c>
      <c r="E301" s="78">
        <v>237401</v>
      </c>
      <c r="F301" s="78">
        <v>22226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1772420</v>
      </c>
    </row>
    <row r="302" spans="1:11" x14ac:dyDescent="0.25">
      <c r="A302" s="23" t="s">
        <v>334</v>
      </c>
      <c r="B302" s="24" t="s">
        <v>4</v>
      </c>
      <c r="C302" s="77">
        <v>164067</v>
      </c>
      <c r="D302" s="78">
        <v>54318</v>
      </c>
      <c r="E302" s="78">
        <v>0</v>
      </c>
      <c r="F302" s="78">
        <v>5133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223518</v>
      </c>
    </row>
    <row r="303" spans="1:11" x14ac:dyDescent="0.25">
      <c r="A303" s="23" t="s">
        <v>335</v>
      </c>
      <c r="B303" s="24" t="s">
        <v>4</v>
      </c>
      <c r="C303" s="77">
        <v>63912</v>
      </c>
      <c r="D303" s="78">
        <v>29613</v>
      </c>
      <c r="E303" s="78">
        <v>19488</v>
      </c>
      <c r="F303" s="78">
        <v>3027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116040</v>
      </c>
    </row>
    <row r="304" spans="1:11" x14ac:dyDescent="0.25">
      <c r="A304" s="23" t="s">
        <v>336</v>
      </c>
      <c r="B304" s="24" t="s">
        <v>4</v>
      </c>
      <c r="C304" s="77">
        <v>386207</v>
      </c>
      <c r="D304" s="78">
        <v>104401</v>
      </c>
      <c r="E304" s="78">
        <v>113001</v>
      </c>
      <c r="F304" s="78">
        <v>17079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620688</v>
      </c>
    </row>
    <row r="305" spans="1:11" x14ac:dyDescent="0.25">
      <c r="A305" s="23" t="s">
        <v>337</v>
      </c>
      <c r="B305" s="24" t="s">
        <v>4</v>
      </c>
      <c r="C305" s="77">
        <v>1889679</v>
      </c>
      <c r="D305" s="78">
        <v>674297</v>
      </c>
      <c r="E305" s="78">
        <v>0</v>
      </c>
      <c r="F305" s="78">
        <v>30757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2594733</v>
      </c>
    </row>
    <row r="306" spans="1:11" x14ac:dyDescent="0.25">
      <c r="A306" s="23" t="s">
        <v>338</v>
      </c>
      <c r="B306" s="24" t="s">
        <v>4</v>
      </c>
      <c r="C306" s="77">
        <v>6199873</v>
      </c>
      <c r="D306" s="78">
        <v>5170989</v>
      </c>
      <c r="E306" s="78">
        <v>1141977</v>
      </c>
      <c r="F306" s="78">
        <v>249846</v>
      </c>
      <c r="G306" s="78">
        <v>0</v>
      </c>
      <c r="H306" s="78">
        <v>0</v>
      </c>
      <c r="I306" s="78">
        <v>59815</v>
      </c>
      <c r="J306" s="78">
        <v>0</v>
      </c>
      <c r="K306" s="79">
        <f t="shared" si="4"/>
        <v>12822500</v>
      </c>
    </row>
    <row r="307" spans="1:11" x14ac:dyDescent="0.25">
      <c r="A307" s="23" t="s">
        <v>339</v>
      </c>
      <c r="B307" s="24" t="s">
        <v>51</v>
      </c>
      <c r="C307" s="77">
        <v>377203</v>
      </c>
      <c r="D307" s="78">
        <v>307679</v>
      </c>
      <c r="E307" s="78">
        <v>0</v>
      </c>
      <c r="F307" s="78">
        <v>0</v>
      </c>
      <c r="G307" s="78">
        <v>0</v>
      </c>
      <c r="H307" s="78">
        <v>1376</v>
      </c>
      <c r="I307" s="78">
        <v>17050</v>
      </c>
      <c r="J307" s="78">
        <v>0</v>
      </c>
      <c r="K307" s="79">
        <f t="shared" si="4"/>
        <v>703308</v>
      </c>
    </row>
    <row r="308" spans="1:11" x14ac:dyDescent="0.25">
      <c r="A308" s="23" t="s">
        <v>340</v>
      </c>
      <c r="B308" s="24" t="s">
        <v>51</v>
      </c>
      <c r="C308" s="77">
        <v>1060400</v>
      </c>
      <c r="D308" s="78">
        <v>810258</v>
      </c>
      <c r="E308" s="78">
        <v>0</v>
      </c>
      <c r="F308" s="78">
        <v>26389</v>
      </c>
      <c r="G308" s="78">
        <v>0</v>
      </c>
      <c r="H308" s="78">
        <v>0</v>
      </c>
      <c r="I308" s="78">
        <v>17360</v>
      </c>
      <c r="J308" s="78">
        <v>0</v>
      </c>
      <c r="K308" s="79">
        <f t="shared" si="4"/>
        <v>1914407</v>
      </c>
    </row>
    <row r="309" spans="1:11" x14ac:dyDescent="0.25">
      <c r="A309" s="23" t="s">
        <v>341</v>
      </c>
      <c r="B309" s="24" t="s">
        <v>51</v>
      </c>
      <c r="C309" s="77">
        <v>225039</v>
      </c>
      <c r="D309" s="78">
        <v>0</v>
      </c>
      <c r="E309" s="78">
        <v>0</v>
      </c>
      <c r="F309" s="78">
        <v>7301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232340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791680</v>
      </c>
      <c r="D312" s="78">
        <v>454478</v>
      </c>
      <c r="E312" s="78">
        <v>0</v>
      </c>
      <c r="F312" s="78">
        <v>0</v>
      </c>
      <c r="G312" s="78">
        <v>0</v>
      </c>
      <c r="H312" s="78">
        <v>350</v>
      </c>
      <c r="I312" s="78">
        <v>21554</v>
      </c>
      <c r="J312" s="78">
        <v>0</v>
      </c>
      <c r="K312" s="79">
        <f t="shared" si="4"/>
        <v>1268062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0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9">
        <f t="shared" si="4"/>
        <v>0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8187061</v>
      </c>
      <c r="D317" s="78">
        <v>5013904</v>
      </c>
      <c r="E317" s="78">
        <v>1523475</v>
      </c>
      <c r="F317" s="78">
        <v>458039</v>
      </c>
      <c r="G317" s="78">
        <v>0</v>
      </c>
      <c r="H317" s="78">
        <v>3080</v>
      </c>
      <c r="I317" s="78">
        <v>52597</v>
      </c>
      <c r="J317" s="78">
        <v>0</v>
      </c>
      <c r="K317" s="79">
        <f t="shared" si="4"/>
        <v>15238156</v>
      </c>
    </row>
    <row r="318" spans="1:11" x14ac:dyDescent="0.25">
      <c r="A318" s="23" t="s">
        <v>349</v>
      </c>
      <c r="B318" s="24" t="s">
        <v>52</v>
      </c>
      <c r="C318" s="77">
        <v>2328422</v>
      </c>
      <c r="D318" s="78">
        <v>871106</v>
      </c>
      <c r="E318" s="78">
        <v>0</v>
      </c>
      <c r="F318" s="78">
        <v>75776</v>
      </c>
      <c r="G318" s="78">
        <v>0</v>
      </c>
      <c r="H318" s="78">
        <v>1320</v>
      </c>
      <c r="I318" s="78">
        <v>16821</v>
      </c>
      <c r="J318" s="78">
        <v>0</v>
      </c>
      <c r="K318" s="79">
        <f t="shared" si="4"/>
        <v>3293445</v>
      </c>
    </row>
    <row r="319" spans="1:11" x14ac:dyDescent="0.25">
      <c r="A319" s="23" t="s">
        <v>350</v>
      </c>
      <c r="B319" s="24" t="s">
        <v>52</v>
      </c>
      <c r="C319" s="77">
        <v>671666</v>
      </c>
      <c r="D319" s="78">
        <v>189705</v>
      </c>
      <c r="E319" s="78">
        <v>150206</v>
      </c>
      <c r="F319" s="78">
        <v>22317</v>
      </c>
      <c r="G319" s="78">
        <v>0</v>
      </c>
      <c r="H319" s="78">
        <v>446</v>
      </c>
      <c r="I319" s="78">
        <v>8008</v>
      </c>
      <c r="J319" s="78">
        <v>0</v>
      </c>
      <c r="K319" s="79">
        <f t="shared" si="4"/>
        <v>1042348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136429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136429</v>
      </c>
    </row>
    <row r="323" spans="1:11" x14ac:dyDescent="0.25">
      <c r="A323" s="23" t="s">
        <v>354</v>
      </c>
      <c r="B323" s="24" t="s">
        <v>52</v>
      </c>
      <c r="C323" s="77">
        <v>4527101</v>
      </c>
      <c r="D323" s="78">
        <v>1888304</v>
      </c>
      <c r="E323" s="78">
        <v>525366</v>
      </c>
      <c r="F323" s="78">
        <v>137284</v>
      </c>
      <c r="G323" s="78">
        <v>0</v>
      </c>
      <c r="H323" s="78">
        <v>497</v>
      </c>
      <c r="I323" s="78">
        <v>47921</v>
      </c>
      <c r="J323" s="78">
        <v>0</v>
      </c>
      <c r="K323" s="79">
        <f t="shared" si="5"/>
        <v>7126473</v>
      </c>
    </row>
    <row r="324" spans="1:11" x14ac:dyDescent="0.25">
      <c r="A324" s="23" t="s">
        <v>355</v>
      </c>
      <c r="B324" s="24" t="s">
        <v>52</v>
      </c>
      <c r="C324" s="77">
        <v>482160</v>
      </c>
      <c r="D324" s="78">
        <v>151525</v>
      </c>
      <c r="E324" s="78">
        <v>67837</v>
      </c>
      <c r="F324" s="78">
        <v>10725</v>
      </c>
      <c r="G324" s="78">
        <v>0</v>
      </c>
      <c r="H324" s="78">
        <v>180</v>
      </c>
      <c r="I324" s="78">
        <v>5379</v>
      </c>
      <c r="J324" s="78">
        <v>0</v>
      </c>
      <c r="K324" s="79">
        <f t="shared" si="5"/>
        <v>717806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719134</v>
      </c>
      <c r="D326" s="78">
        <v>416889</v>
      </c>
      <c r="E326" s="78">
        <v>0</v>
      </c>
      <c r="F326" s="78">
        <v>26549</v>
      </c>
      <c r="G326" s="78">
        <v>0</v>
      </c>
      <c r="H326" s="78">
        <v>0</v>
      </c>
      <c r="I326" s="78">
        <v>11848</v>
      </c>
      <c r="J326" s="78">
        <v>0</v>
      </c>
      <c r="K326" s="79">
        <f t="shared" si="5"/>
        <v>1174420</v>
      </c>
    </row>
    <row r="327" spans="1:11" x14ac:dyDescent="0.25">
      <c r="A327" s="23" t="s">
        <v>358</v>
      </c>
      <c r="B327" s="24" t="s">
        <v>52</v>
      </c>
      <c r="C327" s="77">
        <v>3539882</v>
      </c>
      <c r="D327" s="78">
        <v>1415653</v>
      </c>
      <c r="E327" s="78">
        <v>593937</v>
      </c>
      <c r="F327" s="78">
        <v>102370</v>
      </c>
      <c r="G327" s="78">
        <v>0</v>
      </c>
      <c r="H327" s="78">
        <v>0</v>
      </c>
      <c r="I327" s="78">
        <v>20792</v>
      </c>
      <c r="J327" s="78">
        <v>0</v>
      </c>
      <c r="K327" s="79">
        <f t="shared" si="5"/>
        <v>5672634</v>
      </c>
    </row>
    <row r="328" spans="1:11" x14ac:dyDescent="0.25">
      <c r="A328" s="23" t="s">
        <v>359</v>
      </c>
      <c r="B328" s="24" t="s">
        <v>52</v>
      </c>
      <c r="C328" s="77">
        <v>113208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9">
        <f t="shared" si="5"/>
        <v>113208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1004570</v>
      </c>
      <c r="D330" s="78">
        <v>337070</v>
      </c>
      <c r="E330" s="78">
        <v>0</v>
      </c>
      <c r="F330" s="78">
        <v>68349</v>
      </c>
      <c r="G330" s="78">
        <v>0</v>
      </c>
      <c r="H330" s="78">
        <v>0</v>
      </c>
      <c r="I330" s="78">
        <v>4846</v>
      </c>
      <c r="J330" s="78">
        <v>0</v>
      </c>
      <c r="K330" s="79">
        <f t="shared" si="5"/>
        <v>1414835</v>
      </c>
    </row>
    <row r="331" spans="1:11" x14ac:dyDescent="0.25">
      <c r="A331" s="23" t="s">
        <v>5</v>
      </c>
      <c r="B331" s="24" t="s">
        <v>52</v>
      </c>
      <c r="C331" s="77">
        <v>511881</v>
      </c>
      <c r="D331" s="78">
        <v>276748</v>
      </c>
      <c r="E331" s="78">
        <v>0</v>
      </c>
      <c r="F331" s="78">
        <v>22277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810906</v>
      </c>
    </row>
    <row r="332" spans="1:11" x14ac:dyDescent="0.25">
      <c r="A332" s="23" t="s">
        <v>362</v>
      </c>
      <c r="B332" s="24" t="s">
        <v>52</v>
      </c>
      <c r="C332" s="77">
        <v>440538</v>
      </c>
      <c r="D332" s="78">
        <v>108675</v>
      </c>
      <c r="E332" s="78">
        <v>54999</v>
      </c>
      <c r="F332" s="78">
        <v>15927</v>
      </c>
      <c r="G332" s="78">
        <v>0</v>
      </c>
      <c r="H332" s="78">
        <v>66</v>
      </c>
      <c r="I332" s="78">
        <v>2093</v>
      </c>
      <c r="J332" s="78">
        <v>0</v>
      </c>
      <c r="K332" s="79">
        <f t="shared" si="5"/>
        <v>622298</v>
      </c>
    </row>
    <row r="333" spans="1:11" x14ac:dyDescent="0.25">
      <c r="A333" s="75" t="s">
        <v>489</v>
      </c>
      <c r="B333" s="24" t="s">
        <v>52</v>
      </c>
      <c r="C333" s="77">
        <v>1045698</v>
      </c>
      <c r="D333" s="78">
        <v>269253</v>
      </c>
      <c r="E333" s="78">
        <v>145089</v>
      </c>
      <c r="F333" s="78">
        <v>54780</v>
      </c>
      <c r="G333" s="78">
        <v>0</v>
      </c>
      <c r="H333" s="78">
        <v>889</v>
      </c>
      <c r="I333" s="78">
        <v>0</v>
      </c>
      <c r="J333" s="78">
        <v>0</v>
      </c>
      <c r="K333" s="79">
        <f t="shared" si="5"/>
        <v>1515709</v>
      </c>
    </row>
    <row r="334" spans="1:11" x14ac:dyDescent="0.25">
      <c r="A334" s="23" t="s">
        <v>488</v>
      </c>
      <c r="B334" s="24" t="s">
        <v>52</v>
      </c>
      <c r="C334" s="77">
        <v>16593746</v>
      </c>
      <c r="D334" s="78">
        <v>7270530</v>
      </c>
      <c r="E334" s="78">
        <v>2017706</v>
      </c>
      <c r="F334" s="78">
        <v>652159</v>
      </c>
      <c r="G334" s="78">
        <v>0</v>
      </c>
      <c r="H334" s="78">
        <v>15126</v>
      </c>
      <c r="I334" s="78">
        <v>95984</v>
      </c>
      <c r="J334" s="78">
        <v>0</v>
      </c>
      <c r="K334" s="79">
        <f t="shared" si="5"/>
        <v>26645251</v>
      </c>
    </row>
    <row r="335" spans="1:11" x14ac:dyDescent="0.25">
      <c r="A335" s="23" t="s">
        <v>363</v>
      </c>
      <c r="B335" s="24" t="s">
        <v>52</v>
      </c>
      <c r="C335" s="77">
        <v>1425139</v>
      </c>
      <c r="D335" s="78">
        <v>616928</v>
      </c>
      <c r="E335" s="78">
        <v>309812</v>
      </c>
      <c r="F335" s="78">
        <v>47115</v>
      </c>
      <c r="G335" s="78">
        <v>0</v>
      </c>
      <c r="H335" s="78">
        <v>190</v>
      </c>
      <c r="I335" s="78">
        <v>24626</v>
      </c>
      <c r="J335" s="78">
        <v>0</v>
      </c>
      <c r="K335" s="79">
        <f t="shared" si="5"/>
        <v>2423810</v>
      </c>
    </row>
    <row r="336" spans="1:11" x14ac:dyDescent="0.25">
      <c r="A336" s="23" t="s">
        <v>364</v>
      </c>
      <c r="B336" s="24" t="s">
        <v>52</v>
      </c>
      <c r="C336" s="77">
        <v>409859</v>
      </c>
      <c r="D336" s="78">
        <v>0</v>
      </c>
      <c r="E336" s="78">
        <v>72850</v>
      </c>
      <c r="F336" s="78">
        <v>16966</v>
      </c>
      <c r="G336" s="78">
        <v>0</v>
      </c>
      <c r="H336" s="78">
        <v>455</v>
      </c>
      <c r="I336" s="78">
        <v>0</v>
      </c>
      <c r="J336" s="78">
        <v>0</v>
      </c>
      <c r="K336" s="79">
        <f t="shared" si="5"/>
        <v>500130</v>
      </c>
    </row>
    <row r="337" spans="1:11" x14ac:dyDescent="0.25">
      <c r="A337" s="23" t="s">
        <v>365</v>
      </c>
      <c r="B337" s="24" t="s">
        <v>53</v>
      </c>
      <c r="C337" s="77">
        <v>734080</v>
      </c>
      <c r="D337" s="78">
        <v>342004</v>
      </c>
      <c r="E337" s="78">
        <v>0</v>
      </c>
      <c r="F337" s="78">
        <v>21545</v>
      </c>
      <c r="G337" s="78">
        <v>0</v>
      </c>
      <c r="H337" s="78">
        <v>0</v>
      </c>
      <c r="I337" s="78">
        <v>0</v>
      </c>
      <c r="J337" s="78">
        <v>84574</v>
      </c>
      <c r="K337" s="79">
        <f t="shared" si="5"/>
        <v>1182203</v>
      </c>
    </row>
    <row r="338" spans="1:11" x14ac:dyDescent="0.25">
      <c r="A338" s="23" t="s">
        <v>366</v>
      </c>
      <c r="B338" s="24" t="s">
        <v>53</v>
      </c>
      <c r="C338" s="77">
        <v>1129301</v>
      </c>
      <c r="D338" s="78">
        <v>233380</v>
      </c>
      <c r="E338" s="78">
        <v>112947</v>
      </c>
      <c r="F338" s="78">
        <v>33867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1509495</v>
      </c>
    </row>
    <row r="339" spans="1:11" x14ac:dyDescent="0.25">
      <c r="A339" s="23" t="s">
        <v>367</v>
      </c>
      <c r="B339" s="24" t="s">
        <v>53</v>
      </c>
      <c r="C339" s="77">
        <v>92907</v>
      </c>
      <c r="D339" s="78">
        <v>29676</v>
      </c>
      <c r="E339" s="78">
        <v>14038</v>
      </c>
      <c r="F339" s="78">
        <v>0</v>
      </c>
      <c r="G339" s="78">
        <v>0</v>
      </c>
      <c r="H339" s="78">
        <v>0</v>
      </c>
      <c r="I339" s="78">
        <v>929</v>
      </c>
      <c r="J339" s="78">
        <v>0</v>
      </c>
      <c r="K339" s="79">
        <f t="shared" si="5"/>
        <v>137550</v>
      </c>
    </row>
    <row r="340" spans="1:11" x14ac:dyDescent="0.25">
      <c r="A340" s="23" t="s">
        <v>368</v>
      </c>
      <c r="B340" s="24" t="s">
        <v>53</v>
      </c>
      <c r="C340" s="77">
        <v>162721</v>
      </c>
      <c r="D340" s="78">
        <v>47811</v>
      </c>
      <c r="E340" s="78">
        <v>0</v>
      </c>
      <c r="F340" s="78">
        <v>6629</v>
      </c>
      <c r="G340" s="78">
        <v>0</v>
      </c>
      <c r="H340" s="78">
        <v>0</v>
      </c>
      <c r="I340" s="78">
        <v>1855</v>
      </c>
      <c r="J340" s="78">
        <v>0</v>
      </c>
      <c r="K340" s="79">
        <f t="shared" si="5"/>
        <v>219016</v>
      </c>
    </row>
    <row r="341" spans="1:11" x14ac:dyDescent="0.25">
      <c r="A341" s="23" t="s">
        <v>369</v>
      </c>
      <c r="B341" s="24" t="s">
        <v>53</v>
      </c>
      <c r="C341" s="77">
        <v>72623</v>
      </c>
      <c r="D341" s="78">
        <v>39882</v>
      </c>
      <c r="E341" s="78">
        <v>0</v>
      </c>
      <c r="F341" s="78">
        <v>2334</v>
      </c>
      <c r="G341" s="78">
        <v>0</v>
      </c>
      <c r="H341" s="78">
        <v>0</v>
      </c>
      <c r="I341" s="78">
        <v>2071</v>
      </c>
      <c r="J341" s="78">
        <v>36972</v>
      </c>
      <c r="K341" s="79">
        <f t="shared" si="5"/>
        <v>153882</v>
      </c>
    </row>
    <row r="342" spans="1:11" x14ac:dyDescent="0.25">
      <c r="A342" s="23" t="s">
        <v>370</v>
      </c>
      <c r="B342" s="24" t="s">
        <v>53</v>
      </c>
      <c r="C342" s="77">
        <v>225808</v>
      </c>
      <c r="D342" s="78">
        <v>95353</v>
      </c>
      <c r="E342" s="78">
        <v>34892</v>
      </c>
      <c r="F342" s="78">
        <v>19970</v>
      </c>
      <c r="G342" s="78">
        <v>0</v>
      </c>
      <c r="H342" s="78">
        <v>0</v>
      </c>
      <c r="I342" s="78">
        <v>2233</v>
      </c>
      <c r="J342" s="78">
        <v>0</v>
      </c>
      <c r="K342" s="79">
        <f t="shared" si="5"/>
        <v>378256</v>
      </c>
    </row>
    <row r="343" spans="1:11" x14ac:dyDescent="0.25">
      <c r="A343" s="23" t="s">
        <v>371</v>
      </c>
      <c r="B343" s="24" t="s">
        <v>53</v>
      </c>
      <c r="C343" s="77">
        <v>206970</v>
      </c>
      <c r="D343" s="78">
        <v>34334</v>
      </c>
      <c r="E343" s="78">
        <v>0</v>
      </c>
      <c r="F343" s="78">
        <v>5201</v>
      </c>
      <c r="G343" s="78">
        <v>0</v>
      </c>
      <c r="H343" s="78">
        <v>0</v>
      </c>
      <c r="I343" s="78">
        <v>1588</v>
      </c>
      <c r="J343" s="78">
        <v>0</v>
      </c>
      <c r="K343" s="79">
        <f t="shared" si="5"/>
        <v>248093</v>
      </c>
    </row>
    <row r="344" spans="1:11" x14ac:dyDescent="0.25">
      <c r="A344" s="23" t="s">
        <v>372</v>
      </c>
      <c r="B344" s="24" t="s">
        <v>53</v>
      </c>
      <c r="C344" s="77">
        <v>612521</v>
      </c>
      <c r="D344" s="78">
        <v>285020</v>
      </c>
      <c r="E344" s="78">
        <v>110622</v>
      </c>
      <c r="F344" s="78">
        <v>16750</v>
      </c>
      <c r="G344" s="78">
        <v>0</v>
      </c>
      <c r="H344" s="78">
        <v>0</v>
      </c>
      <c r="I344" s="78">
        <v>14425</v>
      </c>
      <c r="J344" s="78">
        <v>0</v>
      </c>
      <c r="K344" s="79">
        <f t="shared" si="5"/>
        <v>1039338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202045</v>
      </c>
      <c r="D347" s="78">
        <v>71598</v>
      </c>
      <c r="E347" s="78">
        <v>32960</v>
      </c>
      <c r="F347" s="78">
        <v>0</v>
      </c>
      <c r="G347" s="78">
        <v>0</v>
      </c>
      <c r="H347" s="78">
        <v>0</v>
      </c>
      <c r="I347" s="78">
        <v>7438</v>
      </c>
      <c r="J347" s="78">
        <v>0</v>
      </c>
      <c r="K347" s="79">
        <f t="shared" si="5"/>
        <v>314041</v>
      </c>
    </row>
    <row r="348" spans="1:11" x14ac:dyDescent="0.25">
      <c r="A348" s="23" t="s">
        <v>376</v>
      </c>
      <c r="B348" s="24" t="s">
        <v>53</v>
      </c>
      <c r="C348" s="77">
        <v>83577</v>
      </c>
      <c r="D348" s="78">
        <v>15777</v>
      </c>
      <c r="E348" s="78">
        <v>18914</v>
      </c>
      <c r="F348" s="78">
        <v>9943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128211</v>
      </c>
    </row>
    <row r="349" spans="1:11" x14ac:dyDescent="0.25">
      <c r="A349" s="23" t="s">
        <v>377</v>
      </c>
      <c r="B349" s="24" t="s">
        <v>53</v>
      </c>
      <c r="C349" s="77">
        <v>842620</v>
      </c>
      <c r="D349" s="78">
        <v>362400</v>
      </c>
      <c r="E349" s="78">
        <v>113584</v>
      </c>
      <c r="F349" s="78">
        <v>29548</v>
      </c>
      <c r="G349" s="78">
        <v>0</v>
      </c>
      <c r="H349" s="78">
        <v>0</v>
      </c>
      <c r="I349" s="78">
        <v>8962</v>
      </c>
      <c r="J349" s="78">
        <v>0</v>
      </c>
      <c r="K349" s="79">
        <f t="shared" si="5"/>
        <v>1357114</v>
      </c>
    </row>
    <row r="350" spans="1:11" x14ac:dyDescent="0.25">
      <c r="A350" s="23" t="s">
        <v>378</v>
      </c>
      <c r="B350" s="24" t="s">
        <v>53</v>
      </c>
      <c r="C350" s="77">
        <v>4630231</v>
      </c>
      <c r="D350" s="78">
        <v>3135746</v>
      </c>
      <c r="E350" s="78">
        <v>712501</v>
      </c>
      <c r="F350" s="78">
        <v>204394</v>
      </c>
      <c r="G350" s="78">
        <v>0</v>
      </c>
      <c r="H350" s="78">
        <v>1658</v>
      </c>
      <c r="I350" s="78">
        <v>33295</v>
      </c>
      <c r="J350" s="78">
        <v>0</v>
      </c>
      <c r="K350" s="79">
        <f t="shared" si="5"/>
        <v>8717825</v>
      </c>
    </row>
    <row r="351" spans="1:11" x14ac:dyDescent="0.25">
      <c r="A351" s="23" t="s">
        <v>379</v>
      </c>
      <c r="B351" s="24" t="s">
        <v>53</v>
      </c>
      <c r="C351" s="77">
        <v>283607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9">
        <f t="shared" si="5"/>
        <v>283607</v>
      </c>
    </row>
    <row r="352" spans="1:11" x14ac:dyDescent="0.25">
      <c r="A352" s="23" t="s">
        <v>380</v>
      </c>
      <c r="B352" s="24" t="s">
        <v>53</v>
      </c>
      <c r="C352" s="77">
        <v>89426</v>
      </c>
      <c r="D352" s="78">
        <v>17640</v>
      </c>
      <c r="E352" s="78">
        <v>0</v>
      </c>
      <c r="F352" s="78">
        <v>1467</v>
      </c>
      <c r="G352" s="78">
        <v>0</v>
      </c>
      <c r="H352" s="78">
        <v>0</v>
      </c>
      <c r="I352" s="78">
        <v>0</v>
      </c>
      <c r="J352" s="78">
        <v>783</v>
      </c>
      <c r="K352" s="79">
        <f t="shared" si="5"/>
        <v>109316</v>
      </c>
    </row>
    <row r="353" spans="1:11" x14ac:dyDescent="0.25">
      <c r="A353" s="23" t="s">
        <v>381</v>
      </c>
      <c r="B353" s="24" t="s">
        <v>53</v>
      </c>
      <c r="C353" s="77">
        <v>1915847</v>
      </c>
      <c r="D353" s="78">
        <v>598212</v>
      </c>
      <c r="E353" s="78">
        <v>269526</v>
      </c>
      <c r="F353" s="78">
        <v>90202</v>
      </c>
      <c r="G353" s="78">
        <v>0</v>
      </c>
      <c r="H353" s="78">
        <v>9146</v>
      </c>
      <c r="I353" s="78">
        <v>0</v>
      </c>
      <c r="J353" s="78">
        <v>0</v>
      </c>
      <c r="K353" s="79">
        <f t="shared" si="5"/>
        <v>2882933</v>
      </c>
    </row>
    <row r="354" spans="1:11" x14ac:dyDescent="0.25">
      <c r="A354" s="23" t="s">
        <v>382</v>
      </c>
      <c r="B354" s="24" t="s">
        <v>54</v>
      </c>
      <c r="C354" s="77">
        <v>57509</v>
      </c>
      <c r="D354" s="78">
        <v>15271</v>
      </c>
      <c r="E354" s="78">
        <v>9638</v>
      </c>
      <c r="F354" s="78">
        <v>0</v>
      </c>
      <c r="G354" s="78">
        <v>0</v>
      </c>
      <c r="H354" s="78">
        <v>0</v>
      </c>
      <c r="I354" s="78">
        <v>609</v>
      </c>
      <c r="J354" s="78">
        <v>0</v>
      </c>
      <c r="K354" s="79">
        <f t="shared" si="5"/>
        <v>83027</v>
      </c>
    </row>
    <row r="355" spans="1:11" x14ac:dyDescent="0.25">
      <c r="A355" s="23" t="s">
        <v>383</v>
      </c>
      <c r="B355" s="24" t="s">
        <v>54</v>
      </c>
      <c r="C355" s="77">
        <v>0</v>
      </c>
      <c r="D355" s="78">
        <v>0</v>
      </c>
      <c r="E355" s="78">
        <v>0</v>
      </c>
      <c r="F355" s="78">
        <v>0</v>
      </c>
      <c r="G355" s="78">
        <v>0</v>
      </c>
      <c r="H355" s="78">
        <v>0</v>
      </c>
      <c r="I355" s="78">
        <v>0</v>
      </c>
      <c r="J355" s="78">
        <v>0</v>
      </c>
      <c r="K355" s="79">
        <f t="shared" si="5"/>
        <v>0</v>
      </c>
    </row>
    <row r="356" spans="1:11" x14ac:dyDescent="0.25">
      <c r="A356" s="23" t="s">
        <v>384</v>
      </c>
      <c r="B356" s="24" t="s">
        <v>54</v>
      </c>
      <c r="C356" s="77">
        <v>507515</v>
      </c>
      <c r="D356" s="78">
        <v>322701</v>
      </c>
      <c r="E356" s="78">
        <v>78208</v>
      </c>
      <c r="F356" s="78">
        <v>63163</v>
      </c>
      <c r="G356" s="78">
        <v>0</v>
      </c>
      <c r="H356" s="78">
        <v>0</v>
      </c>
      <c r="I356" s="78">
        <v>481</v>
      </c>
      <c r="J356" s="78">
        <v>0</v>
      </c>
      <c r="K356" s="79">
        <f t="shared" si="5"/>
        <v>972068</v>
      </c>
    </row>
    <row r="357" spans="1:11" x14ac:dyDescent="0.25">
      <c r="A357" s="23" t="s">
        <v>385</v>
      </c>
      <c r="B357" s="24" t="s">
        <v>54</v>
      </c>
      <c r="C357" s="77">
        <v>11451</v>
      </c>
      <c r="D357" s="78">
        <v>5704</v>
      </c>
      <c r="E357" s="78">
        <v>3524</v>
      </c>
      <c r="F357" s="78">
        <v>1445</v>
      </c>
      <c r="G357" s="78">
        <v>0</v>
      </c>
      <c r="H357" s="78">
        <v>0</v>
      </c>
      <c r="I357" s="78">
        <v>911</v>
      </c>
      <c r="J357" s="78">
        <v>0</v>
      </c>
      <c r="K357" s="79">
        <f t="shared" si="5"/>
        <v>23035</v>
      </c>
    </row>
    <row r="358" spans="1:11" x14ac:dyDescent="0.25">
      <c r="A358" s="23" t="s">
        <v>386</v>
      </c>
      <c r="B358" s="24" t="s">
        <v>54</v>
      </c>
      <c r="C358" s="77">
        <v>16541</v>
      </c>
      <c r="D358" s="78">
        <v>0</v>
      </c>
      <c r="E358" s="78">
        <v>0</v>
      </c>
      <c r="F358" s="78">
        <v>2746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19287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12202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f t="shared" si="5"/>
        <v>12202</v>
      </c>
    </row>
    <row r="361" spans="1:11" x14ac:dyDescent="0.25">
      <c r="A361" s="23" t="s">
        <v>390</v>
      </c>
      <c r="B361" s="24" t="s">
        <v>55</v>
      </c>
      <c r="C361" s="77">
        <v>257639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257639</v>
      </c>
    </row>
    <row r="362" spans="1:11" x14ac:dyDescent="0.25">
      <c r="A362" s="23" t="s">
        <v>391</v>
      </c>
      <c r="B362" s="24" t="s">
        <v>6</v>
      </c>
      <c r="C362" s="77">
        <v>169469</v>
      </c>
      <c r="D362" s="78">
        <v>243903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413372</v>
      </c>
    </row>
    <row r="363" spans="1:11" x14ac:dyDescent="0.25">
      <c r="A363" s="23" t="s">
        <v>6</v>
      </c>
      <c r="B363" s="24" t="s">
        <v>6</v>
      </c>
      <c r="C363" s="77">
        <v>3905762</v>
      </c>
      <c r="D363" s="78">
        <v>3568430</v>
      </c>
      <c r="E363" s="78">
        <v>867599</v>
      </c>
      <c r="F363" s="78">
        <v>144941</v>
      </c>
      <c r="G363" s="78">
        <v>0</v>
      </c>
      <c r="H363" s="78">
        <v>2892</v>
      </c>
      <c r="I363" s="78">
        <v>17108</v>
      </c>
      <c r="J363" s="78">
        <v>0</v>
      </c>
      <c r="K363" s="79">
        <f t="shared" si="5"/>
        <v>8506732</v>
      </c>
    </row>
    <row r="364" spans="1:11" x14ac:dyDescent="0.25">
      <c r="A364" s="23" t="s">
        <v>392</v>
      </c>
      <c r="B364" s="24" t="s">
        <v>6</v>
      </c>
      <c r="C364" s="77">
        <v>1317142</v>
      </c>
      <c r="D364" s="78">
        <v>672953</v>
      </c>
      <c r="E364" s="78">
        <v>0</v>
      </c>
      <c r="F364" s="78">
        <v>0</v>
      </c>
      <c r="G364" s="78">
        <v>0</v>
      </c>
      <c r="H364" s="78">
        <v>0</v>
      </c>
      <c r="I364" s="78">
        <v>41554</v>
      </c>
      <c r="J364" s="78">
        <v>0</v>
      </c>
      <c r="K364" s="79">
        <f t="shared" si="5"/>
        <v>2031649</v>
      </c>
    </row>
    <row r="365" spans="1:11" x14ac:dyDescent="0.25">
      <c r="A365" s="23" t="s">
        <v>393</v>
      </c>
      <c r="B365" s="24" t="s">
        <v>5</v>
      </c>
      <c r="C365" s="77">
        <v>2687360</v>
      </c>
      <c r="D365" s="78">
        <v>2020876</v>
      </c>
      <c r="E365" s="78">
        <v>271571</v>
      </c>
      <c r="F365" s="78">
        <v>65416</v>
      </c>
      <c r="G365" s="78">
        <v>0</v>
      </c>
      <c r="H365" s="78">
        <v>0</v>
      </c>
      <c r="I365" s="78">
        <v>15132</v>
      </c>
      <c r="J365" s="78">
        <v>0</v>
      </c>
      <c r="K365" s="79">
        <f t="shared" si="5"/>
        <v>5060355</v>
      </c>
    </row>
    <row r="366" spans="1:11" x14ac:dyDescent="0.25">
      <c r="A366" s="23" t="s">
        <v>394</v>
      </c>
      <c r="B366" s="24" t="s">
        <v>5</v>
      </c>
      <c r="C366" s="77">
        <v>1563029</v>
      </c>
      <c r="D366" s="78">
        <v>691351</v>
      </c>
      <c r="E366" s="78">
        <v>179031</v>
      </c>
      <c r="F366" s="78">
        <v>66125</v>
      </c>
      <c r="G366" s="78">
        <v>0</v>
      </c>
      <c r="H366" s="78">
        <v>79</v>
      </c>
      <c r="I366" s="78">
        <v>22714</v>
      </c>
      <c r="J366" s="78">
        <v>0</v>
      </c>
      <c r="K366" s="79">
        <f t="shared" si="5"/>
        <v>2522329</v>
      </c>
    </row>
    <row r="367" spans="1:11" x14ac:dyDescent="0.25">
      <c r="A367" s="23" t="s">
        <v>395</v>
      </c>
      <c r="B367" s="24" t="s">
        <v>5</v>
      </c>
      <c r="C367" s="77">
        <v>1077431</v>
      </c>
      <c r="D367" s="78">
        <v>989091</v>
      </c>
      <c r="E367" s="78">
        <v>0</v>
      </c>
      <c r="F367" s="78">
        <v>0</v>
      </c>
      <c r="G367" s="78">
        <v>0</v>
      </c>
      <c r="H367" s="78">
        <v>0</v>
      </c>
      <c r="I367" s="78">
        <v>18714</v>
      </c>
      <c r="J367" s="78">
        <v>0</v>
      </c>
      <c r="K367" s="79">
        <f t="shared" si="5"/>
        <v>2085236</v>
      </c>
    </row>
    <row r="368" spans="1:11" x14ac:dyDescent="0.25">
      <c r="A368" s="23" t="s">
        <v>396</v>
      </c>
      <c r="B368" s="24" t="s">
        <v>5</v>
      </c>
      <c r="C368" s="77">
        <v>1040228</v>
      </c>
      <c r="D368" s="78">
        <v>983335</v>
      </c>
      <c r="E368" s="78">
        <v>138424</v>
      </c>
      <c r="F368" s="78">
        <v>60740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2222727</v>
      </c>
    </row>
    <row r="369" spans="1:11" x14ac:dyDescent="0.25">
      <c r="A369" s="23" t="s">
        <v>397</v>
      </c>
      <c r="B369" s="24" t="s">
        <v>5</v>
      </c>
      <c r="C369" s="77">
        <v>1107056</v>
      </c>
      <c r="D369" s="78">
        <v>682006</v>
      </c>
      <c r="E369" s="78">
        <v>226021</v>
      </c>
      <c r="F369" s="78">
        <v>0</v>
      </c>
      <c r="G369" s="78">
        <v>0</v>
      </c>
      <c r="H369" s="78">
        <v>0</v>
      </c>
      <c r="I369" s="78">
        <v>19752</v>
      </c>
      <c r="J369" s="78">
        <v>0</v>
      </c>
      <c r="K369" s="79">
        <f t="shared" si="5"/>
        <v>2034835</v>
      </c>
    </row>
    <row r="370" spans="1:11" x14ac:dyDescent="0.25">
      <c r="A370" s="23" t="s">
        <v>398</v>
      </c>
      <c r="B370" s="24" t="s">
        <v>5</v>
      </c>
      <c r="C370" s="77">
        <v>2318348</v>
      </c>
      <c r="D370" s="78">
        <v>1161720</v>
      </c>
      <c r="E370" s="78">
        <v>252811</v>
      </c>
      <c r="F370" s="78">
        <v>101432</v>
      </c>
      <c r="G370" s="78">
        <v>0</v>
      </c>
      <c r="H370" s="78">
        <v>0</v>
      </c>
      <c r="I370" s="78">
        <v>23614</v>
      </c>
      <c r="J370" s="78">
        <v>0</v>
      </c>
      <c r="K370" s="79">
        <f t="shared" si="5"/>
        <v>3857925</v>
      </c>
    </row>
    <row r="371" spans="1:11" x14ac:dyDescent="0.25">
      <c r="A371" s="23" t="s">
        <v>399</v>
      </c>
      <c r="B371" s="24" t="s">
        <v>5</v>
      </c>
      <c r="C371" s="77">
        <v>1213527</v>
      </c>
      <c r="D371" s="78">
        <v>282945</v>
      </c>
      <c r="E371" s="78">
        <v>199246</v>
      </c>
      <c r="F371" s="78">
        <v>27225</v>
      </c>
      <c r="G371" s="78">
        <v>0</v>
      </c>
      <c r="H371" s="78">
        <v>0</v>
      </c>
      <c r="I371" s="78">
        <v>9941</v>
      </c>
      <c r="J371" s="78">
        <v>0</v>
      </c>
      <c r="K371" s="79">
        <f t="shared" si="5"/>
        <v>1732884</v>
      </c>
    </row>
    <row r="372" spans="1:11" x14ac:dyDescent="0.25">
      <c r="A372" s="23" t="s">
        <v>387</v>
      </c>
      <c r="B372" s="24" t="s">
        <v>492</v>
      </c>
      <c r="C372" s="77">
        <v>0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0</v>
      </c>
    </row>
    <row r="373" spans="1:11" x14ac:dyDescent="0.25">
      <c r="A373" s="23" t="s">
        <v>482</v>
      </c>
      <c r="B373" s="24" t="s">
        <v>492</v>
      </c>
      <c r="C373" s="77">
        <v>531325</v>
      </c>
      <c r="D373" s="78">
        <v>648494</v>
      </c>
      <c r="E373" s="78">
        <v>0</v>
      </c>
      <c r="F373" s="78">
        <v>49206</v>
      </c>
      <c r="G373" s="78">
        <v>0</v>
      </c>
      <c r="H373" s="78">
        <v>1378</v>
      </c>
      <c r="I373" s="78">
        <v>0</v>
      </c>
      <c r="J373" s="78">
        <v>0</v>
      </c>
      <c r="K373" s="79">
        <f t="shared" si="5"/>
        <v>1230403</v>
      </c>
    </row>
    <row r="374" spans="1:11" x14ac:dyDescent="0.25">
      <c r="A374" s="23" t="s">
        <v>483</v>
      </c>
      <c r="B374" s="24" t="s">
        <v>492</v>
      </c>
      <c r="C374" s="77">
        <v>319691</v>
      </c>
      <c r="D374" s="78">
        <v>154786</v>
      </c>
      <c r="E374" s="78">
        <v>0</v>
      </c>
      <c r="F374" s="78">
        <v>0</v>
      </c>
      <c r="G374" s="78">
        <v>0</v>
      </c>
      <c r="H374" s="78">
        <v>262</v>
      </c>
      <c r="I374" s="78">
        <v>12836</v>
      </c>
      <c r="J374" s="78">
        <v>0</v>
      </c>
      <c r="K374" s="79">
        <f t="shared" si="5"/>
        <v>487575</v>
      </c>
    </row>
    <row r="375" spans="1:11" x14ac:dyDescent="0.25">
      <c r="A375" s="23" t="s">
        <v>451</v>
      </c>
      <c r="B375" s="24" t="s">
        <v>490</v>
      </c>
      <c r="C375" s="77">
        <v>1618190</v>
      </c>
      <c r="D375" s="78">
        <v>1252050</v>
      </c>
      <c r="E375" s="78">
        <v>345947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3216187</v>
      </c>
    </row>
    <row r="376" spans="1:11" x14ac:dyDescent="0.25">
      <c r="A376" s="23" t="s">
        <v>481</v>
      </c>
      <c r="B376" s="24" t="s">
        <v>490</v>
      </c>
      <c r="C376" s="77">
        <v>0</v>
      </c>
      <c r="D376" s="78">
        <v>72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72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53197</v>
      </c>
      <c r="D378" s="78">
        <v>84551</v>
      </c>
      <c r="E378" s="78">
        <v>0</v>
      </c>
      <c r="F378" s="78">
        <v>12709</v>
      </c>
      <c r="G378" s="78">
        <v>0</v>
      </c>
      <c r="H378" s="78">
        <v>0</v>
      </c>
      <c r="I378" s="78">
        <v>0</v>
      </c>
      <c r="J378" s="78">
        <v>103758</v>
      </c>
      <c r="K378" s="79">
        <f t="shared" si="5"/>
        <v>254215</v>
      </c>
    </row>
    <row r="379" spans="1:11" x14ac:dyDescent="0.25">
      <c r="A379" s="23" t="s">
        <v>401</v>
      </c>
      <c r="B379" s="24" t="s">
        <v>56</v>
      </c>
      <c r="C379" s="77">
        <v>35625</v>
      </c>
      <c r="D379" s="78">
        <v>4350</v>
      </c>
      <c r="E379" s="78">
        <v>0</v>
      </c>
      <c r="F379" s="78">
        <v>0</v>
      </c>
      <c r="G379" s="78">
        <v>0</v>
      </c>
      <c r="H379" s="78">
        <v>0</v>
      </c>
      <c r="I379" s="78">
        <v>797</v>
      </c>
      <c r="J379" s="78">
        <v>0</v>
      </c>
      <c r="K379" s="79">
        <f t="shared" si="5"/>
        <v>40772</v>
      </c>
    </row>
    <row r="380" spans="1:11" x14ac:dyDescent="0.25">
      <c r="A380" s="23" t="s">
        <v>402</v>
      </c>
      <c r="B380" s="24" t="s">
        <v>56</v>
      </c>
      <c r="C380" s="77">
        <v>36147</v>
      </c>
      <c r="D380" s="78">
        <v>6827</v>
      </c>
      <c r="E380" s="78">
        <v>0</v>
      </c>
      <c r="F380" s="78">
        <v>0</v>
      </c>
      <c r="G380" s="78">
        <v>0</v>
      </c>
      <c r="H380" s="78">
        <v>0</v>
      </c>
      <c r="I380" s="78">
        <v>1330</v>
      </c>
      <c r="J380" s="78">
        <v>0</v>
      </c>
      <c r="K380" s="79">
        <f t="shared" si="5"/>
        <v>44304</v>
      </c>
    </row>
    <row r="381" spans="1:11" x14ac:dyDescent="0.25">
      <c r="A381" s="23" t="s">
        <v>403</v>
      </c>
      <c r="B381" s="24" t="s">
        <v>56</v>
      </c>
      <c r="C381" s="77">
        <v>0</v>
      </c>
      <c r="D381" s="78">
        <v>0</v>
      </c>
      <c r="E381" s="78">
        <v>0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9">
        <f t="shared" si="5"/>
        <v>0</v>
      </c>
    </row>
    <row r="382" spans="1:11" x14ac:dyDescent="0.25">
      <c r="A382" s="23" t="s">
        <v>404</v>
      </c>
      <c r="B382" s="24" t="s">
        <v>56</v>
      </c>
      <c r="C382" s="77">
        <v>168872</v>
      </c>
      <c r="D382" s="78">
        <v>166656</v>
      </c>
      <c r="E382" s="78">
        <v>0</v>
      </c>
      <c r="F382" s="78">
        <v>3040</v>
      </c>
      <c r="G382" s="78">
        <v>0</v>
      </c>
      <c r="H382" s="78">
        <v>0</v>
      </c>
      <c r="I382" s="78">
        <v>8774</v>
      </c>
      <c r="J382" s="78">
        <v>0</v>
      </c>
      <c r="K382" s="79">
        <f t="shared" si="5"/>
        <v>347342</v>
      </c>
    </row>
    <row r="383" spans="1:11" x14ac:dyDescent="0.25">
      <c r="A383" s="23" t="s">
        <v>405</v>
      </c>
      <c r="B383" s="24" t="s">
        <v>57</v>
      </c>
      <c r="C383" s="77">
        <v>0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9">
        <f t="shared" si="5"/>
        <v>0</v>
      </c>
    </row>
    <row r="384" spans="1:11" x14ac:dyDescent="0.25">
      <c r="A384" s="23" t="s">
        <v>406</v>
      </c>
      <c r="B384" s="24" t="s">
        <v>57</v>
      </c>
      <c r="C384" s="77">
        <v>404904</v>
      </c>
      <c r="D384" s="78">
        <v>122778</v>
      </c>
      <c r="E384" s="78">
        <v>123834</v>
      </c>
      <c r="F384" s="78">
        <v>0</v>
      </c>
      <c r="G384" s="78">
        <v>0</v>
      </c>
      <c r="H384" s="78">
        <v>0</v>
      </c>
      <c r="I384" s="78">
        <v>12412</v>
      </c>
      <c r="J384" s="78">
        <v>0</v>
      </c>
      <c r="K384" s="79">
        <f t="shared" si="5"/>
        <v>663928</v>
      </c>
    </row>
    <row r="385" spans="1:11" x14ac:dyDescent="0.25">
      <c r="A385" s="23" t="s">
        <v>407</v>
      </c>
      <c r="B385" s="24" t="s">
        <v>58</v>
      </c>
      <c r="C385" s="77">
        <v>451622</v>
      </c>
      <c r="D385" s="78">
        <v>0</v>
      </c>
      <c r="E385" s="78">
        <v>0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451622</v>
      </c>
    </row>
    <row r="386" spans="1:11" x14ac:dyDescent="0.25">
      <c r="A386" s="23" t="s">
        <v>408</v>
      </c>
      <c r="B386" s="24" t="s">
        <v>59</v>
      </c>
      <c r="C386" s="77">
        <v>24528</v>
      </c>
      <c r="D386" s="78">
        <v>4887</v>
      </c>
      <c r="E386" s="78">
        <v>0</v>
      </c>
      <c r="F386" s="78">
        <v>2319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ref="K386:K415" si="6">SUM(C386:J386)</f>
        <v>31734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4606119</v>
      </c>
      <c r="D389" s="78">
        <v>2450225</v>
      </c>
      <c r="E389" s="78">
        <v>0</v>
      </c>
      <c r="F389" s="78">
        <v>296181</v>
      </c>
      <c r="G389" s="78">
        <v>0</v>
      </c>
      <c r="H389" s="78">
        <v>0</v>
      </c>
      <c r="I389" s="78">
        <v>33271</v>
      </c>
      <c r="J389" s="78">
        <v>0</v>
      </c>
      <c r="K389" s="79">
        <f t="shared" si="6"/>
        <v>7385796</v>
      </c>
    </row>
    <row r="390" spans="1:11" x14ac:dyDescent="0.25">
      <c r="A390" s="23" t="s">
        <v>412</v>
      </c>
      <c r="B390" s="24" t="s">
        <v>60</v>
      </c>
      <c r="C390" s="77">
        <v>377968</v>
      </c>
      <c r="D390" s="78">
        <v>30422</v>
      </c>
      <c r="E390" s="78">
        <v>0</v>
      </c>
      <c r="F390" s="78">
        <v>126323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534713</v>
      </c>
    </row>
    <row r="391" spans="1:11" x14ac:dyDescent="0.25">
      <c r="A391" s="23" t="s">
        <v>452</v>
      </c>
      <c r="B391" s="24" t="s">
        <v>60</v>
      </c>
      <c r="C391" s="77">
        <v>799704</v>
      </c>
      <c r="D391" s="78">
        <v>123968</v>
      </c>
      <c r="E391" s="78">
        <v>0</v>
      </c>
      <c r="F391" s="78">
        <v>0</v>
      </c>
      <c r="G391" s="78">
        <v>0</v>
      </c>
      <c r="H391" s="78">
        <v>0</v>
      </c>
      <c r="I391" s="78">
        <v>9769</v>
      </c>
      <c r="J391" s="78">
        <v>0</v>
      </c>
      <c r="K391" s="79">
        <f t="shared" si="6"/>
        <v>933441</v>
      </c>
    </row>
    <row r="392" spans="1:11" x14ac:dyDescent="0.25">
      <c r="A392" s="23" t="s">
        <v>453</v>
      </c>
      <c r="B392" s="24" t="s">
        <v>60</v>
      </c>
      <c r="C392" s="77">
        <v>1588046</v>
      </c>
      <c r="D392" s="78">
        <v>674466</v>
      </c>
      <c r="E392" s="78">
        <v>170864</v>
      </c>
      <c r="F392" s="78">
        <v>76819</v>
      </c>
      <c r="G392" s="78">
        <v>0</v>
      </c>
      <c r="H392" s="78">
        <v>0</v>
      </c>
      <c r="I392" s="78">
        <v>18289</v>
      </c>
      <c r="J392" s="78">
        <v>0</v>
      </c>
      <c r="K392" s="79">
        <f t="shared" si="6"/>
        <v>2528484</v>
      </c>
    </row>
    <row r="393" spans="1:11" x14ac:dyDescent="0.25">
      <c r="A393" s="23" t="s">
        <v>413</v>
      </c>
      <c r="B393" s="24" t="s">
        <v>60</v>
      </c>
      <c r="C393" s="77">
        <v>2798478</v>
      </c>
      <c r="D393" s="78">
        <v>600104</v>
      </c>
      <c r="E393" s="78">
        <v>0</v>
      </c>
      <c r="F393" s="78">
        <v>0</v>
      </c>
      <c r="G393" s="78">
        <v>0</v>
      </c>
      <c r="H393" s="78">
        <v>0</v>
      </c>
      <c r="I393" s="78">
        <v>63092</v>
      </c>
      <c r="J393" s="78">
        <v>0</v>
      </c>
      <c r="K393" s="79">
        <f t="shared" si="6"/>
        <v>3461674</v>
      </c>
    </row>
    <row r="394" spans="1:11" x14ac:dyDescent="0.25">
      <c r="A394" s="23" t="s">
        <v>414</v>
      </c>
      <c r="B394" s="24" t="s">
        <v>60</v>
      </c>
      <c r="C394" s="77">
        <v>837126</v>
      </c>
      <c r="D394" s="78">
        <v>342073</v>
      </c>
      <c r="E394" s="78">
        <v>195272</v>
      </c>
      <c r="F394" s="78">
        <v>23761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1398232</v>
      </c>
    </row>
    <row r="395" spans="1:11" x14ac:dyDescent="0.25">
      <c r="A395" s="23" t="s">
        <v>415</v>
      </c>
      <c r="B395" s="24" t="s">
        <v>60</v>
      </c>
      <c r="C395" s="77">
        <v>713645</v>
      </c>
      <c r="D395" s="78">
        <v>191403</v>
      </c>
      <c r="E395" s="78">
        <v>0</v>
      </c>
      <c r="F395" s="78">
        <v>34301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939349</v>
      </c>
    </row>
    <row r="396" spans="1:11" x14ac:dyDescent="0.25">
      <c r="A396" s="23" t="s">
        <v>416</v>
      </c>
      <c r="B396" s="24" t="s">
        <v>60</v>
      </c>
      <c r="C396" s="77">
        <v>107260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36</v>
      </c>
      <c r="J396" s="78">
        <v>0</v>
      </c>
      <c r="K396" s="79">
        <f t="shared" si="6"/>
        <v>107296</v>
      </c>
    </row>
    <row r="397" spans="1:11" x14ac:dyDescent="0.25">
      <c r="A397" s="23" t="s">
        <v>417</v>
      </c>
      <c r="B397" s="24" t="s">
        <v>60</v>
      </c>
      <c r="C397" s="77">
        <v>433578</v>
      </c>
      <c r="D397" s="78">
        <v>430185</v>
      </c>
      <c r="E397" s="78">
        <v>0</v>
      </c>
      <c r="F397" s="78">
        <v>40938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904701</v>
      </c>
    </row>
    <row r="398" spans="1:11" x14ac:dyDescent="0.25">
      <c r="A398" s="23" t="s">
        <v>418</v>
      </c>
      <c r="B398" s="24" t="s">
        <v>60</v>
      </c>
      <c r="C398" s="77">
        <v>36124</v>
      </c>
      <c r="D398" s="78">
        <v>10210</v>
      </c>
      <c r="E398" s="78">
        <v>0</v>
      </c>
      <c r="F398" s="78">
        <v>0</v>
      </c>
      <c r="G398" s="78">
        <v>0</v>
      </c>
      <c r="H398" s="78">
        <v>0</v>
      </c>
      <c r="I398" s="78">
        <v>2104</v>
      </c>
      <c r="J398" s="78">
        <v>0</v>
      </c>
      <c r="K398" s="79">
        <f t="shared" si="6"/>
        <v>48438</v>
      </c>
    </row>
    <row r="399" spans="1:11" x14ac:dyDescent="0.25">
      <c r="A399" s="23" t="s">
        <v>419</v>
      </c>
      <c r="B399" s="24" t="s">
        <v>60</v>
      </c>
      <c r="C399" s="77">
        <v>226216</v>
      </c>
      <c r="D399" s="78">
        <v>0</v>
      </c>
      <c r="E399" s="78">
        <v>65230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291446</v>
      </c>
    </row>
    <row r="400" spans="1:11" x14ac:dyDescent="0.25">
      <c r="A400" s="23" t="s">
        <v>420</v>
      </c>
      <c r="B400" s="24" t="s">
        <v>60</v>
      </c>
      <c r="C400" s="77">
        <v>2559000</v>
      </c>
      <c r="D400" s="78">
        <v>956000</v>
      </c>
      <c r="E400" s="78">
        <v>0</v>
      </c>
      <c r="F400" s="78">
        <v>33000</v>
      </c>
      <c r="G400" s="78">
        <v>0</v>
      </c>
      <c r="H400" s="78">
        <v>0</v>
      </c>
      <c r="I400" s="78">
        <v>80000</v>
      </c>
      <c r="J400" s="78">
        <v>0</v>
      </c>
      <c r="K400" s="79">
        <f t="shared" si="6"/>
        <v>3628000</v>
      </c>
    </row>
    <row r="401" spans="1:11" x14ac:dyDescent="0.25">
      <c r="A401" s="23" t="s">
        <v>421</v>
      </c>
      <c r="B401" s="24" t="s">
        <v>60</v>
      </c>
      <c r="C401" s="77">
        <v>54192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54192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0</v>
      </c>
    </row>
    <row r="403" spans="1:11" x14ac:dyDescent="0.25">
      <c r="A403" s="23" t="s">
        <v>423</v>
      </c>
      <c r="B403" s="24" t="s">
        <v>60</v>
      </c>
      <c r="C403" s="77">
        <v>2249912</v>
      </c>
      <c r="D403" s="78">
        <v>729717</v>
      </c>
      <c r="E403" s="78">
        <v>0</v>
      </c>
      <c r="F403" s="78">
        <v>75085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3054714</v>
      </c>
    </row>
    <row r="404" spans="1:11" x14ac:dyDescent="0.25">
      <c r="A404" s="23" t="s">
        <v>424</v>
      </c>
      <c r="B404" s="24" t="s">
        <v>60</v>
      </c>
      <c r="C404" s="77">
        <v>762450</v>
      </c>
      <c r="D404" s="78">
        <v>255894</v>
      </c>
      <c r="E404" s="78">
        <v>133938</v>
      </c>
      <c r="F404" s="78">
        <v>23946</v>
      </c>
      <c r="G404" s="78">
        <v>0</v>
      </c>
      <c r="H404" s="78">
        <v>988</v>
      </c>
      <c r="I404" s="78">
        <v>9071</v>
      </c>
      <c r="J404" s="78">
        <v>0</v>
      </c>
      <c r="K404" s="79">
        <f t="shared" si="6"/>
        <v>1186287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192</v>
      </c>
      <c r="J405" s="78">
        <v>19859</v>
      </c>
      <c r="K405" s="79">
        <f t="shared" si="6"/>
        <v>20051</v>
      </c>
    </row>
    <row r="406" spans="1:11" x14ac:dyDescent="0.25">
      <c r="A406" s="23" t="s">
        <v>487</v>
      </c>
      <c r="B406" s="24" t="s">
        <v>61</v>
      </c>
      <c r="C406" s="77">
        <v>26522</v>
      </c>
      <c r="D406" s="78">
        <v>11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26533</v>
      </c>
    </row>
    <row r="407" spans="1:11" x14ac:dyDescent="0.25">
      <c r="A407" s="23" t="s">
        <v>426</v>
      </c>
      <c r="B407" s="24" t="s">
        <v>62</v>
      </c>
      <c r="C407" s="77">
        <v>211249</v>
      </c>
      <c r="D407" s="78">
        <v>66709</v>
      </c>
      <c r="E407" s="78">
        <v>0</v>
      </c>
      <c r="F407" s="78">
        <v>89298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367256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9628</v>
      </c>
      <c r="D409" s="78">
        <v>1818</v>
      </c>
      <c r="E409" s="78">
        <v>1500</v>
      </c>
      <c r="F409" s="78">
        <v>959</v>
      </c>
      <c r="G409" s="78">
        <v>0</v>
      </c>
      <c r="H409" s="78">
        <v>0</v>
      </c>
      <c r="I409" s="78">
        <v>0</v>
      </c>
      <c r="J409" s="78">
        <v>0</v>
      </c>
      <c r="K409" s="79">
        <f t="shared" si="6"/>
        <v>13905</v>
      </c>
    </row>
    <row r="410" spans="1:11" x14ac:dyDescent="0.25">
      <c r="A410" s="23" t="s">
        <v>429</v>
      </c>
      <c r="B410" s="24" t="s">
        <v>63</v>
      </c>
      <c r="C410" s="77">
        <v>5496</v>
      </c>
      <c r="D410" s="78">
        <v>505</v>
      </c>
      <c r="E410" s="78">
        <v>0</v>
      </c>
      <c r="F410" s="78">
        <v>9973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15974</v>
      </c>
    </row>
    <row r="411" spans="1:11" x14ac:dyDescent="0.25">
      <c r="A411" s="23" t="s">
        <v>430</v>
      </c>
      <c r="B411" s="24" t="s">
        <v>63</v>
      </c>
      <c r="C411" s="77">
        <v>202800</v>
      </c>
      <c r="D411" s="78">
        <v>0</v>
      </c>
      <c r="E411" s="78">
        <v>25000</v>
      </c>
      <c r="F411" s="78">
        <v>18400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246200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10231</v>
      </c>
      <c r="D413" s="78">
        <v>5994</v>
      </c>
      <c r="E413" s="78">
        <v>0</v>
      </c>
      <c r="F413" s="78">
        <v>59</v>
      </c>
      <c r="G413" s="78">
        <v>1228</v>
      </c>
      <c r="H413" s="78">
        <v>0</v>
      </c>
      <c r="I413" s="78">
        <v>0</v>
      </c>
      <c r="J413" s="78">
        <v>0</v>
      </c>
      <c r="K413" s="79">
        <f t="shared" si="6"/>
        <v>17512</v>
      </c>
    </row>
    <row r="414" spans="1:11" x14ac:dyDescent="0.25">
      <c r="A414" s="23" t="s">
        <v>433</v>
      </c>
      <c r="B414" s="24" t="s">
        <v>63</v>
      </c>
      <c r="C414" s="77">
        <v>2529</v>
      </c>
      <c r="D414" s="78">
        <v>883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75</v>
      </c>
      <c r="K414" s="79">
        <f t="shared" si="6"/>
        <v>3487</v>
      </c>
    </row>
    <row r="415" spans="1:11" x14ac:dyDescent="0.25">
      <c r="A415" s="49" t="s">
        <v>468</v>
      </c>
      <c r="B415" s="51"/>
      <c r="C415" s="52">
        <f t="shared" ref="C415:J415" si="7">SUM(C5:C414)</f>
        <v>422572433</v>
      </c>
      <c r="D415" s="52">
        <f t="shared" si="7"/>
        <v>231430514</v>
      </c>
      <c r="E415" s="52">
        <f t="shared" si="7"/>
        <v>47732836</v>
      </c>
      <c r="F415" s="52">
        <f t="shared" si="7"/>
        <v>17064467</v>
      </c>
      <c r="G415" s="52">
        <f t="shared" si="7"/>
        <v>82377</v>
      </c>
      <c r="H415" s="52">
        <f t="shared" si="7"/>
        <v>611229</v>
      </c>
      <c r="I415" s="52">
        <f t="shared" si="7"/>
        <v>2196655</v>
      </c>
      <c r="J415" s="52">
        <f t="shared" si="7"/>
        <v>7415848</v>
      </c>
      <c r="K415" s="53">
        <f t="shared" si="6"/>
        <v>729106359</v>
      </c>
    </row>
    <row r="416" spans="1:11" x14ac:dyDescent="0.25">
      <c r="A416" s="50" t="s">
        <v>436</v>
      </c>
      <c r="B416" s="51"/>
      <c r="C416" s="54">
        <f>(C415/$K415)</f>
        <v>0.57957584347443603</v>
      </c>
      <c r="D416" s="54">
        <f t="shared" ref="D416:K416" si="8">(D415/$K415)</f>
        <v>0.31741667198927831</v>
      </c>
      <c r="E416" s="54">
        <f t="shared" si="8"/>
        <v>6.5467589756681849E-2</v>
      </c>
      <c r="F416" s="54">
        <f t="shared" si="8"/>
        <v>2.3404633342390038E-2</v>
      </c>
      <c r="G416" s="54">
        <f t="shared" si="8"/>
        <v>1.1298351603047807E-4</v>
      </c>
      <c r="H416" s="54">
        <f t="shared" si="8"/>
        <v>8.3832625028579678E-4</v>
      </c>
      <c r="I416" s="54">
        <f>(I415/$K415)</f>
        <v>3.012804610582199E-3</v>
      </c>
      <c r="J416" s="54">
        <f t="shared" si="8"/>
        <v>1.0171147060315243E-2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296</v>
      </c>
      <c r="D417" s="57">
        <f t="shared" ref="D417:K417" si="9">COUNTIF(D5:D414,"&gt;0")</f>
        <v>263</v>
      </c>
      <c r="E417" s="57">
        <f t="shared" si="9"/>
        <v>151</v>
      </c>
      <c r="F417" s="57">
        <f t="shared" si="9"/>
        <v>200</v>
      </c>
      <c r="G417" s="57">
        <f t="shared" si="9"/>
        <v>6</v>
      </c>
      <c r="H417" s="57">
        <f t="shared" si="9"/>
        <v>45</v>
      </c>
      <c r="I417" s="57">
        <f t="shared" si="9"/>
        <v>123</v>
      </c>
      <c r="J417" s="57">
        <f t="shared" si="9"/>
        <v>27</v>
      </c>
      <c r="K417" s="64">
        <f t="shared" si="9"/>
        <v>311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K420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463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418068</v>
      </c>
      <c r="D5" s="20">
        <v>45027</v>
      </c>
      <c r="E5" s="46">
        <v>38976</v>
      </c>
      <c r="F5" s="46">
        <v>23782</v>
      </c>
      <c r="G5" s="20">
        <v>0</v>
      </c>
      <c r="H5" s="20">
        <v>0</v>
      </c>
      <c r="I5" s="20">
        <v>7249</v>
      </c>
      <c r="J5" s="20">
        <v>0</v>
      </c>
      <c r="K5" s="36">
        <f t="shared" ref="K5:K67" si="0">SUM(C5:J5)</f>
        <v>533102</v>
      </c>
    </row>
    <row r="6" spans="1:11" x14ac:dyDescent="0.25">
      <c r="A6" s="23" t="s">
        <v>67</v>
      </c>
      <c r="B6" s="24" t="s">
        <v>0</v>
      </c>
      <c r="C6" s="77">
        <v>41768</v>
      </c>
      <c r="D6" s="78">
        <v>9388</v>
      </c>
      <c r="E6" s="78">
        <v>0</v>
      </c>
      <c r="F6" s="78">
        <v>0</v>
      </c>
      <c r="G6" s="78">
        <v>0</v>
      </c>
      <c r="H6" s="78">
        <v>0</v>
      </c>
      <c r="I6" s="78">
        <v>4954</v>
      </c>
      <c r="J6" s="78">
        <v>0</v>
      </c>
      <c r="K6" s="79">
        <f t="shared" si="0"/>
        <v>56110</v>
      </c>
    </row>
    <row r="7" spans="1:11" x14ac:dyDescent="0.25">
      <c r="A7" s="23" t="s">
        <v>68</v>
      </c>
      <c r="B7" s="24" t="s">
        <v>0</v>
      </c>
      <c r="C7" s="77">
        <v>4355377</v>
      </c>
      <c r="D7" s="78">
        <v>3391637</v>
      </c>
      <c r="E7" s="78">
        <v>503681</v>
      </c>
      <c r="F7" s="78">
        <v>490453</v>
      </c>
      <c r="G7" s="78">
        <v>0</v>
      </c>
      <c r="H7" s="78">
        <v>10476</v>
      </c>
      <c r="I7" s="78">
        <v>36926</v>
      </c>
      <c r="J7" s="78">
        <v>-34121</v>
      </c>
      <c r="K7" s="79">
        <f t="shared" si="0"/>
        <v>8754429</v>
      </c>
    </row>
    <row r="8" spans="1:11" x14ac:dyDescent="0.25">
      <c r="A8" s="23" t="s">
        <v>69</v>
      </c>
      <c r="B8" s="24" t="s">
        <v>0</v>
      </c>
      <c r="C8" s="77">
        <v>71953</v>
      </c>
      <c r="D8" s="78">
        <v>6661</v>
      </c>
      <c r="E8" s="78">
        <v>9155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87769</v>
      </c>
    </row>
    <row r="9" spans="1:11" x14ac:dyDescent="0.25">
      <c r="A9" s="23" t="s">
        <v>70</v>
      </c>
      <c r="B9" s="24" t="s">
        <v>0</v>
      </c>
      <c r="C9" s="77">
        <v>200407</v>
      </c>
      <c r="D9" s="78">
        <v>31228</v>
      </c>
      <c r="E9" s="78">
        <v>0</v>
      </c>
      <c r="F9" s="78">
        <v>0</v>
      </c>
      <c r="G9" s="78">
        <v>0</v>
      </c>
      <c r="H9" s="78">
        <v>259</v>
      </c>
      <c r="I9" s="78">
        <v>16339</v>
      </c>
      <c r="J9" s="78">
        <v>0</v>
      </c>
      <c r="K9" s="79">
        <f t="shared" si="0"/>
        <v>248233</v>
      </c>
    </row>
    <row r="10" spans="1:11" x14ac:dyDescent="0.25">
      <c r="A10" s="75" t="s">
        <v>505</v>
      </c>
      <c r="B10" s="24" t="s">
        <v>0</v>
      </c>
      <c r="C10" s="77">
        <v>7739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7739</v>
      </c>
    </row>
    <row r="11" spans="1:11" x14ac:dyDescent="0.25">
      <c r="A11" s="23" t="s">
        <v>71</v>
      </c>
      <c r="B11" s="24" t="s">
        <v>0</v>
      </c>
      <c r="C11" s="77">
        <v>9440</v>
      </c>
      <c r="D11" s="78">
        <v>3092</v>
      </c>
      <c r="E11" s="78">
        <v>2840</v>
      </c>
      <c r="F11" s="78">
        <v>0</v>
      </c>
      <c r="G11" s="78">
        <v>0</v>
      </c>
      <c r="H11" s="78">
        <v>0</v>
      </c>
      <c r="I11" s="78">
        <v>1042</v>
      </c>
      <c r="J11" s="78">
        <v>0</v>
      </c>
      <c r="K11" s="79">
        <f t="shared" si="0"/>
        <v>16414</v>
      </c>
    </row>
    <row r="12" spans="1:11" x14ac:dyDescent="0.25">
      <c r="A12" s="23" t="s">
        <v>72</v>
      </c>
      <c r="B12" s="24" t="s">
        <v>0</v>
      </c>
      <c r="C12" s="77">
        <v>184725</v>
      </c>
      <c r="D12" s="78">
        <v>27286</v>
      </c>
      <c r="E12" s="78">
        <v>0</v>
      </c>
      <c r="F12" s="78">
        <v>0</v>
      </c>
      <c r="G12" s="78">
        <v>0</v>
      </c>
      <c r="H12" s="78">
        <v>49205</v>
      </c>
      <c r="I12" s="78">
        <v>0</v>
      </c>
      <c r="J12" s="78">
        <v>0</v>
      </c>
      <c r="K12" s="79">
        <f t="shared" si="0"/>
        <v>261216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2709</v>
      </c>
      <c r="D14" s="78">
        <v>4977</v>
      </c>
      <c r="E14" s="78">
        <v>0</v>
      </c>
      <c r="F14" s="78">
        <v>217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7903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23582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23582</v>
      </c>
    </row>
    <row r="16" spans="1:11" x14ac:dyDescent="0.25">
      <c r="A16" s="23" t="s">
        <v>75</v>
      </c>
      <c r="B16" s="24" t="s">
        <v>8</v>
      </c>
      <c r="C16" s="77">
        <v>495173</v>
      </c>
      <c r="D16" s="78">
        <v>109039</v>
      </c>
      <c r="E16" s="78">
        <v>115286</v>
      </c>
      <c r="F16" s="78">
        <v>42970</v>
      </c>
      <c r="G16" s="78">
        <v>0</v>
      </c>
      <c r="H16" s="78">
        <v>0</v>
      </c>
      <c r="I16" s="78">
        <v>3101</v>
      </c>
      <c r="J16" s="78">
        <v>0</v>
      </c>
      <c r="K16" s="79">
        <f t="shared" si="0"/>
        <v>765569</v>
      </c>
    </row>
    <row r="17" spans="1:11" x14ac:dyDescent="0.25">
      <c r="A17" s="23" t="s">
        <v>76</v>
      </c>
      <c r="B17" s="24" t="s">
        <v>8</v>
      </c>
      <c r="C17" s="77">
        <v>470838</v>
      </c>
      <c r="D17" s="78">
        <v>121745</v>
      </c>
      <c r="E17" s="78">
        <v>0</v>
      </c>
      <c r="F17" s="78">
        <v>40357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632940</v>
      </c>
    </row>
    <row r="18" spans="1:11" x14ac:dyDescent="0.25">
      <c r="A18" s="23" t="s">
        <v>77</v>
      </c>
      <c r="B18" s="24" t="s">
        <v>8</v>
      </c>
      <c r="C18" s="77">
        <v>10868</v>
      </c>
      <c r="D18" s="78">
        <v>13851</v>
      </c>
      <c r="E18" s="78">
        <v>17603</v>
      </c>
      <c r="F18" s="78">
        <v>5359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47681</v>
      </c>
    </row>
    <row r="19" spans="1:11" x14ac:dyDescent="0.25">
      <c r="A19" s="23" t="s">
        <v>78</v>
      </c>
      <c r="B19" s="24" t="s">
        <v>8</v>
      </c>
      <c r="C19" s="77">
        <v>2022612</v>
      </c>
      <c r="D19" s="78">
        <v>1010267</v>
      </c>
      <c r="E19" s="78">
        <v>0</v>
      </c>
      <c r="F19" s="78">
        <v>213630</v>
      </c>
      <c r="G19" s="78">
        <v>0</v>
      </c>
      <c r="H19" s="78">
        <v>1364</v>
      </c>
      <c r="I19" s="78">
        <v>13427</v>
      </c>
      <c r="J19" s="78">
        <v>0</v>
      </c>
      <c r="K19" s="79">
        <f t="shared" si="0"/>
        <v>3261300</v>
      </c>
    </row>
    <row r="20" spans="1:11" x14ac:dyDescent="0.25">
      <c r="A20" s="23" t="s">
        <v>79</v>
      </c>
      <c r="B20" s="24" t="s">
        <v>8</v>
      </c>
      <c r="C20" s="77">
        <v>788939</v>
      </c>
      <c r="D20" s="78">
        <v>168177</v>
      </c>
      <c r="E20" s="78">
        <v>0</v>
      </c>
      <c r="F20" s="78">
        <v>81155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1038271</v>
      </c>
    </row>
    <row r="21" spans="1:11" x14ac:dyDescent="0.25">
      <c r="A21" s="23" t="s">
        <v>80</v>
      </c>
      <c r="B21" s="24" t="s">
        <v>8</v>
      </c>
      <c r="C21" s="77">
        <v>192097</v>
      </c>
      <c r="D21" s="78">
        <v>35824</v>
      </c>
      <c r="E21" s="78">
        <v>0</v>
      </c>
      <c r="F21" s="78">
        <v>13980</v>
      </c>
      <c r="G21" s="78">
        <v>0</v>
      </c>
      <c r="H21" s="78">
        <v>0</v>
      </c>
      <c r="I21" s="78">
        <v>996</v>
      </c>
      <c r="J21" s="78">
        <v>0</v>
      </c>
      <c r="K21" s="79">
        <f t="shared" si="0"/>
        <v>242897</v>
      </c>
    </row>
    <row r="22" spans="1:11" x14ac:dyDescent="0.25">
      <c r="A22" s="23" t="s">
        <v>81</v>
      </c>
      <c r="B22" s="24" t="s">
        <v>8</v>
      </c>
      <c r="C22" s="77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418428</v>
      </c>
      <c r="K22" s="79">
        <f t="shared" si="0"/>
        <v>418428</v>
      </c>
    </row>
    <row r="23" spans="1:11" x14ac:dyDescent="0.25">
      <c r="A23" s="23" t="s">
        <v>82</v>
      </c>
      <c r="B23" s="24" t="s">
        <v>9</v>
      </c>
      <c r="C23" s="77">
        <v>7928</v>
      </c>
      <c r="D23" s="78">
        <v>1421</v>
      </c>
      <c r="E23" s="78">
        <v>1361</v>
      </c>
      <c r="F23" s="78">
        <v>759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11469</v>
      </c>
    </row>
    <row r="24" spans="1:11" x14ac:dyDescent="0.25">
      <c r="A24" s="23" t="s">
        <v>83</v>
      </c>
      <c r="B24" s="24" t="s">
        <v>9</v>
      </c>
      <c r="C24" s="77">
        <v>14670</v>
      </c>
      <c r="D24" s="78">
        <v>2823</v>
      </c>
      <c r="E24" s="78">
        <v>0</v>
      </c>
      <c r="F24" s="78">
        <v>469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17962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402314</v>
      </c>
      <c r="D26" s="78">
        <v>73649</v>
      </c>
      <c r="E26" s="78">
        <v>40391</v>
      </c>
      <c r="F26" s="78">
        <v>40800</v>
      </c>
      <c r="G26" s="78">
        <v>0</v>
      </c>
      <c r="H26" s="78">
        <v>0</v>
      </c>
      <c r="I26" s="78">
        <v>34881</v>
      </c>
      <c r="J26" s="78">
        <v>0</v>
      </c>
      <c r="K26" s="79">
        <f t="shared" si="0"/>
        <v>592035</v>
      </c>
    </row>
    <row r="27" spans="1:11" x14ac:dyDescent="0.25">
      <c r="A27" s="23" t="s">
        <v>86</v>
      </c>
      <c r="B27" s="24" t="s">
        <v>10</v>
      </c>
      <c r="C27" s="77">
        <v>574211</v>
      </c>
      <c r="D27" s="78">
        <v>128831</v>
      </c>
      <c r="E27" s="78">
        <v>0</v>
      </c>
      <c r="F27" s="78">
        <v>18367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721409</v>
      </c>
    </row>
    <row r="28" spans="1:11" x14ac:dyDescent="0.25">
      <c r="A28" s="23" t="s">
        <v>87</v>
      </c>
      <c r="B28" s="24" t="s">
        <v>10</v>
      </c>
      <c r="C28" s="77">
        <v>929074</v>
      </c>
      <c r="D28" s="78">
        <v>294600</v>
      </c>
      <c r="E28" s="78">
        <v>0</v>
      </c>
      <c r="F28" s="78">
        <v>41214</v>
      </c>
      <c r="G28" s="78">
        <v>0</v>
      </c>
      <c r="H28" s="78">
        <v>0</v>
      </c>
      <c r="I28" s="78">
        <v>7792</v>
      </c>
      <c r="J28" s="78">
        <v>0</v>
      </c>
      <c r="K28" s="79">
        <f t="shared" si="0"/>
        <v>1272680</v>
      </c>
    </row>
    <row r="29" spans="1:11" x14ac:dyDescent="0.25">
      <c r="A29" s="23" t="s">
        <v>88</v>
      </c>
      <c r="B29" s="24" t="s">
        <v>10</v>
      </c>
      <c r="C29" s="77">
        <v>1132321</v>
      </c>
      <c r="D29" s="78">
        <v>380576</v>
      </c>
      <c r="E29" s="78">
        <v>0</v>
      </c>
      <c r="F29" s="78">
        <v>56238</v>
      </c>
      <c r="G29" s="78">
        <v>0</v>
      </c>
      <c r="H29" s="78">
        <v>1605</v>
      </c>
      <c r="I29" s="78">
        <v>0</v>
      </c>
      <c r="J29" s="78">
        <v>0</v>
      </c>
      <c r="K29" s="79">
        <f t="shared" si="0"/>
        <v>1570740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233792</v>
      </c>
      <c r="D31" s="78">
        <v>53388</v>
      </c>
      <c r="E31" s="78">
        <v>25191</v>
      </c>
      <c r="F31" s="78">
        <v>9148</v>
      </c>
      <c r="G31" s="78">
        <v>0</v>
      </c>
      <c r="H31" s="78">
        <v>0</v>
      </c>
      <c r="I31" s="78">
        <v>0</v>
      </c>
      <c r="J31" s="78">
        <v>1447</v>
      </c>
      <c r="K31" s="79">
        <f t="shared" si="0"/>
        <v>322966</v>
      </c>
    </row>
    <row r="32" spans="1:11" x14ac:dyDescent="0.25">
      <c r="A32" s="23" t="s">
        <v>90</v>
      </c>
      <c r="B32" s="24" t="s">
        <v>10</v>
      </c>
      <c r="C32" s="77">
        <v>289849</v>
      </c>
      <c r="D32" s="78">
        <v>102774</v>
      </c>
      <c r="E32" s="78">
        <v>37331</v>
      </c>
      <c r="F32" s="78">
        <v>18135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448089</v>
      </c>
    </row>
    <row r="33" spans="1:11" x14ac:dyDescent="0.25">
      <c r="A33" s="23" t="s">
        <v>91</v>
      </c>
      <c r="B33" s="24" t="s">
        <v>10</v>
      </c>
      <c r="C33" s="77">
        <v>174374</v>
      </c>
      <c r="D33" s="78">
        <v>38223</v>
      </c>
      <c r="E33" s="78">
        <v>0</v>
      </c>
      <c r="F33" s="78">
        <v>0</v>
      </c>
      <c r="G33" s="78">
        <v>0</v>
      </c>
      <c r="H33" s="78">
        <v>0</v>
      </c>
      <c r="I33" s="78">
        <v>6058</v>
      </c>
      <c r="J33" s="78">
        <v>0</v>
      </c>
      <c r="K33" s="79">
        <f t="shared" si="0"/>
        <v>218655</v>
      </c>
    </row>
    <row r="34" spans="1:11" x14ac:dyDescent="0.25">
      <c r="A34" s="23" t="s">
        <v>92</v>
      </c>
      <c r="B34" s="24" t="s">
        <v>10</v>
      </c>
      <c r="C34" s="77">
        <v>4726187</v>
      </c>
      <c r="D34" s="78">
        <v>2073319</v>
      </c>
      <c r="E34" s="78">
        <v>0</v>
      </c>
      <c r="F34" s="78">
        <v>269045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7068551</v>
      </c>
    </row>
    <row r="35" spans="1:11" x14ac:dyDescent="0.25">
      <c r="A35" s="23" t="s">
        <v>93</v>
      </c>
      <c r="B35" s="24" t="s">
        <v>10</v>
      </c>
      <c r="C35" s="77">
        <v>53631</v>
      </c>
      <c r="D35" s="78">
        <v>18420</v>
      </c>
      <c r="E35" s="78">
        <v>0</v>
      </c>
      <c r="F35" s="78">
        <v>1096</v>
      </c>
      <c r="G35" s="78">
        <v>0</v>
      </c>
      <c r="H35" s="78">
        <v>0</v>
      </c>
      <c r="I35" s="78">
        <v>0</v>
      </c>
      <c r="J35" s="78">
        <v>0</v>
      </c>
      <c r="K35" s="79">
        <f t="shared" si="0"/>
        <v>73147</v>
      </c>
    </row>
    <row r="36" spans="1:11" x14ac:dyDescent="0.25">
      <c r="A36" s="23" t="s">
        <v>94</v>
      </c>
      <c r="B36" s="24" t="s">
        <v>10</v>
      </c>
      <c r="C36" s="77">
        <v>0</v>
      </c>
      <c r="D36" s="78">
        <v>0</v>
      </c>
      <c r="E36" s="78">
        <v>0</v>
      </c>
      <c r="F36" s="78">
        <v>0</v>
      </c>
      <c r="G36" s="78">
        <v>0</v>
      </c>
      <c r="H36" s="78">
        <v>0</v>
      </c>
      <c r="I36" s="78">
        <v>0</v>
      </c>
      <c r="J36" s="78">
        <v>0</v>
      </c>
      <c r="K36" s="79">
        <f t="shared" si="0"/>
        <v>0</v>
      </c>
    </row>
    <row r="37" spans="1:11" x14ac:dyDescent="0.25">
      <c r="A37" s="23" t="s">
        <v>95</v>
      </c>
      <c r="B37" s="24" t="s">
        <v>10</v>
      </c>
      <c r="C37" s="77">
        <v>4033040</v>
      </c>
      <c r="D37" s="78">
        <v>1038024</v>
      </c>
      <c r="E37" s="78">
        <v>602694</v>
      </c>
      <c r="F37" s="78">
        <v>63454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5737212</v>
      </c>
    </row>
    <row r="38" spans="1:11" x14ac:dyDescent="0.25">
      <c r="A38" s="23" t="s">
        <v>96</v>
      </c>
      <c r="B38" s="24" t="s">
        <v>10</v>
      </c>
      <c r="C38" s="77">
        <v>22016</v>
      </c>
      <c r="D38" s="78">
        <v>0</v>
      </c>
      <c r="E38" s="78">
        <v>0</v>
      </c>
      <c r="F38" s="78">
        <v>0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22016</v>
      </c>
    </row>
    <row r="39" spans="1:11" x14ac:dyDescent="0.25">
      <c r="A39" s="23" t="s">
        <v>97</v>
      </c>
      <c r="B39" s="24" t="s">
        <v>10</v>
      </c>
      <c r="C39" s="77">
        <v>1155268</v>
      </c>
      <c r="D39" s="78">
        <v>261536</v>
      </c>
      <c r="E39" s="78">
        <v>0</v>
      </c>
      <c r="F39" s="78">
        <v>81617</v>
      </c>
      <c r="G39" s="78">
        <v>0</v>
      </c>
      <c r="H39" s="78">
        <v>0</v>
      </c>
      <c r="I39" s="78">
        <v>9779</v>
      </c>
      <c r="J39" s="78">
        <v>0</v>
      </c>
      <c r="K39" s="79">
        <f t="shared" si="0"/>
        <v>1508200</v>
      </c>
    </row>
    <row r="40" spans="1:11" x14ac:dyDescent="0.25">
      <c r="A40" s="23" t="s">
        <v>98</v>
      </c>
      <c r="B40" s="24" t="s">
        <v>10</v>
      </c>
      <c r="C40" s="77">
        <v>263343</v>
      </c>
      <c r="D40" s="78">
        <v>0</v>
      </c>
      <c r="E40" s="78">
        <v>0</v>
      </c>
      <c r="F40" s="78">
        <v>5185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268528</v>
      </c>
    </row>
    <row r="41" spans="1:11" x14ac:dyDescent="0.25">
      <c r="A41" s="23" t="s">
        <v>99</v>
      </c>
      <c r="B41" s="24" t="s">
        <v>10</v>
      </c>
      <c r="C41" s="77">
        <v>0</v>
      </c>
      <c r="D41" s="78">
        <v>0</v>
      </c>
      <c r="E41" s="78">
        <v>0</v>
      </c>
      <c r="F41" s="78">
        <v>0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0</v>
      </c>
    </row>
    <row r="42" spans="1:11" x14ac:dyDescent="0.25">
      <c r="A42" s="23" t="s">
        <v>100</v>
      </c>
      <c r="B42" s="24" t="s">
        <v>10</v>
      </c>
      <c r="C42" s="77">
        <v>738737</v>
      </c>
      <c r="D42" s="78">
        <v>64377</v>
      </c>
      <c r="E42" s="78">
        <v>116435</v>
      </c>
      <c r="F42" s="78">
        <v>30096</v>
      </c>
      <c r="G42" s="78">
        <v>0</v>
      </c>
      <c r="H42" s="78">
        <v>0</v>
      </c>
      <c r="I42" s="78">
        <v>0</v>
      </c>
      <c r="J42" s="78">
        <v>123432</v>
      </c>
      <c r="K42" s="79">
        <f t="shared" si="0"/>
        <v>1073077</v>
      </c>
    </row>
    <row r="43" spans="1:11" x14ac:dyDescent="0.25">
      <c r="A43" s="23" t="s">
        <v>101</v>
      </c>
      <c r="B43" s="24" t="s">
        <v>11</v>
      </c>
      <c r="C43" s="77">
        <v>2060187</v>
      </c>
      <c r="D43" s="78">
        <v>667401</v>
      </c>
      <c r="E43" s="78">
        <v>336548</v>
      </c>
      <c r="F43" s="78">
        <v>20299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3084435</v>
      </c>
    </row>
    <row r="44" spans="1:11" x14ac:dyDescent="0.25">
      <c r="A44" s="23" t="s">
        <v>102</v>
      </c>
      <c r="B44" s="24" t="s">
        <v>11</v>
      </c>
      <c r="C44" s="77">
        <v>1476121</v>
      </c>
      <c r="D44" s="78">
        <v>355090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18925</v>
      </c>
      <c r="K44" s="79">
        <f t="shared" si="0"/>
        <v>1850136</v>
      </c>
    </row>
    <row r="45" spans="1:11" x14ac:dyDescent="0.25">
      <c r="A45" s="23" t="s">
        <v>103</v>
      </c>
      <c r="B45" s="24" t="s">
        <v>11</v>
      </c>
      <c r="C45" s="77">
        <v>6436756</v>
      </c>
      <c r="D45" s="78">
        <v>2627582</v>
      </c>
      <c r="E45" s="78">
        <v>1153009</v>
      </c>
      <c r="F45" s="78">
        <v>0</v>
      </c>
      <c r="G45" s="78">
        <v>0</v>
      </c>
      <c r="H45" s="78">
        <v>0</v>
      </c>
      <c r="I45" s="78">
        <v>94181</v>
      </c>
      <c r="J45" s="78">
        <v>0</v>
      </c>
      <c r="K45" s="79">
        <f t="shared" si="0"/>
        <v>10311528</v>
      </c>
    </row>
    <row r="46" spans="1:11" x14ac:dyDescent="0.25">
      <c r="A46" s="23" t="s">
        <v>440</v>
      </c>
      <c r="B46" s="24" t="s">
        <v>11</v>
      </c>
      <c r="C46" s="77">
        <v>1522150</v>
      </c>
      <c r="D46" s="78">
        <v>623953</v>
      </c>
      <c r="E46" s="78">
        <v>218806</v>
      </c>
      <c r="F46" s="78">
        <v>34644</v>
      </c>
      <c r="G46" s="78">
        <v>0</v>
      </c>
      <c r="H46" s="78">
        <v>0</v>
      </c>
      <c r="I46" s="78">
        <v>17353</v>
      </c>
      <c r="J46" s="78">
        <v>0</v>
      </c>
      <c r="K46" s="79">
        <f t="shared" si="0"/>
        <v>2416906</v>
      </c>
    </row>
    <row r="47" spans="1:11" x14ac:dyDescent="0.25">
      <c r="A47" s="23" t="s">
        <v>104</v>
      </c>
      <c r="B47" s="24" t="s">
        <v>11</v>
      </c>
      <c r="C47" s="77">
        <v>4408054</v>
      </c>
      <c r="D47" s="78">
        <v>1613673</v>
      </c>
      <c r="E47" s="78">
        <v>0</v>
      </c>
      <c r="F47" s="78">
        <v>100184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6121911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13837357</v>
      </c>
      <c r="D49" s="78">
        <v>9191112</v>
      </c>
      <c r="E49" s="78">
        <v>2175436</v>
      </c>
      <c r="F49" s="78">
        <v>669829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25873734</v>
      </c>
    </row>
    <row r="50" spans="1:11" x14ac:dyDescent="0.25">
      <c r="A50" s="23" t="s">
        <v>441</v>
      </c>
      <c r="B50" s="24" t="s">
        <v>11</v>
      </c>
      <c r="C50" s="77">
        <v>2270495</v>
      </c>
      <c r="D50" s="78">
        <v>797614</v>
      </c>
      <c r="E50" s="78">
        <v>376877</v>
      </c>
      <c r="F50" s="78">
        <v>117841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3562827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8790325</v>
      </c>
      <c r="D52" s="78">
        <v>4015974</v>
      </c>
      <c r="E52" s="78">
        <v>1019822</v>
      </c>
      <c r="F52" s="78">
        <v>398842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14224963</v>
      </c>
    </row>
    <row r="53" spans="1:11" x14ac:dyDescent="0.25">
      <c r="A53" s="23" t="s">
        <v>109</v>
      </c>
      <c r="B53" s="24" t="s">
        <v>11</v>
      </c>
      <c r="C53" s="77">
        <v>1462742</v>
      </c>
      <c r="D53" s="78">
        <v>588671</v>
      </c>
      <c r="E53" s="78">
        <v>292673</v>
      </c>
      <c r="F53" s="78">
        <v>24720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2368806</v>
      </c>
    </row>
    <row r="54" spans="1:11" x14ac:dyDescent="0.25">
      <c r="A54" s="75" t="s">
        <v>506</v>
      </c>
      <c r="B54" s="24" t="s">
        <v>11</v>
      </c>
      <c r="C54" s="77">
        <v>403091</v>
      </c>
      <c r="D54" s="78">
        <v>89386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492477</v>
      </c>
    </row>
    <row r="55" spans="1:11" x14ac:dyDescent="0.25">
      <c r="A55" s="75" t="s">
        <v>110</v>
      </c>
      <c r="B55" s="24" t="s">
        <v>11</v>
      </c>
      <c r="C55" s="77">
        <v>2455029</v>
      </c>
      <c r="D55" s="78">
        <v>991696</v>
      </c>
      <c r="E55" s="78">
        <v>0</v>
      </c>
      <c r="F55" s="78">
        <v>0</v>
      </c>
      <c r="G55" s="78">
        <v>0</v>
      </c>
      <c r="H55" s="78">
        <v>0</v>
      </c>
      <c r="I55" s="78">
        <v>75592</v>
      </c>
      <c r="J55" s="78">
        <v>0</v>
      </c>
      <c r="K55" s="79">
        <f t="shared" si="0"/>
        <v>3522317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836694</v>
      </c>
      <c r="D57" s="78">
        <v>248195</v>
      </c>
      <c r="E57" s="78">
        <v>257674</v>
      </c>
      <c r="F57" s="78">
        <v>5848</v>
      </c>
      <c r="G57" s="78">
        <v>0</v>
      </c>
      <c r="H57" s="78">
        <v>0</v>
      </c>
      <c r="I57" s="78">
        <v>17859</v>
      </c>
      <c r="J57" s="78">
        <v>0</v>
      </c>
      <c r="K57" s="79">
        <f t="shared" si="0"/>
        <v>1366270</v>
      </c>
    </row>
    <row r="58" spans="1:11" x14ac:dyDescent="0.25">
      <c r="A58" s="23" t="s">
        <v>113</v>
      </c>
      <c r="B58" s="24" t="s">
        <v>11</v>
      </c>
      <c r="C58" s="77">
        <v>2899413</v>
      </c>
      <c r="D58" s="78">
        <v>923376</v>
      </c>
      <c r="E58" s="78">
        <v>463704</v>
      </c>
      <c r="F58" s="78">
        <v>0</v>
      </c>
      <c r="G58" s="78">
        <v>0</v>
      </c>
      <c r="H58" s="78">
        <v>0</v>
      </c>
      <c r="I58" s="78">
        <v>77676</v>
      </c>
      <c r="J58" s="78">
        <v>0</v>
      </c>
      <c r="K58" s="79">
        <f t="shared" si="0"/>
        <v>4364169</v>
      </c>
    </row>
    <row r="59" spans="1:11" x14ac:dyDescent="0.25">
      <c r="A59" s="23" t="s">
        <v>114</v>
      </c>
      <c r="B59" s="24" t="s">
        <v>11</v>
      </c>
      <c r="C59" s="77">
        <v>2711167</v>
      </c>
      <c r="D59" s="78">
        <v>1240497</v>
      </c>
      <c r="E59" s="78">
        <v>409026</v>
      </c>
      <c r="F59" s="78">
        <v>98610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4459300</v>
      </c>
    </row>
    <row r="60" spans="1:11" x14ac:dyDescent="0.25">
      <c r="A60" s="23" t="s">
        <v>115</v>
      </c>
      <c r="B60" s="24" t="s">
        <v>11</v>
      </c>
      <c r="C60" s="77">
        <v>1338398</v>
      </c>
      <c r="D60" s="78">
        <v>302540</v>
      </c>
      <c r="E60" s="78">
        <v>188940</v>
      </c>
      <c r="F60" s="78">
        <v>15819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1845697</v>
      </c>
    </row>
    <row r="61" spans="1:11" x14ac:dyDescent="0.25">
      <c r="A61" s="23" t="s">
        <v>116</v>
      </c>
      <c r="B61" s="24" t="s">
        <v>11</v>
      </c>
      <c r="C61" s="77">
        <v>2228131</v>
      </c>
      <c r="D61" s="78">
        <v>900475</v>
      </c>
      <c r="E61" s="78">
        <v>153802</v>
      </c>
      <c r="F61" s="78">
        <v>39474</v>
      </c>
      <c r="G61" s="78">
        <v>0</v>
      </c>
      <c r="H61" s="78">
        <v>0</v>
      </c>
      <c r="I61" s="78">
        <v>30071</v>
      </c>
      <c r="J61" s="78">
        <v>0</v>
      </c>
      <c r="K61" s="79">
        <f t="shared" si="0"/>
        <v>3351953</v>
      </c>
    </row>
    <row r="62" spans="1:11" x14ac:dyDescent="0.25">
      <c r="A62" s="23" t="s">
        <v>117</v>
      </c>
      <c r="B62" s="24" t="s">
        <v>11</v>
      </c>
      <c r="C62" s="77">
        <v>672747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672747</v>
      </c>
    </row>
    <row r="63" spans="1:11" x14ac:dyDescent="0.25">
      <c r="A63" s="23" t="s">
        <v>118</v>
      </c>
      <c r="B63" s="24" t="s">
        <v>11</v>
      </c>
      <c r="C63" s="77">
        <v>0</v>
      </c>
      <c r="D63" s="78">
        <v>0</v>
      </c>
      <c r="E63" s="78">
        <v>0</v>
      </c>
      <c r="F63" s="78">
        <v>0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0</v>
      </c>
    </row>
    <row r="64" spans="1:11" x14ac:dyDescent="0.25">
      <c r="A64" s="23" t="s">
        <v>119</v>
      </c>
      <c r="B64" s="24" t="s">
        <v>11</v>
      </c>
      <c r="C64" s="77">
        <v>6541977</v>
      </c>
      <c r="D64" s="78">
        <v>2385196</v>
      </c>
      <c r="E64" s="78">
        <v>877666</v>
      </c>
      <c r="F64" s="78">
        <v>80728</v>
      </c>
      <c r="G64" s="78">
        <v>0</v>
      </c>
      <c r="H64" s="78">
        <v>0</v>
      </c>
      <c r="I64" s="78">
        <v>30382</v>
      </c>
      <c r="J64" s="78">
        <v>0</v>
      </c>
      <c r="K64" s="79">
        <f t="shared" si="0"/>
        <v>9915949</v>
      </c>
    </row>
    <row r="65" spans="1:11" x14ac:dyDescent="0.25">
      <c r="A65" s="23" t="s">
        <v>120</v>
      </c>
      <c r="B65" s="24" t="s">
        <v>11</v>
      </c>
      <c r="C65" s="77">
        <v>5667127</v>
      </c>
      <c r="D65" s="78">
        <v>2281647</v>
      </c>
      <c r="E65" s="78">
        <v>0</v>
      </c>
      <c r="F65" s="78">
        <v>149642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8098416</v>
      </c>
    </row>
    <row r="66" spans="1:11" x14ac:dyDescent="0.25">
      <c r="A66" s="23" t="s">
        <v>121</v>
      </c>
      <c r="B66" s="24" t="s">
        <v>11</v>
      </c>
      <c r="C66" s="77">
        <v>6352420</v>
      </c>
      <c r="D66" s="78">
        <v>3084135</v>
      </c>
      <c r="E66" s="78">
        <v>529120</v>
      </c>
      <c r="F66" s="78">
        <v>299322</v>
      </c>
      <c r="G66" s="78">
        <v>0</v>
      </c>
      <c r="H66" s="78">
        <v>0</v>
      </c>
      <c r="I66" s="78">
        <v>0</v>
      </c>
      <c r="J66" s="78">
        <v>0</v>
      </c>
      <c r="K66" s="79">
        <f t="shared" si="0"/>
        <v>10264997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0</v>
      </c>
    </row>
    <row r="69" spans="1:11" x14ac:dyDescent="0.25">
      <c r="A69" s="23" t="s">
        <v>124</v>
      </c>
      <c r="B69" s="24" t="s">
        <v>11</v>
      </c>
      <c r="C69" s="77">
        <v>5225094</v>
      </c>
      <c r="D69" s="78">
        <v>1802438</v>
      </c>
      <c r="E69" s="78">
        <v>821576</v>
      </c>
      <c r="F69" s="78">
        <v>398964</v>
      </c>
      <c r="G69" s="78">
        <v>0</v>
      </c>
      <c r="H69" s="78">
        <v>0</v>
      </c>
      <c r="I69" s="78">
        <v>10253</v>
      </c>
      <c r="J69" s="78">
        <v>0</v>
      </c>
      <c r="K69" s="79">
        <f t="shared" si="1"/>
        <v>8258325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0</v>
      </c>
      <c r="G70" s="78">
        <v>0</v>
      </c>
      <c r="H70" s="78">
        <v>0</v>
      </c>
      <c r="I70" s="78">
        <v>99190</v>
      </c>
      <c r="J70" s="78">
        <v>0</v>
      </c>
      <c r="K70" s="79">
        <f t="shared" si="1"/>
        <v>99190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2300951</v>
      </c>
      <c r="D72" s="78">
        <v>554727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2855678</v>
      </c>
    </row>
    <row r="73" spans="1:11" x14ac:dyDescent="0.25">
      <c r="A73" s="23" t="s">
        <v>127</v>
      </c>
      <c r="B73" s="24" t="s">
        <v>11</v>
      </c>
      <c r="C73" s="77">
        <v>753982</v>
      </c>
      <c r="D73" s="78">
        <v>236663</v>
      </c>
      <c r="E73" s="78">
        <v>231644</v>
      </c>
      <c r="F73" s="78">
        <v>44315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1266604</v>
      </c>
    </row>
    <row r="74" spans="1:11" x14ac:dyDescent="0.25">
      <c r="A74" s="23" t="s">
        <v>128</v>
      </c>
      <c r="B74" s="24" t="s">
        <v>12</v>
      </c>
      <c r="C74" s="77">
        <v>20433</v>
      </c>
      <c r="D74" s="78">
        <v>2966</v>
      </c>
      <c r="E74" s="78">
        <v>0</v>
      </c>
      <c r="F74" s="78">
        <v>2672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26071</v>
      </c>
    </row>
    <row r="75" spans="1:11" x14ac:dyDescent="0.25">
      <c r="A75" s="23" t="s">
        <v>129</v>
      </c>
      <c r="B75" s="24" t="s">
        <v>12</v>
      </c>
      <c r="C75" s="77">
        <v>109658</v>
      </c>
      <c r="D75" s="78">
        <v>9988</v>
      </c>
      <c r="E75" s="78">
        <v>0</v>
      </c>
      <c r="F75" s="78">
        <v>0</v>
      </c>
      <c r="G75" s="78">
        <v>0</v>
      </c>
      <c r="H75" s="78">
        <v>0</v>
      </c>
      <c r="I75" s="78">
        <v>2540</v>
      </c>
      <c r="J75" s="78">
        <v>0</v>
      </c>
      <c r="K75" s="79">
        <f t="shared" si="1"/>
        <v>122186</v>
      </c>
    </row>
    <row r="76" spans="1:11" x14ac:dyDescent="0.25">
      <c r="A76" s="23" t="s">
        <v>130</v>
      </c>
      <c r="B76" s="24" t="s">
        <v>13</v>
      </c>
      <c r="C76" s="77">
        <v>923771</v>
      </c>
      <c r="D76" s="78">
        <v>433446</v>
      </c>
      <c r="E76" s="78">
        <v>362380</v>
      </c>
      <c r="F76" s="78">
        <v>46343</v>
      </c>
      <c r="G76" s="78">
        <v>0</v>
      </c>
      <c r="H76" s="78">
        <v>0</v>
      </c>
      <c r="I76" s="78">
        <v>0</v>
      </c>
      <c r="J76" s="78">
        <v>0</v>
      </c>
      <c r="K76" s="79">
        <f t="shared" si="1"/>
        <v>1765940</v>
      </c>
    </row>
    <row r="77" spans="1:11" x14ac:dyDescent="0.25">
      <c r="A77" s="23" t="s">
        <v>131</v>
      </c>
      <c r="B77" s="24" t="s">
        <v>14</v>
      </c>
      <c r="C77" s="77">
        <v>389893</v>
      </c>
      <c r="D77" s="78">
        <v>186530</v>
      </c>
      <c r="E77" s="78">
        <v>0</v>
      </c>
      <c r="F77" s="78">
        <v>0</v>
      </c>
      <c r="G77" s="78">
        <v>0</v>
      </c>
      <c r="H77" s="78">
        <v>20721</v>
      </c>
      <c r="I77" s="78">
        <v>0</v>
      </c>
      <c r="J77" s="78">
        <v>0</v>
      </c>
      <c r="K77" s="79">
        <f t="shared" si="1"/>
        <v>597144</v>
      </c>
    </row>
    <row r="78" spans="1:11" x14ac:dyDescent="0.25">
      <c r="A78" s="23" t="s">
        <v>132</v>
      </c>
      <c r="B78" s="24" t="s">
        <v>14</v>
      </c>
      <c r="C78" s="77">
        <v>469150</v>
      </c>
      <c r="D78" s="78">
        <v>236856</v>
      </c>
      <c r="E78" s="78">
        <v>0</v>
      </c>
      <c r="F78" s="78">
        <v>0</v>
      </c>
      <c r="G78" s="78">
        <v>0</v>
      </c>
      <c r="H78" s="78">
        <v>0</v>
      </c>
      <c r="I78" s="78">
        <v>20788</v>
      </c>
      <c r="J78" s="78">
        <v>0</v>
      </c>
      <c r="K78" s="79">
        <f t="shared" si="1"/>
        <v>726794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83067</v>
      </c>
      <c r="E79" s="78">
        <v>56270</v>
      </c>
      <c r="F79" s="78">
        <v>0</v>
      </c>
      <c r="G79" s="78">
        <v>0</v>
      </c>
      <c r="H79" s="78">
        <v>0</v>
      </c>
      <c r="I79" s="78">
        <v>0</v>
      </c>
      <c r="J79" s="78">
        <v>27348</v>
      </c>
      <c r="K79" s="79">
        <f t="shared" si="1"/>
        <v>166685</v>
      </c>
    </row>
    <row r="80" spans="1:11" x14ac:dyDescent="0.25">
      <c r="A80" s="23" t="s">
        <v>134</v>
      </c>
      <c r="B80" s="24" t="s">
        <v>15</v>
      </c>
      <c r="C80" s="77">
        <v>88159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88159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32914</v>
      </c>
      <c r="D83" s="78">
        <v>5519</v>
      </c>
      <c r="E83" s="78">
        <v>19637</v>
      </c>
      <c r="F83" s="78">
        <v>0</v>
      </c>
      <c r="G83" s="78">
        <v>0</v>
      </c>
      <c r="H83" s="78">
        <v>0</v>
      </c>
      <c r="I83" s="78">
        <v>515</v>
      </c>
      <c r="J83" s="78">
        <v>0</v>
      </c>
      <c r="K83" s="79">
        <f t="shared" si="1"/>
        <v>58585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2075127</v>
      </c>
      <c r="D85" s="78">
        <v>512250</v>
      </c>
      <c r="E85" s="78">
        <v>0</v>
      </c>
      <c r="F85" s="78">
        <v>114419</v>
      </c>
      <c r="G85" s="78">
        <v>0</v>
      </c>
      <c r="H85" s="78">
        <v>0</v>
      </c>
      <c r="I85" s="78">
        <v>0</v>
      </c>
      <c r="J85" s="78">
        <v>0</v>
      </c>
      <c r="K85" s="79">
        <f t="shared" si="1"/>
        <v>2701796</v>
      </c>
    </row>
    <row r="86" spans="1:11" x14ac:dyDescent="0.25">
      <c r="A86" s="23" t="s">
        <v>140</v>
      </c>
      <c r="B86" s="24" t="s">
        <v>17</v>
      </c>
      <c r="C86" s="77">
        <v>8840</v>
      </c>
      <c r="D86" s="78">
        <v>2918</v>
      </c>
      <c r="E86" s="78">
        <v>0</v>
      </c>
      <c r="F86" s="78">
        <v>127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11885</v>
      </c>
    </row>
    <row r="87" spans="1:11" x14ac:dyDescent="0.25">
      <c r="A87" s="23" t="s">
        <v>141</v>
      </c>
      <c r="B87" s="24" t="s">
        <v>17</v>
      </c>
      <c r="C87" s="77">
        <v>807573</v>
      </c>
      <c r="D87" s="78">
        <v>124503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932076</v>
      </c>
    </row>
    <row r="88" spans="1:11" x14ac:dyDescent="0.25">
      <c r="A88" s="23" t="s">
        <v>142</v>
      </c>
      <c r="B88" s="76" t="s">
        <v>509</v>
      </c>
      <c r="C88" s="77">
        <v>295825</v>
      </c>
      <c r="D88" s="78">
        <v>303458</v>
      </c>
      <c r="E88" s="78">
        <v>75070</v>
      </c>
      <c r="F88" s="78">
        <v>20125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694478</v>
      </c>
    </row>
    <row r="89" spans="1:11" x14ac:dyDescent="0.25">
      <c r="A89" s="23" t="s">
        <v>143</v>
      </c>
      <c r="B89" s="24" t="s">
        <v>18</v>
      </c>
      <c r="C89" s="77">
        <v>110277</v>
      </c>
      <c r="D89" s="78">
        <v>12666</v>
      </c>
      <c r="E89" s="78">
        <v>19794</v>
      </c>
      <c r="F89" s="78">
        <v>7463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150200</v>
      </c>
    </row>
    <row r="90" spans="1:11" x14ac:dyDescent="0.25">
      <c r="A90" s="23" t="s">
        <v>144</v>
      </c>
      <c r="B90" s="24" t="s">
        <v>18</v>
      </c>
      <c r="C90" s="77">
        <v>9766</v>
      </c>
      <c r="D90" s="78">
        <v>1969</v>
      </c>
      <c r="E90" s="78">
        <v>0</v>
      </c>
      <c r="F90" s="78">
        <v>0</v>
      </c>
      <c r="G90" s="78">
        <v>0</v>
      </c>
      <c r="H90" s="78">
        <v>0</v>
      </c>
      <c r="I90" s="78">
        <v>793</v>
      </c>
      <c r="J90" s="78">
        <v>0</v>
      </c>
      <c r="K90" s="79">
        <f t="shared" si="1"/>
        <v>12528</v>
      </c>
    </row>
    <row r="91" spans="1:11" x14ac:dyDescent="0.25">
      <c r="A91" s="23" t="s">
        <v>145</v>
      </c>
      <c r="B91" s="24" t="s">
        <v>19</v>
      </c>
      <c r="C91" s="77">
        <v>331985</v>
      </c>
      <c r="D91" s="78">
        <v>153314</v>
      </c>
      <c r="E91" s="78">
        <v>0</v>
      </c>
      <c r="F91" s="78">
        <v>40694</v>
      </c>
      <c r="G91" s="78">
        <v>0</v>
      </c>
      <c r="H91" s="78">
        <v>277</v>
      </c>
      <c r="I91" s="78">
        <v>0</v>
      </c>
      <c r="J91" s="78">
        <v>0</v>
      </c>
      <c r="K91" s="79">
        <f t="shared" si="1"/>
        <v>526270</v>
      </c>
    </row>
    <row r="92" spans="1:11" x14ac:dyDescent="0.25">
      <c r="A92" s="23" t="s">
        <v>146</v>
      </c>
      <c r="B92" s="24" t="s">
        <v>19</v>
      </c>
      <c r="C92" s="77">
        <v>79841</v>
      </c>
      <c r="D92" s="78">
        <v>17321</v>
      </c>
      <c r="E92" s="78">
        <v>25582</v>
      </c>
      <c r="F92" s="78">
        <v>0</v>
      </c>
      <c r="G92" s="78">
        <v>0</v>
      </c>
      <c r="H92" s="78">
        <v>0</v>
      </c>
      <c r="I92" s="78">
        <v>5122</v>
      </c>
      <c r="J92" s="78">
        <v>0</v>
      </c>
      <c r="K92" s="79">
        <f t="shared" si="1"/>
        <v>127866</v>
      </c>
    </row>
    <row r="93" spans="1:11" x14ac:dyDescent="0.25">
      <c r="A93" s="23" t="s">
        <v>442</v>
      </c>
      <c r="B93" s="24" t="s">
        <v>19</v>
      </c>
      <c r="C93" s="77">
        <v>39972094</v>
      </c>
      <c r="D93" s="78">
        <v>19370124</v>
      </c>
      <c r="E93" s="78">
        <v>4408512</v>
      </c>
      <c r="F93" s="78">
        <v>1135414</v>
      </c>
      <c r="G93" s="78">
        <v>0</v>
      </c>
      <c r="H93" s="78">
        <v>237661</v>
      </c>
      <c r="I93" s="78">
        <v>0</v>
      </c>
      <c r="J93" s="78">
        <v>3217673</v>
      </c>
      <c r="K93" s="79">
        <f t="shared" si="1"/>
        <v>68341478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405666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405666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99319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99319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331238</v>
      </c>
      <c r="F96" s="78">
        <v>498715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829953</v>
      </c>
    </row>
    <row r="97" spans="1:11" x14ac:dyDescent="0.25">
      <c r="A97" s="23" t="s">
        <v>150</v>
      </c>
      <c r="B97" s="24" t="s">
        <v>21</v>
      </c>
      <c r="C97" s="77">
        <v>3345038</v>
      </c>
      <c r="D97" s="78">
        <v>1138966</v>
      </c>
      <c r="E97" s="78">
        <v>624285</v>
      </c>
      <c r="F97" s="78">
        <v>889694</v>
      </c>
      <c r="G97" s="78">
        <v>0</v>
      </c>
      <c r="H97" s="78">
        <v>0</v>
      </c>
      <c r="I97" s="78">
        <v>0</v>
      </c>
      <c r="J97" s="78">
        <v>156637</v>
      </c>
      <c r="K97" s="79">
        <f t="shared" si="1"/>
        <v>6154620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103442</v>
      </c>
      <c r="D99" s="78">
        <v>37561</v>
      </c>
      <c r="E99" s="78">
        <v>27525</v>
      </c>
      <c r="F99" s="78">
        <v>0</v>
      </c>
      <c r="G99" s="78">
        <v>0</v>
      </c>
      <c r="H99" s="78">
        <v>74</v>
      </c>
      <c r="I99" s="78">
        <v>9411</v>
      </c>
      <c r="J99" s="78">
        <v>0</v>
      </c>
      <c r="K99" s="79">
        <f t="shared" si="1"/>
        <v>178013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214474</v>
      </c>
      <c r="D102" s="78">
        <v>53063</v>
      </c>
      <c r="E102" s="78">
        <v>0</v>
      </c>
      <c r="F102" s="78">
        <v>7960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275497</v>
      </c>
    </row>
    <row r="103" spans="1:11" x14ac:dyDescent="0.25">
      <c r="A103" s="23" t="s">
        <v>156</v>
      </c>
      <c r="B103" s="24" t="s">
        <v>22</v>
      </c>
      <c r="C103" s="77">
        <v>83470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83470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73125</v>
      </c>
      <c r="K104" s="79">
        <f t="shared" si="1"/>
        <v>73125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3219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3219</v>
      </c>
    </row>
    <row r="107" spans="1:11" x14ac:dyDescent="0.25">
      <c r="A107" s="23" t="s">
        <v>160</v>
      </c>
      <c r="B107" s="24" t="s">
        <v>23</v>
      </c>
      <c r="C107" s="77">
        <v>57772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24331</v>
      </c>
      <c r="K107" s="79">
        <f t="shared" si="1"/>
        <v>82103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45666</v>
      </c>
      <c r="D109" s="78">
        <v>6202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9">
        <f t="shared" si="1"/>
        <v>51868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8583</v>
      </c>
      <c r="J110" s="78">
        <v>0</v>
      </c>
      <c r="K110" s="79">
        <f t="shared" si="1"/>
        <v>8583</v>
      </c>
    </row>
    <row r="111" spans="1:11" x14ac:dyDescent="0.25">
      <c r="A111" s="23" t="s">
        <v>164</v>
      </c>
      <c r="B111" s="24" t="s">
        <v>24</v>
      </c>
      <c r="C111" s="77">
        <v>8396</v>
      </c>
      <c r="D111" s="78">
        <v>4232</v>
      </c>
      <c r="E111" s="78">
        <v>0</v>
      </c>
      <c r="F111" s="78">
        <v>1575</v>
      </c>
      <c r="G111" s="78">
        <v>0</v>
      </c>
      <c r="H111" s="78">
        <v>0</v>
      </c>
      <c r="I111" s="78">
        <v>0</v>
      </c>
      <c r="J111" s="78">
        <v>0</v>
      </c>
      <c r="K111" s="79">
        <f t="shared" si="1"/>
        <v>14203</v>
      </c>
    </row>
    <row r="112" spans="1:11" x14ac:dyDescent="0.25">
      <c r="A112" s="23" t="s">
        <v>165</v>
      </c>
      <c r="B112" s="24" t="s">
        <v>24</v>
      </c>
      <c r="C112" s="77">
        <v>92212</v>
      </c>
      <c r="D112" s="78">
        <v>22412</v>
      </c>
      <c r="E112" s="78">
        <v>12989</v>
      </c>
      <c r="F112" s="78">
        <v>7526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135139</v>
      </c>
    </row>
    <row r="113" spans="1:11" x14ac:dyDescent="0.25">
      <c r="A113" s="23" t="s">
        <v>166</v>
      </c>
      <c r="B113" s="24" t="s">
        <v>167</v>
      </c>
      <c r="C113" s="77">
        <v>0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0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163796</v>
      </c>
      <c r="D115" s="78">
        <v>47017</v>
      </c>
      <c r="E115" s="78">
        <v>0</v>
      </c>
      <c r="F115" s="78">
        <v>23904</v>
      </c>
      <c r="G115" s="78">
        <v>0</v>
      </c>
      <c r="H115" s="78">
        <v>0</v>
      </c>
      <c r="I115" s="78">
        <v>805</v>
      </c>
      <c r="J115" s="78">
        <v>0</v>
      </c>
      <c r="K115" s="79">
        <f t="shared" si="1"/>
        <v>235522</v>
      </c>
    </row>
    <row r="116" spans="1:11" x14ac:dyDescent="0.25">
      <c r="A116" s="23" t="s">
        <v>169</v>
      </c>
      <c r="B116" s="24" t="s">
        <v>26</v>
      </c>
      <c r="C116" s="77">
        <v>110444</v>
      </c>
      <c r="D116" s="78">
        <v>19082</v>
      </c>
      <c r="E116" s="78">
        <v>12200</v>
      </c>
      <c r="F116" s="78">
        <v>0</v>
      </c>
      <c r="G116" s="78">
        <v>0</v>
      </c>
      <c r="H116" s="78">
        <v>0</v>
      </c>
      <c r="I116" s="78">
        <v>5337</v>
      </c>
      <c r="J116" s="78">
        <v>0</v>
      </c>
      <c r="K116" s="79">
        <f t="shared" si="1"/>
        <v>147063</v>
      </c>
    </row>
    <row r="117" spans="1:11" x14ac:dyDescent="0.25">
      <c r="A117" s="23" t="s">
        <v>170</v>
      </c>
      <c r="B117" s="24" t="s">
        <v>27</v>
      </c>
      <c r="C117" s="77">
        <v>72295</v>
      </c>
      <c r="D117" s="78">
        <v>15946</v>
      </c>
      <c r="E117" s="78">
        <v>0</v>
      </c>
      <c r="F117" s="78">
        <v>15339</v>
      </c>
      <c r="G117" s="78">
        <v>0</v>
      </c>
      <c r="H117" s="78">
        <v>0</v>
      </c>
      <c r="I117" s="78">
        <v>0</v>
      </c>
      <c r="J117" s="78">
        <v>0</v>
      </c>
      <c r="K117" s="79">
        <f t="shared" si="1"/>
        <v>103580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25073</v>
      </c>
      <c r="D119" s="78">
        <v>5036</v>
      </c>
      <c r="E119" s="78">
        <v>0</v>
      </c>
      <c r="F119" s="78">
        <v>2280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32389</v>
      </c>
    </row>
    <row r="120" spans="1:11" x14ac:dyDescent="0.25">
      <c r="A120" s="23" t="s">
        <v>173</v>
      </c>
      <c r="B120" s="24" t="s">
        <v>28</v>
      </c>
      <c r="C120" s="77">
        <v>74207</v>
      </c>
      <c r="D120" s="78">
        <v>14288</v>
      </c>
      <c r="E120" s="78">
        <v>14167</v>
      </c>
      <c r="F120" s="78">
        <v>0</v>
      </c>
      <c r="G120" s="78">
        <v>0</v>
      </c>
      <c r="H120" s="78">
        <v>0</v>
      </c>
      <c r="I120" s="78">
        <v>2205</v>
      </c>
      <c r="J120" s="78">
        <v>0</v>
      </c>
      <c r="K120" s="79">
        <f t="shared" si="1"/>
        <v>104867</v>
      </c>
    </row>
    <row r="121" spans="1:11" x14ac:dyDescent="0.25">
      <c r="A121" s="23" t="s">
        <v>174</v>
      </c>
      <c r="B121" s="24" t="s">
        <v>28</v>
      </c>
      <c r="C121" s="77">
        <v>240465</v>
      </c>
      <c r="D121" s="78">
        <v>109431</v>
      </c>
      <c r="E121" s="78">
        <v>0</v>
      </c>
      <c r="F121" s="78">
        <v>0</v>
      </c>
      <c r="G121" s="78">
        <v>0</v>
      </c>
      <c r="H121" s="78">
        <v>167</v>
      </c>
      <c r="I121" s="78">
        <v>15622</v>
      </c>
      <c r="J121" s="78">
        <v>0</v>
      </c>
      <c r="K121" s="79">
        <f t="shared" si="1"/>
        <v>365685</v>
      </c>
    </row>
    <row r="122" spans="1:11" x14ac:dyDescent="0.25">
      <c r="A122" s="23" t="s">
        <v>175</v>
      </c>
      <c r="B122" s="24" t="s">
        <v>28</v>
      </c>
      <c r="C122" s="77">
        <v>43921</v>
      </c>
      <c r="D122" s="78">
        <v>8733</v>
      </c>
      <c r="E122" s="78">
        <v>0</v>
      </c>
      <c r="F122" s="78">
        <v>16000</v>
      </c>
      <c r="G122" s="78">
        <v>0</v>
      </c>
      <c r="H122" s="78">
        <v>0</v>
      </c>
      <c r="I122" s="78">
        <v>0</v>
      </c>
      <c r="J122" s="78">
        <v>0</v>
      </c>
      <c r="K122" s="79">
        <f t="shared" si="1"/>
        <v>68654</v>
      </c>
    </row>
    <row r="123" spans="1:11" x14ac:dyDescent="0.25">
      <c r="A123" s="23" t="s">
        <v>176</v>
      </c>
      <c r="B123" s="24" t="s">
        <v>29</v>
      </c>
      <c r="C123" s="77">
        <v>8741898</v>
      </c>
      <c r="D123" s="78">
        <v>62814</v>
      </c>
      <c r="E123" s="78">
        <v>2059596</v>
      </c>
      <c r="F123" s="78">
        <v>0</v>
      </c>
      <c r="G123" s="78">
        <v>0</v>
      </c>
      <c r="H123" s="78">
        <v>0</v>
      </c>
      <c r="I123" s="78">
        <v>13185</v>
      </c>
      <c r="J123" s="78">
        <v>0</v>
      </c>
      <c r="K123" s="79">
        <f t="shared" si="1"/>
        <v>10877493</v>
      </c>
    </row>
    <row r="124" spans="1:11" x14ac:dyDescent="0.25">
      <c r="A124" s="75" t="s">
        <v>504</v>
      </c>
      <c r="B124" s="24" t="s">
        <v>29</v>
      </c>
      <c r="C124" s="77">
        <v>133205</v>
      </c>
      <c r="D124" s="78">
        <v>37483</v>
      </c>
      <c r="E124" s="78">
        <v>0</v>
      </c>
      <c r="F124" s="78">
        <v>0</v>
      </c>
      <c r="G124" s="78">
        <v>0</v>
      </c>
      <c r="H124" s="78">
        <v>0</v>
      </c>
      <c r="I124" s="78">
        <v>10379</v>
      </c>
      <c r="J124" s="78">
        <v>0</v>
      </c>
      <c r="K124" s="79">
        <f t="shared" si="1"/>
        <v>181067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451247</v>
      </c>
      <c r="D127" s="78">
        <v>73119</v>
      </c>
      <c r="E127" s="78">
        <v>62650</v>
      </c>
      <c r="F127" s="78">
        <v>21918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608934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663883</v>
      </c>
      <c r="D129" s="78">
        <v>0</v>
      </c>
      <c r="E129" s="78">
        <v>132519</v>
      </c>
      <c r="F129" s="78">
        <v>0</v>
      </c>
      <c r="G129" s="78">
        <v>0</v>
      </c>
      <c r="H129" s="78">
        <v>0</v>
      </c>
      <c r="I129" s="78">
        <v>33530</v>
      </c>
      <c r="J129" s="78">
        <v>0</v>
      </c>
      <c r="K129" s="79">
        <f t="shared" si="1"/>
        <v>829932</v>
      </c>
    </row>
    <row r="130" spans="1:11" x14ac:dyDescent="0.25">
      <c r="A130" s="23" t="s">
        <v>182</v>
      </c>
      <c r="B130" s="24" t="s">
        <v>32</v>
      </c>
      <c r="C130" s="77">
        <v>2014059</v>
      </c>
      <c r="D130" s="78">
        <v>767787</v>
      </c>
      <c r="E130" s="78">
        <v>347104</v>
      </c>
      <c r="F130" s="78">
        <v>122122</v>
      </c>
      <c r="G130" s="78">
        <v>0</v>
      </c>
      <c r="H130" s="78">
        <v>0</v>
      </c>
      <c r="I130" s="78">
        <v>0</v>
      </c>
      <c r="J130" s="78">
        <v>0</v>
      </c>
      <c r="K130" s="79">
        <f t="shared" si="1"/>
        <v>3251072</v>
      </c>
    </row>
    <row r="131" spans="1:11" x14ac:dyDescent="0.25">
      <c r="A131" s="23" t="s">
        <v>183</v>
      </c>
      <c r="B131" s="24" t="s">
        <v>32</v>
      </c>
      <c r="C131" s="77">
        <v>21693721</v>
      </c>
      <c r="D131" s="78">
        <v>17110103</v>
      </c>
      <c r="E131" s="78">
        <v>2275558</v>
      </c>
      <c r="F131" s="78">
        <v>1006652</v>
      </c>
      <c r="G131" s="78">
        <v>0</v>
      </c>
      <c r="H131" s="78">
        <v>36115</v>
      </c>
      <c r="I131" s="78">
        <v>0</v>
      </c>
      <c r="J131" s="78">
        <v>0</v>
      </c>
      <c r="K131" s="79">
        <f t="shared" si="1"/>
        <v>42122149</v>
      </c>
    </row>
    <row r="132" spans="1:11" x14ac:dyDescent="0.25">
      <c r="A132" s="23" t="s">
        <v>184</v>
      </c>
      <c r="B132" s="24" t="s">
        <v>32</v>
      </c>
      <c r="C132" s="77">
        <v>1290822</v>
      </c>
      <c r="D132" s="78">
        <v>471777</v>
      </c>
      <c r="E132" s="78">
        <v>198055</v>
      </c>
      <c r="F132" s="78">
        <v>26291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1986945</v>
      </c>
    </row>
    <row r="133" spans="1:11" x14ac:dyDescent="0.25">
      <c r="A133" s="23" t="s">
        <v>185</v>
      </c>
      <c r="B133" s="24" t="s">
        <v>33</v>
      </c>
      <c r="C133" s="77">
        <v>134300</v>
      </c>
      <c r="D133" s="78">
        <v>59710</v>
      </c>
      <c r="E133" s="78">
        <v>9960</v>
      </c>
      <c r="F133" s="78">
        <v>14946</v>
      </c>
      <c r="G133" s="78">
        <v>0</v>
      </c>
      <c r="H133" s="78">
        <v>0</v>
      </c>
      <c r="I133" s="78">
        <v>0</v>
      </c>
      <c r="J133" s="78">
        <v>0</v>
      </c>
      <c r="K133" s="79">
        <f t="shared" si="2"/>
        <v>218916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9432</v>
      </c>
      <c r="D136" s="78">
        <v>1190</v>
      </c>
      <c r="E136" s="78">
        <v>0</v>
      </c>
      <c r="F136" s="78">
        <v>456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11078</v>
      </c>
    </row>
    <row r="137" spans="1:11" x14ac:dyDescent="0.25">
      <c r="A137" s="23" t="s">
        <v>189</v>
      </c>
      <c r="B137" s="24" t="s">
        <v>33</v>
      </c>
      <c r="C137" s="77">
        <v>0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0</v>
      </c>
    </row>
    <row r="138" spans="1:11" x14ac:dyDescent="0.25">
      <c r="A138" s="23" t="s">
        <v>190</v>
      </c>
      <c r="B138" s="24" t="s">
        <v>34</v>
      </c>
      <c r="C138" s="77">
        <v>74762</v>
      </c>
      <c r="D138" s="78">
        <v>14135</v>
      </c>
      <c r="E138" s="78">
        <v>32023</v>
      </c>
      <c r="F138" s="78">
        <v>4996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125916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214075</v>
      </c>
      <c r="D141" s="78">
        <v>109708</v>
      </c>
      <c r="E141" s="78">
        <v>42939</v>
      </c>
      <c r="F141" s="78">
        <v>0</v>
      </c>
      <c r="G141" s="78">
        <v>0</v>
      </c>
      <c r="H141" s="78">
        <v>0</v>
      </c>
      <c r="I141" s="78">
        <v>3448</v>
      </c>
      <c r="J141" s="78">
        <v>0</v>
      </c>
      <c r="K141" s="79">
        <f t="shared" si="2"/>
        <v>370170</v>
      </c>
    </row>
    <row r="142" spans="1:11" x14ac:dyDescent="0.25">
      <c r="A142" s="23" t="s">
        <v>194</v>
      </c>
      <c r="B142" s="24" t="s">
        <v>34</v>
      </c>
      <c r="C142" s="77">
        <v>1542748</v>
      </c>
      <c r="D142" s="78">
        <v>397612</v>
      </c>
      <c r="E142" s="78">
        <v>370753</v>
      </c>
      <c r="F142" s="78">
        <v>46972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2358085</v>
      </c>
    </row>
    <row r="143" spans="1:11" x14ac:dyDescent="0.25">
      <c r="A143" s="23" t="s">
        <v>195</v>
      </c>
      <c r="B143" s="24" t="s">
        <v>35</v>
      </c>
      <c r="C143" s="77">
        <v>11051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11051</v>
      </c>
    </row>
    <row r="144" spans="1:11" x14ac:dyDescent="0.25">
      <c r="A144" s="23" t="s">
        <v>196</v>
      </c>
      <c r="B144" s="24" t="s">
        <v>35</v>
      </c>
      <c r="C144" s="77">
        <v>1805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285</v>
      </c>
      <c r="J144" s="78">
        <v>0</v>
      </c>
      <c r="K144" s="79">
        <f t="shared" si="2"/>
        <v>2090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31995</v>
      </c>
      <c r="D146" s="78">
        <v>17797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49792</v>
      </c>
    </row>
    <row r="147" spans="1:11" x14ac:dyDescent="0.25">
      <c r="A147" s="23" t="s">
        <v>199</v>
      </c>
      <c r="B147" s="24" t="s">
        <v>35</v>
      </c>
      <c r="C147" s="77">
        <v>112500</v>
      </c>
      <c r="D147" s="78">
        <v>21400</v>
      </c>
      <c r="E147" s="78">
        <v>0</v>
      </c>
      <c r="F147" s="78">
        <v>0</v>
      </c>
      <c r="G147" s="78">
        <v>0</v>
      </c>
      <c r="H147" s="78">
        <v>700</v>
      </c>
      <c r="I147" s="78">
        <v>12600</v>
      </c>
      <c r="J147" s="78">
        <v>0</v>
      </c>
      <c r="K147" s="79">
        <f t="shared" si="2"/>
        <v>147200</v>
      </c>
    </row>
    <row r="148" spans="1:11" x14ac:dyDescent="0.25">
      <c r="A148" s="23" t="s">
        <v>200</v>
      </c>
      <c r="B148" s="24" t="s">
        <v>35</v>
      </c>
      <c r="C148" s="77">
        <v>20089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20089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7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7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18462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18462</v>
      </c>
    </row>
    <row r="152" spans="1:11" x14ac:dyDescent="0.25">
      <c r="A152" s="23" t="s">
        <v>204</v>
      </c>
      <c r="B152" s="24" t="s">
        <v>35</v>
      </c>
      <c r="C152" s="77">
        <v>296800</v>
      </c>
      <c r="D152" s="78">
        <v>157800</v>
      </c>
      <c r="E152" s="78">
        <v>157000</v>
      </c>
      <c r="F152" s="78">
        <v>0</v>
      </c>
      <c r="G152" s="78">
        <v>0</v>
      </c>
      <c r="H152" s="78">
        <v>0</v>
      </c>
      <c r="I152" s="78">
        <v>0</v>
      </c>
      <c r="J152" s="78">
        <v>6100</v>
      </c>
      <c r="K152" s="79">
        <f t="shared" si="2"/>
        <v>617700</v>
      </c>
    </row>
    <row r="153" spans="1:11" x14ac:dyDescent="0.25">
      <c r="A153" s="23" t="s">
        <v>205</v>
      </c>
      <c r="B153" s="24" t="s">
        <v>35</v>
      </c>
      <c r="C153" s="77">
        <v>62724</v>
      </c>
      <c r="D153" s="78">
        <v>15756</v>
      </c>
      <c r="E153" s="78">
        <v>0</v>
      </c>
      <c r="F153" s="78">
        <v>4772</v>
      </c>
      <c r="G153" s="78">
        <v>0</v>
      </c>
      <c r="H153" s="78">
        <v>0</v>
      </c>
      <c r="I153" s="78">
        <v>0</v>
      </c>
      <c r="J153" s="78">
        <v>0</v>
      </c>
      <c r="K153" s="79">
        <f t="shared" si="2"/>
        <v>83252</v>
      </c>
    </row>
    <row r="154" spans="1:11" x14ac:dyDescent="0.25">
      <c r="A154" s="23" t="s">
        <v>206</v>
      </c>
      <c r="B154" s="24" t="s">
        <v>36</v>
      </c>
      <c r="C154" s="77">
        <v>164323</v>
      </c>
      <c r="D154" s="78">
        <v>68000</v>
      </c>
      <c r="E154" s="78">
        <v>0</v>
      </c>
      <c r="F154" s="78">
        <v>0</v>
      </c>
      <c r="G154" s="78">
        <v>0</v>
      </c>
      <c r="H154" s="78">
        <v>22</v>
      </c>
      <c r="I154" s="78">
        <v>18949</v>
      </c>
      <c r="J154" s="78">
        <v>0</v>
      </c>
      <c r="K154" s="79">
        <f t="shared" si="2"/>
        <v>251294</v>
      </c>
    </row>
    <row r="155" spans="1:11" x14ac:dyDescent="0.25">
      <c r="A155" s="23" t="s">
        <v>207</v>
      </c>
      <c r="B155" s="24" t="s">
        <v>37</v>
      </c>
      <c r="C155" s="77">
        <v>24395</v>
      </c>
      <c r="D155" s="78">
        <v>7548</v>
      </c>
      <c r="E155" s="78">
        <v>0</v>
      </c>
      <c r="F155" s="78">
        <v>3977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35920</v>
      </c>
    </row>
    <row r="156" spans="1:11" x14ac:dyDescent="0.25">
      <c r="A156" s="23" t="s">
        <v>208</v>
      </c>
      <c r="B156" s="24" t="s">
        <v>38</v>
      </c>
      <c r="C156" s="77">
        <v>48062</v>
      </c>
      <c r="D156" s="78">
        <v>9385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57447</v>
      </c>
    </row>
    <row r="157" spans="1:11" x14ac:dyDescent="0.25">
      <c r="A157" s="23" t="s">
        <v>209</v>
      </c>
      <c r="B157" s="24" t="s">
        <v>38</v>
      </c>
      <c r="C157" s="77">
        <v>542746</v>
      </c>
      <c r="D157" s="78">
        <v>269376</v>
      </c>
      <c r="E157" s="78">
        <v>38005</v>
      </c>
      <c r="F157" s="78">
        <v>34878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885005</v>
      </c>
    </row>
    <row r="158" spans="1:11" x14ac:dyDescent="0.25">
      <c r="A158" s="23" t="s">
        <v>210</v>
      </c>
      <c r="B158" s="24" t="s">
        <v>38</v>
      </c>
      <c r="C158" s="77">
        <v>911708</v>
      </c>
      <c r="D158" s="78">
        <v>369596</v>
      </c>
      <c r="E158" s="78">
        <v>155832</v>
      </c>
      <c r="F158" s="78">
        <v>57914</v>
      </c>
      <c r="G158" s="78">
        <v>0</v>
      </c>
      <c r="H158" s="78">
        <v>0</v>
      </c>
      <c r="I158" s="78">
        <v>1769</v>
      </c>
      <c r="J158" s="78">
        <v>0</v>
      </c>
      <c r="K158" s="79">
        <f t="shared" si="2"/>
        <v>1496819</v>
      </c>
    </row>
    <row r="159" spans="1:11" x14ac:dyDescent="0.25">
      <c r="A159" s="23" t="s">
        <v>211</v>
      </c>
      <c r="B159" s="24" t="s">
        <v>38</v>
      </c>
      <c r="C159" s="77">
        <v>64095</v>
      </c>
      <c r="D159" s="78">
        <v>59258</v>
      </c>
      <c r="E159" s="78">
        <v>23050</v>
      </c>
      <c r="F159" s="78">
        <v>13266</v>
      </c>
      <c r="G159" s="78">
        <v>0</v>
      </c>
      <c r="H159" s="78">
        <v>0</v>
      </c>
      <c r="I159" s="78">
        <v>5142</v>
      </c>
      <c r="J159" s="78">
        <v>0</v>
      </c>
      <c r="K159" s="79">
        <f t="shared" si="2"/>
        <v>164811</v>
      </c>
    </row>
    <row r="160" spans="1:11" x14ac:dyDescent="0.25">
      <c r="A160" s="23" t="s">
        <v>212</v>
      </c>
      <c r="B160" s="24" t="s">
        <v>38</v>
      </c>
      <c r="C160" s="77">
        <v>112649</v>
      </c>
      <c r="D160" s="78">
        <v>60565</v>
      </c>
      <c r="E160" s="78">
        <v>0</v>
      </c>
      <c r="F160" s="78">
        <v>12774</v>
      </c>
      <c r="G160" s="78">
        <v>0</v>
      </c>
      <c r="H160" s="78">
        <v>0</v>
      </c>
      <c r="I160" s="78">
        <v>281</v>
      </c>
      <c r="J160" s="78">
        <v>0</v>
      </c>
      <c r="K160" s="79">
        <f t="shared" si="2"/>
        <v>186269</v>
      </c>
    </row>
    <row r="161" spans="1:11" x14ac:dyDescent="0.25">
      <c r="A161" s="23" t="s">
        <v>213</v>
      </c>
      <c r="B161" s="24" t="s">
        <v>38</v>
      </c>
      <c r="C161" s="77">
        <v>53452</v>
      </c>
      <c r="D161" s="78">
        <v>10324</v>
      </c>
      <c r="E161" s="78">
        <v>11832</v>
      </c>
      <c r="F161" s="78">
        <v>0</v>
      </c>
      <c r="G161" s="78">
        <v>0</v>
      </c>
      <c r="H161" s="78">
        <v>0</v>
      </c>
      <c r="I161" s="78">
        <v>1822</v>
      </c>
      <c r="J161" s="78">
        <v>0</v>
      </c>
      <c r="K161" s="79">
        <f t="shared" si="2"/>
        <v>77430</v>
      </c>
    </row>
    <row r="162" spans="1:11" x14ac:dyDescent="0.25">
      <c r="A162" s="23" t="s">
        <v>214</v>
      </c>
      <c r="B162" s="24" t="s">
        <v>38</v>
      </c>
      <c r="C162" s="77">
        <v>469481</v>
      </c>
      <c r="D162" s="78">
        <v>0</v>
      </c>
      <c r="E162" s="78">
        <v>80804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550285</v>
      </c>
    </row>
    <row r="163" spans="1:11" x14ac:dyDescent="0.25">
      <c r="A163" s="23" t="s">
        <v>215</v>
      </c>
      <c r="B163" s="24" t="s">
        <v>38</v>
      </c>
      <c r="C163" s="77">
        <v>0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0</v>
      </c>
    </row>
    <row r="164" spans="1:11" x14ac:dyDescent="0.25">
      <c r="A164" s="23" t="s">
        <v>216</v>
      </c>
      <c r="B164" s="24" t="s">
        <v>38</v>
      </c>
      <c r="C164" s="77">
        <v>54476</v>
      </c>
      <c r="D164" s="78">
        <v>12816</v>
      </c>
      <c r="E164" s="78">
        <v>0</v>
      </c>
      <c r="F164" s="78">
        <v>6317</v>
      </c>
      <c r="G164" s="78">
        <v>0</v>
      </c>
      <c r="H164" s="78">
        <v>0</v>
      </c>
      <c r="I164" s="78">
        <v>0</v>
      </c>
      <c r="J164" s="78">
        <v>0</v>
      </c>
      <c r="K164" s="79">
        <f t="shared" si="2"/>
        <v>73609</v>
      </c>
    </row>
    <row r="165" spans="1:11" x14ac:dyDescent="0.25">
      <c r="A165" s="23" t="s">
        <v>217</v>
      </c>
      <c r="B165" s="24" t="s">
        <v>38</v>
      </c>
      <c r="C165" s="77">
        <v>108507</v>
      </c>
      <c r="D165" s="78">
        <v>33008</v>
      </c>
      <c r="E165" s="78">
        <v>0</v>
      </c>
      <c r="F165" s="78">
        <v>15568</v>
      </c>
      <c r="G165" s="78">
        <v>178</v>
      </c>
      <c r="H165" s="78">
        <v>0</v>
      </c>
      <c r="I165" s="78">
        <v>0</v>
      </c>
      <c r="J165" s="78">
        <v>0</v>
      </c>
      <c r="K165" s="79">
        <f t="shared" si="2"/>
        <v>157261</v>
      </c>
    </row>
    <row r="166" spans="1:11" x14ac:dyDescent="0.25">
      <c r="A166" s="23" t="s">
        <v>218</v>
      </c>
      <c r="B166" s="24" t="s">
        <v>38</v>
      </c>
      <c r="C166" s="77">
        <v>23629</v>
      </c>
      <c r="D166" s="78">
        <v>0</v>
      </c>
      <c r="E166" s="78">
        <v>0</v>
      </c>
      <c r="F166" s="78">
        <v>1976</v>
      </c>
      <c r="G166" s="78">
        <v>6312</v>
      </c>
      <c r="H166" s="78">
        <v>0</v>
      </c>
      <c r="I166" s="78">
        <v>0</v>
      </c>
      <c r="J166" s="78">
        <v>0</v>
      </c>
      <c r="K166" s="79">
        <f t="shared" si="2"/>
        <v>31917</v>
      </c>
    </row>
    <row r="167" spans="1:11" x14ac:dyDescent="0.25">
      <c r="A167" s="23" t="s">
        <v>219</v>
      </c>
      <c r="B167" s="24" t="s">
        <v>38</v>
      </c>
      <c r="C167" s="77">
        <v>612549</v>
      </c>
      <c r="D167" s="78">
        <v>0</v>
      </c>
      <c r="E167" s="78">
        <v>0</v>
      </c>
      <c r="F167" s="78">
        <v>51011</v>
      </c>
      <c r="G167" s="78">
        <v>0</v>
      </c>
      <c r="H167" s="78">
        <v>0</v>
      </c>
      <c r="I167" s="78">
        <v>5050</v>
      </c>
      <c r="J167" s="78">
        <v>0</v>
      </c>
      <c r="K167" s="79">
        <f t="shared" si="2"/>
        <v>668610</v>
      </c>
    </row>
    <row r="168" spans="1:11" x14ac:dyDescent="0.25">
      <c r="A168" s="23" t="s">
        <v>220</v>
      </c>
      <c r="B168" s="24" t="s">
        <v>38</v>
      </c>
      <c r="C168" s="77">
        <v>485498</v>
      </c>
      <c r="D168" s="78">
        <v>188597</v>
      </c>
      <c r="E168" s="78">
        <v>89714</v>
      </c>
      <c r="F168" s="78">
        <v>22800</v>
      </c>
      <c r="G168" s="78">
        <v>0</v>
      </c>
      <c r="H168" s="78">
        <v>0</v>
      </c>
      <c r="I168" s="78">
        <v>12642</v>
      </c>
      <c r="J168" s="78">
        <v>0</v>
      </c>
      <c r="K168" s="79">
        <f t="shared" si="2"/>
        <v>799251</v>
      </c>
    </row>
    <row r="169" spans="1:11" x14ac:dyDescent="0.25">
      <c r="A169" s="23" t="s">
        <v>221</v>
      </c>
      <c r="B169" s="24" t="s">
        <v>38</v>
      </c>
      <c r="C169" s="77">
        <v>151042</v>
      </c>
      <c r="D169" s="78">
        <v>26418</v>
      </c>
      <c r="E169" s="78">
        <v>21440</v>
      </c>
      <c r="F169" s="78">
        <v>10807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209707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3450402</v>
      </c>
      <c r="D172" s="78">
        <v>2310546</v>
      </c>
      <c r="E172" s="78">
        <v>456302</v>
      </c>
      <c r="F172" s="78">
        <v>115089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6332339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8428000</v>
      </c>
      <c r="D175" s="78">
        <v>4877000</v>
      </c>
      <c r="E175" s="78">
        <v>1179000</v>
      </c>
      <c r="F175" s="78">
        <v>768000</v>
      </c>
      <c r="G175" s="78">
        <v>0</v>
      </c>
      <c r="H175" s="78">
        <v>105000</v>
      </c>
      <c r="I175" s="78">
        <v>114000</v>
      </c>
      <c r="J175" s="78">
        <v>0</v>
      </c>
      <c r="K175" s="79">
        <f t="shared" si="2"/>
        <v>15471000</v>
      </c>
    </row>
    <row r="176" spans="1:11" x14ac:dyDescent="0.25">
      <c r="A176" s="23" t="s">
        <v>228</v>
      </c>
      <c r="B176" s="24" t="s">
        <v>40</v>
      </c>
      <c r="C176" s="77">
        <v>19947</v>
      </c>
      <c r="D176" s="78">
        <v>6052</v>
      </c>
      <c r="E176" s="78">
        <v>4379</v>
      </c>
      <c r="F176" s="78">
        <v>0</v>
      </c>
      <c r="G176" s="78">
        <v>0</v>
      </c>
      <c r="H176" s="78">
        <v>0</v>
      </c>
      <c r="I176" s="78">
        <v>1876</v>
      </c>
      <c r="J176" s="78">
        <v>0</v>
      </c>
      <c r="K176" s="79">
        <f t="shared" si="2"/>
        <v>32254</v>
      </c>
    </row>
    <row r="177" spans="1:11" x14ac:dyDescent="0.25">
      <c r="A177" s="23" t="s">
        <v>229</v>
      </c>
      <c r="B177" s="24" t="s">
        <v>40</v>
      </c>
      <c r="C177" s="77">
        <v>78186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78186</v>
      </c>
    </row>
    <row r="178" spans="1:11" x14ac:dyDescent="0.25">
      <c r="A178" s="23" t="s">
        <v>230</v>
      </c>
      <c r="B178" s="24" t="s">
        <v>40</v>
      </c>
      <c r="C178" s="77">
        <v>230072</v>
      </c>
      <c r="D178" s="78">
        <v>30980</v>
      </c>
      <c r="E178" s="78">
        <v>19005</v>
      </c>
      <c r="F178" s="78">
        <v>17592</v>
      </c>
      <c r="G178" s="78">
        <v>0</v>
      </c>
      <c r="H178" s="78">
        <v>174</v>
      </c>
      <c r="I178" s="78">
        <v>0</v>
      </c>
      <c r="J178" s="78">
        <v>0</v>
      </c>
      <c r="K178" s="79">
        <f t="shared" si="2"/>
        <v>297823</v>
      </c>
    </row>
    <row r="179" spans="1:11" x14ac:dyDescent="0.25">
      <c r="A179" s="23" t="s">
        <v>231</v>
      </c>
      <c r="B179" s="24" t="s">
        <v>40</v>
      </c>
      <c r="C179" s="77">
        <v>67810</v>
      </c>
      <c r="D179" s="78">
        <v>20657</v>
      </c>
      <c r="E179" s="78">
        <v>0</v>
      </c>
      <c r="F179" s="78">
        <v>4419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92886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f t="shared" si="2"/>
        <v>0</v>
      </c>
    </row>
    <row r="182" spans="1:11" x14ac:dyDescent="0.25">
      <c r="A182" s="23" t="s">
        <v>234</v>
      </c>
      <c r="B182" s="24" t="s">
        <v>40</v>
      </c>
      <c r="C182" s="77">
        <v>25901</v>
      </c>
      <c r="D182" s="78">
        <v>8409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34310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59762</v>
      </c>
      <c r="K184" s="79">
        <f t="shared" si="2"/>
        <v>59762</v>
      </c>
    </row>
    <row r="185" spans="1:11" x14ac:dyDescent="0.25">
      <c r="A185" s="23" t="s">
        <v>1</v>
      </c>
      <c r="B185" s="24" t="s">
        <v>2</v>
      </c>
      <c r="C185" s="77">
        <v>14637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14637</v>
      </c>
    </row>
    <row r="186" spans="1:11" x14ac:dyDescent="0.25">
      <c r="A186" s="23" t="s">
        <v>2</v>
      </c>
      <c r="B186" s="24" t="s">
        <v>2</v>
      </c>
      <c r="C186" s="77">
        <v>186077</v>
      </c>
      <c r="D186" s="78">
        <v>39507</v>
      </c>
      <c r="E186" s="78">
        <v>25236</v>
      </c>
      <c r="F186" s="78">
        <v>25237</v>
      </c>
      <c r="G186" s="78">
        <v>0</v>
      </c>
      <c r="H186" s="78">
        <v>0</v>
      </c>
      <c r="I186" s="78">
        <v>4033</v>
      </c>
      <c r="J186" s="78">
        <v>0</v>
      </c>
      <c r="K186" s="79">
        <f t="shared" si="2"/>
        <v>280090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2646832</v>
      </c>
      <c r="D188" s="78">
        <v>1455755</v>
      </c>
      <c r="E188" s="78">
        <v>427461</v>
      </c>
      <c r="F188" s="78">
        <v>0</v>
      </c>
      <c r="G188" s="78">
        <v>0</v>
      </c>
      <c r="H188" s="78">
        <v>11403</v>
      </c>
      <c r="I188" s="78">
        <v>105747</v>
      </c>
      <c r="J188" s="78">
        <v>0</v>
      </c>
      <c r="K188" s="79">
        <f t="shared" si="2"/>
        <v>4647198</v>
      </c>
    </row>
    <row r="189" spans="1:11" x14ac:dyDescent="0.25">
      <c r="A189" s="23" t="s">
        <v>239</v>
      </c>
      <c r="B189" s="24" t="s">
        <v>42</v>
      </c>
      <c r="C189" s="77">
        <v>50554</v>
      </c>
      <c r="D189" s="78">
        <v>20583</v>
      </c>
      <c r="E189" s="78">
        <v>7777</v>
      </c>
      <c r="F189" s="78">
        <v>2012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80926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573786</v>
      </c>
      <c r="D191" s="78">
        <v>290355</v>
      </c>
      <c r="E191" s="78">
        <v>0</v>
      </c>
      <c r="F191" s="78">
        <v>14302</v>
      </c>
      <c r="G191" s="78">
        <v>0</v>
      </c>
      <c r="H191" s="78">
        <v>185</v>
      </c>
      <c r="I191" s="78">
        <v>9424</v>
      </c>
      <c r="J191" s="78">
        <v>0</v>
      </c>
      <c r="K191" s="79">
        <f t="shared" si="2"/>
        <v>888052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100298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100298</v>
      </c>
    </row>
    <row r="194" spans="1:11" x14ac:dyDescent="0.25">
      <c r="A194" s="23" t="s">
        <v>245</v>
      </c>
      <c r="B194" s="24" t="s">
        <v>43</v>
      </c>
      <c r="C194" s="77">
        <v>171956</v>
      </c>
      <c r="D194" s="78">
        <v>122909</v>
      </c>
      <c r="E194" s="78">
        <v>0</v>
      </c>
      <c r="F194" s="78">
        <v>0</v>
      </c>
      <c r="G194" s="78">
        <v>0</v>
      </c>
      <c r="H194" s="78">
        <v>0</v>
      </c>
      <c r="I194" s="78">
        <v>6600</v>
      </c>
      <c r="J194" s="78">
        <v>0</v>
      </c>
      <c r="K194" s="79">
        <f t="shared" si="2"/>
        <v>301465</v>
      </c>
    </row>
    <row r="195" spans="1:11" x14ac:dyDescent="0.25">
      <c r="A195" s="23" t="s">
        <v>246</v>
      </c>
      <c r="B195" s="24" t="s">
        <v>43</v>
      </c>
      <c r="C195" s="77">
        <v>30947</v>
      </c>
      <c r="D195" s="78">
        <v>4769</v>
      </c>
      <c r="E195" s="78">
        <v>3003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38719</v>
      </c>
    </row>
    <row r="196" spans="1:11" x14ac:dyDescent="0.25">
      <c r="A196" s="23" t="s">
        <v>247</v>
      </c>
      <c r="B196" s="24" t="s">
        <v>43</v>
      </c>
      <c r="C196" s="77">
        <v>5040944</v>
      </c>
      <c r="D196" s="78">
        <v>741822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5782766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1082507</v>
      </c>
      <c r="D201" s="78">
        <v>644158</v>
      </c>
      <c r="E201" s="78">
        <v>0</v>
      </c>
      <c r="F201" s="78">
        <v>0</v>
      </c>
      <c r="G201" s="78">
        <v>0</v>
      </c>
      <c r="H201" s="78">
        <v>0</v>
      </c>
      <c r="I201" s="78">
        <v>0</v>
      </c>
      <c r="J201" s="78">
        <v>0</v>
      </c>
      <c r="K201" s="79">
        <f t="shared" si="3"/>
        <v>1726665</v>
      </c>
    </row>
    <row r="202" spans="1:11" x14ac:dyDescent="0.25">
      <c r="A202" s="23" t="s">
        <v>252</v>
      </c>
      <c r="B202" s="24" t="s">
        <v>45</v>
      </c>
      <c r="C202" s="77">
        <v>2411109</v>
      </c>
      <c r="D202" s="78">
        <v>755089</v>
      </c>
      <c r="E202" s="78">
        <v>400571</v>
      </c>
      <c r="F202" s="78">
        <v>68440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3635209</v>
      </c>
    </row>
    <row r="203" spans="1:11" x14ac:dyDescent="0.25">
      <c r="A203" s="23" t="s">
        <v>443</v>
      </c>
      <c r="B203" s="24" t="s">
        <v>45</v>
      </c>
      <c r="C203" s="77">
        <v>435373</v>
      </c>
      <c r="D203" s="78">
        <v>67462</v>
      </c>
      <c r="E203" s="78">
        <v>0</v>
      </c>
      <c r="F203" s="78">
        <v>31529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534364</v>
      </c>
    </row>
    <row r="204" spans="1:11" x14ac:dyDescent="0.25">
      <c r="A204" s="23" t="s">
        <v>253</v>
      </c>
      <c r="B204" s="24" t="s">
        <v>45</v>
      </c>
      <c r="C204" s="77">
        <v>262665</v>
      </c>
      <c r="D204" s="78">
        <v>137350</v>
      </c>
      <c r="E204" s="78">
        <v>0</v>
      </c>
      <c r="F204" s="78">
        <v>19650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419665</v>
      </c>
    </row>
    <row r="205" spans="1:11" x14ac:dyDescent="0.25">
      <c r="A205" s="23" t="s">
        <v>254</v>
      </c>
      <c r="B205" s="24" t="s">
        <v>45</v>
      </c>
      <c r="C205" s="77">
        <v>103497</v>
      </c>
      <c r="D205" s="78">
        <v>39827</v>
      </c>
      <c r="E205" s="78">
        <v>0</v>
      </c>
      <c r="F205" s="78">
        <v>2103</v>
      </c>
      <c r="G205" s="78">
        <v>0</v>
      </c>
      <c r="H205" s="78">
        <v>0</v>
      </c>
      <c r="I205" s="78">
        <v>1526</v>
      </c>
      <c r="J205" s="78">
        <v>0</v>
      </c>
      <c r="K205" s="79">
        <f t="shared" si="3"/>
        <v>146953</v>
      </c>
    </row>
    <row r="206" spans="1:11" x14ac:dyDescent="0.25">
      <c r="A206" s="23" t="s">
        <v>255</v>
      </c>
      <c r="B206" s="24" t="s">
        <v>45</v>
      </c>
      <c r="C206" s="77">
        <v>4417073</v>
      </c>
      <c r="D206" s="78">
        <v>2164284</v>
      </c>
      <c r="E206" s="78">
        <v>648536</v>
      </c>
      <c r="F206" s="78">
        <v>114814</v>
      </c>
      <c r="G206" s="78">
        <v>0</v>
      </c>
      <c r="H206" s="78">
        <v>4668</v>
      </c>
      <c r="I206" s="78">
        <v>0</v>
      </c>
      <c r="J206" s="78">
        <v>0</v>
      </c>
      <c r="K206" s="79">
        <f t="shared" si="3"/>
        <v>7349375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64778</v>
      </c>
      <c r="D209" s="78">
        <v>43650</v>
      </c>
      <c r="E209" s="78">
        <v>0</v>
      </c>
      <c r="F209" s="78">
        <v>994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109422</v>
      </c>
    </row>
    <row r="210" spans="1:11" x14ac:dyDescent="0.25">
      <c r="A210" s="23" t="s">
        <v>257</v>
      </c>
      <c r="B210" s="24" t="s">
        <v>45</v>
      </c>
      <c r="C210" s="77">
        <v>321714</v>
      </c>
      <c r="D210" s="78">
        <v>94517</v>
      </c>
      <c r="E210" s="78">
        <v>0</v>
      </c>
      <c r="F210" s="78">
        <v>0</v>
      </c>
      <c r="G210" s="78">
        <v>0</v>
      </c>
      <c r="H210" s="78">
        <v>0</v>
      </c>
      <c r="I210" s="78">
        <v>16621</v>
      </c>
      <c r="J210" s="78">
        <v>0</v>
      </c>
      <c r="K210" s="79">
        <f t="shared" si="3"/>
        <v>432852</v>
      </c>
    </row>
    <row r="211" spans="1:11" x14ac:dyDescent="0.25">
      <c r="A211" s="23" t="s">
        <v>258</v>
      </c>
      <c r="B211" s="24" t="s">
        <v>45</v>
      </c>
      <c r="C211" s="77">
        <v>82707</v>
      </c>
      <c r="D211" s="78">
        <v>0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82707</v>
      </c>
    </row>
    <row r="212" spans="1:11" x14ac:dyDescent="0.25">
      <c r="A212" s="23" t="s">
        <v>259</v>
      </c>
      <c r="B212" s="24" t="s">
        <v>45</v>
      </c>
      <c r="C212" s="77">
        <v>10332884</v>
      </c>
      <c r="D212" s="78">
        <v>2808601</v>
      </c>
      <c r="E212" s="78">
        <v>1513439</v>
      </c>
      <c r="F212" s="78">
        <v>264087</v>
      </c>
      <c r="G212" s="78">
        <v>0</v>
      </c>
      <c r="H212" s="78">
        <v>72397</v>
      </c>
      <c r="I212" s="78">
        <v>0</v>
      </c>
      <c r="J212" s="78">
        <v>3143180</v>
      </c>
      <c r="K212" s="79">
        <f t="shared" si="3"/>
        <v>18134588</v>
      </c>
    </row>
    <row r="213" spans="1:11" x14ac:dyDescent="0.25">
      <c r="A213" s="23" t="s">
        <v>260</v>
      </c>
      <c r="B213" s="24" t="s">
        <v>45</v>
      </c>
      <c r="C213" s="77">
        <v>0</v>
      </c>
      <c r="D213" s="78">
        <v>0</v>
      </c>
      <c r="E213" s="78">
        <v>0</v>
      </c>
      <c r="F213" s="78">
        <v>0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0</v>
      </c>
    </row>
    <row r="214" spans="1:11" x14ac:dyDescent="0.25">
      <c r="A214" s="23" t="s">
        <v>261</v>
      </c>
      <c r="B214" s="24" t="s">
        <v>45</v>
      </c>
      <c r="C214" s="77">
        <v>0</v>
      </c>
      <c r="D214" s="78">
        <v>269632</v>
      </c>
      <c r="E214" s="78">
        <v>0</v>
      </c>
      <c r="F214" s="78">
        <v>55489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325121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989535</v>
      </c>
      <c r="D216" s="78">
        <v>288581</v>
      </c>
      <c r="E216" s="78">
        <v>196270</v>
      </c>
      <c r="F216" s="78">
        <v>36427</v>
      </c>
      <c r="G216" s="78">
        <v>0</v>
      </c>
      <c r="H216" s="78">
        <v>3883</v>
      </c>
      <c r="I216" s="78">
        <v>0</v>
      </c>
      <c r="J216" s="78">
        <v>0</v>
      </c>
      <c r="K216" s="79">
        <f t="shared" si="3"/>
        <v>1514696</v>
      </c>
    </row>
    <row r="217" spans="1:11" x14ac:dyDescent="0.25">
      <c r="A217" s="23" t="s">
        <v>264</v>
      </c>
      <c r="B217" s="24" t="s">
        <v>45</v>
      </c>
      <c r="C217" s="77">
        <v>901248</v>
      </c>
      <c r="D217" s="78">
        <v>282549</v>
      </c>
      <c r="E217" s="78">
        <v>0</v>
      </c>
      <c r="F217" s="78">
        <v>88906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1272703</v>
      </c>
    </row>
    <row r="218" spans="1:11" x14ac:dyDescent="0.25">
      <c r="A218" s="23" t="s">
        <v>444</v>
      </c>
      <c r="B218" s="24" t="s">
        <v>45</v>
      </c>
      <c r="C218" s="77">
        <v>19596159</v>
      </c>
      <c r="D218" s="78">
        <v>13508011</v>
      </c>
      <c r="E218" s="78">
        <v>3122503</v>
      </c>
      <c r="F218" s="78">
        <v>1114719</v>
      </c>
      <c r="G218" s="78">
        <v>0</v>
      </c>
      <c r="H218" s="78">
        <v>20715</v>
      </c>
      <c r="I218" s="78">
        <v>0</v>
      </c>
      <c r="J218" s="78">
        <v>0</v>
      </c>
      <c r="K218" s="79">
        <f t="shared" si="3"/>
        <v>37362107</v>
      </c>
    </row>
    <row r="219" spans="1:11" x14ac:dyDescent="0.25">
      <c r="A219" s="23" t="s">
        <v>265</v>
      </c>
      <c r="B219" s="24" t="s">
        <v>45</v>
      </c>
      <c r="C219" s="77">
        <v>6960876</v>
      </c>
      <c r="D219" s="78">
        <v>2937888</v>
      </c>
      <c r="E219" s="78">
        <v>0</v>
      </c>
      <c r="F219" s="78">
        <v>710327</v>
      </c>
      <c r="G219" s="78">
        <v>0</v>
      </c>
      <c r="H219" s="78">
        <v>2011</v>
      </c>
      <c r="I219" s="78">
        <v>0</v>
      </c>
      <c r="J219" s="78">
        <v>0</v>
      </c>
      <c r="K219" s="79">
        <f t="shared" si="3"/>
        <v>10611102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0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0</v>
      </c>
    </row>
    <row r="222" spans="1:11" x14ac:dyDescent="0.25">
      <c r="A222" s="23" t="s">
        <v>267</v>
      </c>
      <c r="B222" s="24" t="s">
        <v>45</v>
      </c>
      <c r="C222" s="77">
        <v>653677</v>
      </c>
      <c r="D222" s="78">
        <v>213725</v>
      </c>
      <c r="E222" s="78">
        <v>95544</v>
      </c>
      <c r="F222" s="78">
        <v>22867</v>
      </c>
      <c r="G222" s="78">
        <v>0</v>
      </c>
      <c r="H222" s="78">
        <v>8</v>
      </c>
      <c r="I222" s="78">
        <v>0</v>
      </c>
      <c r="J222" s="78">
        <v>0</v>
      </c>
      <c r="K222" s="79">
        <f t="shared" si="3"/>
        <v>985821</v>
      </c>
    </row>
    <row r="223" spans="1:11" x14ac:dyDescent="0.25">
      <c r="A223" s="23" t="s">
        <v>268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0</v>
      </c>
    </row>
    <row r="224" spans="1:11" x14ac:dyDescent="0.25">
      <c r="A224" s="23" t="s">
        <v>269</v>
      </c>
      <c r="B224" s="24" t="s">
        <v>45</v>
      </c>
      <c r="C224" s="77">
        <v>379169</v>
      </c>
      <c r="D224" s="78">
        <v>114299</v>
      </c>
      <c r="E224" s="78">
        <v>0</v>
      </c>
      <c r="F224" s="78">
        <v>0</v>
      </c>
      <c r="G224" s="78">
        <v>0</v>
      </c>
      <c r="H224" s="78">
        <v>25291</v>
      </c>
      <c r="I224" s="78">
        <v>0</v>
      </c>
      <c r="J224" s="78">
        <v>0</v>
      </c>
      <c r="K224" s="79">
        <f t="shared" si="3"/>
        <v>518759</v>
      </c>
    </row>
    <row r="225" spans="1:11" x14ac:dyDescent="0.25">
      <c r="A225" s="23" t="s">
        <v>270</v>
      </c>
      <c r="B225" s="24" t="s">
        <v>45</v>
      </c>
      <c r="C225" s="77">
        <v>2406604</v>
      </c>
      <c r="D225" s="78">
        <v>798512</v>
      </c>
      <c r="E225" s="78">
        <v>0</v>
      </c>
      <c r="F225" s="78">
        <v>105575</v>
      </c>
      <c r="G225" s="78">
        <v>0</v>
      </c>
      <c r="H225" s="78">
        <v>1162</v>
      </c>
      <c r="I225" s="78">
        <v>0</v>
      </c>
      <c r="J225" s="78">
        <v>32597</v>
      </c>
      <c r="K225" s="79">
        <f t="shared" si="3"/>
        <v>3344450</v>
      </c>
    </row>
    <row r="226" spans="1:11" x14ac:dyDescent="0.25">
      <c r="A226" s="23" t="s">
        <v>271</v>
      </c>
      <c r="B226" s="24" t="s">
        <v>45</v>
      </c>
      <c r="C226" s="77">
        <v>1985750</v>
      </c>
      <c r="D226" s="78">
        <v>911420</v>
      </c>
      <c r="E226" s="78">
        <v>302115</v>
      </c>
      <c r="F226" s="78">
        <v>97102</v>
      </c>
      <c r="G226" s="78">
        <v>0</v>
      </c>
      <c r="H226" s="78">
        <v>1697</v>
      </c>
      <c r="I226" s="78">
        <v>19921</v>
      </c>
      <c r="J226" s="78">
        <v>0</v>
      </c>
      <c r="K226" s="79">
        <f t="shared" si="3"/>
        <v>3318005</v>
      </c>
    </row>
    <row r="227" spans="1:11" x14ac:dyDescent="0.25">
      <c r="A227" s="23" t="s">
        <v>272</v>
      </c>
      <c r="B227" s="24" t="s">
        <v>45</v>
      </c>
      <c r="C227" s="77">
        <v>771642</v>
      </c>
      <c r="D227" s="78">
        <v>269106</v>
      </c>
      <c r="E227" s="78">
        <v>0</v>
      </c>
      <c r="F227" s="78">
        <v>23398</v>
      </c>
      <c r="G227" s="78">
        <v>0</v>
      </c>
      <c r="H227" s="78">
        <v>0</v>
      </c>
      <c r="I227" s="78">
        <v>0</v>
      </c>
      <c r="J227" s="78">
        <v>15424</v>
      </c>
      <c r="K227" s="79">
        <f t="shared" si="3"/>
        <v>1079570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1659777</v>
      </c>
      <c r="D229" s="78">
        <v>240860</v>
      </c>
      <c r="E229" s="78">
        <v>130599</v>
      </c>
      <c r="F229" s="78">
        <v>23518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2054754</v>
      </c>
    </row>
    <row r="230" spans="1:11" x14ac:dyDescent="0.25">
      <c r="A230" s="23" t="s">
        <v>274</v>
      </c>
      <c r="B230" s="24" t="s">
        <v>45</v>
      </c>
      <c r="C230" s="77">
        <v>836116</v>
      </c>
      <c r="D230" s="78">
        <v>288970</v>
      </c>
      <c r="E230" s="78">
        <v>103314</v>
      </c>
      <c r="F230" s="78">
        <v>30144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1258544</v>
      </c>
    </row>
    <row r="231" spans="1:11" x14ac:dyDescent="0.25">
      <c r="A231" s="23" t="s">
        <v>275</v>
      </c>
      <c r="B231" s="24" t="s">
        <v>45</v>
      </c>
      <c r="C231" s="77">
        <v>1932348</v>
      </c>
      <c r="D231" s="78">
        <v>533093</v>
      </c>
      <c r="E231" s="78">
        <v>301327</v>
      </c>
      <c r="F231" s="78">
        <v>191118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2957886</v>
      </c>
    </row>
    <row r="232" spans="1:11" x14ac:dyDescent="0.25">
      <c r="A232" s="23" t="s">
        <v>276</v>
      </c>
      <c r="B232" s="24" t="s">
        <v>45</v>
      </c>
      <c r="C232" s="77">
        <v>224319</v>
      </c>
      <c r="D232" s="78">
        <v>86788</v>
      </c>
      <c r="E232" s="78">
        <v>0</v>
      </c>
      <c r="F232" s="78">
        <v>13906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325013</v>
      </c>
    </row>
    <row r="233" spans="1:11" x14ac:dyDescent="0.25">
      <c r="A233" s="23" t="s">
        <v>277</v>
      </c>
      <c r="B233" s="24" t="s">
        <v>45</v>
      </c>
      <c r="C233" s="77">
        <v>500639</v>
      </c>
      <c r="D233" s="78">
        <v>137635</v>
      </c>
      <c r="E233" s="78">
        <v>72845</v>
      </c>
      <c r="F233" s="78">
        <v>0</v>
      </c>
      <c r="G233" s="78">
        <v>0</v>
      </c>
      <c r="H233" s="78">
        <v>0</v>
      </c>
      <c r="I233" s="78">
        <v>0</v>
      </c>
      <c r="J233" s="78">
        <v>10842</v>
      </c>
      <c r="K233" s="79">
        <f t="shared" si="3"/>
        <v>721961</v>
      </c>
    </row>
    <row r="234" spans="1:11" x14ac:dyDescent="0.25">
      <c r="A234" s="23" t="s">
        <v>278</v>
      </c>
      <c r="B234" s="24" t="s">
        <v>45</v>
      </c>
      <c r="C234" s="77">
        <v>140717</v>
      </c>
      <c r="D234" s="78">
        <v>52466</v>
      </c>
      <c r="E234" s="78">
        <v>12254</v>
      </c>
      <c r="F234" s="78">
        <v>7821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213258</v>
      </c>
    </row>
    <row r="235" spans="1:11" x14ac:dyDescent="0.25">
      <c r="A235" s="23" t="s">
        <v>279</v>
      </c>
      <c r="B235" s="24" t="s">
        <v>45</v>
      </c>
      <c r="C235" s="77">
        <v>275267</v>
      </c>
      <c r="D235" s="78">
        <v>88358</v>
      </c>
      <c r="E235" s="78">
        <v>0</v>
      </c>
      <c r="F235" s="78">
        <v>8213</v>
      </c>
      <c r="G235" s="78">
        <v>0</v>
      </c>
      <c r="H235" s="78">
        <v>0</v>
      </c>
      <c r="I235" s="78">
        <v>0</v>
      </c>
      <c r="J235" s="78">
        <v>12382</v>
      </c>
      <c r="K235" s="79">
        <f t="shared" si="3"/>
        <v>384220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6009</v>
      </c>
      <c r="D241" s="78">
        <v>0</v>
      </c>
      <c r="E241" s="78">
        <v>0</v>
      </c>
      <c r="F241" s="78">
        <v>413</v>
      </c>
      <c r="G241" s="78">
        <v>7014</v>
      </c>
      <c r="H241" s="78">
        <v>0</v>
      </c>
      <c r="I241" s="78">
        <v>0</v>
      </c>
      <c r="J241" s="78">
        <v>0</v>
      </c>
      <c r="K241" s="79">
        <f t="shared" si="3"/>
        <v>13436</v>
      </c>
    </row>
    <row r="242" spans="1:11" x14ac:dyDescent="0.25">
      <c r="A242" s="23" t="s">
        <v>284</v>
      </c>
      <c r="B242" s="24" t="s">
        <v>47</v>
      </c>
      <c r="C242" s="77">
        <v>543396</v>
      </c>
      <c r="D242" s="78">
        <v>251915</v>
      </c>
      <c r="E242" s="78">
        <v>0</v>
      </c>
      <c r="F242" s="78">
        <v>43785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839096</v>
      </c>
    </row>
    <row r="243" spans="1:11" x14ac:dyDescent="0.25">
      <c r="A243" s="23" t="s">
        <v>285</v>
      </c>
      <c r="B243" s="24" t="s">
        <v>47</v>
      </c>
      <c r="C243" s="77">
        <v>42333</v>
      </c>
      <c r="D243" s="78">
        <v>11699</v>
      </c>
      <c r="E243" s="78">
        <v>9278</v>
      </c>
      <c r="F243" s="78">
        <v>0</v>
      </c>
      <c r="G243" s="78">
        <v>0</v>
      </c>
      <c r="H243" s="78">
        <v>0</v>
      </c>
      <c r="I243" s="78">
        <v>2456</v>
      </c>
      <c r="J243" s="78">
        <v>0</v>
      </c>
      <c r="K243" s="79">
        <f t="shared" si="3"/>
        <v>65766</v>
      </c>
    </row>
    <row r="244" spans="1:11" x14ac:dyDescent="0.25">
      <c r="A244" s="23" t="s">
        <v>286</v>
      </c>
      <c r="B244" s="24" t="s">
        <v>48</v>
      </c>
      <c r="C244" s="77">
        <v>22526</v>
      </c>
      <c r="D244" s="78">
        <v>9478</v>
      </c>
      <c r="E244" s="78">
        <v>4634</v>
      </c>
      <c r="F244" s="78">
        <v>3259</v>
      </c>
      <c r="G244" s="78">
        <v>0</v>
      </c>
      <c r="H244" s="78">
        <v>0</v>
      </c>
      <c r="I244" s="78">
        <v>0</v>
      </c>
      <c r="J244" s="78">
        <v>5</v>
      </c>
      <c r="K244" s="79">
        <f t="shared" si="3"/>
        <v>39902</v>
      </c>
    </row>
    <row r="245" spans="1:11" x14ac:dyDescent="0.25">
      <c r="A245" s="23" t="s">
        <v>287</v>
      </c>
      <c r="B245" s="24" t="s">
        <v>48</v>
      </c>
      <c r="C245" s="77">
        <v>464588</v>
      </c>
      <c r="D245" s="78">
        <v>139530</v>
      </c>
      <c r="E245" s="78">
        <v>65800</v>
      </c>
      <c r="F245" s="78">
        <v>95249</v>
      </c>
      <c r="G245" s="78">
        <v>48292</v>
      </c>
      <c r="H245" s="78">
        <v>0</v>
      </c>
      <c r="I245" s="78">
        <v>0</v>
      </c>
      <c r="J245" s="78">
        <v>0</v>
      </c>
      <c r="K245" s="79">
        <f t="shared" si="3"/>
        <v>813459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736269</v>
      </c>
      <c r="D247" s="78">
        <v>448806</v>
      </c>
      <c r="E247" s="78">
        <v>113589</v>
      </c>
      <c r="F247" s="78">
        <v>205596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1504260</v>
      </c>
    </row>
    <row r="248" spans="1:11" x14ac:dyDescent="0.25">
      <c r="A248" s="23" t="s">
        <v>290</v>
      </c>
      <c r="B248" s="24" t="s">
        <v>48</v>
      </c>
      <c r="C248" s="77">
        <v>9508</v>
      </c>
      <c r="D248" s="78">
        <v>2142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11650</v>
      </c>
    </row>
    <row r="249" spans="1:11" x14ac:dyDescent="0.25">
      <c r="A249" s="23" t="s">
        <v>291</v>
      </c>
      <c r="B249" s="24" t="s">
        <v>48</v>
      </c>
      <c r="C249" s="77">
        <v>168979</v>
      </c>
      <c r="D249" s="78">
        <v>83146</v>
      </c>
      <c r="E249" s="78">
        <v>34541</v>
      </c>
      <c r="F249" s="78">
        <v>41354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328020</v>
      </c>
    </row>
    <row r="250" spans="1:11" x14ac:dyDescent="0.25">
      <c r="A250" s="23" t="s">
        <v>292</v>
      </c>
      <c r="B250" s="24" t="s">
        <v>48</v>
      </c>
      <c r="C250" s="77">
        <v>526306</v>
      </c>
      <c r="D250" s="78">
        <v>246485</v>
      </c>
      <c r="E250" s="78">
        <v>118243</v>
      </c>
      <c r="F250" s="78">
        <v>114077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1005111</v>
      </c>
    </row>
    <row r="251" spans="1:11" x14ac:dyDescent="0.25">
      <c r="A251" s="23" t="s">
        <v>293</v>
      </c>
      <c r="B251" s="24" t="s">
        <v>48</v>
      </c>
      <c r="C251" s="77">
        <v>18291</v>
      </c>
      <c r="D251" s="78">
        <v>18103</v>
      </c>
      <c r="E251" s="78">
        <v>9897</v>
      </c>
      <c r="F251" s="78">
        <v>8081</v>
      </c>
      <c r="G251" s="78">
        <v>0</v>
      </c>
      <c r="H251" s="78">
        <v>0</v>
      </c>
      <c r="I251" s="78">
        <v>0</v>
      </c>
      <c r="J251" s="78">
        <v>232</v>
      </c>
      <c r="K251" s="79">
        <f t="shared" si="3"/>
        <v>54604</v>
      </c>
    </row>
    <row r="252" spans="1:11" x14ac:dyDescent="0.25">
      <c r="A252" s="23" t="s">
        <v>294</v>
      </c>
      <c r="B252" s="24" t="s">
        <v>48</v>
      </c>
      <c r="C252" s="77">
        <v>133388</v>
      </c>
      <c r="D252" s="78">
        <v>43516</v>
      </c>
      <c r="E252" s="78">
        <v>30149</v>
      </c>
      <c r="F252" s="78">
        <v>46706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253759</v>
      </c>
    </row>
    <row r="253" spans="1:11" x14ac:dyDescent="0.25">
      <c r="A253" s="23" t="s">
        <v>3</v>
      </c>
      <c r="B253" s="24" t="s">
        <v>3</v>
      </c>
      <c r="C253" s="77">
        <v>324724</v>
      </c>
      <c r="D253" s="78">
        <v>70864</v>
      </c>
      <c r="E253" s="78">
        <v>0</v>
      </c>
      <c r="F253" s="78">
        <v>0</v>
      </c>
      <c r="G253" s="78">
        <v>0</v>
      </c>
      <c r="H253" s="78">
        <v>0</v>
      </c>
      <c r="I253" s="78">
        <v>17659</v>
      </c>
      <c r="J253" s="78">
        <v>0</v>
      </c>
      <c r="K253" s="79">
        <f t="shared" si="3"/>
        <v>413247</v>
      </c>
    </row>
    <row r="254" spans="1:11" x14ac:dyDescent="0.25">
      <c r="A254" s="23" t="s">
        <v>295</v>
      </c>
      <c r="B254" s="24" t="s">
        <v>49</v>
      </c>
      <c r="C254" s="77">
        <v>1121163</v>
      </c>
      <c r="D254" s="78">
        <v>301891</v>
      </c>
      <c r="E254" s="78">
        <v>174450</v>
      </c>
      <c r="F254" s="78">
        <v>36101</v>
      </c>
      <c r="G254" s="78">
        <v>0</v>
      </c>
      <c r="H254" s="78">
        <v>0</v>
      </c>
      <c r="I254" s="78">
        <v>7537</v>
      </c>
      <c r="J254" s="78">
        <v>0</v>
      </c>
      <c r="K254" s="79">
        <f t="shared" si="3"/>
        <v>1641142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99380</v>
      </c>
      <c r="D256" s="78">
        <v>0</v>
      </c>
      <c r="E256" s="78">
        <v>0</v>
      </c>
      <c r="F256" s="78">
        <v>99</v>
      </c>
      <c r="G256" s="78">
        <v>0</v>
      </c>
      <c r="H256" s="78">
        <v>395</v>
      </c>
      <c r="I256" s="78">
        <v>773</v>
      </c>
      <c r="J256" s="78">
        <v>0</v>
      </c>
      <c r="K256" s="79">
        <f t="shared" si="3"/>
        <v>100647</v>
      </c>
    </row>
    <row r="257" spans="1:11" x14ac:dyDescent="0.25">
      <c r="A257" s="23" t="s">
        <v>297</v>
      </c>
      <c r="B257" s="24" t="s">
        <v>49</v>
      </c>
      <c r="C257" s="77">
        <v>151533</v>
      </c>
      <c r="D257" s="78">
        <v>39489</v>
      </c>
      <c r="E257" s="78">
        <v>0</v>
      </c>
      <c r="F257" s="78">
        <v>5040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196062</v>
      </c>
    </row>
    <row r="258" spans="1:11" x14ac:dyDescent="0.25">
      <c r="A258" s="23" t="s">
        <v>298</v>
      </c>
      <c r="B258" s="24" t="s">
        <v>49</v>
      </c>
      <c r="C258" s="77">
        <v>0</v>
      </c>
      <c r="D258" s="78">
        <v>0</v>
      </c>
      <c r="E258" s="78">
        <v>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0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1235315</v>
      </c>
      <c r="D260" s="78">
        <v>1050707</v>
      </c>
      <c r="E260" s="78">
        <v>0</v>
      </c>
      <c r="F260" s="78">
        <v>15705</v>
      </c>
      <c r="G260" s="78">
        <v>0</v>
      </c>
      <c r="H260" s="78">
        <v>2503</v>
      </c>
      <c r="I260" s="78">
        <v>12589</v>
      </c>
      <c r="J260" s="78">
        <v>0</v>
      </c>
      <c r="K260" s="79">
        <f t="shared" si="4"/>
        <v>2316819</v>
      </c>
    </row>
    <row r="261" spans="1:11" x14ac:dyDescent="0.25">
      <c r="A261" s="23" t="s">
        <v>301</v>
      </c>
      <c r="B261" s="24" t="s">
        <v>49</v>
      </c>
      <c r="C261" s="77">
        <v>0</v>
      </c>
      <c r="D261" s="78">
        <v>0</v>
      </c>
      <c r="E261" s="78">
        <v>0</v>
      </c>
      <c r="F261" s="78">
        <v>0</v>
      </c>
      <c r="G261" s="78">
        <v>0</v>
      </c>
      <c r="H261" s="78">
        <v>0</v>
      </c>
      <c r="I261" s="78">
        <v>0</v>
      </c>
      <c r="J261" s="78">
        <v>0</v>
      </c>
      <c r="K261" s="79">
        <f t="shared" si="4"/>
        <v>0</v>
      </c>
    </row>
    <row r="262" spans="1:11" x14ac:dyDescent="0.25">
      <c r="A262" s="23" t="s">
        <v>302</v>
      </c>
      <c r="B262" s="24" t="s">
        <v>49</v>
      </c>
      <c r="C262" s="77">
        <v>1399454</v>
      </c>
      <c r="D262" s="78">
        <v>281336</v>
      </c>
      <c r="E262" s="78">
        <v>206102</v>
      </c>
      <c r="F262" s="78">
        <v>0</v>
      </c>
      <c r="G262" s="78">
        <v>0</v>
      </c>
      <c r="H262" s="78">
        <v>0</v>
      </c>
      <c r="I262" s="78">
        <v>47307</v>
      </c>
      <c r="J262" s="78">
        <v>0</v>
      </c>
      <c r="K262" s="79">
        <f t="shared" si="4"/>
        <v>1934199</v>
      </c>
    </row>
    <row r="263" spans="1:11" x14ac:dyDescent="0.25">
      <c r="A263" s="23" t="s">
        <v>448</v>
      </c>
      <c r="B263" s="24" t="s">
        <v>49</v>
      </c>
      <c r="C263" s="77">
        <v>15172252</v>
      </c>
      <c r="D263" s="78">
        <v>12011708</v>
      </c>
      <c r="E263" s="78">
        <v>0</v>
      </c>
      <c r="F263" s="78">
        <v>720190</v>
      </c>
      <c r="G263" s="78">
        <v>0</v>
      </c>
      <c r="H263" s="78">
        <v>12461</v>
      </c>
      <c r="I263" s="78">
        <v>0</v>
      </c>
      <c r="J263" s="78">
        <v>170045</v>
      </c>
      <c r="K263" s="79">
        <f t="shared" si="4"/>
        <v>28086656</v>
      </c>
    </row>
    <row r="264" spans="1:11" x14ac:dyDescent="0.25">
      <c r="A264" s="23" t="s">
        <v>303</v>
      </c>
      <c r="B264" s="24" t="s">
        <v>49</v>
      </c>
      <c r="C264" s="77">
        <v>127559</v>
      </c>
      <c r="D264" s="78">
        <v>28530</v>
      </c>
      <c r="E264" s="78">
        <v>517</v>
      </c>
      <c r="F264" s="78">
        <v>9464</v>
      </c>
      <c r="G264" s="78">
        <v>0</v>
      </c>
      <c r="H264" s="78">
        <v>544</v>
      </c>
      <c r="I264" s="78">
        <v>0</v>
      </c>
      <c r="J264" s="78">
        <v>0</v>
      </c>
      <c r="K264" s="79">
        <f t="shared" si="4"/>
        <v>166614</v>
      </c>
    </row>
    <row r="265" spans="1:11" x14ac:dyDescent="0.25">
      <c r="A265" s="23" t="s">
        <v>304</v>
      </c>
      <c r="B265" s="24" t="s">
        <v>49</v>
      </c>
      <c r="C265" s="77">
        <v>735489</v>
      </c>
      <c r="D265" s="78">
        <v>186422</v>
      </c>
      <c r="E265" s="78">
        <v>73846</v>
      </c>
      <c r="F265" s="78">
        <v>45946</v>
      </c>
      <c r="G265" s="78">
        <v>0</v>
      </c>
      <c r="H265" s="78">
        <v>0</v>
      </c>
      <c r="I265" s="78">
        <v>10061</v>
      </c>
      <c r="J265" s="78">
        <v>0</v>
      </c>
      <c r="K265" s="79">
        <f t="shared" si="4"/>
        <v>1051764</v>
      </c>
    </row>
    <row r="266" spans="1:11" x14ac:dyDescent="0.25">
      <c r="A266" s="23" t="s">
        <v>305</v>
      </c>
      <c r="B266" s="24" t="s">
        <v>49</v>
      </c>
      <c r="C266" s="77">
        <v>2219441</v>
      </c>
      <c r="D266" s="78">
        <v>1303124</v>
      </c>
      <c r="E266" s="78">
        <v>291129</v>
      </c>
      <c r="F266" s="78">
        <v>105755</v>
      </c>
      <c r="G266" s="78">
        <v>0</v>
      </c>
      <c r="H266" s="78">
        <v>-1889</v>
      </c>
      <c r="I266" s="78">
        <v>9413</v>
      </c>
      <c r="J266" s="78">
        <v>0</v>
      </c>
      <c r="K266" s="79">
        <f t="shared" si="4"/>
        <v>3926973</v>
      </c>
    </row>
    <row r="267" spans="1:11" x14ac:dyDescent="0.25">
      <c r="A267" s="23" t="s">
        <v>449</v>
      </c>
      <c r="B267" s="24" t="s">
        <v>50</v>
      </c>
      <c r="C267" s="77">
        <v>1651000</v>
      </c>
      <c r="D267" s="78">
        <v>1226000</v>
      </c>
      <c r="E267" s="78">
        <v>145000</v>
      </c>
      <c r="F267" s="78">
        <v>140000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3162000</v>
      </c>
    </row>
    <row r="268" spans="1:11" x14ac:dyDescent="0.25">
      <c r="A268" s="23" t="s">
        <v>484</v>
      </c>
      <c r="B268" s="24" t="s">
        <v>50</v>
      </c>
      <c r="C268" s="77">
        <v>758789</v>
      </c>
      <c r="D268" s="78">
        <v>347734</v>
      </c>
      <c r="E268" s="78">
        <v>0</v>
      </c>
      <c r="F268" s="78">
        <v>32375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1138898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634816</v>
      </c>
      <c r="D270" s="78">
        <v>258501</v>
      </c>
      <c r="E270" s="78">
        <v>132891</v>
      </c>
      <c r="F270" s="78">
        <v>0</v>
      </c>
      <c r="G270" s="78">
        <v>0</v>
      </c>
      <c r="H270" s="78">
        <v>0</v>
      </c>
      <c r="I270" s="78">
        <v>24706</v>
      </c>
      <c r="J270" s="78">
        <v>0</v>
      </c>
      <c r="K270" s="79">
        <f t="shared" si="4"/>
        <v>1050914</v>
      </c>
    </row>
    <row r="271" spans="1:11" x14ac:dyDescent="0.25">
      <c r="A271" s="23" t="s">
        <v>308</v>
      </c>
      <c r="B271" s="24" t="s">
        <v>4</v>
      </c>
      <c r="C271" s="77">
        <v>8151628</v>
      </c>
      <c r="D271" s="78">
        <v>5002027</v>
      </c>
      <c r="E271" s="78">
        <v>1361279</v>
      </c>
      <c r="F271" s="78">
        <v>160616</v>
      </c>
      <c r="G271" s="78">
        <v>0</v>
      </c>
      <c r="H271" s="78">
        <v>0</v>
      </c>
      <c r="I271" s="78">
        <v>119696</v>
      </c>
      <c r="J271" s="78">
        <v>0</v>
      </c>
      <c r="K271" s="79">
        <f t="shared" si="4"/>
        <v>14795246</v>
      </c>
    </row>
    <row r="272" spans="1:11" x14ac:dyDescent="0.25">
      <c r="A272" s="23" t="s">
        <v>309</v>
      </c>
      <c r="B272" s="24" t="s">
        <v>4</v>
      </c>
      <c r="C272" s="77">
        <v>3681261</v>
      </c>
      <c r="D272" s="78">
        <v>1246120</v>
      </c>
      <c r="E272" s="78">
        <v>0</v>
      </c>
      <c r="F272" s="78">
        <v>32049</v>
      </c>
      <c r="G272" s="78">
        <v>0</v>
      </c>
      <c r="H272" s="78">
        <v>9116</v>
      </c>
      <c r="I272" s="78">
        <v>32344</v>
      </c>
      <c r="J272" s="78">
        <v>284879</v>
      </c>
      <c r="K272" s="79">
        <f t="shared" si="4"/>
        <v>5285769</v>
      </c>
    </row>
    <row r="273" spans="1:11" x14ac:dyDescent="0.25">
      <c r="A273" s="75" t="s">
        <v>518</v>
      </c>
      <c r="B273" s="24" t="s">
        <v>4</v>
      </c>
      <c r="C273" s="77">
        <v>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0</v>
      </c>
    </row>
    <row r="274" spans="1:11" x14ac:dyDescent="0.25">
      <c r="A274" s="23" t="s">
        <v>310</v>
      </c>
      <c r="B274" s="24" t="s">
        <v>4</v>
      </c>
      <c r="C274" s="77">
        <v>4785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4785</v>
      </c>
    </row>
    <row r="275" spans="1:11" x14ac:dyDescent="0.25">
      <c r="A275" s="23" t="s">
        <v>311</v>
      </c>
      <c r="B275" s="24" t="s">
        <v>4</v>
      </c>
      <c r="C275" s="77">
        <v>3780820</v>
      </c>
      <c r="D275" s="78">
        <v>1787994</v>
      </c>
      <c r="E275" s="78">
        <v>0</v>
      </c>
      <c r="F275" s="78">
        <v>109586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5678400</v>
      </c>
    </row>
    <row r="276" spans="1:11" x14ac:dyDescent="0.25">
      <c r="A276" s="23" t="s">
        <v>312</v>
      </c>
      <c r="B276" s="24" t="s">
        <v>4</v>
      </c>
      <c r="C276" s="77">
        <v>13790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13790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1274013</v>
      </c>
      <c r="D278" s="78">
        <v>283702</v>
      </c>
      <c r="E278" s="78">
        <v>0</v>
      </c>
      <c r="F278" s="78">
        <v>33905</v>
      </c>
      <c r="G278" s="78">
        <v>0</v>
      </c>
      <c r="H278" s="78">
        <v>0</v>
      </c>
      <c r="I278" s="78">
        <v>6515</v>
      </c>
      <c r="J278" s="78">
        <v>0</v>
      </c>
      <c r="K278" s="79">
        <f t="shared" si="4"/>
        <v>1598135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83616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83616</v>
      </c>
    </row>
    <row r="283" spans="1:11" x14ac:dyDescent="0.25">
      <c r="A283" s="23" t="s">
        <v>318</v>
      </c>
      <c r="B283" s="24" t="s">
        <v>4</v>
      </c>
      <c r="C283" s="77">
        <v>225846</v>
      </c>
      <c r="D283" s="78">
        <v>103827</v>
      </c>
      <c r="E283" s="78">
        <v>0</v>
      </c>
      <c r="F283" s="78">
        <v>0</v>
      </c>
      <c r="G283" s="78">
        <v>0</v>
      </c>
      <c r="H283" s="78">
        <v>0</v>
      </c>
      <c r="I283" s="78">
        <v>15828</v>
      </c>
      <c r="J283" s="78">
        <v>0</v>
      </c>
      <c r="K283" s="79">
        <f t="shared" si="4"/>
        <v>345501</v>
      </c>
    </row>
    <row r="284" spans="1:11" x14ac:dyDescent="0.25">
      <c r="A284" s="23" t="s">
        <v>319</v>
      </c>
      <c r="B284" s="24" t="s">
        <v>4</v>
      </c>
      <c r="C284" s="77">
        <v>1585058</v>
      </c>
      <c r="D284" s="78">
        <v>828813</v>
      </c>
      <c r="E284" s="78">
        <v>364035</v>
      </c>
      <c r="F284" s="78">
        <v>0</v>
      </c>
      <c r="G284" s="78">
        <v>0</v>
      </c>
      <c r="H284" s="78">
        <v>0</v>
      </c>
      <c r="I284" s="78">
        <v>85445</v>
      </c>
      <c r="J284" s="78">
        <v>0</v>
      </c>
      <c r="K284" s="79">
        <f t="shared" si="4"/>
        <v>2863351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476224</v>
      </c>
      <c r="D287" s="78">
        <v>226421</v>
      </c>
      <c r="E287" s="78">
        <v>92137</v>
      </c>
      <c r="F287" s="78">
        <v>1896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796678</v>
      </c>
    </row>
    <row r="288" spans="1:11" x14ac:dyDescent="0.25">
      <c r="A288" s="75" t="s">
        <v>525</v>
      </c>
      <c r="B288" s="24" t="s">
        <v>4</v>
      </c>
      <c r="C288" s="77">
        <v>1675969</v>
      </c>
      <c r="D288" s="78">
        <v>719762</v>
      </c>
      <c r="E288" s="78">
        <v>189038</v>
      </c>
      <c r="F288" s="78">
        <v>80939</v>
      </c>
      <c r="G288" s="78">
        <v>0</v>
      </c>
      <c r="H288" s="78">
        <v>0</v>
      </c>
      <c r="I288" s="78">
        <v>38363</v>
      </c>
      <c r="J288" s="78">
        <v>0</v>
      </c>
      <c r="K288" s="79">
        <f t="shared" si="4"/>
        <v>2704071</v>
      </c>
    </row>
    <row r="289" spans="1:11" x14ac:dyDescent="0.25">
      <c r="A289" s="23" t="s">
        <v>323</v>
      </c>
      <c r="B289" s="24" t="s">
        <v>4</v>
      </c>
      <c r="C289" s="77">
        <v>608596</v>
      </c>
      <c r="D289" s="78">
        <v>243944</v>
      </c>
      <c r="E289" s="78">
        <v>124253</v>
      </c>
      <c r="F289" s="78">
        <v>38052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1014845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133136</v>
      </c>
      <c r="D291" s="78">
        <v>0</v>
      </c>
      <c r="E291" s="78">
        <v>0</v>
      </c>
      <c r="F291" s="78">
        <v>10182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143318</v>
      </c>
    </row>
    <row r="292" spans="1:11" x14ac:dyDescent="0.25">
      <c r="A292" s="23" t="s">
        <v>325</v>
      </c>
      <c r="B292" s="24" t="s">
        <v>4</v>
      </c>
      <c r="C292" s="77">
        <v>127051</v>
      </c>
      <c r="D292" s="78">
        <v>64273</v>
      </c>
      <c r="E292" s="78">
        <v>12834</v>
      </c>
      <c r="F292" s="78">
        <v>2282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206440</v>
      </c>
    </row>
    <row r="293" spans="1:11" x14ac:dyDescent="0.25">
      <c r="A293" s="23" t="s">
        <v>326</v>
      </c>
      <c r="B293" s="24" t="s">
        <v>4</v>
      </c>
      <c r="C293" s="77">
        <v>695512</v>
      </c>
      <c r="D293" s="78">
        <v>293149</v>
      </c>
      <c r="E293" s="78">
        <v>0</v>
      </c>
      <c r="F293" s="78">
        <v>15634</v>
      </c>
      <c r="G293" s="78">
        <v>0</v>
      </c>
      <c r="H293" s="78">
        <v>61</v>
      </c>
      <c r="I293" s="78">
        <v>15116</v>
      </c>
      <c r="J293" s="78">
        <v>0</v>
      </c>
      <c r="K293" s="79">
        <f t="shared" si="4"/>
        <v>1019472</v>
      </c>
    </row>
    <row r="294" spans="1:11" x14ac:dyDescent="0.25">
      <c r="A294" s="23" t="s">
        <v>327</v>
      </c>
      <c r="B294" s="24" t="s">
        <v>4</v>
      </c>
      <c r="C294" s="77">
        <v>145196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6526</v>
      </c>
      <c r="J294" s="78">
        <v>45144</v>
      </c>
      <c r="K294" s="79">
        <f t="shared" si="4"/>
        <v>196866</v>
      </c>
    </row>
    <row r="295" spans="1:11" x14ac:dyDescent="0.25">
      <c r="A295" s="23" t="s">
        <v>328</v>
      </c>
      <c r="B295" s="24" t="s">
        <v>4</v>
      </c>
      <c r="C295" s="77">
        <v>247750</v>
      </c>
      <c r="D295" s="78">
        <v>72853</v>
      </c>
      <c r="E295" s="78">
        <v>52932</v>
      </c>
      <c r="F295" s="78">
        <v>8668</v>
      </c>
      <c r="G295" s="78">
        <v>0</v>
      </c>
      <c r="H295" s="78">
        <v>0</v>
      </c>
      <c r="I295" s="78">
        <v>0</v>
      </c>
      <c r="J295" s="78">
        <v>0</v>
      </c>
      <c r="K295" s="79">
        <f t="shared" si="4"/>
        <v>382203</v>
      </c>
    </row>
    <row r="296" spans="1:11" x14ac:dyDescent="0.25">
      <c r="A296" s="23" t="s">
        <v>4</v>
      </c>
      <c r="B296" s="24" t="s">
        <v>4</v>
      </c>
      <c r="C296" s="77">
        <v>2023966</v>
      </c>
      <c r="D296" s="78">
        <v>604812</v>
      </c>
      <c r="E296" s="78">
        <v>572143</v>
      </c>
      <c r="F296" s="78">
        <v>183701</v>
      </c>
      <c r="G296" s="78">
        <v>0</v>
      </c>
      <c r="H296" s="78">
        <v>0</v>
      </c>
      <c r="I296" s="78">
        <v>2566</v>
      </c>
      <c r="J296" s="78">
        <v>0</v>
      </c>
      <c r="K296" s="79">
        <f t="shared" si="4"/>
        <v>3387188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524755</v>
      </c>
      <c r="D299" s="78">
        <v>139780</v>
      </c>
      <c r="E299" s="78">
        <v>73973</v>
      </c>
      <c r="F299" s="78">
        <v>13287</v>
      </c>
      <c r="G299" s="78">
        <v>0</v>
      </c>
      <c r="H299" s="78">
        <v>46</v>
      </c>
      <c r="I299" s="78">
        <v>8549</v>
      </c>
      <c r="J299" s="78">
        <v>0</v>
      </c>
      <c r="K299" s="79">
        <f t="shared" si="4"/>
        <v>760390</v>
      </c>
    </row>
    <row r="300" spans="1:11" x14ac:dyDescent="0.25">
      <c r="A300" s="23" t="s">
        <v>332</v>
      </c>
      <c r="B300" s="24" t="s">
        <v>4</v>
      </c>
      <c r="C300" s="77">
        <v>1849397</v>
      </c>
      <c r="D300" s="78">
        <v>664713</v>
      </c>
      <c r="E300" s="78">
        <v>349805</v>
      </c>
      <c r="F300" s="78">
        <v>95884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2959799</v>
      </c>
    </row>
    <row r="301" spans="1:11" x14ac:dyDescent="0.25">
      <c r="A301" s="23" t="s">
        <v>333</v>
      </c>
      <c r="B301" s="24" t="s">
        <v>4</v>
      </c>
      <c r="C301" s="77">
        <v>1066240</v>
      </c>
      <c r="D301" s="78">
        <v>348861</v>
      </c>
      <c r="E301" s="78">
        <v>228628</v>
      </c>
      <c r="F301" s="78">
        <v>23232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1666961</v>
      </c>
    </row>
    <row r="302" spans="1:11" x14ac:dyDescent="0.25">
      <c r="A302" s="23" t="s">
        <v>334</v>
      </c>
      <c r="B302" s="24" t="s">
        <v>4</v>
      </c>
      <c r="C302" s="77">
        <v>175912</v>
      </c>
      <c r="D302" s="78">
        <v>45470</v>
      </c>
      <c r="E302" s="78">
        <v>0</v>
      </c>
      <c r="F302" s="78">
        <v>6837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228219</v>
      </c>
    </row>
    <row r="303" spans="1:11" x14ac:dyDescent="0.25">
      <c r="A303" s="23" t="s">
        <v>335</v>
      </c>
      <c r="B303" s="24" t="s">
        <v>4</v>
      </c>
      <c r="C303" s="77">
        <v>50754</v>
      </c>
      <c r="D303" s="78">
        <v>23924</v>
      </c>
      <c r="E303" s="78">
        <v>10472</v>
      </c>
      <c r="F303" s="78">
        <v>2237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87387</v>
      </c>
    </row>
    <row r="304" spans="1:11" x14ac:dyDescent="0.25">
      <c r="A304" s="23" t="s">
        <v>336</v>
      </c>
      <c r="B304" s="24" t="s">
        <v>4</v>
      </c>
      <c r="C304" s="77">
        <v>365536</v>
      </c>
      <c r="D304" s="78">
        <v>89591</v>
      </c>
      <c r="E304" s="78">
        <v>96916</v>
      </c>
      <c r="F304" s="78">
        <v>17366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569409</v>
      </c>
    </row>
    <row r="305" spans="1:11" x14ac:dyDescent="0.25">
      <c r="A305" s="23" t="s">
        <v>337</v>
      </c>
      <c r="B305" s="24" t="s">
        <v>4</v>
      </c>
      <c r="C305" s="77">
        <v>1866100</v>
      </c>
      <c r="D305" s="78">
        <v>534177</v>
      </c>
      <c r="E305" s="78">
        <v>0</v>
      </c>
      <c r="F305" s="78">
        <v>27347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2427624</v>
      </c>
    </row>
    <row r="306" spans="1:11" x14ac:dyDescent="0.25">
      <c r="A306" s="23" t="s">
        <v>338</v>
      </c>
      <c r="B306" s="24" t="s">
        <v>4</v>
      </c>
      <c r="C306" s="77">
        <v>6202994</v>
      </c>
      <c r="D306" s="78">
        <v>4164479</v>
      </c>
      <c r="E306" s="78">
        <v>1043069</v>
      </c>
      <c r="F306" s="78">
        <v>262637</v>
      </c>
      <c r="G306" s="78">
        <v>0</v>
      </c>
      <c r="H306" s="78">
        <v>46</v>
      </c>
      <c r="I306" s="78">
        <v>55492</v>
      </c>
      <c r="J306" s="78">
        <v>0</v>
      </c>
      <c r="K306" s="79">
        <f t="shared" si="4"/>
        <v>11728717</v>
      </c>
    </row>
    <row r="307" spans="1:11" x14ac:dyDescent="0.25">
      <c r="A307" s="23" t="s">
        <v>339</v>
      </c>
      <c r="B307" s="24" t="s">
        <v>51</v>
      </c>
      <c r="C307" s="77">
        <v>373746</v>
      </c>
      <c r="D307" s="78">
        <v>314216</v>
      </c>
      <c r="E307" s="78">
        <v>0</v>
      </c>
      <c r="F307" s="78">
        <v>0</v>
      </c>
      <c r="G307" s="78">
        <v>0</v>
      </c>
      <c r="H307" s="78">
        <v>2923</v>
      </c>
      <c r="I307" s="78">
        <v>16608</v>
      </c>
      <c r="J307" s="78">
        <v>0</v>
      </c>
      <c r="K307" s="79">
        <f t="shared" si="4"/>
        <v>707493</v>
      </c>
    </row>
    <row r="308" spans="1:11" x14ac:dyDescent="0.25">
      <c r="A308" s="23" t="s">
        <v>340</v>
      </c>
      <c r="B308" s="24" t="s">
        <v>51</v>
      </c>
      <c r="C308" s="77">
        <v>1087297</v>
      </c>
      <c r="D308" s="78">
        <v>738165</v>
      </c>
      <c r="E308" s="78">
        <v>0</v>
      </c>
      <c r="F308" s="78">
        <v>21496</v>
      </c>
      <c r="G308" s="78">
        <v>0</v>
      </c>
      <c r="H308" s="78">
        <v>0</v>
      </c>
      <c r="I308" s="78">
        <v>20707</v>
      </c>
      <c r="J308" s="78">
        <v>0</v>
      </c>
      <c r="K308" s="79">
        <f t="shared" si="4"/>
        <v>1867665</v>
      </c>
    </row>
    <row r="309" spans="1:11" x14ac:dyDescent="0.25">
      <c r="A309" s="23" t="s">
        <v>341</v>
      </c>
      <c r="B309" s="24" t="s">
        <v>51</v>
      </c>
      <c r="C309" s="77">
        <v>225576</v>
      </c>
      <c r="D309" s="78">
        <v>0</v>
      </c>
      <c r="E309" s="78">
        <v>0</v>
      </c>
      <c r="F309" s="78">
        <v>7006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232582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792451</v>
      </c>
      <c r="D312" s="78">
        <v>346303</v>
      </c>
      <c r="E312" s="78">
        <v>0</v>
      </c>
      <c r="F312" s="78">
        <v>0</v>
      </c>
      <c r="G312" s="78">
        <v>0</v>
      </c>
      <c r="H312" s="78">
        <v>349</v>
      </c>
      <c r="I312" s="78">
        <v>23999</v>
      </c>
      <c r="J312" s="78">
        <v>0</v>
      </c>
      <c r="K312" s="79">
        <f t="shared" si="4"/>
        <v>1163102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0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9">
        <f t="shared" si="4"/>
        <v>0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8124584</v>
      </c>
      <c r="D317" s="78">
        <v>4547192</v>
      </c>
      <c r="E317" s="78">
        <v>1414816</v>
      </c>
      <c r="F317" s="78">
        <v>479282</v>
      </c>
      <c r="G317" s="78">
        <v>0</v>
      </c>
      <c r="H317" s="78">
        <v>5402</v>
      </c>
      <c r="I317" s="78">
        <v>58843</v>
      </c>
      <c r="J317" s="78">
        <v>0</v>
      </c>
      <c r="K317" s="79">
        <f t="shared" si="4"/>
        <v>14630119</v>
      </c>
    </row>
    <row r="318" spans="1:11" x14ac:dyDescent="0.25">
      <c r="A318" s="23" t="s">
        <v>349</v>
      </c>
      <c r="B318" s="24" t="s">
        <v>52</v>
      </c>
      <c r="C318" s="77">
        <v>2279459</v>
      </c>
      <c r="D318" s="78">
        <v>720849</v>
      </c>
      <c r="E318" s="78">
        <v>0</v>
      </c>
      <c r="F318" s="78">
        <v>77215</v>
      </c>
      <c r="G318" s="78">
        <v>119</v>
      </c>
      <c r="H318" s="78">
        <v>1758</v>
      </c>
      <c r="I318" s="78">
        <v>18710</v>
      </c>
      <c r="J318" s="78">
        <v>0</v>
      </c>
      <c r="K318" s="79">
        <f t="shared" si="4"/>
        <v>3098110</v>
      </c>
    </row>
    <row r="319" spans="1:11" x14ac:dyDescent="0.25">
      <c r="A319" s="23" t="s">
        <v>350</v>
      </c>
      <c r="B319" s="24" t="s">
        <v>52</v>
      </c>
      <c r="C319" s="77">
        <v>662256</v>
      </c>
      <c r="D319" s="78">
        <v>140528</v>
      </c>
      <c r="E319" s="78">
        <v>147762</v>
      </c>
      <c r="F319" s="78">
        <v>24121</v>
      </c>
      <c r="G319" s="78">
        <v>0</v>
      </c>
      <c r="H319" s="78">
        <v>895</v>
      </c>
      <c r="I319" s="78">
        <v>9036</v>
      </c>
      <c r="J319" s="78">
        <v>0</v>
      </c>
      <c r="K319" s="79">
        <f t="shared" si="4"/>
        <v>984598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135207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135207</v>
      </c>
    </row>
    <row r="323" spans="1:11" x14ac:dyDescent="0.25">
      <c r="A323" s="23" t="s">
        <v>354</v>
      </c>
      <c r="B323" s="24" t="s">
        <v>52</v>
      </c>
      <c r="C323" s="77">
        <v>4419147</v>
      </c>
      <c r="D323" s="78">
        <v>1603814</v>
      </c>
      <c r="E323" s="78">
        <v>551361</v>
      </c>
      <c r="F323" s="78">
        <v>144002</v>
      </c>
      <c r="G323" s="78">
        <v>0</v>
      </c>
      <c r="H323" s="78">
        <v>1085</v>
      </c>
      <c r="I323" s="78">
        <v>52060</v>
      </c>
      <c r="J323" s="78">
        <v>0</v>
      </c>
      <c r="K323" s="79">
        <f t="shared" si="5"/>
        <v>6771469</v>
      </c>
    </row>
    <row r="324" spans="1:11" x14ac:dyDescent="0.25">
      <c r="A324" s="23" t="s">
        <v>355</v>
      </c>
      <c r="B324" s="24" t="s">
        <v>52</v>
      </c>
      <c r="C324" s="77">
        <v>478737</v>
      </c>
      <c r="D324" s="78">
        <v>123543</v>
      </c>
      <c r="E324" s="78">
        <v>66425</v>
      </c>
      <c r="F324" s="78">
        <v>3753</v>
      </c>
      <c r="G324" s="78">
        <v>0</v>
      </c>
      <c r="H324" s="78">
        <v>255</v>
      </c>
      <c r="I324" s="78">
        <v>14267</v>
      </c>
      <c r="J324" s="78">
        <v>0</v>
      </c>
      <c r="K324" s="79">
        <f t="shared" si="5"/>
        <v>686980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654428</v>
      </c>
      <c r="D326" s="78">
        <v>371310</v>
      </c>
      <c r="E326" s="78">
        <v>0</v>
      </c>
      <c r="F326" s="78">
        <v>25485</v>
      </c>
      <c r="G326" s="78">
        <v>0</v>
      </c>
      <c r="H326" s="78">
        <v>0</v>
      </c>
      <c r="I326" s="78">
        <v>11207</v>
      </c>
      <c r="J326" s="78">
        <v>0</v>
      </c>
      <c r="K326" s="79">
        <f t="shared" si="5"/>
        <v>1062430</v>
      </c>
    </row>
    <row r="327" spans="1:11" x14ac:dyDescent="0.25">
      <c r="A327" s="23" t="s">
        <v>358</v>
      </c>
      <c r="B327" s="24" t="s">
        <v>52</v>
      </c>
      <c r="C327" s="77">
        <v>3443496</v>
      </c>
      <c r="D327" s="78">
        <v>1211547</v>
      </c>
      <c r="E327" s="78">
        <v>584229</v>
      </c>
      <c r="F327" s="78">
        <v>99287</v>
      </c>
      <c r="G327" s="78">
        <v>0</v>
      </c>
      <c r="H327" s="78">
        <v>0</v>
      </c>
      <c r="I327" s="78">
        <v>24337</v>
      </c>
      <c r="J327" s="78">
        <v>0</v>
      </c>
      <c r="K327" s="79">
        <f t="shared" si="5"/>
        <v>5362896</v>
      </c>
    </row>
    <row r="328" spans="1:11" x14ac:dyDescent="0.25">
      <c r="A328" s="23" t="s">
        <v>359</v>
      </c>
      <c r="B328" s="24" t="s">
        <v>52</v>
      </c>
      <c r="C328" s="77">
        <v>109865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9">
        <f t="shared" si="5"/>
        <v>109865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996640</v>
      </c>
      <c r="D330" s="78">
        <v>321784</v>
      </c>
      <c r="E330" s="78">
        <v>0</v>
      </c>
      <c r="F330" s="78">
        <v>68215</v>
      </c>
      <c r="G330" s="78">
        <v>0</v>
      </c>
      <c r="H330" s="78">
        <v>0</v>
      </c>
      <c r="I330" s="78">
        <v>3788</v>
      </c>
      <c r="J330" s="78">
        <v>0</v>
      </c>
      <c r="K330" s="79">
        <f t="shared" si="5"/>
        <v>1390427</v>
      </c>
    </row>
    <row r="331" spans="1:11" x14ac:dyDescent="0.25">
      <c r="A331" s="23" t="s">
        <v>5</v>
      </c>
      <c r="B331" s="24" t="s">
        <v>52</v>
      </c>
      <c r="C331" s="77">
        <v>555019</v>
      </c>
      <c r="D331" s="78">
        <v>184335</v>
      </c>
      <c r="E331" s="78">
        <v>0</v>
      </c>
      <c r="F331" s="78">
        <v>22923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762277</v>
      </c>
    </row>
    <row r="332" spans="1:11" x14ac:dyDescent="0.25">
      <c r="A332" s="23" t="s">
        <v>362</v>
      </c>
      <c r="B332" s="24" t="s">
        <v>52</v>
      </c>
      <c r="C332" s="77">
        <v>458370</v>
      </c>
      <c r="D332" s="78">
        <v>106154</v>
      </c>
      <c r="E332" s="78">
        <v>53789</v>
      </c>
      <c r="F332" s="78">
        <v>18587</v>
      </c>
      <c r="G332" s="78">
        <v>0</v>
      </c>
      <c r="H332" s="78">
        <v>62</v>
      </c>
      <c r="I332" s="78">
        <v>2423</v>
      </c>
      <c r="J332" s="78">
        <v>0</v>
      </c>
      <c r="K332" s="79">
        <f t="shared" si="5"/>
        <v>639385</v>
      </c>
    </row>
    <row r="333" spans="1:11" x14ac:dyDescent="0.25">
      <c r="A333" s="75" t="s">
        <v>489</v>
      </c>
      <c r="B333" s="24" t="s">
        <v>52</v>
      </c>
      <c r="C333" s="77">
        <v>1034048</v>
      </c>
      <c r="D333" s="78">
        <v>247571</v>
      </c>
      <c r="E333" s="78">
        <v>141101</v>
      </c>
      <c r="F333" s="78">
        <v>59840</v>
      </c>
      <c r="G333" s="78">
        <v>0</v>
      </c>
      <c r="H333" s="78">
        <v>1542</v>
      </c>
      <c r="I333" s="78">
        <v>0</v>
      </c>
      <c r="J333" s="78">
        <v>0</v>
      </c>
      <c r="K333" s="79">
        <f t="shared" si="5"/>
        <v>1484102</v>
      </c>
    </row>
    <row r="334" spans="1:11" x14ac:dyDescent="0.25">
      <c r="A334" s="23" t="s">
        <v>488</v>
      </c>
      <c r="B334" s="24" t="s">
        <v>52</v>
      </c>
      <c r="C334" s="77">
        <v>16190320</v>
      </c>
      <c r="D334" s="78">
        <v>6517807</v>
      </c>
      <c r="E334" s="78">
        <v>1923788</v>
      </c>
      <c r="F334" s="78">
        <v>722503</v>
      </c>
      <c r="G334" s="78">
        <v>0</v>
      </c>
      <c r="H334" s="78">
        <v>25123</v>
      </c>
      <c r="I334" s="78">
        <v>107738</v>
      </c>
      <c r="J334" s="78">
        <v>0</v>
      </c>
      <c r="K334" s="79">
        <f t="shared" si="5"/>
        <v>25487279</v>
      </c>
    </row>
    <row r="335" spans="1:11" x14ac:dyDescent="0.25">
      <c r="A335" s="23" t="s">
        <v>363</v>
      </c>
      <c r="B335" s="24" t="s">
        <v>52</v>
      </c>
      <c r="C335" s="77">
        <v>1410671</v>
      </c>
      <c r="D335" s="78">
        <v>542972</v>
      </c>
      <c r="E335" s="78">
        <v>295620</v>
      </c>
      <c r="F335" s="78">
        <v>43433</v>
      </c>
      <c r="G335" s="78">
        <v>0</v>
      </c>
      <c r="H335" s="78">
        <v>347</v>
      </c>
      <c r="I335" s="78">
        <v>26375</v>
      </c>
      <c r="J335" s="78">
        <v>0</v>
      </c>
      <c r="K335" s="79">
        <f t="shared" si="5"/>
        <v>2319418</v>
      </c>
    </row>
    <row r="336" spans="1:11" x14ac:dyDescent="0.25">
      <c r="A336" s="23" t="s">
        <v>364</v>
      </c>
      <c r="B336" s="24" t="s">
        <v>52</v>
      </c>
      <c r="C336" s="77">
        <v>404237</v>
      </c>
      <c r="D336" s="78">
        <v>0</v>
      </c>
      <c r="E336" s="78">
        <v>69353</v>
      </c>
      <c r="F336" s="78">
        <v>19394</v>
      </c>
      <c r="G336" s="78">
        <v>0</v>
      </c>
      <c r="H336" s="78">
        <v>576</v>
      </c>
      <c r="I336" s="78">
        <v>0</v>
      </c>
      <c r="J336" s="78">
        <v>0</v>
      </c>
      <c r="K336" s="79">
        <f t="shared" si="5"/>
        <v>493560</v>
      </c>
    </row>
    <row r="337" spans="1:11" x14ac:dyDescent="0.25">
      <c r="A337" s="23" t="s">
        <v>365</v>
      </c>
      <c r="B337" s="24" t="s">
        <v>53</v>
      </c>
      <c r="C337" s="77">
        <v>723358</v>
      </c>
      <c r="D337" s="78">
        <v>328528</v>
      </c>
      <c r="E337" s="78">
        <v>0</v>
      </c>
      <c r="F337" s="78">
        <v>21613</v>
      </c>
      <c r="G337" s="78">
        <v>0</v>
      </c>
      <c r="H337" s="78">
        <v>0</v>
      </c>
      <c r="I337" s="78">
        <v>0</v>
      </c>
      <c r="J337" s="78">
        <v>79234</v>
      </c>
      <c r="K337" s="79">
        <f t="shared" si="5"/>
        <v>1152733</v>
      </c>
    </row>
    <row r="338" spans="1:11" x14ac:dyDescent="0.25">
      <c r="A338" s="23" t="s">
        <v>366</v>
      </c>
      <c r="B338" s="24" t="s">
        <v>53</v>
      </c>
      <c r="C338" s="77">
        <v>1482208</v>
      </c>
      <c r="D338" s="78">
        <v>227057</v>
      </c>
      <c r="E338" s="78">
        <v>113937</v>
      </c>
      <c r="F338" s="78">
        <v>35387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1858589</v>
      </c>
    </row>
    <row r="339" spans="1:11" x14ac:dyDescent="0.25">
      <c r="A339" s="23" t="s">
        <v>367</v>
      </c>
      <c r="B339" s="24" t="s">
        <v>53</v>
      </c>
      <c r="C339" s="77">
        <v>92393</v>
      </c>
      <c r="D339" s="78">
        <v>26123</v>
      </c>
      <c r="E339" s="78">
        <v>13991</v>
      </c>
      <c r="F339" s="78">
        <v>0</v>
      </c>
      <c r="G339" s="78">
        <v>0</v>
      </c>
      <c r="H339" s="78">
        <v>0</v>
      </c>
      <c r="I339" s="78">
        <v>1243</v>
      </c>
      <c r="J339" s="78">
        <v>0</v>
      </c>
      <c r="K339" s="79">
        <f t="shared" si="5"/>
        <v>133750</v>
      </c>
    </row>
    <row r="340" spans="1:11" x14ac:dyDescent="0.25">
      <c r="A340" s="23" t="s">
        <v>368</v>
      </c>
      <c r="B340" s="24" t="s">
        <v>53</v>
      </c>
      <c r="C340" s="77">
        <v>163003</v>
      </c>
      <c r="D340" s="78">
        <v>37005</v>
      </c>
      <c r="E340" s="78">
        <v>0</v>
      </c>
      <c r="F340" s="78">
        <v>6817</v>
      </c>
      <c r="G340" s="78">
        <v>0</v>
      </c>
      <c r="H340" s="78">
        <v>0</v>
      </c>
      <c r="I340" s="78">
        <v>2506</v>
      </c>
      <c r="J340" s="78">
        <v>0</v>
      </c>
      <c r="K340" s="79">
        <f t="shared" si="5"/>
        <v>209331</v>
      </c>
    </row>
    <row r="341" spans="1:11" x14ac:dyDescent="0.25">
      <c r="A341" s="23" t="s">
        <v>369</v>
      </c>
      <c r="B341" s="24" t="s">
        <v>53</v>
      </c>
      <c r="C341" s="77">
        <v>76477</v>
      </c>
      <c r="D341" s="78">
        <v>31755</v>
      </c>
      <c r="E341" s="78">
        <v>0</v>
      </c>
      <c r="F341" s="78">
        <v>2446</v>
      </c>
      <c r="G341" s="78">
        <v>0</v>
      </c>
      <c r="H341" s="78">
        <v>0</v>
      </c>
      <c r="I341" s="78">
        <v>1328</v>
      </c>
      <c r="J341" s="78">
        <v>0</v>
      </c>
      <c r="K341" s="79">
        <f t="shared" si="5"/>
        <v>112006</v>
      </c>
    </row>
    <row r="342" spans="1:11" x14ac:dyDescent="0.25">
      <c r="A342" s="23" t="s">
        <v>370</v>
      </c>
      <c r="B342" s="24" t="s">
        <v>53</v>
      </c>
      <c r="C342" s="77">
        <v>223006</v>
      </c>
      <c r="D342" s="78">
        <v>88735</v>
      </c>
      <c r="E342" s="78">
        <v>34039</v>
      </c>
      <c r="F342" s="78">
        <v>22655</v>
      </c>
      <c r="G342" s="78">
        <v>0</v>
      </c>
      <c r="H342" s="78">
        <v>0</v>
      </c>
      <c r="I342" s="78">
        <v>2107</v>
      </c>
      <c r="J342" s="78">
        <v>0</v>
      </c>
      <c r="K342" s="79">
        <f t="shared" si="5"/>
        <v>370542</v>
      </c>
    </row>
    <row r="343" spans="1:11" x14ac:dyDescent="0.25">
      <c r="A343" s="23" t="s">
        <v>371</v>
      </c>
      <c r="B343" s="24" t="s">
        <v>53</v>
      </c>
      <c r="C343" s="77">
        <v>199924</v>
      </c>
      <c r="D343" s="78">
        <v>34072</v>
      </c>
      <c r="E343" s="78">
        <v>0</v>
      </c>
      <c r="F343" s="78">
        <v>6214</v>
      </c>
      <c r="G343" s="78">
        <v>0</v>
      </c>
      <c r="H343" s="78">
        <v>0</v>
      </c>
      <c r="I343" s="78">
        <v>2530</v>
      </c>
      <c r="J343" s="78">
        <v>0</v>
      </c>
      <c r="K343" s="79">
        <f t="shared" si="5"/>
        <v>242740</v>
      </c>
    </row>
    <row r="344" spans="1:11" x14ac:dyDescent="0.25">
      <c r="A344" s="23" t="s">
        <v>372</v>
      </c>
      <c r="B344" s="24" t="s">
        <v>53</v>
      </c>
      <c r="C344" s="77">
        <v>602582</v>
      </c>
      <c r="D344" s="78">
        <v>225752</v>
      </c>
      <c r="E344" s="78">
        <v>100500</v>
      </c>
      <c r="F344" s="78">
        <v>16449</v>
      </c>
      <c r="G344" s="78">
        <v>0</v>
      </c>
      <c r="H344" s="78">
        <v>0</v>
      </c>
      <c r="I344" s="78">
        <v>15800</v>
      </c>
      <c r="J344" s="78">
        <v>0</v>
      </c>
      <c r="K344" s="79">
        <f t="shared" si="5"/>
        <v>961083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203266</v>
      </c>
      <c r="D347" s="78">
        <v>69568</v>
      </c>
      <c r="E347" s="78">
        <v>28643</v>
      </c>
      <c r="F347" s="78">
        <v>0</v>
      </c>
      <c r="G347" s="78">
        <v>0</v>
      </c>
      <c r="H347" s="78">
        <v>0</v>
      </c>
      <c r="I347" s="78">
        <v>7048</v>
      </c>
      <c r="J347" s="78">
        <v>0</v>
      </c>
      <c r="K347" s="79">
        <f t="shared" si="5"/>
        <v>308525</v>
      </c>
    </row>
    <row r="348" spans="1:11" x14ac:dyDescent="0.25">
      <c r="A348" s="23" t="s">
        <v>376</v>
      </c>
      <c r="B348" s="24" t="s">
        <v>53</v>
      </c>
      <c r="C348" s="77">
        <v>81755</v>
      </c>
      <c r="D348" s="78">
        <v>15700</v>
      </c>
      <c r="E348" s="78">
        <v>22410</v>
      </c>
      <c r="F348" s="78">
        <v>4325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124190</v>
      </c>
    </row>
    <row r="349" spans="1:11" x14ac:dyDescent="0.25">
      <c r="A349" s="23" t="s">
        <v>377</v>
      </c>
      <c r="B349" s="24" t="s">
        <v>53</v>
      </c>
      <c r="C349" s="77">
        <v>809907</v>
      </c>
      <c r="D349" s="78">
        <v>337053</v>
      </c>
      <c r="E349" s="78">
        <v>104584</v>
      </c>
      <c r="F349" s="78">
        <v>34956</v>
      </c>
      <c r="G349" s="78">
        <v>0</v>
      </c>
      <c r="H349" s="78">
        <v>0</v>
      </c>
      <c r="I349" s="78">
        <v>3992</v>
      </c>
      <c r="J349" s="78">
        <v>0</v>
      </c>
      <c r="K349" s="79">
        <f t="shared" si="5"/>
        <v>1290492</v>
      </c>
    </row>
    <row r="350" spans="1:11" x14ac:dyDescent="0.25">
      <c r="A350" s="23" t="s">
        <v>378</v>
      </c>
      <c r="B350" s="24" t="s">
        <v>53</v>
      </c>
      <c r="C350" s="77">
        <v>4539804</v>
      </c>
      <c r="D350" s="78">
        <v>2688332</v>
      </c>
      <c r="E350" s="78">
        <v>611042</v>
      </c>
      <c r="F350" s="78">
        <v>244134</v>
      </c>
      <c r="G350" s="78">
        <v>0</v>
      </c>
      <c r="H350" s="78">
        <v>1648</v>
      </c>
      <c r="I350" s="78">
        <v>36331</v>
      </c>
      <c r="J350" s="78">
        <v>0</v>
      </c>
      <c r="K350" s="79">
        <f t="shared" si="5"/>
        <v>8121291</v>
      </c>
    </row>
    <row r="351" spans="1:11" x14ac:dyDescent="0.25">
      <c r="A351" s="23" t="s">
        <v>379</v>
      </c>
      <c r="B351" s="24" t="s">
        <v>53</v>
      </c>
      <c r="C351" s="77">
        <v>257609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9">
        <f t="shared" si="5"/>
        <v>257609</v>
      </c>
    </row>
    <row r="352" spans="1:11" x14ac:dyDescent="0.25">
      <c r="A352" s="23" t="s">
        <v>380</v>
      </c>
      <c r="B352" s="24" t="s">
        <v>53</v>
      </c>
      <c r="C352" s="77">
        <v>113560</v>
      </c>
      <c r="D352" s="78">
        <v>0</v>
      </c>
      <c r="E352" s="78">
        <v>0</v>
      </c>
      <c r="F352" s="78">
        <v>0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113560</v>
      </c>
    </row>
    <row r="353" spans="1:11" x14ac:dyDescent="0.25">
      <c r="A353" s="23" t="s">
        <v>381</v>
      </c>
      <c r="B353" s="24" t="s">
        <v>53</v>
      </c>
      <c r="C353" s="77">
        <v>1805886</v>
      </c>
      <c r="D353" s="78">
        <v>513444</v>
      </c>
      <c r="E353" s="78">
        <v>257678</v>
      </c>
      <c r="F353" s="78">
        <v>87852</v>
      </c>
      <c r="G353" s="78">
        <v>0</v>
      </c>
      <c r="H353" s="78">
        <v>11851</v>
      </c>
      <c r="I353" s="78">
        <v>0</v>
      </c>
      <c r="J353" s="78">
        <v>0</v>
      </c>
      <c r="K353" s="79">
        <f t="shared" si="5"/>
        <v>2676711</v>
      </c>
    </row>
    <row r="354" spans="1:11" x14ac:dyDescent="0.25">
      <c r="A354" s="23" t="s">
        <v>382</v>
      </c>
      <c r="B354" s="24" t="s">
        <v>54</v>
      </c>
      <c r="C354" s="77">
        <v>58899</v>
      </c>
      <c r="D354" s="78">
        <v>13024</v>
      </c>
      <c r="E354" s="78">
        <v>0</v>
      </c>
      <c r="F354" s="78">
        <v>9951</v>
      </c>
      <c r="G354" s="78">
        <v>0</v>
      </c>
      <c r="H354" s="78">
        <v>0</v>
      </c>
      <c r="I354" s="78">
        <v>1067</v>
      </c>
      <c r="J354" s="78">
        <v>0</v>
      </c>
      <c r="K354" s="79">
        <f t="shared" si="5"/>
        <v>82941</v>
      </c>
    </row>
    <row r="355" spans="1:11" x14ac:dyDescent="0.25">
      <c r="A355" s="23" t="s">
        <v>383</v>
      </c>
      <c r="B355" s="24" t="s">
        <v>54</v>
      </c>
      <c r="C355" s="77">
        <v>0</v>
      </c>
      <c r="D355" s="78">
        <v>0</v>
      </c>
      <c r="E355" s="78">
        <v>0</v>
      </c>
      <c r="F355" s="78">
        <v>0</v>
      </c>
      <c r="G355" s="78">
        <v>0</v>
      </c>
      <c r="H355" s="78">
        <v>0</v>
      </c>
      <c r="I355" s="78">
        <v>0</v>
      </c>
      <c r="J355" s="78">
        <v>0</v>
      </c>
      <c r="K355" s="79">
        <f t="shared" si="5"/>
        <v>0</v>
      </c>
    </row>
    <row r="356" spans="1:11" x14ac:dyDescent="0.25">
      <c r="A356" s="23" t="s">
        <v>384</v>
      </c>
      <c r="B356" s="24" t="s">
        <v>54</v>
      </c>
      <c r="C356" s="77">
        <v>537246</v>
      </c>
      <c r="D356" s="78">
        <v>295201</v>
      </c>
      <c r="E356" s="78">
        <v>73742</v>
      </c>
      <c r="F356" s="78">
        <v>80883</v>
      </c>
      <c r="G356" s="78">
        <v>0</v>
      </c>
      <c r="H356" s="78">
        <v>136</v>
      </c>
      <c r="I356" s="78">
        <v>819</v>
      </c>
      <c r="J356" s="78">
        <v>0</v>
      </c>
      <c r="K356" s="79">
        <f t="shared" si="5"/>
        <v>988027</v>
      </c>
    </row>
    <row r="357" spans="1:11" x14ac:dyDescent="0.25">
      <c r="A357" s="23" t="s">
        <v>385</v>
      </c>
      <c r="B357" s="24" t="s">
        <v>54</v>
      </c>
      <c r="C357" s="77">
        <v>10901</v>
      </c>
      <c r="D357" s="78">
        <v>5446</v>
      </c>
      <c r="E357" s="78">
        <v>3486</v>
      </c>
      <c r="F357" s="78">
        <v>1668</v>
      </c>
      <c r="G357" s="78">
        <v>0</v>
      </c>
      <c r="H357" s="78">
        <v>214</v>
      </c>
      <c r="I357" s="78">
        <v>916</v>
      </c>
      <c r="J357" s="78">
        <v>0</v>
      </c>
      <c r="K357" s="79">
        <f t="shared" si="5"/>
        <v>22631</v>
      </c>
    </row>
    <row r="358" spans="1:11" x14ac:dyDescent="0.25">
      <c r="A358" s="23" t="s">
        <v>386</v>
      </c>
      <c r="B358" s="24" t="s">
        <v>54</v>
      </c>
      <c r="C358" s="77">
        <v>9815</v>
      </c>
      <c r="D358" s="78">
        <v>0</v>
      </c>
      <c r="E358" s="78">
        <v>0</v>
      </c>
      <c r="F358" s="78">
        <v>3614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13429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13392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f t="shared" si="5"/>
        <v>13392</v>
      </c>
    </row>
    <row r="361" spans="1:11" x14ac:dyDescent="0.25">
      <c r="A361" s="23" t="s">
        <v>390</v>
      </c>
      <c r="B361" s="24" t="s">
        <v>55</v>
      </c>
      <c r="C361" s="77">
        <v>244078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244078</v>
      </c>
    </row>
    <row r="362" spans="1:11" x14ac:dyDescent="0.25">
      <c r="A362" s="23" t="s">
        <v>391</v>
      </c>
      <c r="B362" s="24" t="s">
        <v>6</v>
      </c>
      <c r="C362" s="77">
        <v>163308</v>
      </c>
      <c r="D362" s="78">
        <v>81662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244970</v>
      </c>
    </row>
    <row r="363" spans="1:11" x14ac:dyDescent="0.25">
      <c r="A363" s="23" t="s">
        <v>6</v>
      </c>
      <c r="B363" s="24" t="s">
        <v>6</v>
      </c>
      <c r="C363" s="77">
        <v>4040169</v>
      </c>
      <c r="D363" s="78">
        <v>3016781</v>
      </c>
      <c r="E363" s="78">
        <v>798601</v>
      </c>
      <c r="F363" s="78">
        <v>180580</v>
      </c>
      <c r="G363" s="78">
        <v>0</v>
      </c>
      <c r="H363" s="78">
        <v>3636</v>
      </c>
      <c r="I363" s="78">
        <v>19068</v>
      </c>
      <c r="J363" s="78">
        <v>0</v>
      </c>
      <c r="K363" s="79">
        <f t="shared" si="5"/>
        <v>8058835</v>
      </c>
    </row>
    <row r="364" spans="1:11" x14ac:dyDescent="0.25">
      <c r="A364" s="23" t="s">
        <v>392</v>
      </c>
      <c r="B364" s="24" t="s">
        <v>6</v>
      </c>
      <c r="C364" s="77">
        <v>1362137</v>
      </c>
      <c r="D364" s="78">
        <v>620039</v>
      </c>
      <c r="E364" s="78">
        <v>0</v>
      </c>
      <c r="F364" s="78">
        <v>0</v>
      </c>
      <c r="G364" s="78">
        <v>0</v>
      </c>
      <c r="H364" s="78">
        <v>0</v>
      </c>
      <c r="I364" s="78">
        <v>43627</v>
      </c>
      <c r="J364" s="78">
        <v>0</v>
      </c>
      <c r="K364" s="79">
        <f t="shared" si="5"/>
        <v>2025803</v>
      </c>
    </row>
    <row r="365" spans="1:11" x14ac:dyDescent="0.25">
      <c r="A365" s="23" t="s">
        <v>393</v>
      </c>
      <c r="B365" s="24" t="s">
        <v>5</v>
      </c>
      <c r="C365" s="77">
        <v>2660370</v>
      </c>
      <c r="D365" s="78">
        <v>1882401</v>
      </c>
      <c r="E365" s="78">
        <v>263066</v>
      </c>
      <c r="F365" s="78">
        <v>71822</v>
      </c>
      <c r="G365" s="78">
        <v>0</v>
      </c>
      <c r="H365" s="78">
        <v>0</v>
      </c>
      <c r="I365" s="78">
        <v>16117</v>
      </c>
      <c r="J365" s="78">
        <v>0</v>
      </c>
      <c r="K365" s="79">
        <f t="shared" si="5"/>
        <v>4893776</v>
      </c>
    </row>
    <row r="366" spans="1:11" x14ac:dyDescent="0.25">
      <c r="A366" s="23" t="s">
        <v>394</v>
      </c>
      <c r="B366" s="24" t="s">
        <v>5</v>
      </c>
      <c r="C366" s="77">
        <v>1330445</v>
      </c>
      <c r="D366" s="78">
        <v>647925</v>
      </c>
      <c r="E366" s="78">
        <v>186265</v>
      </c>
      <c r="F366" s="78">
        <v>75069</v>
      </c>
      <c r="G366" s="78">
        <v>0</v>
      </c>
      <c r="H366" s="78">
        <v>138</v>
      </c>
      <c r="I366" s="78">
        <v>18817</v>
      </c>
      <c r="J366" s="78">
        <v>0</v>
      </c>
      <c r="K366" s="79">
        <f t="shared" si="5"/>
        <v>2258659</v>
      </c>
    </row>
    <row r="367" spans="1:11" x14ac:dyDescent="0.25">
      <c r="A367" s="23" t="s">
        <v>395</v>
      </c>
      <c r="B367" s="24" t="s">
        <v>5</v>
      </c>
      <c r="C367" s="77">
        <v>993602</v>
      </c>
      <c r="D367" s="78">
        <v>681162</v>
      </c>
      <c r="E367" s="78">
        <v>0</v>
      </c>
      <c r="F367" s="78">
        <v>0</v>
      </c>
      <c r="G367" s="78">
        <v>0</v>
      </c>
      <c r="H367" s="78">
        <v>0</v>
      </c>
      <c r="I367" s="78">
        <v>15940</v>
      </c>
      <c r="J367" s="78">
        <v>0</v>
      </c>
      <c r="K367" s="79">
        <f t="shared" si="5"/>
        <v>1690704</v>
      </c>
    </row>
    <row r="368" spans="1:11" x14ac:dyDescent="0.25">
      <c r="A368" s="23" t="s">
        <v>396</v>
      </c>
      <c r="B368" s="24" t="s">
        <v>5</v>
      </c>
      <c r="C368" s="77">
        <v>1040990</v>
      </c>
      <c r="D368" s="78">
        <v>738685</v>
      </c>
      <c r="E368" s="78">
        <v>125943</v>
      </c>
      <c r="F368" s="78">
        <v>67806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1973424</v>
      </c>
    </row>
    <row r="369" spans="1:11" x14ac:dyDescent="0.25">
      <c r="A369" s="23" t="s">
        <v>397</v>
      </c>
      <c r="B369" s="24" t="s">
        <v>5</v>
      </c>
      <c r="C369" s="77">
        <v>1053399</v>
      </c>
      <c r="D369" s="78">
        <v>502019</v>
      </c>
      <c r="E369" s="78">
        <v>211078</v>
      </c>
      <c r="F369" s="78">
        <v>0</v>
      </c>
      <c r="G369" s="78">
        <v>0</v>
      </c>
      <c r="H369" s="78">
        <v>0</v>
      </c>
      <c r="I369" s="78">
        <v>17669</v>
      </c>
      <c r="J369" s="78">
        <v>0</v>
      </c>
      <c r="K369" s="79">
        <f t="shared" si="5"/>
        <v>1784165</v>
      </c>
    </row>
    <row r="370" spans="1:11" x14ac:dyDescent="0.25">
      <c r="A370" s="23" t="s">
        <v>398</v>
      </c>
      <c r="B370" s="24" t="s">
        <v>5</v>
      </c>
      <c r="C370" s="77">
        <v>2364535</v>
      </c>
      <c r="D370" s="78">
        <v>940821</v>
      </c>
      <c r="E370" s="78">
        <v>249521</v>
      </c>
      <c r="F370" s="78">
        <v>113537</v>
      </c>
      <c r="G370" s="78">
        <v>0</v>
      </c>
      <c r="H370" s="78">
        <v>0</v>
      </c>
      <c r="I370" s="78">
        <v>24667</v>
      </c>
      <c r="J370" s="78">
        <v>0</v>
      </c>
      <c r="K370" s="79">
        <f t="shared" si="5"/>
        <v>3693081</v>
      </c>
    </row>
    <row r="371" spans="1:11" x14ac:dyDescent="0.25">
      <c r="A371" s="23" t="s">
        <v>399</v>
      </c>
      <c r="B371" s="24" t="s">
        <v>5</v>
      </c>
      <c r="C371" s="77">
        <v>1211451</v>
      </c>
      <c r="D371" s="78">
        <v>232152</v>
      </c>
      <c r="E371" s="78">
        <v>195133</v>
      </c>
      <c r="F371" s="78">
        <v>29729</v>
      </c>
      <c r="G371" s="78">
        <v>0</v>
      </c>
      <c r="H371" s="78">
        <v>0</v>
      </c>
      <c r="I371" s="78">
        <v>8141</v>
      </c>
      <c r="J371" s="78">
        <v>0</v>
      </c>
      <c r="K371" s="79">
        <f t="shared" si="5"/>
        <v>1676606</v>
      </c>
    </row>
    <row r="372" spans="1:11" x14ac:dyDescent="0.25">
      <c r="A372" s="23" t="s">
        <v>387</v>
      </c>
      <c r="B372" s="24" t="s">
        <v>492</v>
      </c>
      <c r="C372" s="77">
        <v>0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0</v>
      </c>
    </row>
    <row r="373" spans="1:11" x14ac:dyDescent="0.25">
      <c r="A373" s="23" t="s">
        <v>482</v>
      </c>
      <c r="B373" s="24" t="s">
        <v>492</v>
      </c>
      <c r="C373" s="77">
        <v>548961</v>
      </c>
      <c r="D373" s="78">
        <v>484139</v>
      </c>
      <c r="E373" s="78">
        <v>0</v>
      </c>
      <c r="F373" s="78">
        <v>62648</v>
      </c>
      <c r="G373" s="78">
        <v>0</v>
      </c>
      <c r="H373" s="78">
        <v>7096</v>
      </c>
      <c r="I373" s="78">
        <v>0</v>
      </c>
      <c r="J373" s="78">
        <v>0</v>
      </c>
      <c r="K373" s="79">
        <f t="shared" si="5"/>
        <v>1102844</v>
      </c>
    </row>
    <row r="374" spans="1:11" x14ac:dyDescent="0.25">
      <c r="A374" s="23" t="s">
        <v>483</v>
      </c>
      <c r="B374" s="24" t="s">
        <v>492</v>
      </c>
      <c r="C374" s="77">
        <v>324890</v>
      </c>
      <c r="D374" s="78">
        <v>106623</v>
      </c>
      <c r="E374" s="78">
        <v>0</v>
      </c>
      <c r="F374" s="78">
        <v>0</v>
      </c>
      <c r="G374" s="78">
        <v>0</v>
      </c>
      <c r="H374" s="78">
        <v>1140</v>
      </c>
      <c r="I374" s="78">
        <v>15627</v>
      </c>
      <c r="J374" s="78">
        <v>0</v>
      </c>
      <c r="K374" s="79">
        <f t="shared" si="5"/>
        <v>448280</v>
      </c>
    </row>
    <row r="375" spans="1:11" x14ac:dyDescent="0.25">
      <c r="A375" s="23" t="s">
        <v>451</v>
      </c>
      <c r="B375" s="24" t="s">
        <v>490</v>
      </c>
      <c r="C375" s="77">
        <v>1558991</v>
      </c>
      <c r="D375" s="78">
        <v>1021762</v>
      </c>
      <c r="E375" s="78">
        <v>338256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2919009</v>
      </c>
    </row>
    <row r="376" spans="1:11" x14ac:dyDescent="0.25">
      <c r="A376" s="23" t="s">
        <v>481</v>
      </c>
      <c r="B376" s="24" t="s">
        <v>490</v>
      </c>
      <c r="C376" s="77">
        <v>0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0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57800</v>
      </c>
      <c r="D378" s="78">
        <v>75494</v>
      </c>
      <c r="E378" s="78">
        <v>0</v>
      </c>
      <c r="F378" s="78">
        <v>10573</v>
      </c>
      <c r="G378" s="78">
        <v>0</v>
      </c>
      <c r="H378" s="78">
        <v>0</v>
      </c>
      <c r="I378" s="78">
        <v>0</v>
      </c>
      <c r="J378" s="78">
        <v>99931</v>
      </c>
      <c r="K378" s="79">
        <f t="shared" si="5"/>
        <v>243798</v>
      </c>
    </row>
    <row r="379" spans="1:11" x14ac:dyDescent="0.25">
      <c r="A379" s="23" t="s">
        <v>401</v>
      </c>
      <c r="B379" s="24" t="s">
        <v>56</v>
      </c>
      <c r="C379" s="77">
        <v>35263</v>
      </c>
      <c r="D379" s="78">
        <v>4294</v>
      </c>
      <c r="E379" s="78">
        <v>0</v>
      </c>
      <c r="F379" s="78">
        <v>0</v>
      </c>
      <c r="G379" s="78">
        <v>0</v>
      </c>
      <c r="H379" s="78">
        <v>0</v>
      </c>
      <c r="I379" s="78">
        <v>1143</v>
      </c>
      <c r="J379" s="78">
        <v>0</v>
      </c>
      <c r="K379" s="79">
        <f t="shared" si="5"/>
        <v>40700</v>
      </c>
    </row>
    <row r="380" spans="1:11" x14ac:dyDescent="0.25">
      <c r="A380" s="23" t="s">
        <v>402</v>
      </c>
      <c r="B380" s="24" t="s">
        <v>56</v>
      </c>
      <c r="C380" s="77">
        <v>36147</v>
      </c>
      <c r="D380" s="78">
        <v>6526</v>
      </c>
      <c r="E380" s="78">
        <v>0</v>
      </c>
      <c r="F380" s="78">
        <v>0</v>
      </c>
      <c r="G380" s="78">
        <v>0</v>
      </c>
      <c r="H380" s="78">
        <v>0</v>
      </c>
      <c r="I380" s="78">
        <v>1482</v>
      </c>
      <c r="J380" s="78">
        <v>0</v>
      </c>
      <c r="K380" s="79">
        <f t="shared" si="5"/>
        <v>44155</v>
      </c>
    </row>
    <row r="381" spans="1:11" x14ac:dyDescent="0.25">
      <c r="A381" s="23" t="s">
        <v>403</v>
      </c>
      <c r="B381" s="24" t="s">
        <v>56</v>
      </c>
      <c r="C381" s="77">
        <v>32063</v>
      </c>
      <c r="D381" s="78">
        <v>4522</v>
      </c>
      <c r="E381" s="78">
        <v>0</v>
      </c>
      <c r="F381" s="78">
        <v>1644</v>
      </c>
      <c r="G381" s="78">
        <v>0</v>
      </c>
      <c r="H381" s="78">
        <v>0</v>
      </c>
      <c r="I381" s="78">
        <v>0</v>
      </c>
      <c r="J381" s="78">
        <v>0</v>
      </c>
      <c r="K381" s="79">
        <f t="shared" si="5"/>
        <v>38229</v>
      </c>
    </row>
    <row r="382" spans="1:11" x14ac:dyDescent="0.25">
      <c r="A382" s="23" t="s">
        <v>404</v>
      </c>
      <c r="B382" s="24" t="s">
        <v>56</v>
      </c>
      <c r="C382" s="77">
        <v>174247</v>
      </c>
      <c r="D382" s="78">
        <v>174954</v>
      </c>
      <c r="E382" s="78">
        <v>0</v>
      </c>
      <c r="F382" s="78">
        <v>3800</v>
      </c>
      <c r="G382" s="78">
        <v>0</v>
      </c>
      <c r="H382" s="78">
        <v>0</v>
      </c>
      <c r="I382" s="78">
        <v>9592</v>
      </c>
      <c r="J382" s="78">
        <v>0</v>
      </c>
      <c r="K382" s="79">
        <f t="shared" si="5"/>
        <v>362593</v>
      </c>
    </row>
    <row r="383" spans="1:11" x14ac:dyDescent="0.25">
      <c r="A383" s="23" t="s">
        <v>405</v>
      </c>
      <c r="B383" s="24" t="s">
        <v>57</v>
      </c>
      <c r="C383" s="77">
        <v>0</v>
      </c>
      <c r="D383" s="78">
        <v>0</v>
      </c>
      <c r="E383" s="78">
        <v>64108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9">
        <f t="shared" si="5"/>
        <v>64108</v>
      </c>
    </row>
    <row r="384" spans="1:11" x14ac:dyDescent="0.25">
      <c r="A384" s="23" t="s">
        <v>406</v>
      </c>
      <c r="B384" s="24" t="s">
        <v>57</v>
      </c>
      <c r="C384" s="77">
        <v>390888</v>
      </c>
      <c r="D384" s="78">
        <v>144831</v>
      </c>
      <c r="E384" s="78">
        <v>129068</v>
      </c>
      <c r="F384" s="78">
        <v>0</v>
      </c>
      <c r="G384" s="78">
        <v>0</v>
      </c>
      <c r="H384" s="78">
        <v>0</v>
      </c>
      <c r="I384" s="78">
        <v>14363</v>
      </c>
      <c r="J384" s="78">
        <v>0</v>
      </c>
      <c r="K384" s="79">
        <f t="shared" si="5"/>
        <v>679150</v>
      </c>
    </row>
    <row r="385" spans="1:11" x14ac:dyDescent="0.25">
      <c r="A385" s="23" t="s">
        <v>407</v>
      </c>
      <c r="B385" s="24" t="s">
        <v>58</v>
      </c>
      <c r="C385" s="77">
        <v>448387</v>
      </c>
      <c r="D385" s="78">
        <v>122156</v>
      </c>
      <c r="E385" s="78">
        <v>80577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651120</v>
      </c>
    </row>
    <row r="386" spans="1:11" x14ac:dyDescent="0.25">
      <c r="A386" s="23" t="s">
        <v>408</v>
      </c>
      <c r="B386" s="24" t="s">
        <v>59</v>
      </c>
      <c r="C386" s="77">
        <v>0</v>
      </c>
      <c r="D386" s="78">
        <v>0</v>
      </c>
      <c r="E386" s="78">
        <v>0</v>
      </c>
      <c r="F386" s="78">
        <v>0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ref="K386:K415" si="6">SUM(C386:J386)</f>
        <v>0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4743726</v>
      </c>
      <c r="D389" s="78">
        <v>2031583</v>
      </c>
      <c r="E389" s="78">
        <v>0</v>
      </c>
      <c r="F389" s="78">
        <v>354638</v>
      </c>
      <c r="G389" s="78">
        <v>0</v>
      </c>
      <c r="H389" s="78">
        <v>0</v>
      </c>
      <c r="I389" s="78">
        <v>43857</v>
      </c>
      <c r="J389" s="78">
        <v>0</v>
      </c>
      <c r="K389" s="79">
        <f t="shared" si="6"/>
        <v>7173804</v>
      </c>
    </row>
    <row r="390" spans="1:11" x14ac:dyDescent="0.25">
      <c r="A390" s="23" t="s">
        <v>412</v>
      </c>
      <c r="B390" s="24" t="s">
        <v>60</v>
      </c>
      <c r="C390" s="77">
        <v>395770</v>
      </c>
      <c r="D390" s="78">
        <v>90808</v>
      </c>
      <c r="E390" s="78">
        <v>0</v>
      </c>
      <c r="F390" s="78">
        <v>36415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522993</v>
      </c>
    </row>
    <row r="391" spans="1:11" x14ac:dyDescent="0.25">
      <c r="A391" s="23" t="s">
        <v>452</v>
      </c>
      <c r="B391" s="24" t="s">
        <v>60</v>
      </c>
      <c r="C391" s="77">
        <v>890399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0</v>
      </c>
      <c r="J391" s="78">
        <v>0</v>
      </c>
      <c r="K391" s="79">
        <f t="shared" si="6"/>
        <v>890399</v>
      </c>
    </row>
    <row r="392" spans="1:11" x14ac:dyDescent="0.25">
      <c r="A392" s="23" t="s">
        <v>453</v>
      </c>
      <c r="B392" s="24" t="s">
        <v>60</v>
      </c>
      <c r="C392" s="77">
        <v>1565734</v>
      </c>
      <c r="D392" s="78">
        <v>602156</v>
      </c>
      <c r="E392" s="78">
        <v>166359</v>
      </c>
      <c r="F392" s="78">
        <v>80322</v>
      </c>
      <c r="G392" s="78">
        <v>0</v>
      </c>
      <c r="H392" s="78">
        <v>0</v>
      </c>
      <c r="I392" s="78">
        <v>16791</v>
      </c>
      <c r="J392" s="78">
        <v>0</v>
      </c>
      <c r="K392" s="79">
        <f t="shared" si="6"/>
        <v>2431362</v>
      </c>
    </row>
    <row r="393" spans="1:11" x14ac:dyDescent="0.25">
      <c r="A393" s="23" t="s">
        <v>413</v>
      </c>
      <c r="B393" s="24" t="s">
        <v>60</v>
      </c>
      <c r="C393" s="77">
        <v>2798032</v>
      </c>
      <c r="D393" s="78">
        <v>505079</v>
      </c>
      <c r="E393" s="78">
        <v>0</v>
      </c>
      <c r="F393" s="78">
        <v>0</v>
      </c>
      <c r="G393" s="78">
        <v>0</v>
      </c>
      <c r="H393" s="78">
        <v>0</v>
      </c>
      <c r="I393" s="78">
        <v>68682</v>
      </c>
      <c r="J393" s="78">
        <v>0</v>
      </c>
      <c r="K393" s="79">
        <f t="shared" si="6"/>
        <v>3371793</v>
      </c>
    </row>
    <row r="394" spans="1:11" x14ac:dyDescent="0.25">
      <c r="A394" s="23" t="s">
        <v>414</v>
      </c>
      <c r="B394" s="24" t="s">
        <v>60</v>
      </c>
      <c r="C394" s="77">
        <v>871474</v>
      </c>
      <c r="D394" s="78">
        <v>252035</v>
      </c>
      <c r="E394" s="78">
        <v>190186</v>
      </c>
      <c r="F394" s="78">
        <v>25652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1339347</v>
      </c>
    </row>
    <row r="395" spans="1:11" x14ac:dyDescent="0.25">
      <c r="A395" s="23" t="s">
        <v>415</v>
      </c>
      <c r="B395" s="24" t="s">
        <v>60</v>
      </c>
      <c r="C395" s="77">
        <v>0</v>
      </c>
      <c r="D395" s="78">
        <v>0</v>
      </c>
      <c r="E395" s="78">
        <v>0</v>
      </c>
      <c r="F395" s="78">
        <v>0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0</v>
      </c>
    </row>
    <row r="396" spans="1:11" x14ac:dyDescent="0.25">
      <c r="A396" s="23" t="s">
        <v>416</v>
      </c>
      <c r="B396" s="24" t="s">
        <v>60</v>
      </c>
      <c r="C396" s="77">
        <v>107600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35</v>
      </c>
      <c r="J396" s="78">
        <v>0</v>
      </c>
      <c r="K396" s="79">
        <f t="shared" si="6"/>
        <v>107635</v>
      </c>
    </row>
    <row r="397" spans="1:11" x14ac:dyDescent="0.25">
      <c r="A397" s="23" t="s">
        <v>417</v>
      </c>
      <c r="B397" s="24" t="s">
        <v>60</v>
      </c>
      <c r="C397" s="77">
        <v>429836</v>
      </c>
      <c r="D397" s="78">
        <v>306018</v>
      </c>
      <c r="E397" s="78">
        <v>0</v>
      </c>
      <c r="F397" s="78">
        <v>36303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772157</v>
      </c>
    </row>
    <row r="398" spans="1:11" x14ac:dyDescent="0.25">
      <c r="A398" s="23" t="s">
        <v>418</v>
      </c>
      <c r="B398" s="24" t="s">
        <v>60</v>
      </c>
      <c r="C398" s="77">
        <v>35590</v>
      </c>
      <c r="D398" s="78">
        <v>8631</v>
      </c>
      <c r="E398" s="78">
        <v>0</v>
      </c>
      <c r="F398" s="78">
        <v>0</v>
      </c>
      <c r="G398" s="78">
        <v>0</v>
      </c>
      <c r="H398" s="78">
        <v>0</v>
      </c>
      <c r="I398" s="78">
        <v>2218</v>
      </c>
      <c r="J398" s="78">
        <v>0</v>
      </c>
      <c r="K398" s="79">
        <f t="shared" si="6"/>
        <v>46439</v>
      </c>
    </row>
    <row r="399" spans="1:11" x14ac:dyDescent="0.25">
      <c r="A399" s="23" t="s">
        <v>419</v>
      </c>
      <c r="B399" s="24" t="s">
        <v>60</v>
      </c>
      <c r="C399" s="77">
        <v>225036</v>
      </c>
      <c r="D399" s="78">
        <v>57338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282374</v>
      </c>
    </row>
    <row r="400" spans="1:11" x14ac:dyDescent="0.25">
      <c r="A400" s="23" t="s">
        <v>420</v>
      </c>
      <c r="B400" s="24" t="s">
        <v>60</v>
      </c>
      <c r="C400" s="77">
        <v>2891000</v>
      </c>
      <c r="D400" s="78">
        <v>810000</v>
      </c>
      <c r="E400" s="78">
        <v>0</v>
      </c>
      <c r="F400" s="78">
        <v>11000</v>
      </c>
      <c r="G400" s="78">
        <v>0</v>
      </c>
      <c r="H400" s="78">
        <v>0</v>
      </c>
      <c r="I400" s="78">
        <v>96000</v>
      </c>
      <c r="J400" s="78">
        <v>0</v>
      </c>
      <c r="K400" s="79">
        <f t="shared" si="6"/>
        <v>3808000</v>
      </c>
    </row>
    <row r="401" spans="1:11" x14ac:dyDescent="0.25">
      <c r="A401" s="23" t="s">
        <v>421</v>
      </c>
      <c r="B401" s="24" t="s">
        <v>60</v>
      </c>
      <c r="C401" s="77">
        <v>0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0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0</v>
      </c>
    </row>
    <row r="403" spans="1:11" x14ac:dyDescent="0.25">
      <c r="A403" s="23" t="s">
        <v>423</v>
      </c>
      <c r="B403" s="24" t="s">
        <v>60</v>
      </c>
      <c r="C403" s="77">
        <v>2290813</v>
      </c>
      <c r="D403" s="78">
        <v>310799</v>
      </c>
      <c r="E403" s="78">
        <v>0</v>
      </c>
      <c r="F403" s="78">
        <v>320760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2922372</v>
      </c>
    </row>
    <row r="404" spans="1:11" x14ac:dyDescent="0.25">
      <c r="A404" s="23" t="s">
        <v>424</v>
      </c>
      <c r="B404" s="24" t="s">
        <v>60</v>
      </c>
      <c r="C404" s="77">
        <v>706741</v>
      </c>
      <c r="D404" s="78">
        <v>189616</v>
      </c>
      <c r="E404" s="78">
        <v>129911</v>
      </c>
      <c r="F404" s="78">
        <v>26264</v>
      </c>
      <c r="G404" s="78">
        <v>0</v>
      </c>
      <c r="H404" s="78">
        <v>1303</v>
      </c>
      <c r="I404" s="78">
        <v>10450</v>
      </c>
      <c r="J404" s="78">
        <v>0</v>
      </c>
      <c r="K404" s="79">
        <f t="shared" si="6"/>
        <v>1064285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1888</v>
      </c>
      <c r="J405" s="78">
        <v>20721</v>
      </c>
      <c r="K405" s="79">
        <f t="shared" si="6"/>
        <v>22609</v>
      </c>
    </row>
    <row r="406" spans="1:11" x14ac:dyDescent="0.25">
      <c r="A406" s="23" t="s">
        <v>487</v>
      </c>
      <c r="B406" s="24" t="s">
        <v>61</v>
      </c>
      <c r="C406" s="77">
        <v>31376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31376</v>
      </c>
    </row>
    <row r="407" spans="1:11" x14ac:dyDescent="0.25">
      <c r="A407" s="23" t="s">
        <v>426</v>
      </c>
      <c r="B407" s="24" t="s">
        <v>62</v>
      </c>
      <c r="C407" s="77">
        <v>217040</v>
      </c>
      <c r="D407" s="78">
        <v>55660</v>
      </c>
      <c r="E407" s="78">
        <v>0</v>
      </c>
      <c r="F407" s="78">
        <v>102311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375011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9711</v>
      </c>
      <c r="D409" s="78">
        <v>1886</v>
      </c>
      <c r="E409" s="78">
        <v>1512</v>
      </c>
      <c r="F409" s="78">
        <v>827</v>
      </c>
      <c r="G409" s="78">
        <v>0</v>
      </c>
      <c r="H409" s="78">
        <v>0</v>
      </c>
      <c r="I409" s="78">
        <v>578</v>
      </c>
      <c r="J409" s="78">
        <v>0</v>
      </c>
      <c r="K409" s="79">
        <f t="shared" si="6"/>
        <v>14514</v>
      </c>
    </row>
    <row r="410" spans="1:11" x14ac:dyDescent="0.25">
      <c r="A410" s="23" t="s">
        <v>429</v>
      </c>
      <c r="B410" s="24" t="s">
        <v>63</v>
      </c>
      <c r="C410" s="77">
        <v>2048</v>
      </c>
      <c r="D410" s="78">
        <v>492</v>
      </c>
      <c r="E410" s="78">
        <v>0</v>
      </c>
      <c r="F410" s="78">
        <v>20090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22630</v>
      </c>
    </row>
    <row r="411" spans="1:11" x14ac:dyDescent="0.25">
      <c r="A411" s="23" t="s">
        <v>430</v>
      </c>
      <c r="B411" s="24" t="s">
        <v>63</v>
      </c>
      <c r="C411" s="77">
        <v>196900</v>
      </c>
      <c r="D411" s="78">
        <v>0</v>
      </c>
      <c r="E411" s="78">
        <v>26700</v>
      </c>
      <c r="F411" s="78">
        <v>38100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261700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0</v>
      </c>
      <c r="D413" s="78">
        <v>0</v>
      </c>
      <c r="E413" s="78">
        <v>0</v>
      </c>
      <c r="F413" s="78">
        <v>0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0</v>
      </c>
    </row>
    <row r="414" spans="1:11" x14ac:dyDescent="0.25">
      <c r="A414" s="23" t="s">
        <v>433</v>
      </c>
      <c r="B414" s="24" t="s">
        <v>63</v>
      </c>
      <c r="C414" s="77">
        <v>2803</v>
      </c>
      <c r="D414" s="78">
        <v>566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101</v>
      </c>
      <c r="K414" s="79">
        <f t="shared" si="6"/>
        <v>3470</v>
      </c>
    </row>
    <row r="415" spans="1:11" x14ac:dyDescent="0.25">
      <c r="A415" s="49" t="s">
        <v>468</v>
      </c>
      <c r="B415" s="51"/>
      <c r="C415" s="52">
        <f t="shared" ref="C415:J415" si="7">SUM(C5:C414)</f>
        <v>438933250</v>
      </c>
      <c r="D415" s="52">
        <f t="shared" si="7"/>
        <v>202151632</v>
      </c>
      <c r="E415" s="52">
        <f t="shared" si="7"/>
        <v>47914191</v>
      </c>
      <c r="F415" s="52">
        <f t="shared" si="7"/>
        <v>19215996</v>
      </c>
      <c r="G415" s="52">
        <f t="shared" si="7"/>
        <v>61915</v>
      </c>
      <c r="H415" s="52">
        <f t="shared" si="7"/>
        <v>698002</v>
      </c>
      <c r="I415" s="52">
        <f t="shared" si="7"/>
        <v>2497130</v>
      </c>
      <c r="J415" s="52">
        <f t="shared" si="7"/>
        <v>8007804</v>
      </c>
      <c r="K415" s="53">
        <f t="shared" si="6"/>
        <v>719479920</v>
      </c>
    </row>
    <row r="416" spans="1:11" x14ac:dyDescent="0.25">
      <c r="A416" s="50" t="s">
        <v>436</v>
      </c>
      <c r="B416" s="51"/>
      <c r="C416" s="54">
        <f>(C415/$K415)</f>
        <v>0.61007018792129741</v>
      </c>
      <c r="D416" s="54">
        <f t="shared" ref="D416:K416" si="8">(D415/$K415)</f>
        <v>0.2809691089085572</v>
      </c>
      <c r="E416" s="54">
        <f t="shared" si="8"/>
        <v>6.6595591715749344E-2</v>
      </c>
      <c r="F416" s="54">
        <f t="shared" si="8"/>
        <v>2.6708175538797525E-2</v>
      </c>
      <c r="G416" s="54">
        <f t="shared" si="8"/>
        <v>8.6055216106656592E-5</v>
      </c>
      <c r="H416" s="54">
        <f t="shared" si="8"/>
        <v>9.7014799245543921E-4</v>
      </c>
      <c r="I416" s="54">
        <f>(I415/$K415)</f>
        <v>3.4707431445758765E-3</v>
      </c>
      <c r="J416" s="54">
        <f t="shared" si="8"/>
        <v>1.1129989562460618E-2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292</v>
      </c>
      <c r="D417" s="57">
        <f t="shared" ref="D417:K417" si="9">COUNTIF(D5:D414,"&gt;0")</f>
        <v>258</v>
      </c>
      <c r="E417" s="57">
        <f t="shared" si="9"/>
        <v>147</v>
      </c>
      <c r="F417" s="57">
        <f t="shared" si="9"/>
        <v>197</v>
      </c>
      <c r="G417" s="57">
        <f t="shared" si="9"/>
        <v>5</v>
      </c>
      <c r="H417" s="57">
        <f t="shared" si="9"/>
        <v>55</v>
      </c>
      <c r="I417" s="57">
        <f t="shared" si="9"/>
        <v>122</v>
      </c>
      <c r="J417" s="57">
        <f t="shared" si="9"/>
        <v>25</v>
      </c>
      <c r="K417" s="64">
        <f t="shared" si="9"/>
        <v>307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473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373180</v>
      </c>
      <c r="D5" s="20">
        <v>37392</v>
      </c>
      <c r="E5" s="46">
        <v>34566</v>
      </c>
      <c r="F5" s="46">
        <v>24987</v>
      </c>
      <c r="G5" s="20">
        <v>0</v>
      </c>
      <c r="H5" s="20">
        <v>0</v>
      </c>
      <c r="I5" s="20">
        <v>2707</v>
      </c>
      <c r="J5" s="20">
        <v>0</v>
      </c>
      <c r="K5" s="36">
        <f t="shared" ref="K5:K67" si="0">SUM(C5:J5)</f>
        <v>472832</v>
      </c>
    </row>
    <row r="6" spans="1:11" x14ac:dyDescent="0.25">
      <c r="A6" s="23" t="s">
        <v>67</v>
      </c>
      <c r="B6" s="24" t="s">
        <v>0</v>
      </c>
      <c r="C6" s="77">
        <v>41754</v>
      </c>
      <c r="D6" s="78">
        <v>9236</v>
      </c>
      <c r="E6" s="78">
        <v>0</v>
      </c>
      <c r="F6" s="78">
        <v>0</v>
      </c>
      <c r="G6" s="78">
        <v>0</v>
      </c>
      <c r="H6" s="78">
        <v>0</v>
      </c>
      <c r="I6" s="78">
        <v>6504</v>
      </c>
      <c r="J6" s="78">
        <v>0</v>
      </c>
      <c r="K6" s="79">
        <f t="shared" si="0"/>
        <v>57494</v>
      </c>
    </row>
    <row r="7" spans="1:11" x14ac:dyDescent="0.25">
      <c r="A7" s="23" t="s">
        <v>68</v>
      </c>
      <c r="B7" s="24" t="s">
        <v>0</v>
      </c>
      <c r="C7" s="77">
        <v>4138166</v>
      </c>
      <c r="D7" s="78">
        <v>3008420</v>
      </c>
      <c r="E7" s="78">
        <v>460299</v>
      </c>
      <c r="F7" s="78">
        <v>455798</v>
      </c>
      <c r="G7" s="78">
        <v>0</v>
      </c>
      <c r="H7" s="78">
        <v>8142</v>
      </c>
      <c r="I7" s="78">
        <v>25416</v>
      </c>
      <c r="J7" s="78">
        <v>5298</v>
      </c>
      <c r="K7" s="79">
        <f t="shared" si="0"/>
        <v>8101539</v>
      </c>
    </row>
    <row r="8" spans="1:11" x14ac:dyDescent="0.25">
      <c r="A8" s="23" t="s">
        <v>69</v>
      </c>
      <c r="B8" s="24" t="s">
        <v>0</v>
      </c>
      <c r="C8" s="77">
        <v>66388</v>
      </c>
      <c r="D8" s="78">
        <v>6746</v>
      </c>
      <c r="E8" s="78">
        <v>8817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81951</v>
      </c>
    </row>
    <row r="9" spans="1:11" x14ac:dyDescent="0.25">
      <c r="A9" s="23" t="s">
        <v>70</v>
      </c>
      <c r="B9" s="24" t="s">
        <v>0</v>
      </c>
      <c r="C9" s="77">
        <v>157652</v>
      </c>
      <c r="D9" s="78">
        <v>29762</v>
      </c>
      <c r="E9" s="78">
        <v>0</v>
      </c>
      <c r="F9" s="78">
        <v>0</v>
      </c>
      <c r="G9" s="78">
        <v>0</v>
      </c>
      <c r="H9" s="78">
        <v>312</v>
      </c>
      <c r="I9" s="78">
        <v>12323</v>
      </c>
      <c r="J9" s="78">
        <v>0</v>
      </c>
      <c r="K9" s="79">
        <f t="shared" si="0"/>
        <v>200049</v>
      </c>
    </row>
    <row r="10" spans="1:11" x14ac:dyDescent="0.25">
      <c r="A10" s="75" t="s">
        <v>505</v>
      </c>
      <c r="B10" s="24" t="s">
        <v>0</v>
      </c>
      <c r="C10" s="77">
        <v>6972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6972</v>
      </c>
    </row>
    <row r="11" spans="1:11" x14ac:dyDescent="0.25">
      <c r="A11" s="23" t="s">
        <v>71</v>
      </c>
      <c r="B11" s="24" t="s">
        <v>0</v>
      </c>
      <c r="C11" s="77">
        <v>9188</v>
      </c>
      <c r="D11" s="78">
        <v>2964</v>
      </c>
      <c r="E11" s="78">
        <v>2716</v>
      </c>
      <c r="F11" s="78">
        <v>0</v>
      </c>
      <c r="G11" s="78">
        <v>0</v>
      </c>
      <c r="H11" s="78">
        <v>0</v>
      </c>
      <c r="I11" s="78">
        <v>1134</v>
      </c>
      <c r="J11" s="78">
        <v>0</v>
      </c>
      <c r="K11" s="79">
        <f t="shared" si="0"/>
        <v>16002</v>
      </c>
    </row>
    <row r="12" spans="1:11" x14ac:dyDescent="0.25">
      <c r="A12" s="23" t="s">
        <v>72</v>
      </c>
      <c r="B12" s="24" t="s">
        <v>0</v>
      </c>
      <c r="C12" s="77">
        <v>166353</v>
      </c>
      <c r="D12" s="78">
        <v>23748</v>
      </c>
      <c r="E12" s="78">
        <v>0</v>
      </c>
      <c r="F12" s="78">
        <v>0</v>
      </c>
      <c r="G12" s="78">
        <v>0</v>
      </c>
      <c r="H12" s="78">
        <v>40773</v>
      </c>
      <c r="I12" s="78">
        <v>0</v>
      </c>
      <c r="J12" s="78">
        <v>0</v>
      </c>
      <c r="K12" s="79">
        <f t="shared" si="0"/>
        <v>230874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0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0</v>
      </c>
    </row>
    <row r="15" spans="1:11" x14ac:dyDescent="0.25">
      <c r="A15" s="23" t="s">
        <v>74</v>
      </c>
      <c r="B15" s="24" t="s">
        <v>7</v>
      </c>
      <c r="C15" s="77">
        <v>244888</v>
      </c>
      <c r="D15" s="78">
        <v>48738</v>
      </c>
      <c r="E15" s="78">
        <v>23098</v>
      </c>
      <c r="F15" s="78">
        <v>0</v>
      </c>
      <c r="G15" s="78">
        <v>0</v>
      </c>
      <c r="H15" s="78">
        <v>0</v>
      </c>
      <c r="I15" s="78">
        <v>17970</v>
      </c>
      <c r="J15" s="78">
        <v>0</v>
      </c>
      <c r="K15" s="79">
        <f t="shared" si="0"/>
        <v>334694</v>
      </c>
    </row>
    <row r="16" spans="1:11" x14ac:dyDescent="0.25">
      <c r="A16" s="23" t="s">
        <v>75</v>
      </c>
      <c r="B16" s="24" t="s">
        <v>8</v>
      </c>
      <c r="C16" s="77">
        <v>462396</v>
      </c>
      <c r="D16" s="78">
        <v>97670</v>
      </c>
      <c r="E16" s="78">
        <v>107109</v>
      </c>
      <c r="F16" s="78">
        <v>44472</v>
      </c>
      <c r="G16" s="78">
        <v>0</v>
      </c>
      <c r="H16" s="78">
        <v>0</v>
      </c>
      <c r="I16" s="78">
        <v>6544</v>
      </c>
      <c r="J16" s="78">
        <v>0</v>
      </c>
      <c r="K16" s="79">
        <f t="shared" si="0"/>
        <v>718191</v>
      </c>
    </row>
    <row r="17" spans="1:11" x14ac:dyDescent="0.25">
      <c r="A17" s="23" t="s">
        <v>76</v>
      </c>
      <c r="B17" s="24" t="s">
        <v>8</v>
      </c>
      <c r="C17" s="77">
        <v>420994</v>
      </c>
      <c r="D17" s="78">
        <v>103938</v>
      </c>
      <c r="E17" s="78">
        <v>0</v>
      </c>
      <c r="F17" s="78">
        <v>37006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561938</v>
      </c>
    </row>
    <row r="18" spans="1:11" x14ac:dyDescent="0.25">
      <c r="A18" s="23" t="s">
        <v>77</v>
      </c>
      <c r="B18" s="24" t="s">
        <v>8</v>
      </c>
      <c r="C18" s="77">
        <v>9380</v>
      </c>
      <c r="D18" s="78">
        <v>12859</v>
      </c>
      <c r="E18" s="78">
        <v>16198</v>
      </c>
      <c r="F18" s="78">
        <v>3455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41892</v>
      </c>
    </row>
    <row r="19" spans="1:11" x14ac:dyDescent="0.25">
      <c r="A19" s="23" t="s">
        <v>78</v>
      </c>
      <c r="B19" s="24" t="s">
        <v>8</v>
      </c>
      <c r="C19" s="77">
        <v>1870349</v>
      </c>
      <c r="D19" s="78">
        <v>941220</v>
      </c>
      <c r="E19" s="78">
        <v>0</v>
      </c>
      <c r="F19" s="78">
        <v>221497</v>
      </c>
      <c r="G19" s="78">
        <v>0</v>
      </c>
      <c r="H19" s="78">
        <v>1318</v>
      </c>
      <c r="I19" s="78">
        <v>13548</v>
      </c>
      <c r="J19" s="78">
        <v>0</v>
      </c>
      <c r="K19" s="79">
        <f t="shared" si="0"/>
        <v>3047932</v>
      </c>
    </row>
    <row r="20" spans="1:11" x14ac:dyDescent="0.25">
      <c r="A20" s="23" t="s">
        <v>79</v>
      </c>
      <c r="B20" s="24" t="s">
        <v>8</v>
      </c>
      <c r="C20" s="77">
        <v>734896</v>
      </c>
      <c r="D20" s="78">
        <v>128697</v>
      </c>
      <c r="E20" s="78">
        <v>0</v>
      </c>
      <c r="F20" s="78">
        <v>85560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949153</v>
      </c>
    </row>
    <row r="21" spans="1:11" x14ac:dyDescent="0.25">
      <c r="A21" s="23" t="s">
        <v>80</v>
      </c>
      <c r="B21" s="24" t="s">
        <v>8</v>
      </c>
      <c r="C21" s="77">
        <v>175117</v>
      </c>
      <c r="D21" s="78">
        <v>32724</v>
      </c>
      <c r="E21" s="78">
        <v>0</v>
      </c>
      <c r="F21" s="78">
        <v>15473</v>
      </c>
      <c r="G21" s="78">
        <v>0</v>
      </c>
      <c r="H21" s="78">
        <v>0</v>
      </c>
      <c r="I21" s="78">
        <v>1107</v>
      </c>
      <c r="J21" s="78">
        <v>0</v>
      </c>
      <c r="K21" s="79">
        <f t="shared" si="0"/>
        <v>224421</v>
      </c>
    </row>
    <row r="22" spans="1:11" x14ac:dyDescent="0.25">
      <c r="A22" s="23" t="s">
        <v>81</v>
      </c>
      <c r="B22" s="24" t="s">
        <v>8</v>
      </c>
      <c r="C22" s="77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386015</v>
      </c>
      <c r="K22" s="79">
        <f t="shared" si="0"/>
        <v>386015</v>
      </c>
    </row>
    <row r="23" spans="1:11" x14ac:dyDescent="0.25">
      <c r="A23" s="23" t="s">
        <v>82</v>
      </c>
      <c r="B23" s="24" t="s">
        <v>9</v>
      </c>
      <c r="C23" s="77">
        <v>7077</v>
      </c>
      <c r="D23" s="78">
        <v>1432</v>
      </c>
      <c r="E23" s="78">
        <v>1260</v>
      </c>
      <c r="F23" s="78">
        <v>697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10466</v>
      </c>
    </row>
    <row r="24" spans="1:11" x14ac:dyDescent="0.25">
      <c r="A24" s="23" t="s">
        <v>83</v>
      </c>
      <c r="B24" s="24" t="s">
        <v>9</v>
      </c>
      <c r="C24" s="77">
        <v>13428</v>
      </c>
      <c r="D24" s="78">
        <v>2677</v>
      </c>
      <c r="E24" s="78">
        <v>0</v>
      </c>
      <c r="F24" s="78">
        <v>482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16587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388448</v>
      </c>
      <c r="D26" s="78">
        <v>62670</v>
      </c>
      <c r="E26" s="78">
        <v>41346</v>
      </c>
      <c r="F26" s="78">
        <v>29642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522106</v>
      </c>
    </row>
    <row r="27" spans="1:11" x14ac:dyDescent="0.25">
      <c r="A27" s="23" t="s">
        <v>86</v>
      </c>
      <c r="B27" s="24" t="s">
        <v>10</v>
      </c>
      <c r="C27" s="77">
        <v>521507</v>
      </c>
      <c r="D27" s="78">
        <v>106479</v>
      </c>
      <c r="E27" s="78">
        <v>0</v>
      </c>
      <c r="F27" s="78">
        <v>18350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646336</v>
      </c>
    </row>
    <row r="28" spans="1:11" x14ac:dyDescent="0.25">
      <c r="A28" s="23" t="s">
        <v>87</v>
      </c>
      <c r="B28" s="24" t="s">
        <v>10</v>
      </c>
      <c r="C28" s="77">
        <v>870478</v>
      </c>
      <c r="D28" s="78">
        <v>257312</v>
      </c>
      <c r="E28" s="78">
        <v>0</v>
      </c>
      <c r="F28" s="78">
        <v>41039</v>
      </c>
      <c r="G28" s="78">
        <v>0</v>
      </c>
      <c r="H28" s="78">
        <v>0</v>
      </c>
      <c r="I28" s="78">
        <v>7970</v>
      </c>
      <c r="J28" s="78">
        <v>0</v>
      </c>
      <c r="K28" s="79">
        <f t="shared" si="0"/>
        <v>1176799</v>
      </c>
    </row>
    <row r="29" spans="1:11" x14ac:dyDescent="0.25">
      <c r="A29" s="23" t="s">
        <v>88</v>
      </c>
      <c r="B29" s="24" t="s">
        <v>10</v>
      </c>
      <c r="C29" s="77">
        <v>1079545</v>
      </c>
      <c r="D29" s="78">
        <v>346444</v>
      </c>
      <c r="E29" s="78">
        <v>0</v>
      </c>
      <c r="F29" s="78">
        <v>56060</v>
      </c>
      <c r="G29" s="78">
        <v>0</v>
      </c>
      <c r="H29" s="78">
        <v>568</v>
      </c>
      <c r="I29" s="78">
        <v>0</v>
      </c>
      <c r="J29" s="78">
        <v>0</v>
      </c>
      <c r="K29" s="79">
        <f t="shared" si="0"/>
        <v>1482617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221902</v>
      </c>
      <c r="D31" s="78">
        <v>52325</v>
      </c>
      <c r="E31" s="78">
        <v>23798</v>
      </c>
      <c r="F31" s="78">
        <v>7948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305973</v>
      </c>
    </row>
    <row r="32" spans="1:11" x14ac:dyDescent="0.25">
      <c r="A32" s="23" t="s">
        <v>90</v>
      </c>
      <c r="B32" s="24" t="s">
        <v>10</v>
      </c>
      <c r="C32" s="77">
        <v>274601</v>
      </c>
      <c r="D32" s="78">
        <v>88334</v>
      </c>
      <c r="E32" s="78">
        <v>35556</v>
      </c>
      <c r="F32" s="78">
        <v>15456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413947</v>
      </c>
    </row>
    <row r="33" spans="1:11" x14ac:dyDescent="0.25">
      <c r="A33" s="23" t="s">
        <v>91</v>
      </c>
      <c r="B33" s="24" t="s">
        <v>10</v>
      </c>
      <c r="C33" s="77">
        <v>163488</v>
      </c>
      <c r="D33" s="78">
        <v>31908</v>
      </c>
      <c r="E33" s="78">
        <v>0</v>
      </c>
      <c r="F33" s="78">
        <v>0</v>
      </c>
      <c r="G33" s="78">
        <v>0</v>
      </c>
      <c r="H33" s="78">
        <v>0</v>
      </c>
      <c r="I33" s="78">
        <v>4641</v>
      </c>
      <c r="J33" s="78">
        <v>0</v>
      </c>
      <c r="K33" s="79">
        <f t="shared" si="0"/>
        <v>200037</v>
      </c>
    </row>
    <row r="34" spans="1:11" x14ac:dyDescent="0.25">
      <c r="A34" s="23" t="s">
        <v>92</v>
      </c>
      <c r="B34" s="24" t="s">
        <v>10</v>
      </c>
      <c r="C34" s="77">
        <v>4432350</v>
      </c>
      <c r="D34" s="78">
        <v>1657300</v>
      </c>
      <c r="E34" s="78">
        <v>0</v>
      </c>
      <c r="F34" s="78">
        <v>248215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6337865</v>
      </c>
    </row>
    <row r="35" spans="1:11" x14ac:dyDescent="0.25">
      <c r="A35" s="23" t="s">
        <v>93</v>
      </c>
      <c r="B35" s="24" t="s">
        <v>10</v>
      </c>
      <c r="C35" s="77">
        <v>31351</v>
      </c>
      <c r="D35" s="78">
        <v>17789</v>
      </c>
      <c r="E35" s="78">
        <v>0</v>
      </c>
      <c r="F35" s="78">
        <v>0</v>
      </c>
      <c r="G35" s="78">
        <v>0</v>
      </c>
      <c r="H35" s="78">
        <v>0</v>
      </c>
      <c r="I35" s="78">
        <v>752</v>
      </c>
      <c r="J35" s="78">
        <v>0</v>
      </c>
      <c r="K35" s="79">
        <f t="shared" si="0"/>
        <v>49892</v>
      </c>
    </row>
    <row r="36" spans="1:11" x14ac:dyDescent="0.25">
      <c r="A36" s="23" t="s">
        <v>94</v>
      </c>
      <c r="B36" s="24" t="s">
        <v>10</v>
      </c>
      <c r="C36" s="77">
        <v>50513</v>
      </c>
      <c r="D36" s="78">
        <v>8201</v>
      </c>
      <c r="E36" s="78">
        <v>2671</v>
      </c>
      <c r="F36" s="78">
        <v>0</v>
      </c>
      <c r="G36" s="78">
        <v>0</v>
      </c>
      <c r="H36" s="78">
        <v>0</v>
      </c>
      <c r="I36" s="78">
        <v>633</v>
      </c>
      <c r="J36" s="78">
        <v>0</v>
      </c>
      <c r="K36" s="79">
        <f t="shared" si="0"/>
        <v>62018</v>
      </c>
    </row>
    <row r="37" spans="1:11" x14ac:dyDescent="0.25">
      <c r="A37" s="23" t="s">
        <v>95</v>
      </c>
      <c r="B37" s="24" t="s">
        <v>10</v>
      </c>
      <c r="C37" s="77">
        <v>3881196</v>
      </c>
      <c r="D37" s="78">
        <v>844510</v>
      </c>
      <c r="E37" s="78">
        <v>562964</v>
      </c>
      <c r="F37" s="78">
        <v>64587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5353257</v>
      </c>
    </row>
    <row r="38" spans="1:11" x14ac:dyDescent="0.25">
      <c r="A38" s="23" t="s">
        <v>96</v>
      </c>
      <c r="B38" s="24" t="s">
        <v>10</v>
      </c>
      <c r="C38" s="77">
        <v>14015</v>
      </c>
      <c r="D38" s="78">
        <v>0</v>
      </c>
      <c r="E38" s="78">
        <v>0</v>
      </c>
      <c r="F38" s="78">
        <v>15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14030</v>
      </c>
    </row>
    <row r="39" spans="1:11" x14ac:dyDescent="0.25">
      <c r="A39" s="23" t="s">
        <v>97</v>
      </c>
      <c r="B39" s="24" t="s">
        <v>10</v>
      </c>
      <c r="C39" s="77">
        <v>1076475</v>
      </c>
      <c r="D39" s="78">
        <v>237304</v>
      </c>
      <c r="E39" s="78">
        <v>0</v>
      </c>
      <c r="F39" s="78">
        <v>76562</v>
      </c>
      <c r="G39" s="78">
        <v>0</v>
      </c>
      <c r="H39" s="78">
        <v>0</v>
      </c>
      <c r="I39" s="78">
        <v>9070</v>
      </c>
      <c r="J39" s="78">
        <v>0</v>
      </c>
      <c r="K39" s="79">
        <f t="shared" si="0"/>
        <v>1399411</v>
      </c>
    </row>
    <row r="40" spans="1:11" x14ac:dyDescent="0.25">
      <c r="A40" s="23" t="s">
        <v>98</v>
      </c>
      <c r="B40" s="24" t="s">
        <v>10</v>
      </c>
      <c r="C40" s="77">
        <v>0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0</v>
      </c>
    </row>
    <row r="41" spans="1:11" x14ac:dyDescent="0.25">
      <c r="A41" s="23" t="s">
        <v>99</v>
      </c>
      <c r="B41" s="24" t="s">
        <v>10</v>
      </c>
      <c r="C41" s="77">
        <v>0</v>
      </c>
      <c r="D41" s="78">
        <v>0</v>
      </c>
      <c r="E41" s="78">
        <v>0</v>
      </c>
      <c r="F41" s="78">
        <v>0</v>
      </c>
      <c r="G41" s="78">
        <v>0</v>
      </c>
      <c r="H41" s="78">
        <v>0</v>
      </c>
      <c r="I41" s="78">
        <v>0</v>
      </c>
      <c r="J41" s="78">
        <v>0</v>
      </c>
      <c r="K41" s="79">
        <f t="shared" si="0"/>
        <v>0</v>
      </c>
    </row>
    <row r="42" spans="1:11" x14ac:dyDescent="0.25">
      <c r="A42" s="23" t="s">
        <v>100</v>
      </c>
      <c r="B42" s="24" t="s">
        <v>10</v>
      </c>
      <c r="C42" s="77">
        <v>700612</v>
      </c>
      <c r="D42" s="78">
        <v>118031</v>
      </c>
      <c r="E42" s="78">
        <v>110759</v>
      </c>
      <c r="F42" s="78">
        <v>23032</v>
      </c>
      <c r="G42" s="78">
        <v>0</v>
      </c>
      <c r="H42" s="78">
        <v>0</v>
      </c>
      <c r="I42" s="78">
        <v>0</v>
      </c>
      <c r="J42" s="78">
        <v>35451</v>
      </c>
      <c r="K42" s="79">
        <f t="shared" si="0"/>
        <v>987885</v>
      </c>
    </row>
    <row r="43" spans="1:11" x14ac:dyDescent="0.25">
      <c r="A43" s="23" t="s">
        <v>101</v>
      </c>
      <c r="B43" s="24" t="s">
        <v>11</v>
      </c>
      <c r="C43" s="77">
        <v>1889257</v>
      </c>
      <c r="D43" s="78">
        <v>516154</v>
      </c>
      <c r="E43" s="78">
        <v>311824</v>
      </c>
      <c r="F43" s="78">
        <v>16915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2734150</v>
      </c>
    </row>
    <row r="44" spans="1:11" x14ac:dyDescent="0.25">
      <c r="A44" s="23" t="s">
        <v>102</v>
      </c>
      <c r="B44" s="24" t="s">
        <v>11</v>
      </c>
      <c r="C44" s="77">
        <v>1422564</v>
      </c>
      <c r="D44" s="78">
        <v>305343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20106</v>
      </c>
      <c r="K44" s="79">
        <f t="shared" si="0"/>
        <v>1748013</v>
      </c>
    </row>
    <row r="45" spans="1:11" x14ac:dyDescent="0.25">
      <c r="A45" s="23" t="s">
        <v>103</v>
      </c>
      <c r="B45" s="24" t="s">
        <v>11</v>
      </c>
      <c r="C45" s="77">
        <v>6039258</v>
      </c>
      <c r="D45" s="78">
        <v>2229310</v>
      </c>
      <c r="E45" s="78">
        <v>1106424</v>
      </c>
      <c r="F45" s="78">
        <v>0</v>
      </c>
      <c r="G45" s="78">
        <v>0</v>
      </c>
      <c r="H45" s="78">
        <v>0</v>
      </c>
      <c r="I45" s="78">
        <v>93006</v>
      </c>
      <c r="J45" s="78">
        <v>0</v>
      </c>
      <c r="K45" s="79">
        <f t="shared" si="0"/>
        <v>9467998</v>
      </c>
    </row>
    <row r="46" spans="1:11" x14ac:dyDescent="0.25">
      <c r="A46" s="23" t="s">
        <v>440</v>
      </c>
      <c r="B46" s="24" t="s">
        <v>11</v>
      </c>
      <c r="C46" s="77">
        <v>1480589</v>
      </c>
      <c r="D46" s="78">
        <v>574988</v>
      </c>
      <c r="E46" s="78">
        <v>197657</v>
      </c>
      <c r="F46" s="78">
        <v>34294</v>
      </c>
      <c r="G46" s="78">
        <v>0</v>
      </c>
      <c r="H46" s="78">
        <v>0</v>
      </c>
      <c r="I46" s="78">
        <v>14235</v>
      </c>
      <c r="J46" s="78">
        <v>0</v>
      </c>
      <c r="K46" s="79">
        <f t="shared" si="0"/>
        <v>2301763</v>
      </c>
    </row>
    <row r="47" spans="1:11" x14ac:dyDescent="0.25">
      <c r="A47" s="23" t="s">
        <v>104</v>
      </c>
      <c r="B47" s="24" t="s">
        <v>11</v>
      </c>
      <c r="C47" s="77">
        <v>4194981</v>
      </c>
      <c r="D47" s="78">
        <v>1540964</v>
      </c>
      <c r="E47" s="78">
        <v>0</v>
      </c>
      <c r="F47" s="78">
        <v>78761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5814706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13513556</v>
      </c>
      <c r="D49" s="78">
        <v>8717515</v>
      </c>
      <c r="E49" s="78">
        <v>2038264</v>
      </c>
      <c r="F49" s="78">
        <v>653482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24922817</v>
      </c>
    </row>
    <row r="50" spans="1:11" x14ac:dyDescent="0.25">
      <c r="A50" s="23" t="s">
        <v>441</v>
      </c>
      <c r="B50" s="24" t="s">
        <v>11</v>
      </c>
      <c r="C50" s="77">
        <v>2271643</v>
      </c>
      <c r="D50" s="78">
        <v>734465</v>
      </c>
      <c r="E50" s="78">
        <v>426842</v>
      </c>
      <c r="F50" s="78">
        <v>121186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3554136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8512459</v>
      </c>
      <c r="D52" s="78">
        <v>3698776</v>
      </c>
      <c r="E52" s="78">
        <v>864959</v>
      </c>
      <c r="F52" s="78">
        <v>396167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13472361</v>
      </c>
    </row>
    <row r="53" spans="1:11" x14ac:dyDescent="0.25">
      <c r="A53" s="23" t="s">
        <v>109</v>
      </c>
      <c r="B53" s="24" t="s">
        <v>11</v>
      </c>
      <c r="C53" s="77">
        <v>1341550</v>
      </c>
      <c r="D53" s="78">
        <v>439674</v>
      </c>
      <c r="E53" s="78">
        <v>22217</v>
      </c>
      <c r="F53" s="78">
        <v>262969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2066410</v>
      </c>
    </row>
    <row r="54" spans="1:11" x14ac:dyDescent="0.25">
      <c r="A54" s="75" t="s">
        <v>506</v>
      </c>
      <c r="B54" s="24" t="s">
        <v>11</v>
      </c>
      <c r="C54" s="77">
        <v>321792</v>
      </c>
      <c r="D54" s="78">
        <v>72375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394167</v>
      </c>
    </row>
    <row r="55" spans="1:11" x14ac:dyDescent="0.25">
      <c r="A55" s="75" t="s">
        <v>110</v>
      </c>
      <c r="B55" s="24" t="s">
        <v>11</v>
      </c>
      <c r="C55" s="77">
        <v>2432320</v>
      </c>
      <c r="D55" s="78">
        <v>936139</v>
      </c>
      <c r="E55" s="78">
        <v>0</v>
      </c>
      <c r="F55" s="78">
        <v>0</v>
      </c>
      <c r="G55" s="78">
        <v>0</v>
      </c>
      <c r="H55" s="78">
        <v>0</v>
      </c>
      <c r="I55" s="78">
        <v>83904</v>
      </c>
      <c r="J55" s="78">
        <v>0</v>
      </c>
      <c r="K55" s="79">
        <f t="shared" si="0"/>
        <v>3452363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802583</v>
      </c>
      <c r="D57" s="78">
        <v>191604</v>
      </c>
      <c r="E57" s="78">
        <v>234705</v>
      </c>
      <c r="F57" s="78">
        <v>10782</v>
      </c>
      <c r="G57" s="78">
        <v>0</v>
      </c>
      <c r="H57" s="78">
        <v>0</v>
      </c>
      <c r="I57" s="78">
        <v>20205</v>
      </c>
      <c r="J57" s="78">
        <v>0</v>
      </c>
      <c r="K57" s="79">
        <f t="shared" si="0"/>
        <v>1259879</v>
      </c>
    </row>
    <row r="58" spans="1:11" x14ac:dyDescent="0.25">
      <c r="A58" s="23" t="s">
        <v>113</v>
      </c>
      <c r="B58" s="24" t="s">
        <v>11</v>
      </c>
      <c r="C58" s="77">
        <v>2765867</v>
      </c>
      <c r="D58" s="78">
        <v>814826</v>
      </c>
      <c r="E58" s="78">
        <v>386311</v>
      </c>
      <c r="F58" s="78">
        <v>0</v>
      </c>
      <c r="G58" s="78">
        <v>0</v>
      </c>
      <c r="H58" s="78">
        <v>0</v>
      </c>
      <c r="I58" s="78">
        <v>85555</v>
      </c>
      <c r="J58" s="78">
        <v>0</v>
      </c>
      <c r="K58" s="79">
        <f t="shared" si="0"/>
        <v>4052559</v>
      </c>
    </row>
    <row r="59" spans="1:11" x14ac:dyDescent="0.25">
      <c r="A59" s="23" t="s">
        <v>114</v>
      </c>
      <c r="B59" s="24" t="s">
        <v>11</v>
      </c>
      <c r="C59" s="77">
        <v>2529820</v>
      </c>
      <c r="D59" s="78">
        <v>1108311</v>
      </c>
      <c r="E59" s="78">
        <v>355389</v>
      </c>
      <c r="F59" s="78">
        <v>97989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4091509</v>
      </c>
    </row>
    <row r="60" spans="1:11" x14ac:dyDescent="0.25">
      <c r="A60" s="23" t="s">
        <v>115</v>
      </c>
      <c r="B60" s="24" t="s">
        <v>11</v>
      </c>
      <c r="C60" s="77">
        <v>1218093</v>
      </c>
      <c r="D60" s="78">
        <v>271769</v>
      </c>
      <c r="E60" s="78">
        <v>186669</v>
      </c>
      <c r="F60" s="78">
        <v>16484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1693015</v>
      </c>
    </row>
    <row r="61" spans="1:11" x14ac:dyDescent="0.25">
      <c r="A61" s="23" t="s">
        <v>116</v>
      </c>
      <c r="B61" s="24" t="s">
        <v>11</v>
      </c>
      <c r="C61" s="77">
        <v>2184160</v>
      </c>
      <c r="D61" s="78">
        <v>1108116</v>
      </c>
      <c r="E61" s="78">
        <v>150362</v>
      </c>
      <c r="F61" s="78">
        <v>38797</v>
      </c>
      <c r="G61" s="78">
        <v>0</v>
      </c>
      <c r="H61" s="78">
        <v>0</v>
      </c>
      <c r="I61" s="78">
        <v>32728</v>
      </c>
      <c r="J61" s="78">
        <v>0</v>
      </c>
      <c r="K61" s="79">
        <f t="shared" si="0"/>
        <v>3514163</v>
      </c>
    </row>
    <row r="62" spans="1:11" x14ac:dyDescent="0.25">
      <c r="A62" s="23" t="s">
        <v>117</v>
      </c>
      <c r="B62" s="24" t="s">
        <v>11</v>
      </c>
      <c r="C62" s="77">
        <v>425867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425867</v>
      </c>
    </row>
    <row r="63" spans="1:11" x14ac:dyDescent="0.25">
      <c r="A63" s="23" t="s">
        <v>118</v>
      </c>
      <c r="B63" s="24" t="s">
        <v>11</v>
      </c>
      <c r="C63" s="77">
        <v>277841</v>
      </c>
      <c r="D63" s="78">
        <v>111155</v>
      </c>
      <c r="E63" s="78">
        <v>65413</v>
      </c>
      <c r="F63" s="78">
        <v>0</v>
      </c>
      <c r="G63" s="78">
        <v>0</v>
      </c>
      <c r="H63" s="78">
        <v>0</v>
      </c>
      <c r="I63" s="78">
        <v>14173</v>
      </c>
      <c r="J63" s="78">
        <v>0</v>
      </c>
      <c r="K63" s="79">
        <f t="shared" si="0"/>
        <v>468582</v>
      </c>
    </row>
    <row r="64" spans="1:11" x14ac:dyDescent="0.25">
      <c r="A64" s="23" t="s">
        <v>119</v>
      </c>
      <c r="B64" s="24" t="s">
        <v>11</v>
      </c>
      <c r="C64" s="77">
        <v>5984413</v>
      </c>
      <c r="D64" s="78">
        <v>2026390</v>
      </c>
      <c r="E64" s="78">
        <v>741931</v>
      </c>
      <c r="F64" s="78">
        <v>115095</v>
      </c>
      <c r="G64" s="78">
        <v>0</v>
      </c>
      <c r="H64" s="78">
        <v>0</v>
      </c>
      <c r="I64" s="78">
        <v>48175</v>
      </c>
      <c r="J64" s="78">
        <v>0</v>
      </c>
      <c r="K64" s="79">
        <f t="shared" si="0"/>
        <v>8916004</v>
      </c>
    </row>
    <row r="65" spans="1:11" x14ac:dyDescent="0.25">
      <c r="A65" s="23" t="s">
        <v>120</v>
      </c>
      <c r="B65" s="24" t="s">
        <v>11</v>
      </c>
      <c r="C65" s="77">
        <v>5491535</v>
      </c>
      <c r="D65" s="78">
        <v>2107014</v>
      </c>
      <c r="E65" s="78">
        <v>0</v>
      </c>
      <c r="F65" s="78">
        <v>150136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7748685</v>
      </c>
    </row>
    <row r="66" spans="1:11" x14ac:dyDescent="0.25">
      <c r="A66" s="23" t="s">
        <v>121</v>
      </c>
      <c r="B66" s="24" t="s">
        <v>11</v>
      </c>
      <c r="C66" s="77">
        <v>6006064</v>
      </c>
      <c r="D66" s="78">
        <v>2817642</v>
      </c>
      <c r="E66" s="78">
        <v>373221</v>
      </c>
      <c r="F66" s="78">
        <v>278263</v>
      </c>
      <c r="G66" s="78">
        <v>0</v>
      </c>
      <c r="H66" s="78">
        <v>262</v>
      </c>
      <c r="I66" s="78">
        <v>0</v>
      </c>
      <c r="J66" s="78">
        <v>0</v>
      </c>
      <c r="K66" s="79">
        <f t="shared" si="0"/>
        <v>9475452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0</v>
      </c>
    </row>
    <row r="69" spans="1:11" x14ac:dyDescent="0.25">
      <c r="A69" s="23" t="s">
        <v>124</v>
      </c>
      <c r="B69" s="24" t="s">
        <v>11</v>
      </c>
      <c r="C69" s="77">
        <v>5021934</v>
      </c>
      <c r="D69" s="78">
        <v>1575374</v>
      </c>
      <c r="E69" s="78">
        <v>700914</v>
      </c>
      <c r="F69" s="78">
        <v>408078</v>
      </c>
      <c r="G69" s="78">
        <v>0</v>
      </c>
      <c r="H69" s="78">
        <v>0</v>
      </c>
      <c r="I69" s="78">
        <v>12734</v>
      </c>
      <c r="J69" s="78">
        <v>0</v>
      </c>
      <c r="K69" s="79">
        <f t="shared" si="1"/>
        <v>7719034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95755</v>
      </c>
      <c r="G70" s="78">
        <v>0</v>
      </c>
      <c r="H70" s="78">
        <v>0</v>
      </c>
      <c r="I70" s="78">
        <v>0</v>
      </c>
      <c r="J70" s="78">
        <v>0</v>
      </c>
      <c r="K70" s="79">
        <f t="shared" si="1"/>
        <v>95755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0</v>
      </c>
      <c r="D72" s="78">
        <v>0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0</v>
      </c>
    </row>
    <row r="73" spans="1:11" x14ac:dyDescent="0.25">
      <c r="A73" s="23" t="s">
        <v>127</v>
      </c>
      <c r="B73" s="24" t="s">
        <v>11</v>
      </c>
      <c r="C73" s="77">
        <v>733501</v>
      </c>
      <c r="D73" s="78">
        <v>226247</v>
      </c>
      <c r="E73" s="78">
        <v>222535</v>
      </c>
      <c r="F73" s="78">
        <v>41498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1223781</v>
      </c>
    </row>
    <row r="74" spans="1:11" x14ac:dyDescent="0.25">
      <c r="A74" s="23" t="s">
        <v>128</v>
      </c>
      <c r="B74" s="24" t="s">
        <v>12</v>
      </c>
      <c r="C74" s="77">
        <v>0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0</v>
      </c>
    </row>
    <row r="75" spans="1:11" x14ac:dyDescent="0.25">
      <c r="A75" s="23" t="s">
        <v>129</v>
      </c>
      <c r="B75" s="24" t="s">
        <v>12</v>
      </c>
      <c r="C75" s="77">
        <v>97355</v>
      </c>
      <c r="D75" s="78">
        <v>10505</v>
      </c>
      <c r="E75" s="78">
        <v>0</v>
      </c>
      <c r="F75" s="78">
        <v>0</v>
      </c>
      <c r="G75" s="78">
        <v>0</v>
      </c>
      <c r="H75" s="78">
        <v>0</v>
      </c>
      <c r="I75" s="78">
        <v>939</v>
      </c>
      <c r="J75" s="78">
        <v>0</v>
      </c>
      <c r="K75" s="79">
        <f t="shared" si="1"/>
        <v>108799</v>
      </c>
    </row>
    <row r="76" spans="1:11" x14ac:dyDescent="0.25">
      <c r="A76" s="23" t="s">
        <v>130</v>
      </c>
      <c r="B76" s="24" t="s">
        <v>13</v>
      </c>
      <c r="C76" s="77">
        <v>861261</v>
      </c>
      <c r="D76" s="78">
        <v>393916</v>
      </c>
      <c r="E76" s="78">
        <v>371997</v>
      </c>
      <c r="F76" s="78">
        <v>0</v>
      </c>
      <c r="G76" s="78">
        <v>0</v>
      </c>
      <c r="H76" s="78">
        <v>0</v>
      </c>
      <c r="I76" s="78">
        <v>47134</v>
      </c>
      <c r="J76" s="78">
        <v>0</v>
      </c>
      <c r="K76" s="79">
        <f t="shared" si="1"/>
        <v>1674308</v>
      </c>
    </row>
    <row r="77" spans="1:11" x14ac:dyDescent="0.25">
      <c r="A77" s="23" t="s">
        <v>131</v>
      </c>
      <c r="B77" s="24" t="s">
        <v>14</v>
      </c>
      <c r="C77" s="77">
        <v>372831</v>
      </c>
      <c r="D77" s="78">
        <v>174123</v>
      </c>
      <c r="E77" s="78">
        <v>0</v>
      </c>
      <c r="F77" s="78">
        <v>0</v>
      </c>
      <c r="G77" s="78">
        <v>0</v>
      </c>
      <c r="H77" s="78">
        <v>0</v>
      </c>
      <c r="I77" s="78">
        <v>23424</v>
      </c>
      <c r="J77" s="78">
        <v>0</v>
      </c>
      <c r="K77" s="79">
        <f t="shared" si="1"/>
        <v>570378</v>
      </c>
    </row>
    <row r="78" spans="1:11" x14ac:dyDescent="0.25">
      <c r="A78" s="23" t="s">
        <v>132</v>
      </c>
      <c r="B78" s="24" t="s">
        <v>14</v>
      </c>
      <c r="C78" s="77">
        <v>437913</v>
      </c>
      <c r="D78" s="78">
        <v>214178</v>
      </c>
      <c r="E78" s="78">
        <v>0</v>
      </c>
      <c r="F78" s="78">
        <v>0</v>
      </c>
      <c r="G78" s="78">
        <v>0</v>
      </c>
      <c r="H78" s="78">
        <v>0</v>
      </c>
      <c r="I78" s="78">
        <v>19837</v>
      </c>
      <c r="J78" s="78">
        <v>0</v>
      </c>
      <c r="K78" s="79">
        <f t="shared" si="1"/>
        <v>671928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82680</v>
      </c>
      <c r="E79" s="78">
        <v>42143</v>
      </c>
      <c r="F79" s="78">
        <v>0</v>
      </c>
      <c r="G79" s="78">
        <v>0</v>
      </c>
      <c r="H79" s="78">
        <v>0</v>
      </c>
      <c r="I79" s="78">
        <v>0</v>
      </c>
      <c r="J79" s="78">
        <v>31945</v>
      </c>
      <c r="K79" s="79">
        <f t="shared" si="1"/>
        <v>156768</v>
      </c>
    </row>
    <row r="80" spans="1:11" x14ac:dyDescent="0.25">
      <c r="A80" s="23" t="s">
        <v>134</v>
      </c>
      <c r="B80" s="24" t="s">
        <v>15</v>
      </c>
      <c r="C80" s="77">
        <v>59840</v>
      </c>
      <c r="D80" s="78">
        <v>7095</v>
      </c>
      <c r="E80" s="78">
        <v>10906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77841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32456</v>
      </c>
      <c r="D83" s="78">
        <v>4990</v>
      </c>
      <c r="E83" s="78">
        <v>20479</v>
      </c>
      <c r="F83" s="78">
        <v>0</v>
      </c>
      <c r="G83" s="78">
        <v>0</v>
      </c>
      <c r="H83" s="78">
        <v>0</v>
      </c>
      <c r="I83" s="78">
        <v>727</v>
      </c>
      <c r="J83" s="78">
        <v>0</v>
      </c>
      <c r="K83" s="79">
        <f t="shared" si="1"/>
        <v>58652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2021929</v>
      </c>
      <c r="D85" s="78">
        <v>489817</v>
      </c>
      <c r="E85" s="78">
        <v>0</v>
      </c>
      <c r="F85" s="78">
        <v>0</v>
      </c>
      <c r="G85" s="78">
        <v>0</v>
      </c>
      <c r="H85" s="78">
        <v>0</v>
      </c>
      <c r="I85" s="78">
        <v>118206</v>
      </c>
      <c r="J85" s="78">
        <v>0</v>
      </c>
      <c r="K85" s="79">
        <f t="shared" si="1"/>
        <v>2629952</v>
      </c>
    </row>
    <row r="86" spans="1:11" x14ac:dyDescent="0.25">
      <c r="A86" s="23" t="s">
        <v>140</v>
      </c>
      <c r="B86" s="24" t="s">
        <v>17</v>
      </c>
      <c r="C86" s="77">
        <v>9372</v>
      </c>
      <c r="D86" s="78">
        <v>2378</v>
      </c>
      <c r="E86" s="78">
        <v>0</v>
      </c>
      <c r="F86" s="78">
        <v>78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11828</v>
      </c>
    </row>
    <row r="87" spans="1:11" x14ac:dyDescent="0.25">
      <c r="A87" s="23" t="s">
        <v>141</v>
      </c>
      <c r="B87" s="24" t="s">
        <v>17</v>
      </c>
      <c r="C87" s="77">
        <v>760412</v>
      </c>
      <c r="D87" s="78">
        <v>118980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879392</v>
      </c>
    </row>
    <row r="88" spans="1:11" x14ac:dyDescent="0.25">
      <c r="A88" s="23" t="s">
        <v>142</v>
      </c>
      <c r="B88" s="76" t="s">
        <v>509</v>
      </c>
      <c r="C88" s="77">
        <v>282878</v>
      </c>
      <c r="D88" s="78">
        <v>185982</v>
      </c>
      <c r="E88" s="78">
        <v>73850</v>
      </c>
      <c r="F88" s="78">
        <v>21706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564416</v>
      </c>
    </row>
    <row r="89" spans="1:11" x14ac:dyDescent="0.25">
      <c r="A89" s="23" t="s">
        <v>143</v>
      </c>
      <c r="B89" s="24" t="s">
        <v>18</v>
      </c>
      <c r="C89" s="77">
        <v>101679</v>
      </c>
      <c r="D89" s="78">
        <v>13060</v>
      </c>
      <c r="E89" s="78">
        <v>19976</v>
      </c>
      <c r="F89" s="78">
        <v>8511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143226</v>
      </c>
    </row>
    <row r="90" spans="1:11" x14ac:dyDescent="0.25">
      <c r="A90" s="23" t="s">
        <v>144</v>
      </c>
      <c r="B90" s="24" t="s">
        <v>18</v>
      </c>
      <c r="C90" s="77">
        <v>0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8">
        <v>0</v>
      </c>
      <c r="J90" s="78">
        <v>0</v>
      </c>
      <c r="K90" s="79">
        <f t="shared" si="1"/>
        <v>0</v>
      </c>
    </row>
    <row r="91" spans="1:11" x14ac:dyDescent="0.25">
      <c r="A91" s="23" t="s">
        <v>145</v>
      </c>
      <c r="B91" s="24" t="s">
        <v>19</v>
      </c>
      <c r="C91" s="77">
        <v>307953</v>
      </c>
      <c r="D91" s="78">
        <v>144825</v>
      </c>
      <c r="E91" s="78">
        <v>0</v>
      </c>
      <c r="F91" s="78">
        <v>38228</v>
      </c>
      <c r="G91" s="78">
        <v>0</v>
      </c>
      <c r="H91" s="78">
        <v>290</v>
      </c>
      <c r="I91" s="78">
        <v>0</v>
      </c>
      <c r="J91" s="78">
        <v>0</v>
      </c>
      <c r="K91" s="79">
        <f t="shared" si="1"/>
        <v>491296</v>
      </c>
    </row>
    <row r="92" spans="1:11" x14ac:dyDescent="0.25">
      <c r="A92" s="23" t="s">
        <v>146</v>
      </c>
      <c r="B92" s="24" t="s">
        <v>19</v>
      </c>
      <c r="C92" s="77">
        <v>73775</v>
      </c>
      <c r="D92" s="78">
        <v>17051</v>
      </c>
      <c r="E92" s="78">
        <v>19656</v>
      </c>
      <c r="F92" s="78">
        <v>0</v>
      </c>
      <c r="G92" s="78">
        <v>0</v>
      </c>
      <c r="H92" s="78">
        <v>0</v>
      </c>
      <c r="I92" s="78">
        <v>4575</v>
      </c>
      <c r="J92" s="78">
        <v>0</v>
      </c>
      <c r="K92" s="79">
        <f t="shared" si="1"/>
        <v>115057</v>
      </c>
    </row>
    <row r="93" spans="1:11" x14ac:dyDescent="0.25">
      <c r="A93" s="23" t="s">
        <v>442</v>
      </c>
      <c r="B93" s="24" t="s">
        <v>19</v>
      </c>
      <c r="C93" s="77">
        <v>37217093</v>
      </c>
      <c r="D93" s="78">
        <v>17387934</v>
      </c>
      <c r="E93" s="78">
        <v>4136209</v>
      </c>
      <c r="F93" s="78">
        <v>1091841</v>
      </c>
      <c r="G93" s="78">
        <v>0</v>
      </c>
      <c r="H93" s="78">
        <v>212660</v>
      </c>
      <c r="I93" s="78">
        <v>0</v>
      </c>
      <c r="J93" s="78">
        <v>3183882</v>
      </c>
      <c r="K93" s="79">
        <f t="shared" si="1"/>
        <v>63229619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323531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323531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93218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93218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3166074</v>
      </c>
      <c r="D97" s="78">
        <v>1070614</v>
      </c>
      <c r="E97" s="78">
        <v>567646</v>
      </c>
      <c r="F97" s="78">
        <v>830390</v>
      </c>
      <c r="G97" s="78">
        <v>0</v>
      </c>
      <c r="H97" s="78">
        <v>0</v>
      </c>
      <c r="I97" s="78">
        <v>0</v>
      </c>
      <c r="J97" s="78">
        <v>157897</v>
      </c>
      <c r="K97" s="79">
        <f t="shared" si="1"/>
        <v>5792621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0</v>
      </c>
      <c r="D99" s="78">
        <v>0</v>
      </c>
      <c r="E99" s="78">
        <v>0</v>
      </c>
      <c r="F99" s="78">
        <v>0</v>
      </c>
      <c r="G99" s="78">
        <v>0</v>
      </c>
      <c r="H99" s="78">
        <v>0</v>
      </c>
      <c r="I99" s="78">
        <v>0</v>
      </c>
      <c r="J99" s="78">
        <v>0</v>
      </c>
      <c r="K99" s="79">
        <f t="shared" si="1"/>
        <v>0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146225</v>
      </c>
      <c r="D102" s="78">
        <v>45160</v>
      </c>
      <c r="E102" s="78">
        <v>0</v>
      </c>
      <c r="F102" s="78">
        <v>7140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198525</v>
      </c>
    </row>
    <row r="103" spans="1:11" x14ac:dyDescent="0.25">
      <c r="A103" s="23" t="s">
        <v>156</v>
      </c>
      <c r="B103" s="24" t="s">
        <v>22</v>
      </c>
      <c r="C103" s="77">
        <v>0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0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66576</v>
      </c>
      <c r="K104" s="79">
        <f t="shared" si="1"/>
        <v>66576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4929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4929</v>
      </c>
    </row>
    <row r="107" spans="1:11" x14ac:dyDescent="0.25">
      <c r="A107" s="23" t="s">
        <v>160</v>
      </c>
      <c r="B107" s="24" t="s">
        <v>23</v>
      </c>
      <c r="C107" s="77">
        <v>37892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22204</v>
      </c>
      <c r="K107" s="79">
        <f t="shared" si="1"/>
        <v>60096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33163</v>
      </c>
      <c r="D109" s="78">
        <v>6103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9">
        <f t="shared" si="1"/>
        <v>39266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8922</v>
      </c>
      <c r="J110" s="78">
        <v>0</v>
      </c>
      <c r="K110" s="79">
        <f t="shared" si="1"/>
        <v>8922</v>
      </c>
    </row>
    <row r="111" spans="1:11" x14ac:dyDescent="0.25">
      <c r="A111" s="23" t="s">
        <v>164</v>
      </c>
      <c r="B111" s="24" t="s">
        <v>24</v>
      </c>
      <c r="C111" s="77">
        <v>7654</v>
      </c>
      <c r="D111" s="78">
        <v>3929</v>
      </c>
      <c r="E111" s="78">
        <v>0</v>
      </c>
      <c r="F111" s="78">
        <v>1718</v>
      </c>
      <c r="G111" s="78">
        <v>0</v>
      </c>
      <c r="H111" s="78">
        <v>0</v>
      </c>
      <c r="I111" s="78">
        <v>0</v>
      </c>
      <c r="J111" s="78">
        <v>0</v>
      </c>
      <c r="K111" s="79">
        <f t="shared" si="1"/>
        <v>13301</v>
      </c>
    </row>
    <row r="112" spans="1:11" x14ac:dyDescent="0.25">
      <c r="A112" s="23" t="s">
        <v>165</v>
      </c>
      <c r="B112" s="24" t="s">
        <v>24</v>
      </c>
      <c r="C112" s="77">
        <v>79510</v>
      </c>
      <c r="D112" s="78">
        <v>20634</v>
      </c>
      <c r="E112" s="78">
        <v>12307</v>
      </c>
      <c r="F112" s="78">
        <v>7696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120147</v>
      </c>
    </row>
    <row r="113" spans="1:11" x14ac:dyDescent="0.25">
      <c r="A113" s="23" t="s">
        <v>166</v>
      </c>
      <c r="B113" s="24" t="s">
        <v>167</v>
      </c>
      <c r="C113" s="77">
        <v>0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0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147021</v>
      </c>
      <c r="D115" s="78">
        <v>43312</v>
      </c>
      <c r="E115" s="78">
        <v>0</v>
      </c>
      <c r="F115" s="78">
        <v>16113</v>
      </c>
      <c r="G115" s="78">
        <v>0</v>
      </c>
      <c r="H115" s="78">
        <v>0</v>
      </c>
      <c r="I115" s="78">
        <v>1128</v>
      </c>
      <c r="J115" s="78">
        <v>0</v>
      </c>
      <c r="K115" s="79">
        <f t="shared" si="1"/>
        <v>207574</v>
      </c>
    </row>
    <row r="116" spans="1:11" x14ac:dyDescent="0.25">
      <c r="A116" s="23" t="s">
        <v>169</v>
      </c>
      <c r="B116" s="24" t="s">
        <v>26</v>
      </c>
      <c r="C116" s="77">
        <v>104417</v>
      </c>
      <c r="D116" s="78">
        <v>16120</v>
      </c>
      <c r="E116" s="78">
        <v>12097</v>
      </c>
      <c r="F116" s="78">
        <v>0</v>
      </c>
      <c r="G116" s="78">
        <v>0</v>
      </c>
      <c r="H116" s="78">
        <v>0</v>
      </c>
      <c r="I116" s="78">
        <v>8302</v>
      </c>
      <c r="J116" s="78">
        <v>0</v>
      </c>
      <c r="K116" s="79">
        <f t="shared" si="1"/>
        <v>140936</v>
      </c>
    </row>
    <row r="117" spans="1:11" x14ac:dyDescent="0.25">
      <c r="A117" s="23" t="s">
        <v>170</v>
      </c>
      <c r="B117" s="24" t="s">
        <v>27</v>
      </c>
      <c r="C117" s="77">
        <v>68339</v>
      </c>
      <c r="D117" s="78">
        <v>17642</v>
      </c>
      <c r="E117" s="78">
        <v>0</v>
      </c>
      <c r="F117" s="78">
        <v>13780</v>
      </c>
      <c r="G117" s="78">
        <v>0</v>
      </c>
      <c r="H117" s="78">
        <v>0</v>
      </c>
      <c r="I117" s="78">
        <v>0</v>
      </c>
      <c r="J117" s="78">
        <v>0</v>
      </c>
      <c r="K117" s="79">
        <f t="shared" si="1"/>
        <v>99761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37952</v>
      </c>
      <c r="D119" s="78">
        <v>5967</v>
      </c>
      <c r="E119" s="78">
        <v>0</v>
      </c>
      <c r="F119" s="78">
        <v>3119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47038</v>
      </c>
    </row>
    <row r="120" spans="1:11" x14ac:dyDescent="0.25">
      <c r="A120" s="23" t="s">
        <v>173</v>
      </c>
      <c r="B120" s="24" t="s">
        <v>28</v>
      </c>
      <c r="C120" s="77">
        <v>0</v>
      </c>
      <c r="D120" s="78">
        <v>0</v>
      </c>
      <c r="E120" s="78">
        <v>0</v>
      </c>
      <c r="F120" s="78">
        <v>0</v>
      </c>
      <c r="G120" s="78">
        <v>0</v>
      </c>
      <c r="H120" s="78">
        <v>0</v>
      </c>
      <c r="I120" s="78">
        <v>0</v>
      </c>
      <c r="J120" s="78">
        <v>0</v>
      </c>
      <c r="K120" s="79">
        <f t="shared" si="1"/>
        <v>0</v>
      </c>
    </row>
    <row r="121" spans="1:11" x14ac:dyDescent="0.25">
      <c r="A121" s="23" t="s">
        <v>174</v>
      </c>
      <c r="B121" s="24" t="s">
        <v>28</v>
      </c>
      <c r="C121" s="77">
        <v>231068</v>
      </c>
      <c r="D121" s="78">
        <v>114882</v>
      </c>
      <c r="E121" s="78">
        <v>0</v>
      </c>
      <c r="F121" s="78">
        <v>0</v>
      </c>
      <c r="G121" s="78">
        <v>0</v>
      </c>
      <c r="H121" s="78">
        <v>199</v>
      </c>
      <c r="I121" s="78">
        <v>12774</v>
      </c>
      <c r="J121" s="78">
        <v>0</v>
      </c>
      <c r="K121" s="79">
        <f t="shared" si="1"/>
        <v>358923</v>
      </c>
    </row>
    <row r="122" spans="1:11" x14ac:dyDescent="0.25">
      <c r="A122" s="23" t="s">
        <v>175</v>
      </c>
      <c r="B122" s="24" t="s">
        <v>28</v>
      </c>
      <c r="C122" s="77">
        <v>38458</v>
      </c>
      <c r="D122" s="78">
        <v>7502</v>
      </c>
      <c r="E122" s="78">
        <v>0</v>
      </c>
      <c r="F122" s="78">
        <v>29208</v>
      </c>
      <c r="G122" s="78">
        <v>0</v>
      </c>
      <c r="H122" s="78">
        <v>0</v>
      </c>
      <c r="I122" s="78">
        <v>0</v>
      </c>
      <c r="J122" s="78">
        <v>0</v>
      </c>
      <c r="K122" s="79">
        <f t="shared" si="1"/>
        <v>75168</v>
      </c>
    </row>
    <row r="123" spans="1:11" x14ac:dyDescent="0.25">
      <c r="A123" s="23" t="s">
        <v>176</v>
      </c>
      <c r="B123" s="24" t="s">
        <v>29</v>
      </c>
      <c r="C123" s="77">
        <v>305627</v>
      </c>
      <c r="D123" s="78">
        <v>57114</v>
      </c>
      <c r="E123" s="78">
        <v>0</v>
      </c>
      <c r="F123" s="78">
        <v>0</v>
      </c>
      <c r="G123" s="78">
        <v>0</v>
      </c>
      <c r="H123" s="78">
        <v>0</v>
      </c>
      <c r="I123" s="78">
        <v>13474</v>
      </c>
      <c r="J123" s="78">
        <v>0</v>
      </c>
      <c r="K123" s="79">
        <f t="shared" si="1"/>
        <v>376215</v>
      </c>
    </row>
    <row r="124" spans="1:11" x14ac:dyDescent="0.25">
      <c r="A124" s="75" t="s">
        <v>504</v>
      </c>
      <c r="B124" s="24" t="s">
        <v>29</v>
      </c>
      <c r="C124" s="77">
        <v>130333</v>
      </c>
      <c r="D124" s="78">
        <v>34778</v>
      </c>
      <c r="E124" s="78">
        <v>0</v>
      </c>
      <c r="F124" s="78">
        <v>0</v>
      </c>
      <c r="G124" s="78">
        <v>0</v>
      </c>
      <c r="H124" s="78">
        <v>0</v>
      </c>
      <c r="I124" s="78">
        <v>9343</v>
      </c>
      <c r="J124" s="78">
        <v>0</v>
      </c>
      <c r="K124" s="79">
        <f t="shared" si="1"/>
        <v>174454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440025</v>
      </c>
      <c r="D127" s="78">
        <v>71430</v>
      </c>
      <c r="E127" s="78">
        <v>62477</v>
      </c>
      <c r="F127" s="78">
        <v>23986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597918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560165</v>
      </c>
      <c r="D129" s="78">
        <v>0</v>
      </c>
      <c r="E129" s="78">
        <v>120182</v>
      </c>
      <c r="F129" s="78">
        <v>0</v>
      </c>
      <c r="G129" s="78">
        <v>0</v>
      </c>
      <c r="H129" s="78">
        <v>0</v>
      </c>
      <c r="I129" s="78">
        <v>24650</v>
      </c>
      <c r="J129" s="78">
        <v>0</v>
      </c>
      <c r="K129" s="79">
        <f t="shared" si="1"/>
        <v>704997</v>
      </c>
    </row>
    <row r="130" spans="1:11" x14ac:dyDescent="0.25">
      <c r="A130" s="23" t="s">
        <v>182</v>
      </c>
      <c r="B130" s="24" t="s">
        <v>32</v>
      </c>
      <c r="C130" s="77">
        <v>1891232</v>
      </c>
      <c r="D130" s="78">
        <v>695250</v>
      </c>
      <c r="E130" s="78">
        <v>276345</v>
      </c>
      <c r="F130" s="78">
        <v>110209</v>
      </c>
      <c r="G130" s="78">
        <v>0</v>
      </c>
      <c r="H130" s="78">
        <v>94</v>
      </c>
      <c r="I130" s="78">
        <v>0</v>
      </c>
      <c r="J130" s="78">
        <v>0</v>
      </c>
      <c r="K130" s="79">
        <f t="shared" si="1"/>
        <v>2973130</v>
      </c>
    </row>
    <row r="131" spans="1:11" x14ac:dyDescent="0.25">
      <c r="A131" s="23" t="s">
        <v>183</v>
      </c>
      <c r="B131" s="24" t="s">
        <v>32</v>
      </c>
      <c r="C131" s="77">
        <v>20659180</v>
      </c>
      <c r="D131" s="78">
        <v>15412486</v>
      </c>
      <c r="E131" s="78">
        <v>1955101</v>
      </c>
      <c r="F131" s="78">
        <v>996966</v>
      </c>
      <c r="G131" s="78">
        <v>0</v>
      </c>
      <c r="H131" s="78">
        <v>38685</v>
      </c>
      <c r="I131" s="78">
        <v>0</v>
      </c>
      <c r="J131" s="78">
        <v>0</v>
      </c>
      <c r="K131" s="79">
        <f t="shared" si="1"/>
        <v>39062418</v>
      </c>
    </row>
    <row r="132" spans="1:11" x14ac:dyDescent="0.25">
      <c r="A132" s="23" t="s">
        <v>184</v>
      </c>
      <c r="B132" s="24" t="s">
        <v>32</v>
      </c>
      <c r="C132" s="77">
        <v>1205996</v>
      </c>
      <c r="D132" s="78">
        <v>400726</v>
      </c>
      <c r="E132" s="78">
        <v>200075</v>
      </c>
      <c r="F132" s="78">
        <v>25088</v>
      </c>
      <c r="G132" s="78">
        <v>0</v>
      </c>
      <c r="H132" s="78">
        <v>0</v>
      </c>
      <c r="I132" s="78">
        <v>0</v>
      </c>
      <c r="J132" s="78">
        <v>0</v>
      </c>
      <c r="K132" s="79">
        <f t="shared" ref="K132:K195" si="2">SUM(C132:J132)</f>
        <v>1831885</v>
      </c>
    </row>
    <row r="133" spans="1:11" x14ac:dyDescent="0.25">
      <c r="A133" s="23" t="s">
        <v>185</v>
      </c>
      <c r="B133" s="24" t="s">
        <v>33</v>
      </c>
      <c r="C133" s="77">
        <v>125063</v>
      </c>
      <c r="D133" s="78">
        <v>57191</v>
      </c>
      <c r="E133" s="78">
        <v>9613</v>
      </c>
      <c r="F133" s="78">
        <v>16254</v>
      </c>
      <c r="G133" s="78">
        <v>0</v>
      </c>
      <c r="H133" s="78">
        <v>0</v>
      </c>
      <c r="I133" s="78">
        <v>0</v>
      </c>
      <c r="J133" s="78">
        <v>0</v>
      </c>
      <c r="K133" s="79">
        <f t="shared" si="2"/>
        <v>208121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9656</v>
      </c>
      <c r="D136" s="78">
        <v>1219</v>
      </c>
      <c r="E136" s="78">
        <v>0</v>
      </c>
      <c r="F136" s="78">
        <v>571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11446</v>
      </c>
    </row>
    <row r="137" spans="1:11" x14ac:dyDescent="0.25">
      <c r="A137" s="23" t="s">
        <v>189</v>
      </c>
      <c r="B137" s="24" t="s">
        <v>33</v>
      </c>
      <c r="C137" s="77">
        <v>0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0</v>
      </c>
    </row>
    <row r="138" spans="1:11" x14ac:dyDescent="0.25">
      <c r="A138" s="23" t="s">
        <v>190</v>
      </c>
      <c r="B138" s="24" t="s">
        <v>34</v>
      </c>
      <c r="C138" s="77">
        <v>37662</v>
      </c>
      <c r="D138" s="78">
        <v>6572</v>
      </c>
      <c r="E138" s="78">
        <v>26765</v>
      </c>
      <c r="F138" s="78">
        <v>0</v>
      </c>
      <c r="G138" s="78">
        <v>0</v>
      </c>
      <c r="H138" s="78">
        <v>0</v>
      </c>
      <c r="I138" s="78">
        <v>2791</v>
      </c>
      <c r="J138" s="78">
        <v>0</v>
      </c>
      <c r="K138" s="79">
        <f t="shared" si="2"/>
        <v>73790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195632</v>
      </c>
      <c r="D141" s="78">
        <v>105769</v>
      </c>
      <c r="E141" s="78">
        <v>41875</v>
      </c>
      <c r="F141" s="78">
        <v>0</v>
      </c>
      <c r="G141" s="78">
        <v>0</v>
      </c>
      <c r="H141" s="78">
        <v>0</v>
      </c>
      <c r="I141" s="78">
        <v>2701</v>
      </c>
      <c r="J141" s="78">
        <v>0</v>
      </c>
      <c r="K141" s="79">
        <f t="shared" si="2"/>
        <v>345977</v>
      </c>
    </row>
    <row r="142" spans="1:11" x14ac:dyDescent="0.25">
      <c r="A142" s="23" t="s">
        <v>194</v>
      </c>
      <c r="B142" s="24" t="s">
        <v>34</v>
      </c>
      <c r="C142" s="77">
        <v>1473835</v>
      </c>
      <c r="D142" s="78">
        <v>367269</v>
      </c>
      <c r="E142" s="78">
        <v>350517</v>
      </c>
      <c r="F142" s="78">
        <v>36078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2227699</v>
      </c>
    </row>
    <row r="143" spans="1:11" x14ac:dyDescent="0.25">
      <c r="A143" s="23" t="s">
        <v>195</v>
      </c>
      <c r="B143" s="24" t="s">
        <v>35</v>
      </c>
      <c r="C143" s="77">
        <v>8045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8045</v>
      </c>
    </row>
    <row r="144" spans="1:11" x14ac:dyDescent="0.25">
      <c r="A144" s="23" t="s">
        <v>196</v>
      </c>
      <c r="B144" s="24" t="s">
        <v>35</v>
      </c>
      <c r="C144" s="77">
        <v>1482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595</v>
      </c>
      <c r="J144" s="78">
        <v>0</v>
      </c>
      <c r="K144" s="79">
        <f t="shared" si="2"/>
        <v>2077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0</v>
      </c>
    </row>
    <row r="146" spans="1:11" x14ac:dyDescent="0.25">
      <c r="A146" s="23" t="s">
        <v>198</v>
      </c>
      <c r="B146" s="24" t="s">
        <v>35</v>
      </c>
      <c r="C146" s="77">
        <v>30615</v>
      </c>
      <c r="D146" s="78">
        <v>21307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51922</v>
      </c>
    </row>
    <row r="147" spans="1:11" x14ac:dyDescent="0.25">
      <c r="A147" s="23" t="s">
        <v>199</v>
      </c>
      <c r="B147" s="24" t="s">
        <v>35</v>
      </c>
      <c r="C147" s="77">
        <v>97600</v>
      </c>
      <c r="D147" s="78">
        <v>22300</v>
      </c>
      <c r="E147" s="78">
        <v>0</v>
      </c>
      <c r="F147" s="78">
        <v>0</v>
      </c>
      <c r="G147" s="78">
        <v>0</v>
      </c>
      <c r="H147" s="78">
        <v>900</v>
      </c>
      <c r="I147" s="78">
        <v>17900</v>
      </c>
      <c r="J147" s="78">
        <v>0</v>
      </c>
      <c r="K147" s="79">
        <f t="shared" si="2"/>
        <v>138700</v>
      </c>
    </row>
    <row r="148" spans="1:11" x14ac:dyDescent="0.25">
      <c r="A148" s="23" t="s">
        <v>200</v>
      </c>
      <c r="B148" s="24" t="s">
        <v>35</v>
      </c>
      <c r="C148" s="77">
        <v>16520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16520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33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33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17209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17209</v>
      </c>
    </row>
    <row r="152" spans="1:11" x14ac:dyDescent="0.25">
      <c r="A152" s="23" t="s">
        <v>204</v>
      </c>
      <c r="B152" s="24" t="s">
        <v>35</v>
      </c>
      <c r="C152" s="77">
        <v>288700</v>
      </c>
      <c r="D152" s="78">
        <v>168500</v>
      </c>
      <c r="E152" s="78">
        <v>141000</v>
      </c>
      <c r="F152" s="78">
        <v>0</v>
      </c>
      <c r="G152" s="78">
        <v>0</v>
      </c>
      <c r="H152" s="78">
        <v>0</v>
      </c>
      <c r="I152" s="78">
        <v>0</v>
      </c>
      <c r="J152" s="78">
        <v>2100</v>
      </c>
      <c r="K152" s="79">
        <f t="shared" si="2"/>
        <v>600300</v>
      </c>
    </row>
    <row r="153" spans="1:11" x14ac:dyDescent="0.25">
      <c r="A153" s="23" t="s">
        <v>205</v>
      </c>
      <c r="B153" s="24" t="s">
        <v>35</v>
      </c>
      <c r="C153" s="77">
        <v>54921</v>
      </c>
      <c r="D153" s="78">
        <v>14020</v>
      </c>
      <c r="E153" s="78">
        <v>0</v>
      </c>
      <c r="F153" s="78">
        <v>0</v>
      </c>
      <c r="G153" s="78">
        <v>0</v>
      </c>
      <c r="H153" s="78">
        <v>0</v>
      </c>
      <c r="I153" s="78">
        <v>0</v>
      </c>
      <c r="J153" s="78">
        <v>4401</v>
      </c>
      <c r="K153" s="79">
        <f t="shared" si="2"/>
        <v>73342</v>
      </c>
    </row>
    <row r="154" spans="1:11" x14ac:dyDescent="0.25">
      <c r="A154" s="23" t="s">
        <v>206</v>
      </c>
      <c r="B154" s="24" t="s">
        <v>36</v>
      </c>
      <c r="C154" s="77">
        <v>143011</v>
      </c>
      <c r="D154" s="78">
        <v>69211</v>
      </c>
      <c r="E154" s="78">
        <v>0</v>
      </c>
      <c r="F154" s="78">
        <v>0</v>
      </c>
      <c r="G154" s="78">
        <v>0</v>
      </c>
      <c r="H154" s="78">
        <v>665</v>
      </c>
      <c r="I154" s="78">
        <v>18887</v>
      </c>
      <c r="J154" s="78">
        <v>0</v>
      </c>
      <c r="K154" s="79">
        <f t="shared" si="2"/>
        <v>231774</v>
      </c>
    </row>
    <row r="155" spans="1:11" x14ac:dyDescent="0.25">
      <c r="A155" s="23" t="s">
        <v>207</v>
      </c>
      <c r="B155" s="24" t="s">
        <v>37</v>
      </c>
      <c r="C155" s="77">
        <v>21301</v>
      </c>
      <c r="D155" s="78">
        <v>6843</v>
      </c>
      <c r="E155" s="78">
        <v>0</v>
      </c>
      <c r="F155" s="78">
        <v>3155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31299</v>
      </c>
    </row>
    <row r="156" spans="1:11" x14ac:dyDescent="0.25">
      <c r="A156" s="23" t="s">
        <v>208</v>
      </c>
      <c r="B156" s="24" t="s">
        <v>38</v>
      </c>
      <c r="C156" s="77">
        <v>45889</v>
      </c>
      <c r="D156" s="78">
        <v>9657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55546</v>
      </c>
    </row>
    <row r="157" spans="1:11" x14ac:dyDescent="0.25">
      <c r="A157" s="23" t="s">
        <v>209</v>
      </c>
      <c r="B157" s="24" t="s">
        <v>38</v>
      </c>
      <c r="C157" s="77">
        <v>443845</v>
      </c>
      <c r="D157" s="78">
        <v>261156</v>
      </c>
      <c r="E157" s="78">
        <v>31539</v>
      </c>
      <c r="F157" s="78">
        <v>50675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787215</v>
      </c>
    </row>
    <row r="158" spans="1:11" x14ac:dyDescent="0.25">
      <c r="A158" s="23" t="s">
        <v>210</v>
      </c>
      <c r="B158" s="24" t="s">
        <v>38</v>
      </c>
      <c r="C158" s="77">
        <v>792672</v>
      </c>
      <c r="D158" s="78">
        <v>310813</v>
      </c>
      <c r="E158" s="78">
        <v>152101</v>
      </c>
      <c r="F158" s="78">
        <v>58390</v>
      </c>
      <c r="G158" s="78">
        <v>0</v>
      </c>
      <c r="H158" s="78">
        <v>0</v>
      </c>
      <c r="I158" s="78">
        <v>1368</v>
      </c>
      <c r="J158" s="78">
        <v>0</v>
      </c>
      <c r="K158" s="79">
        <f t="shared" si="2"/>
        <v>1315344</v>
      </c>
    </row>
    <row r="159" spans="1:11" x14ac:dyDescent="0.25">
      <c r="A159" s="23" t="s">
        <v>211</v>
      </c>
      <c r="B159" s="24" t="s">
        <v>38</v>
      </c>
      <c r="C159" s="77">
        <v>60980</v>
      </c>
      <c r="D159" s="78">
        <v>63274</v>
      </c>
      <c r="E159" s="78">
        <v>21542</v>
      </c>
      <c r="F159" s="78">
        <v>11686</v>
      </c>
      <c r="G159" s="78">
        <v>0</v>
      </c>
      <c r="H159" s="78">
        <v>0</v>
      </c>
      <c r="I159" s="78">
        <v>4977</v>
      </c>
      <c r="J159" s="78">
        <v>0</v>
      </c>
      <c r="K159" s="79">
        <f t="shared" si="2"/>
        <v>162459</v>
      </c>
    </row>
    <row r="160" spans="1:11" x14ac:dyDescent="0.25">
      <c r="A160" s="23" t="s">
        <v>212</v>
      </c>
      <c r="B160" s="24" t="s">
        <v>38</v>
      </c>
      <c r="C160" s="77">
        <v>106991</v>
      </c>
      <c r="D160" s="78">
        <v>60765</v>
      </c>
      <c r="E160" s="78">
        <v>0</v>
      </c>
      <c r="F160" s="78">
        <v>11937</v>
      </c>
      <c r="G160" s="78">
        <v>0</v>
      </c>
      <c r="H160" s="78">
        <v>0</v>
      </c>
      <c r="I160" s="78">
        <v>183</v>
      </c>
      <c r="J160" s="78">
        <v>0</v>
      </c>
      <c r="K160" s="79">
        <f t="shared" si="2"/>
        <v>179876</v>
      </c>
    </row>
    <row r="161" spans="1:11" x14ac:dyDescent="0.25">
      <c r="A161" s="23" t="s">
        <v>213</v>
      </c>
      <c r="B161" s="24" t="s">
        <v>38</v>
      </c>
      <c r="C161" s="77">
        <v>48620</v>
      </c>
      <c r="D161" s="78">
        <v>9304</v>
      </c>
      <c r="E161" s="78">
        <v>11324</v>
      </c>
      <c r="F161" s="78">
        <v>0</v>
      </c>
      <c r="G161" s="78">
        <v>0</v>
      </c>
      <c r="H161" s="78">
        <v>0</v>
      </c>
      <c r="I161" s="78">
        <v>1558</v>
      </c>
      <c r="J161" s="78">
        <v>0</v>
      </c>
      <c r="K161" s="79">
        <f t="shared" si="2"/>
        <v>70806</v>
      </c>
    </row>
    <row r="162" spans="1:11" x14ac:dyDescent="0.25">
      <c r="A162" s="23" t="s">
        <v>214</v>
      </c>
      <c r="B162" s="24" t="s">
        <v>38</v>
      </c>
      <c r="C162" s="77">
        <v>442731</v>
      </c>
      <c r="D162" s="78">
        <v>0</v>
      </c>
      <c r="E162" s="78">
        <v>82547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525278</v>
      </c>
    </row>
    <row r="163" spans="1:11" x14ac:dyDescent="0.25">
      <c r="A163" s="23" t="s">
        <v>215</v>
      </c>
      <c r="B163" s="24" t="s">
        <v>38</v>
      </c>
      <c r="C163" s="77">
        <v>0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0</v>
      </c>
    </row>
    <row r="164" spans="1:11" x14ac:dyDescent="0.25">
      <c r="A164" s="23" t="s">
        <v>216</v>
      </c>
      <c r="B164" s="24" t="s">
        <v>38</v>
      </c>
      <c r="C164" s="77">
        <v>50837</v>
      </c>
      <c r="D164" s="78">
        <v>11684</v>
      </c>
      <c r="E164" s="78">
        <v>0</v>
      </c>
      <c r="F164" s="78">
        <v>4621</v>
      </c>
      <c r="G164" s="78">
        <v>0</v>
      </c>
      <c r="H164" s="78">
        <v>0</v>
      </c>
      <c r="I164" s="78">
        <v>127</v>
      </c>
      <c r="J164" s="78">
        <v>0</v>
      </c>
      <c r="K164" s="79">
        <f t="shared" si="2"/>
        <v>67269</v>
      </c>
    </row>
    <row r="165" spans="1:11" x14ac:dyDescent="0.25">
      <c r="A165" s="23" t="s">
        <v>217</v>
      </c>
      <c r="B165" s="24" t="s">
        <v>38</v>
      </c>
      <c r="C165" s="77">
        <v>83006</v>
      </c>
      <c r="D165" s="78">
        <v>25474</v>
      </c>
      <c r="E165" s="78">
        <v>0</v>
      </c>
      <c r="F165" s="78">
        <v>12903</v>
      </c>
      <c r="G165" s="78">
        <v>156</v>
      </c>
      <c r="H165" s="78">
        <v>0</v>
      </c>
      <c r="I165" s="78">
        <v>0</v>
      </c>
      <c r="J165" s="78">
        <v>0</v>
      </c>
      <c r="K165" s="79">
        <f t="shared" si="2"/>
        <v>121539</v>
      </c>
    </row>
    <row r="166" spans="1:11" x14ac:dyDescent="0.25">
      <c r="A166" s="23" t="s">
        <v>218</v>
      </c>
      <c r="B166" s="24" t="s">
        <v>38</v>
      </c>
      <c r="C166" s="77">
        <v>20770</v>
      </c>
      <c r="D166" s="78">
        <v>0</v>
      </c>
      <c r="E166" s="78">
        <v>0</v>
      </c>
      <c r="F166" s="78">
        <v>1937</v>
      </c>
      <c r="G166" s="78">
        <v>2473</v>
      </c>
      <c r="H166" s="78">
        <v>0</v>
      </c>
      <c r="I166" s="78">
        <v>0</v>
      </c>
      <c r="J166" s="78">
        <v>0</v>
      </c>
      <c r="K166" s="79">
        <f t="shared" si="2"/>
        <v>25180</v>
      </c>
    </row>
    <row r="167" spans="1:11" x14ac:dyDescent="0.25">
      <c r="A167" s="23" t="s">
        <v>219</v>
      </c>
      <c r="B167" s="24" t="s">
        <v>38</v>
      </c>
      <c r="C167" s="77">
        <v>546199</v>
      </c>
      <c r="D167" s="78">
        <v>0</v>
      </c>
      <c r="E167" s="78">
        <v>0</v>
      </c>
      <c r="F167" s="78">
        <v>26038</v>
      </c>
      <c r="G167" s="78">
        <v>0</v>
      </c>
      <c r="H167" s="78">
        <v>0</v>
      </c>
      <c r="I167" s="78">
        <v>4733</v>
      </c>
      <c r="J167" s="78">
        <v>0</v>
      </c>
      <c r="K167" s="79">
        <f t="shared" si="2"/>
        <v>576970</v>
      </c>
    </row>
    <row r="168" spans="1:11" x14ac:dyDescent="0.25">
      <c r="A168" s="23" t="s">
        <v>220</v>
      </c>
      <c r="B168" s="24" t="s">
        <v>38</v>
      </c>
      <c r="C168" s="77">
        <v>436437</v>
      </c>
      <c r="D168" s="78">
        <v>152028</v>
      </c>
      <c r="E168" s="78">
        <v>79318</v>
      </c>
      <c r="F168" s="78">
        <v>17840</v>
      </c>
      <c r="G168" s="78">
        <v>0</v>
      </c>
      <c r="H168" s="78">
        <v>0</v>
      </c>
      <c r="I168" s="78">
        <v>11492</v>
      </c>
      <c r="J168" s="78">
        <v>0</v>
      </c>
      <c r="K168" s="79">
        <f t="shared" si="2"/>
        <v>697115</v>
      </c>
    </row>
    <row r="169" spans="1:11" x14ac:dyDescent="0.25">
      <c r="A169" s="23" t="s">
        <v>221</v>
      </c>
      <c r="B169" s="24" t="s">
        <v>38</v>
      </c>
      <c r="C169" s="77">
        <v>138793</v>
      </c>
      <c r="D169" s="78">
        <v>23876</v>
      </c>
      <c r="E169" s="78">
        <v>22388</v>
      </c>
      <c r="F169" s="78">
        <v>9893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194950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3324832</v>
      </c>
      <c r="D172" s="78">
        <v>2072404</v>
      </c>
      <c r="E172" s="78">
        <v>482250</v>
      </c>
      <c r="F172" s="78">
        <v>112328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5991814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7758000</v>
      </c>
      <c r="D175" s="78">
        <v>4607000</v>
      </c>
      <c r="E175" s="78">
        <v>1049000</v>
      </c>
      <c r="F175" s="78">
        <v>716000</v>
      </c>
      <c r="G175" s="78">
        <v>0</v>
      </c>
      <c r="H175" s="78">
        <v>24000</v>
      </c>
      <c r="I175" s="78">
        <v>134000</v>
      </c>
      <c r="J175" s="78">
        <v>0</v>
      </c>
      <c r="K175" s="79">
        <f t="shared" si="2"/>
        <v>14288000</v>
      </c>
    </row>
    <row r="176" spans="1:11" x14ac:dyDescent="0.25">
      <c r="A176" s="23" t="s">
        <v>228</v>
      </c>
      <c r="B176" s="24" t="s">
        <v>40</v>
      </c>
      <c r="C176" s="77">
        <v>15962</v>
      </c>
      <c r="D176" s="78">
        <v>5559</v>
      </c>
      <c r="E176" s="78">
        <v>2934</v>
      </c>
      <c r="F176" s="78">
        <v>0</v>
      </c>
      <c r="G176" s="78">
        <v>0</v>
      </c>
      <c r="H176" s="78">
        <v>0</v>
      </c>
      <c r="I176" s="78">
        <v>2413</v>
      </c>
      <c r="J176" s="78">
        <v>0</v>
      </c>
      <c r="K176" s="79">
        <f t="shared" si="2"/>
        <v>26868</v>
      </c>
    </row>
    <row r="177" spans="1:11" x14ac:dyDescent="0.25">
      <c r="A177" s="23" t="s">
        <v>229</v>
      </c>
      <c r="B177" s="24" t="s">
        <v>40</v>
      </c>
      <c r="C177" s="77">
        <v>69840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69840</v>
      </c>
    </row>
    <row r="178" spans="1:11" x14ac:dyDescent="0.25">
      <c r="A178" s="23" t="s">
        <v>230</v>
      </c>
      <c r="B178" s="24" t="s">
        <v>40</v>
      </c>
      <c r="C178" s="77">
        <v>220332</v>
      </c>
      <c r="D178" s="78">
        <v>30031</v>
      </c>
      <c r="E178" s="78">
        <v>18515</v>
      </c>
      <c r="F178" s="78">
        <v>17438</v>
      </c>
      <c r="G178" s="78">
        <v>0</v>
      </c>
      <c r="H178" s="78">
        <v>210</v>
      </c>
      <c r="I178" s="78">
        <v>0</v>
      </c>
      <c r="J178" s="78">
        <v>0</v>
      </c>
      <c r="K178" s="79">
        <f t="shared" si="2"/>
        <v>286526</v>
      </c>
    </row>
    <row r="179" spans="1:11" x14ac:dyDescent="0.25">
      <c r="A179" s="23" t="s">
        <v>231</v>
      </c>
      <c r="B179" s="24" t="s">
        <v>40</v>
      </c>
      <c r="C179" s="77">
        <v>61748</v>
      </c>
      <c r="D179" s="78">
        <v>16215</v>
      </c>
      <c r="E179" s="78">
        <v>0</v>
      </c>
      <c r="F179" s="78">
        <v>0</v>
      </c>
      <c r="G179" s="78">
        <v>0</v>
      </c>
      <c r="H179" s="78">
        <v>4436</v>
      </c>
      <c r="I179" s="78">
        <v>0</v>
      </c>
      <c r="J179" s="78">
        <v>0</v>
      </c>
      <c r="K179" s="79">
        <f t="shared" si="2"/>
        <v>82399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f t="shared" si="2"/>
        <v>0</v>
      </c>
    </row>
    <row r="182" spans="1:11" x14ac:dyDescent="0.25">
      <c r="A182" s="23" t="s">
        <v>234</v>
      </c>
      <c r="B182" s="24" t="s">
        <v>40</v>
      </c>
      <c r="C182" s="77">
        <v>22892</v>
      </c>
      <c r="D182" s="78">
        <v>8450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31342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56642</v>
      </c>
      <c r="K184" s="79">
        <f t="shared" si="2"/>
        <v>56642</v>
      </c>
    </row>
    <row r="185" spans="1:11" x14ac:dyDescent="0.25">
      <c r="A185" s="23" t="s">
        <v>1</v>
      </c>
      <c r="B185" s="24" t="s">
        <v>2</v>
      </c>
      <c r="C185" s="77">
        <v>12504</v>
      </c>
      <c r="D185" s="78">
        <v>0</v>
      </c>
      <c r="E185" s="78">
        <v>2387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14891</v>
      </c>
    </row>
    <row r="186" spans="1:11" x14ac:dyDescent="0.25">
      <c r="A186" s="23" t="s">
        <v>2</v>
      </c>
      <c r="B186" s="24" t="s">
        <v>2</v>
      </c>
      <c r="C186" s="77">
        <v>163229</v>
      </c>
      <c r="D186" s="78">
        <v>44027</v>
      </c>
      <c r="E186" s="78">
        <v>21637</v>
      </c>
      <c r="F186" s="78">
        <v>21638</v>
      </c>
      <c r="G186" s="78">
        <v>0</v>
      </c>
      <c r="H186" s="78">
        <v>0</v>
      </c>
      <c r="I186" s="78">
        <v>3526</v>
      </c>
      <c r="J186" s="78">
        <v>1444</v>
      </c>
      <c r="K186" s="79">
        <f t="shared" si="2"/>
        <v>255501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2524494</v>
      </c>
      <c r="D188" s="78">
        <v>1109026</v>
      </c>
      <c r="E188" s="78">
        <v>419055</v>
      </c>
      <c r="F188" s="78">
        <v>0</v>
      </c>
      <c r="G188" s="78">
        <v>0</v>
      </c>
      <c r="H188" s="78">
        <v>38237</v>
      </c>
      <c r="I188" s="78">
        <v>85070</v>
      </c>
      <c r="J188" s="78">
        <v>0</v>
      </c>
      <c r="K188" s="79">
        <f t="shared" si="2"/>
        <v>4175882</v>
      </c>
    </row>
    <row r="189" spans="1:11" x14ac:dyDescent="0.25">
      <c r="A189" s="23" t="s">
        <v>239</v>
      </c>
      <c r="B189" s="24" t="s">
        <v>42</v>
      </c>
      <c r="C189" s="77">
        <v>48997</v>
      </c>
      <c r="D189" s="78">
        <v>17541</v>
      </c>
      <c r="E189" s="78">
        <v>7569</v>
      </c>
      <c r="F189" s="78">
        <v>5363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79470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559477</v>
      </c>
      <c r="D191" s="78">
        <v>261155</v>
      </c>
      <c r="E191" s="78">
        <v>0</v>
      </c>
      <c r="F191" s="78">
        <v>13264</v>
      </c>
      <c r="G191" s="78">
        <v>0</v>
      </c>
      <c r="H191" s="78">
        <v>127</v>
      </c>
      <c r="I191" s="78">
        <v>10798</v>
      </c>
      <c r="J191" s="78">
        <v>0</v>
      </c>
      <c r="K191" s="79">
        <f t="shared" si="2"/>
        <v>844821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98778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98778</v>
      </c>
    </row>
    <row r="194" spans="1:11" x14ac:dyDescent="0.25">
      <c r="A194" s="23" t="s">
        <v>245</v>
      </c>
      <c r="B194" s="24" t="s">
        <v>43</v>
      </c>
      <c r="C194" s="77">
        <v>161127</v>
      </c>
      <c r="D194" s="78">
        <v>106940</v>
      </c>
      <c r="E194" s="78">
        <v>0</v>
      </c>
      <c r="F194" s="78">
        <v>0</v>
      </c>
      <c r="G194" s="78">
        <v>0</v>
      </c>
      <c r="H194" s="78">
        <v>0</v>
      </c>
      <c r="I194" s="78">
        <v>5692</v>
      </c>
      <c r="J194" s="78">
        <v>0</v>
      </c>
      <c r="K194" s="79">
        <f t="shared" si="2"/>
        <v>273759</v>
      </c>
    </row>
    <row r="195" spans="1:11" x14ac:dyDescent="0.25">
      <c r="A195" s="23" t="s">
        <v>246</v>
      </c>
      <c r="B195" s="24" t="s">
        <v>43</v>
      </c>
      <c r="C195" s="77">
        <v>27465</v>
      </c>
      <c r="D195" s="78">
        <v>4843</v>
      </c>
      <c r="E195" s="78">
        <v>4263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36571</v>
      </c>
    </row>
    <row r="196" spans="1:11" x14ac:dyDescent="0.25">
      <c r="A196" s="23" t="s">
        <v>247</v>
      </c>
      <c r="B196" s="24" t="s">
        <v>43</v>
      </c>
      <c r="C196" s="77">
        <v>4722401</v>
      </c>
      <c r="D196" s="78">
        <v>691522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5413923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1079782</v>
      </c>
      <c r="D201" s="78">
        <v>641525</v>
      </c>
      <c r="E201" s="78">
        <v>0</v>
      </c>
      <c r="F201" s="78">
        <v>0</v>
      </c>
      <c r="G201" s="78">
        <v>0</v>
      </c>
      <c r="H201" s="78">
        <v>0</v>
      </c>
      <c r="I201" s="78">
        <v>39529</v>
      </c>
      <c r="J201" s="78">
        <v>0</v>
      </c>
      <c r="K201" s="79">
        <f t="shared" si="3"/>
        <v>1760836</v>
      </c>
    </row>
    <row r="202" spans="1:11" x14ac:dyDescent="0.25">
      <c r="A202" s="23" t="s">
        <v>252</v>
      </c>
      <c r="B202" s="24" t="s">
        <v>45</v>
      </c>
      <c r="C202" s="77">
        <v>2396401</v>
      </c>
      <c r="D202" s="78">
        <v>697849</v>
      </c>
      <c r="E202" s="78">
        <v>393255</v>
      </c>
      <c r="F202" s="78">
        <v>61871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3549376</v>
      </c>
    </row>
    <row r="203" spans="1:11" x14ac:dyDescent="0.25">
      <c r="A203" s="23" t="s">
        <v>443</v>
      </c>
      <c r="B203" s="24" t="s">
        <v>45</v>
      </c>
      <c r="C203" s="77">
        <v>271907</v>
      </c>
      <c r="D203" s="78">
        <v>53663</v>
      </c>
      <c r="E203" s="78">
        <v>0</v>
      </c>
      <c r="F203" s="78">
        <v>20532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346102</v>
      </c>
    </row>
    <row r="204" spans="1:11" x14ac:dyDescent="0.25">
      <c r="A204" s="23" t="s">
        <v>253</v>
      </c>
      <c r="B204" s="24" t="s">
        <v>45</v>
      </c>
      <c r="C204" s="77">
        <v>262295</v>
      </c>
      <c r="D204" s="78">
        <v>105560</v>
      </c>
      <c r="E204" s="78">
        <v>0</v>
      </c>
      <c r="F204" s="78">
        <v>19724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387579</v>
      </c>
    </row>
    <row r="205" spans="1:11" x14ac:dyDescent="0.25">
      <c r="A205" s="23" t="s">
        <v>254</v>
      </c>
      <c r="B205" s="24" t="s">
        <v>45</v>
      </c>
      <c r="C205" s="77">
        <v>106715</v>
      </c>
      <c r="D205" s="78">
        <v>39785</v>
      </c>
      <c r="E205" s="78">
        <v>0</v>
      </c>
      <c r="F205" s="78">
        <v>2477</v>
      </c>
      <c r="G205" s="78">
        <v>0</v>
      </c>
      <c r="H205" s="78">
        <v>0</v>
      </c>
      <c r="I205" s="78">
        <v>2920</v>
      </c>
      <c r="J205" s="78">
        <v>3370</v>
      </c>
      <c r="K205" s="79">
        <f t="shared" si="3"/>
        <v>155267</v>
      </c>
    </row>
    <row r="206" spans="1:11" x14ac:dyDescent="0.25">
      <c r="A206" s="23" t="s">
        <v>255</v>
      </c>
      <c r="B206" s="24" t="s">
        <v>45</v>
      </c>
      <c r="C206" s="77">
        <v>4315673</v>
      </c>
      <c r="D206" s="78">
        <v>2040346</v>
      </c>
      <c r="E206" s="78">
        <v>631881</v>
      </c>
      <c r="F206" s="78">
        <v>120161</v>
      </c>
      <c r="G206" s="78">
        <v>0</v>
      </c>
      <c r="H206" s="78">
        <v>4817</v>
      </c>
      <c r="I206" s="78">
        <v>0</v>
      </c>
      <c r="J206" s="78">
        <v>0</v>
      </c>
      <c r="K206" s="79">
        <f t="shared" si="3"/>
        <v>7112878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37913</v>
      </c>
      <c r="D209" s="78">
        <v>30641</v>
      </c>
      <c r="E209" s="78">
        <v>0</v>
      </c>
      <c r="F209" s="78">
        <v>732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69286</v>
      </c>
    </row>
    <row r="210" spans="1:11" x14ac:dyDescent="0.25">
      <c r="A210" s="23" t="s">
        <v>257</v>
      </c>
      <c r="B210" s="24" t="s">
        <v>45</v>
      </c>
      <c r="C210" s="77">
        <v>317024</v>
      </c>
      <c r="D210" s="78">
        <v>78609</v>
      </c>
      <c r="E210" s="78">
        <v>0</v>
      </c>
      <c r="F210" s="78">
        <v>0</v>
      </c>
      <c r="G210" s="78">
        <v>0</v>
      </c>
      <c r="H210" s="78">
        <v>0</v>
      </c>
      <c r="I210" s="78">
        <v>19420</v>
      </c>
      <c r="J210" s="78">
        <v>0</v>
      </c>
      <c r="K210" s="79">
        <f t="shared" si="3"/>
        <v>415053</v>
      </c>
    </row>
    <row r="211" spans="1:11" x14ac:dyDescent="0.25">
      <c r="A211" s="23" t="s">
        <v>258</v>
      </c>
      <c r="B211" s="24" t="s">
        <v>45</v>
      </c>
      <c r="C211" s="77">
        <v>80113</v>
      </c>
      <c r="D211" s="78">
        <v>0</v>
      </c>
      <c r="E211" s="78">
        <v>0</v>
      </c>
      <c r="F211" s="78">
        <v>9680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89793</v>
      </c>
    </row>
    <row r="212" spans="1:11" x14ac:dyDescent="0.25">
      <c r="A212" s="23" t="s">
        <v>259</v>
      </c>
      <c r="B212" s="24" t="s">
        <v>45</v>
      </c>
      <c r="C212" s="77">
        <v>10089549</v>
      </c>
      <c r="D212" s="78">
        <v>2670901</v>
      </c>
      <c r="E212" s="78">
        <v>4948764</v>
      </c>
      <c r="F212" s="78">
        <v>365405</v>
      </c>
      <c r="G212" s="78">
        <v>0</v>
      </c>
      <c r="H212" s="78">
        <v>2380</v>
      </c>
      <c r="I212" s="78">
        <v>0</v>
      </c>
      <c r="J212" s="78">
        <v>0</v>
      </c>
      <c r="K212" s="79">
        <f t="shared" si="3"/>
        <v>18076999</v>
      </c>
    </row>
    <row r="213" spans="1:11" x14ac:dyDescent="0.25">
      <c r="A213" s="23" t="s">
        <v>260</v>
      </c>
      <c r="B213" s="24" t="s">
        <v>45</v>
      </c>
      <c r="C213" s="77">
        <v>0</v>
      </c>
      <c r="D213" s="78">
        <v>0</v>
      </c>
      <c r="E213" s="78">
        <v>0</v>
      </c>
      <c r="F213" s="78">
        <v>0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0</v>
      </c>
    </row>
    <row r="214" spans="1:11" x14ac:dyDescent="0.25">
      <c r="A214" s="23" t="s">
        <v>261</v>
      </c>
      <c r="B214" s="24" t="s">
        <v>45</v>
      </c>
      <c r="C214" s="77">
        <v>0</v>
      </c>
      <c r="D214" s="78">
        <v>241906</v>
      </c>
      <c r="E214" s="78">
        <v>0</v>
      </c>
      <c r="F214" s="78">
        <v>57823</v>
      </c>
      <c r="G214" s="78">
        <v>0</v>
      </c>
      <c r="H214" s="78">
        <v>0</v>
      </c>
      <c r="I214" s="78">
        <v>0</v>
      </c>
      <c r="J214" s="78">
        <v>0</v>
      </c>
      <c r="K214" s="79">
        <f t="shared" si="3"/>
        <v>299729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1032445</v>
      </c>
      <c r="D216" s="78">
        <v>274768</v>
      </c>
      <c r="E216" s="78">
        <v>202918</v>
      </c>
      <c r="F216" s="78">
        <v>42066</v>
      </c>
      <c r="G216" s="78">
        <v>0</v>
      </c>
      <c r="H216" s="78">
        <v>3616</v>
      </c>
      <c r="I216" s="78">
        <v>0</v>
      </c>
      <c r="J216" s="78">
        <v>0</v>
      </c>
      <c r="K216" s="79">
        <f t="shared" si="3"/>
        <v>1555813</v>
      </c>
    </row>
    <row r="217" spans="1:11" x14ac:dyDescent="0.25">
      <c r="A217" s="23" t="s">
        <v>264</v>
      </c>
      <c r="B217" s="24" t="s">
        <v>45</v>
      </c>
      <c r="C217" s="77">
        <v>869361</v>
      </c>
      <c r="D217" s="78">
        <v>286767</v>
      </c>
      <c r="E217" s="78">
        <v>0</v>
      </c>
      <c r="F217" s="78">
        <v>104920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1261048</v>
      </c>
    </row>
    <row r="218" spans="1:11" x14ac:dyDescent="0.25">
      <c r="A218" s="23" t="s">
        <v>444</v>
      </c>
      <c r="B218" s="24" t="s">
        <v>45</v>
      </c>
      <c r="C218" s="77">
        <v>19466</v>
      </c>
      <c r="D218" s="78">
        <v>11768</v>
      </c>
      <c r="E218" s="78">
        <v>2645</v>
      </c>
      <c r="F218" s="78">
        <v>1011</v>
      </c>
      <c r="G218" s="78">
        <v>0</v>
      </c>
      <c r="H218" s="78">
        <v>22</v>
      </c>
      <c r="I218" s="78">
        <v>0</v>
      </c>
      <c r="J218" s="78">
        <v>0</v>
      </c>
      <c r="K218" s="79">
        <f t="shared" si="3"/>
        <v>34912</v>
      </c>
    </row>
    <row r="219" spans="1:11" x14ac:dyDescent="0.25">
      <c r="A219" s="23" t="s">
        <v>265</v>
      </c>
      <c r="B219" s="24" t="s">
        <v>45</v>
      </c>
      <c r="C219" s="77">
        <v>6887911</v>
      </c>
      <c r="D219" s="78">
        <v>2682039</v>
      </c>
      <c r="E219" s="78">
        <v>0</v>
      </c>
      <c r="F219" s="78">
        <v>706255</v>
      </c>
      <c r="G219" s="78">
        <v>0</v>
      </c>
      <c r="H219" s="78">
        <v>2379</v>
      </c>
      <c r="I219" s="78">
        <v>0</v>
      </c>
      <c r="J219" s="78">
        <v>0</v>
      </c>
      <c r="K219" s="79">
        <f t="shared" si="3"/>
        <v>10278584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0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0</v>
      </c>
    </row>
    <row r="222" spans="1:11" x14ac:dyDescent="0.25">
      <c r="A222" s="23" t="s">
        <v>267</v>
      </c>
      <c r="B222" s="24" t="s">
        <v>45</v>
      </c>
      <c r="C222" s="77">
        <v>624009</v>
      </c>
      <c r="D222" s="78">
        <v>190779</v>
      </c>
      <c r="E222" s="78">
        <v>91252</v>
      </c>
      <c r="F222" s="78">
        <v>21757</v>
      </c>
      <c r="G222" s="78">
        <v>0</v>
      </c>
      <c r="H222" s="78">
        <v>118</v>
      </c>
      <c r="I222" s="78">
        <v>0</v>
      </c>
      <c r="J222" s="78">
        <v>0</v>
      </c>
      <c r="K222" s="79">
        <f t="shared" si="3"/>
        <v>927915</v>
      </c>
    </row>
    <row r="223" spans="1:11" x14ac:dyDescent="0.25">
      <c r="A223" s="23" t="s">
        <v>268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0</v>
      </c>
    </row>
    <row r="224" spans="1:11" x14ac:dyDescent="0.25">
      <c r="A224" s="23" t="s">
        <v>269</v>
      </c>
      <c r="B224" s="24" t="s">
        <v>45</v>
      </c>
      <c r="C224" s="77">
        <v>377672</v>
      </c>
      <c r="D224" s="78">
        <v>107884</v>
      </c>
      <c r="E224" s="78">
        <v>0</v>
      </c>
      <c r="F224" s="78">
        <v>0</v>
      </c>
      <c r="G224" s="78">
        <v>0</v>
      </c>
      <c r="H224" s="78">
        <v>22535</v>
      </c>
      <c r="I224" s="78">
        <v>0</v>
      </c>
      <c r="J224" s="78">
        <v>0</v>
      </c>
      <c r="K224" s="79">
        <f t="shared" si="3"/>
        <v>508091</v>
      </c>
    </row>
    <row r="225" spans="1:11" x14ac:dyDescent="0.25">
      <c r="A225" s="23" t="s">
        <v>270</v>
      </c>
      <c r="B225" s="24" t="s">
        <v>45</v>
      </c>
      <c r="C225" s="77">
        <v>2375882</v>
      </c>
      <c r="D225" s="78">
        <v>746954</v>
      </c>
      <c r="E225" s="78">
        <v>0</v>
      </c>
      <c r="F225" s="78">
        <v>101458</v>
      </c>
      <c r="G225" s="78">
        <v>0</v>
      </c>
      <c r="H225" s="78">
        <v>1554</v>
      </c>
      <c r="I225" s="78">
        <v>0</v>
      </c>
      <c r="J225" s="78">
        <v>35662</v>
      </c>
      <c r="K225" s="79">
        <f t="shared" si="3"/>
        <v>3261510</v>
      </c>
    </row>
    <row r="226" spans="1:11" x14ac:dyDescent="0.25">
      <c r="A226" s="23" t="s">
        <v>271</v>
      </c>
      <c r="B226" s="24" t="s">
        <v>45</v>
      </c>
      <c r="C226" s="77">
        <v>1937278</v>
      </c>
      <c r="D226" s="78">
        <v>829188</v>
      </c>
      <c r="E226" s="78">
        <v>278552</v>
      </c>
      <c r="F226" s="78">
        <v>97970</v>
      </c>
      <c r="G226" s="78">
        <v>0</v>
      </c>
      <c r="H226" s="78">
        <v>2479</v>
      </c>
      <c r="I226" s="78">
        <v>28146</v>
      </c>
      <c r="J226" s="78">
        <v>0</v>
      </c>
      <c r="K226" s="79">
        <f t="shared" si="3"/>
        <v>3173613</v>
      </c>
    </row>
    <row r="227" spans="1:11" x14ac:dyDescent="0.25">
      <c r="A227" s="23" t="s">
        <v>272</v>
      </c>
      <c r="B227" s="24" t="s">
        <v>45</v>
      </c>
      <c r="C227" s="77">
        <v>0</v>
      </c>
      <c r="D227" s="78">
        <v>0</v>
      </c>
      <c r="E227" s="78">
        <v>0</v>
      </c>
      <c r="F227" s="78">
        <v>0</v>
      </c>
      <c r="G227" s="78">
        <v>0</v>
      </c>
      <c r="H227" s="78">
        <v>0</v>
      </c>
      <c r="I227" s="78">
        <v>0</v>
      </c>
      <c r="J227" s="78">
        <v>0</v>
      </c>
      <c r="K227" s="79">
        <f t="shared" si="3"/>
        <v>0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0</v>
      </c>
      <c r="D229" s="78">
        <v>0</v>
      </c>
      <c r="E229" s="78">
        <v>0</v>
      </c>
      <c r="F229" s="78">
        <v>0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0</v>
      </c>
    </row>
    <row r="230" spans="1:11" x14ac:dyDescent="0.25">
      <c r="A230" s="23" t="s">
        <v>274</v>
      </c>
      <c r="B230" s="24" t="s">
        <v>45</v>
      </c>
      <c r="C230" s="77">
        <v>801799</v>
      </c>
      <c r="D230" s="78">
        <v>285113</v>
      </c>
      <c r="E230" s="78">
        <v>98737</v>
      </c>
      <c r="F230" s="78">
        <v>28224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1213873</v>
      </c>
    </row>
    <row r="231" spans="1:11" x14ac:dyDescent="0.25">
      <c r="A231" s="23" t="s">
        <v>275</v>
      </c>
      <c r="B231" s="24" t="s">
        <v>45</v>
      </c>
      <c r="C231" s="77">
        <v>0</v>
      </c>
      <c r="D231" s="78">
        <v>0</v>
      </c>
      <c r="E231" s="78">
        <v>0</v>
      </c>
      <c r="F231" s="78">
        <v>0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0</v>
      </c>
    </row>
    <row r="232" spans="1:11" x14ac:dyDescent="0.25">
      <c r="A232" s="23" t="s">
        <v>276</v>
      </c>
      <c r="B232" s="24" t="s">
        <v>45</v>
      </c>
      <c r="C232" s="77">
        <v>190715</v>
      </c>
      <c r="D232" s="78">
        <v>73110</v>
      </c>
      <c r="E232" s="78">
        <v>0</v>
      </c>
      <c r="F232" s="78">
        <v>13673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277498</v>
      </c>
    </row>
    <row r="233" spans="1:11" x14ac:dyDescent="0.25">
      <c r="A233" s="23" t="s">
        <v>277</v>
      </c>
      <c r="B233" s="24" t="s">
        <v>45</v>
      </c>
      <c r="C233" s="77">
        <v>497224</v>
      </c>
      <c r="D233" s="78">
        <v>131419</v>
      </c>
      <c r="E233" s="78">
        <v>77614</v>
      </c>
      <c r="F233" s="78">
        <v>0</v>
      </c>
      <c r="G233" s="78">
        <v>0</v>
      </c>
      <c r="H233" s="78">
        <v>0</v>
      </c>
      <c r="I233" s="78">
        <v>0</v>
      </c>
      <c r="J233" s="78">
        <v>9827</v>
      </c>
      <c r="K233" s="79">
        <f t="shared" si="3"/>
        <v>716084</v>
      </c>
    </row>
    <row r="234" spans="1:11" x14ac:dyDescent="0.25">
      <c r="A234" s="23" t="s">
        <v>278</v>
      </c>
      <c r="B234" s="24" t="s">
        <v>45</v>
      </c>
      <c r="C234" s="77">
        <v>142095</v>
      </c>
      <c r="D234" s="78">
        <v>55329</v>
      </c>
      <c r="E234" s="78">
        <v>10749</v>
      </c>
      <c r="F234" s="78">
        <v>6887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215060</v>
      </c>
    </row>
    <row r="235" spans="1:11" x14ac:dyDescent="0.25">
      <c r="A235" s="23" t="s">
        <v>279</v>
      </c>
      <c r="B235" s="24" t="s">
        <v>45</v>
      </c>
      <c r="C235" s="77">
        <v>0</v>
      </c>
      <c r="D235" s="78">
        <v>0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0</v>
      </c>
      <c r="K235" s="79">
        <f t="shared" si="3"/>
        <v>0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6323</v>
      </c>
      <c r="D241" s="78">
        <v>8486</v>
      </c>
      <c r="E241" s="78">
        <v>0</v>
      </c>
      <c r="F241" s="78">
        <v>455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15264</v>
      </c>
    </row>
    <row r="242" spans="1:11" x14ac:dyDescent="0.25">
      <c r="A242" s="23" t="s">
        <v>284</v>
      </c>
      <c r="B242" s="24" t="s">
        <v>47</v>
      </c>
      <c r="C242" s="77">
        <v>513755</v>
      </c>
      <c r="D242" s="78">
        <v>235591</v>
      </c>
      <c r="E242" s="78">
        <v>0</v>
      </c>
      <c r="F242" s="78">
        <v>43507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792853</v>
      </c>
    </row>
    <row r="243" spans="1:11" x14ac:dyDescent="0.25">
      <c r="A243" s="23" t="s">
        <v>285</v>
      </c>
      <c r="B243" s="24" t="s">
        <v>47</v>
      </c>
      <c r="C243" s="77">
        <v>41124</v>
      </c>
      <c r="D243" s="78">
        <v>11485</v>
      </c>
      <c r="E243" s="78">
        <v>8422</v>
      </c>
      <c r="F243" s="78">
        <v>0</v>
      </c>
      <c r="G243" s="78">
        <v>0</v>
      </c>
      <c r="H243" s="78">
        <v>0</v>
      </c>
      <c r="I243" s="78">
        <v>2998</v>
      </c>
      <c r="J243" s="78">
        <v>0</v>
      </c>
      <c r="K243" s="79">
        <f t="shared" si="3"/>
        <v>64029</v>
      </c>
    </row>
    <row r="244" spans="1:11" x14ac:dyDescent="0.25">
      <c r="A244" s="23" t="s">
        <v>286</v>
      </c>
      <c r="B244" s="24" t="s">
        <v>48</v>
      </c>
      <c r="C244" s="77">
        <v>21283</v>
      </c>
      <c r="D244" s="78">
        <v>9926</v>
      </c>
      <c r="E244" s="78">
        <v>4568</v>
      </c>
      <c r="F244" s="78">
        <v>3203</v>
      </c>
      <c r="G244" s="78">
        <v>0</v>
      </c>
      <c r="H244" s="78">
        <v>0</v>
      </c>
      <c r="I244" s="78">
        <v>0</v>
      </c>
      <c r="J244" s="78">
        <v>5</v>
      </c>
      <c r="K244" s="79">
        <f t="shared" si="3"/>
        <v>38985</v>
      </c>
    </row>
    <row r="245" spans="1:11" x14ac:dyDescent="0.25">
      <c r="A245" s="23" t="s">
        <v>287</v>
      </c>
      <c r="B245" s="24" t="s">
        <v>48</v>
      </c>
      <c r="C245" s="77">
        <v>416945</v>
      </c>
      <c r="D245" s="78">
        <v>124506</v>
      </c>
      <c r="E245" s="78">
        <v>60026</v>
      </c>
      <c r="F245" s="78">
        <v>89365</v>
      </c>
      <c r="G245" s="78">
        <v>43473</v>
      </c>
      <c r="H245" s="78">
        <v>0</v>
      </c>
      <c r="I245" s="78">
        <v>0</v>
      </c>
      <c r="J245" s="78">
        <v>0</v>
      </c>
      <c r="K245" s="79">
        <f t="shared" si="3"/>
        <v>734315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700913</v>
      </c>
      <c r="D247" s="78">
        <v>467182</v>
      </c>
      <c r="E247" s="78">
        <v>110891</v>
      </c>
      <c r="F247" s="78">
        <v>190660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1469646</v>
      </c>
    </row>
    <row r="248" spans="1:11" x14ac:dyDescent="0.25">
      <c r="A248" s="23" t="s">
        <v>290</v>
      </c>
      <c r="B248" s="24" t="s">
        <v>48</v>
      </c>
      <c r="C248" s="77">
        <v>10586</v>
      </c>
      <c r="D248" s="78">
        <v>2168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12754</v>
      </c>
    </row>
    <row r="249" spans="1:11" x14ac:dyDescent="0.25">
      <c r="A249" s="23" t="s">
        <v>291</v>
      </c>
      <c r="B249" s="24" t="s">
        <v>48</v>
      </c>
      <c r="C249" s="77">
        <v>161912</v>
      </c>
      <c r="D249" s="78">
        <v>82488</v>
      </c>
      <c r="E249" s="78">
        <v>31821</v>
      </c>
      <c r="F249" s="78">
        <v>37990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314211</v>
      </c>
    </row>
    <row r="250" spans="1:11" x14ac:dyDescent="0.25">
      <c r="A250" s="23" t="s">
        <v>292</v>
      </c>
      <c r="B250" s="24" t="s">
        <v>48</v>
      </c>
      <c r="C250" s="77">
        <v>491268</v>
      </c>
      <c r="D250" s="78">
        <v>224030</v>
      </c>
      <c r="E250" s="78">
        <v>101226</v>
      </c>
      <c r="F250" s="78">
        <v>102420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918944</v>
      </c>
    </row>
    <row r="251" spans="1:11" x14ac:dyDescent="0.25">
      <c r="A251" s="23" t="s">
        <v>293</v>
      </c>
      <c r="B251" s="24" t="s">
        <v>48</v>
      </c>
      <c r="C251" s="77">
        <v>13655</v>
      </c>
      <c r="D251" s="78">
        <v>16861</v>
      </c>
      <c r="E251" s="78">
        <v>8769</v>
      </c>
      <c r="F251" s="78">
        <v>7148</v>
      </c>
      <c r="G251" s="78">
        <v>0</v>
      </c>
      <c r="H251" s="78">
        <v>0</v>
      </c>
      <c r="I251" s="78">
        <v>0</v>
      </c>
      <c r="J251" s="78">
        <v>98</v>
      </c>
      <c r="K251" s="79">
        <f t="shared" si="3"/>
        <v>46531</v>
      </c>
    </row>
    <row r="252" spans="1:11" x14ac:dyDescent="0.25">
      <c r="A252" s="23" t="s">
        <v>294</v>
      </c>
      <c r="B252" s="24" t="s">
        <v>48</v>
      </c>
      <c r="C252" s="77">
        <v>124617</v>
      </c>
      <c r="D252" s="78">
        <v>39311</v>
      </c>
      <c r="E252" s="78">
        <v>27415</v>
      </c>
      <c r="F252" s="78">
        <v>43514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234857</v>
      </c>
    </row>
    <row r="253" spans="1:11" x14ac:dyDescent="0.25">
      <c r="A253" s="23" t="s">
        <v>3</v>
      </c>
      <c r="B253" s="24" t="s">
        <v>3</v>
      </c>
      <c r="C253" s="77">
        <v>321056</v>
      </c>
      <c r="D253" s="78">
        <v>55938</v>
      </c>
      <c r="E253" s="78">
        <v>0</v>
      </c>
      <c r="F253" s="78">
        <v>0</v>
      </c>
      <c r="G253" s="78">
        <v>0</v>
      </c>
      <c r="H253" s="78">
        <v>0</v>
      </c>
      <c r="I253" s="78">
        <v>18443</v>
      </c>
      <c r="J253" s="78">
        <v>0</v>
      </c>
      <c r="K253" s="79">
        <f t="shared" si="3"/>
        <v>395437</v>
      </c>
    </row>
    <row r="254" spans="1:11" x14ac:dyDescent="0.25">
      <c r="A254" s="23" t="s">
        <v>295</v>
      </c>
      <c r="B254" s="24" t="s">
        <v>49</v>
      </c>
      <c r="C254" s="77">
        <v>957431</v>
      </c>
      <c r="D254" s="78">
        <v>262004</v>
      </c>
      <c r="E254" s="78">
        <v>150811</v>
      </c>
      <c r="F254" s="78">
        <v>33727</v>
      </c>
      <c r="G254" s="78">
        <v>0</v>
      </c>
      <c r="H254" s="78">
        <v>0</v>
      </c>
      <c r="I254" s="78">
        <v>5970</v>
      </c>
      <c r="J254" s="78">
        <v>0</v>
      </c>
      <c r="K254" s="79">
        <f t="shared" si="3"/>
        <v>1409943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87607</v>
      </c>
      <c r="D256" s="78">
        <v>0</v>
      </c>
      <c r="E256" s="78">
        <v>0</v>
      </c>
      <c r="F256" s="78">
        <v>86</v>
      </c>
      <c r="G256" s="78">
        <v>0</v>
      </c>
      <c r="H256" s="78">
        <v>319</v>
      </c>
      <c r="I256" s="78">
        <v>769</v>
      </c>
      <c r="J256" s="78">
        <v>0</v>
      </c>
      <c r="K256" s="79">
        <f t="shared" si="3"/>
        <v>88781</v>
      </c>
    </row>
    <row r="257" spans="1:11" x14ac:dyDescent="0.25">
      <c r="A257" s="23" t="s">
        <v>297</v>
      </c>
      <c r="B257" s="24" t="s">
        <v>49</v>
      </c>
      <c r="C257" s="77">
        <v>0</v>
      </c>
      <c r="D257" s="78">
        <v>0</v>
      </c>
      <c r="E257" s="78">
        <v>0</v>
      </c>
      <c r="F257" s="78">
        <v>0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0</v>
      </c>
    </row>
    <row r="258" spans="1:11" x14ac:dyDescent="0.25">
      <c r="A258" s="23" t="s">
        <v>298</v>
      </c>
      <c r="B258" s="24" t="s">
        <v>49</v>
      </c>
      <c r="C258" s="77">
        <v>0</v>
      </c>
      <c r="D258" s="78">
        <v>0</v>
      </c>
      <c r="E258" s="78">
        <v>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0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1134608</v>
      </c>
      <c r="D260" s="78">
        <v>936170</v>
      </c>
      <c r="E260" s="78">
        <v>0</v>
      </c>
      <c r="F260" s="78">
        <v>16266</v>
      </c>
      <c r="G260" s="78">
        <v>0</v>
      </c>
      <c r="H260" s="78">
        <v>2202</v>
      </c>
      <c r="I260" s="78">
        <v>11990</v>
      </c>
      <c r="J260" s="78">
        <v>0</v>
      </c>
      <c r="K260" s="79">
        <f t="shared" si="4"/>
        <v>2101236</v>
      </c>
    </row>
    <row r="261" spans="1:11" x14ac:dyDescent="0.25">
      <c r="A261" s="23" t="s">
        <v>301</v>
      </c>
      <c r="B261" s="24" t="s">
        <v>49</v>
      </c>
      <c r="C261" s="77">
        <v>0</v>
      </c>
      <c r="D261" s="78">
        <v>0</v>
      </c>
      <c r="E261" s="78">
        <v>0</v>
      </c>
      <c r="F261" s="78">
        <v>0</v>
      </c>
      <c r="G261" s="78">
        <v>0</v>
      </c>
      <c r="H261" s="78">
        <v>0</v>
      </c>
      <c r="I261" s="78">
        <v>0</v>
      </c>
      <c r="J261" s="78">
        <v>0</v>
      </c>
      <c r="K261" s="79">
        <f t="shared" si="4"/>
        <v>0</v>
      </c>
    </row>
    <row r="262" spans="1:11" x14ac:dyDescent="0.25">
      <c r="A262" s="23" t="s">
        <v>302</v>
      </c>
      <c r="B262" s="24" t="s">
        <v>49</v>
      </c>
      <c r="C262" s="77">
        <v>1283214</v>
      </c>
      <c r="D262" s="78">
        <v>252276</v>
      </c>
      <c r="E262" s="78">
        <v>0</v>
      </c>
      <c r="F262" s="78">
        <v>0</v>
      </c>
      <c r="G262" s="78">
        <v>0</v>
      </c>
      <c r="H262" s="78">
        <v>0</v>
      </c>
      <c r="I262" s="78">
        <v>41780</v>
      </c>
      <c r="J262" s="78">
        <v>0</v>
      </c>
      <c r="K262" s="79">
        <f t="shared" si="4"/>
        <v>1577270</v>
      </c>
    </row>
    <row r="263" spans="1:11" x14ac:dyDescent="0.25">
      <c r="A263" s="23" t="s">
        <v>448</v>
      </c>
      <c r="B263" s="24" t="s">
        <v>49</v>
      </c>
      <c r="C263" s="77">
        <v>0</v>
      </c>
      <c r="D263" s="78">
        <v>0</v>
      </c>
      <c r="E263" s="78">
        <v>0</v>
      </c>
      <c r="F263" s="78">
        <v>0</v>
      </c>
      <c r="G263" s="78">
        <v>0</v>
      </c>
      <c r="H263" s="78">
        <v>0</v>
      </c>
      <c r="I263" s="78">
        <v>0</v>
      </c>
      <c r="J263" s="78">
        <v>0</v>
      </c>
      <c r="K263" s="79">
        <f t="shared" si="4"/>
        <v>0</v>
      </c>
    </row>
    <row r="264" spans="1:11" x14ac:dyDescent="0.25">
      <c r="A264" s="23" t="s">
        <v>303</v>
      </c>
      <c r="B264" s="24" t="s">
        <v>49</v>
      </c>
      <c r="C264" s="77">
        <v>0</v>
      </c>
      <c r="D264" s="78">
        <v>0</v>
      </c>
      <c r="E264" s="78">
        <v>0</v>
      </c>
      <c r="F264" s="78">
        <v>0</v>
      </c>
      <c r="G264" s="78">
        <v>0</v>
      </c>
      <c r="H264" s="78">
        <v>0</v>
      </c>
      <c r="I264" s="78">
        <v>0</v>
      </c>
      <c r="J264" s="78">
        <v>0</v>
      </c>
      <c r="K264" s="79">
        <f t="shared" si="4"/>
        <v>0</v>
      </c>
    </row>
    <row r="265" spans="1:11" x14ac:dyDescent="0.25">
      <c r="A265" s="23" t="s">
        <v>304</v>
      </c>
      <c r="B265" s="24" t="s">
        <v>49</v>
      </c>
      <c r="C265" s="77">
        <v>665147</v>
      </c>
      <c r="D265" s="78">
        <v>172756</v>
      </c>
      <c r="E265" s="78">
        <v>69049</v>
      </c>
      <c r="F265" s="78">
        <v>44085</v>
      </c>
      <c r="G265" s="78">
        <v>0</v>
      </c>
      <c r="H265" s="78">
        <v>0</v>
      </c>
      <c r="I265" s="78">
        <v>12219</v>
      </c>
      <c r="J265" s="78">
        <v>0</v>
      </c>
      <c r="K265" s="79">
        <f t="shared" si="4"/>
        <v>963256</v>
      </c>
    </row>
    <row r="266" spans="1:11" x14ac:dyDescent="0.25">
      <c r="A266" s="23" t="s">
        <v>305</v>
      </c>
      <c r="B266" s="24" t="s">
        <v>49</v>
      </c>
      <c r="C266" s="77">
        <v>2056391</v>
      </c>
      <c r="D266" s="78">
        <v>1179628</v>
      </c>
      <c r="E266" s="78">
        <v>262868</v>
      </c>
      <c r="F266" s="78">
        <v>116659</v>
      </c>
      <c r="G266" s="78">
        <v>0</v>
      </c>
      <c r="H266" s="78">
        <v>5326</v>
      </c>
      <c r="I266" s="78">
        <v>8035</v>
      </c>
      <c r="J266" s="78">
        <v>0</v>
      </c>
      <c r="K266" s="79">
        <f t="shared" si="4"/>
        <v>3628907</v>
      </c>
    </row>
    <row r="267" spans="1:11" x14ac:dyDescent="0.25">
      <c r="A267" s="23" t="s">
        <v>449</v>
      </c>
      <c r="B267" s="24" t="s">
        <v>50</v>
      </c>
      <c r="C267" s="77">
        <v>1704000</v>
      </c>
      <c r="D267" s="78">
        <v>1110000</v>
      </c>
      <c r="E267" s="78">
        <v>162000</v>
      </c>
      <c r="F267" s="78">
        <v>133000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3109000</v>
      </c>
    </row>
    <row r="268" spans="1:11" x14ac:dyDescent="0.25">
      <c r="A268" s="23" t="s">
        <v>484</v>
      </c>
      <c r="B268" s="24" t="s">
        <v>50</v>
      </c>
      <c r="C268" s="77">
        <v>548631</v>
      </c>
      <c r="D268" s="78">
        <v>294128</v>
      </c>
      <c r="E268" s="78">
        <v>0</v>
      </c>
      <c r="F268" s="78">
        <v>23443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866202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613925</v>
      </c>
      <c r="D270" s="78">
        <v>228113</v>
      </c>
      <c r="E270" s="78">
        <v>125253</v>
      </c>
      <c r="F270" s="78">
        <v>0</v>
      </c>
      <c r="G270" s="78">
        <v>0</v>
      </c>
      <c r="H270" s="78">
        <v>0</v>
      </c>
      <c r="I270" s="78">
        <v>24020</v>
      </c>
      <c r="J270" s="78">
        <v>0</v>
      </c>
      <c r="K270" s="79">
        <f t="shared" si="4"/>
        <v>991311</v>
      </c>
    </row>
    <row r="271" spans="1:11" x14ac:dyDescent="0.25">
      <c r="A271" s="23" t="s">
        <v>308</v>
      </c>
      <c r="B271" s="24" t="s">
        <v>4</v>
      </c>
      <c r="C271" s="77">
        <v>7299215</v>
      </c>
      <c r="D271" s="78">
        <v>4408801</v>
      </c>
      <c r="E271" s="78">
        <v>1062185</v>
      </c>
      <c r="F271" s="78">
        <v>136609</v>
      </c>
      <c r="G271" s="78">
        <v>0</v>
      </c>
      <c r="H271" s="78">
        <v>0</v>
      </c>
      <c r="I271" s="78">
        <v>102856</v>
      </c>
      <c r="J271" s="78">
        <v>0</v>
      </c>
      <c r="K271" s="79">
        <f t="shared" si="4"/>
        <v>13009666</v>
      </c>
    </row>
    <row r="272" spans="1:11" x14ac:dyDescent="0.25">
      <c r="A272" s="23" t="s">
        <v>309</v>
      </c>
      <c r="B272" s="24" t="s">
        <v>4</v>
      </c>
      <c r="C272" s="77">
        <v>3747960</v>
      </c>
      <c r="D272" s="78">
        <v>1311524</v>
      </c>
      <c r="E272" s="78">
        <v>0</v>
      </c>
      <c r="F272" s="78">
        <v>32863</v>
      </c>
      <c r="G272" s="78">
        <v>0</v>
      </c>
      <c r="H272" s="78">
        <v>37962</v>
      </c>
      <c r="I272" s="78">
        <v>0</v>
      </c>
      <c r="J272" s="78">
        <v>99060</v>
      </c>
      <c r="K272" s="79">
        <f t="shared" si="4"/>
        <v>5229369</v>
      </c>
    </row>
    <row r="273" spans="1:11" x14ac:dyDescent="0.25">
      <c r="A273" s="75" t="s">
        <v>518</v>
      </c>
      <c r="B273" s="24" t="s">
        <v>4</v>
      </c>
      <c r="C273" s="77">
        <v>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0</v>
      </c>
    </row>
    <row r="274" spans="1:11" x14ac:dyDescent="0.25">
      <c r="A274" s="23" t="s">
        <v>310</v>
      </c>
      <c r="B274" s="24" t="s">
        <v>4</v>
      </c>
      <c r="C274" s="77">
        <v>0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0</v>
      </c>
    </row>
    <row r="275" spans="1:11" x14ac:dyDescent="0.25">
      <c r="A275" s="23" t="s">
        <v>311</v>
      </c>
      <c r="B275" s="24" t="s">
        <v>4</v>
      </c>
      <c r="C275" s="77">
        <v>3577394</v>
      </c>
      <c r="D275" s="78">
        <v>1637487</v>
      </c>
      <c r="E275" s="78">
        <v>0</v>
      </c>
      <c r="F275" s="78">
        <v>95497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5310378</v>
      </c>
    </row>
    <row r="276" spans="1:11" x14ac:dyDescent="0.25">
      <c r="A276" s="23" t="s">
        <v>312</v>
      </c>
      <c r="B276" s="24" t="s">
        <v>4</v>
      </c>
      <c r="C276" s="77">
        <v>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0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1223384</v>
      </c>
      <c r="D278" s="78">
        <v>281425</v>
      </c>
      <c r="E278" s="78">
        <v>154352</v>
      </c>
      <c r="F278" s="78">
        <v>32289</v>
      </c>
      <c r="G278" s="78">
        <v>0</v>
      </c>
      <c r="H278" s="78">
        <v>0</v>
      </c>
      <c r="I278" s="78">
        <v>7429</v>
      </c>
      <c r="J278" s="78">
        <v>0</v>
      </c>
      <c r="K278" s="79">
        <f t="shared" si="4"/>
        <v>1698879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80768</v>
      </c>
      <c r="D282" s="78">
        <v>0</v>
      </c>
      <c r="E282" s="78">
        <v>0</v>
      </c>
      <c r="F282" s="78">
        <v>11296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92064</v>
      </c>
    </row>
    <row r="283" spans="1:11" x14ac:dyDescent="0.25">
      <c r="A283" s="23" t="s">
        <v>318</v>
      </c>
      <c r="B283" s="24" t="s">
        <v>4</v>
      </c>
      <c r="C283" s="77">
        <v>213167</v>
      </c>
      <c r="D283" s="78">
        <v>96690</v>
      </c>
      <c r="E283" s="78">
        <v>0</v>
      </c>
      <c r="F283" s="78">
        <v>0</v>
      </c>
      <c r="G283" s="78">
        <v>0</v>
      </c>
      <c r="H283" s="78">
        <v>0</v>
      </c>
      <c r="I283" s="78">
        <v>16610</v>
      </c>
      <c r="J283" s="78">
        <v>0</v>
      </c>
      <c r="K283" s="79">
        <f t="shared" si="4"/>
        <v>326467</v>
      </c>
    </row>
    <row r="284" spans="1:11" x14ac:dyDescent="0.25">
      <c r="A284" s="23" t="s">
        <v>319</v>
      </c>
      <c r="B284" s="24" t="s">
        <v>4</v>
      </c>
      <c r="C284" s="77">
        <v>1505238</v>
      </c>
      <c r="D284" s="78">
        <v>755329</v>
      </c>
      <c r="E284" s="78">
        <v>345453</v>
      </c>
      <c r="F284" s="78">
        <v>0</v>
      </c>
      <c r="G284" s="78">
        <v>0</v>
      </c>
      <c r="H284" s="78">
        <v>0</v>
      </c>
      <c r="I284" s="78">
        <v>82917</v>
      </c>
      <c r="J284" s="78">
        <v>0</v>
      </c>
      <c r="K284" s="79">
        <f t="shared" si="4"/>
        <v>2688937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459090</v>
      </c>
      <c r="D287" s="78">
        <v>199337</v>
      </c>
      <c r="E287" s="78">
        <v>89359</v>
      </c>
      <c r="F287" s="78">
        <v>2217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750003</v>
      </c>
    </row>
    <row r="288" spans="1:11" x14ac:dyDescent="0.25">
      <c r="A288" s="75" t="s">
        <v>525</v>
      </c>
      <c r="B288" s="24" t="s">
        <v>4</v>
      </c>
      <c r="C288" s="77">
        <v>0</v>
      </c>
      <c r="D288" s="78">
        <v>0</v>
      </c>
      <c r="E288" s="78">
        <v>0</v>
      </c>
      <c r="F288" s="78">
        <v>0</v>
      </c>
      <c r="G288" s="78">
        <v>0</v>
      </c>
      <c r="H288" s="78">
        <v>0</v>
      </c>
      <c r="I288" s="78">
        <v>0</v>
      </c>
      <c r="J288" s="78">
        <v>0</v>
      </c>
      <c r="K288" s="79">
        <f t="shared" si="4"/>
        <v>0</v>
      </c>
    </row>
    <row r="289" spans="1:11" x14ac:dyDescent="0.25">
      <c r="A289" s="23" t="s">
        <v>323</v>
      </c>
      <c r="B289" s="24" t="s">
        <v>4</v>
      </c>
      <c r="C289" s="77">
        <v>558981</v>
      </c>
      <c r="D289" s="78">
        <v>193942</v>
      </c>
      <c r="E289" s="78">
        <v>117933</v>
      </c>
      <c r="F289" s="78">
        <v>39395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910251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133787</v>
      </c>
      <c r="D291" s="78">
        <v>0</v>
      </c>
      <c r="E291" s="78">
        <v>0</v>
      </c>
      <c r="F291" s="78">
        <v>7784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141571</v>
      </c>
    </row>
    <row r="292" spans="1:11" x14ac:dyDescent="0.25">
      <c r="A292" s="23" t="s">
        <v>325</v>
      </c>
      <c r="B292" s="24" t="s">
        <v>4</v>
      </c>
      <c r="C292" s="77">
        <v>121000</v>
      </c>
      <c r="D292" s="78">
        <v>69407</v>
      </c>
      <c r="E292" s="78">
        <v>12456</v>
      </c>
      <c r="F292" s="78">
        <v>9615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212478</v>
      </c>
    </row>
    <row r="293" spans="1:11" x14ac:dyDescent="0.25">
      <c r="A293" s="23" t="s">
        <v>326</v>
      </c>
      <c r="B293" s="24" t="s">
        <v>4</v>
      </c>
      <c r="C293" s="77">
        <v>608742</v>
      </c>
      <c r="D293" s="78">
        <v>215526</v>
      </c>
      <c r="E293" s="78">
        <v>0</v>
      </c>
      <c r="F293" s="78">
        <v>1853</v>
      </c>
      <c r="G293" s="78">
        <v>0</v>
      </c>
      <c r="H293" s="78">
        <v>64</v>
      </c>
      <c r="I293" s="78">
        <v>26151</v>
      </c>
      <c r="J293" s="78">
        <v>0</v>
      </c>
      <c r="K293" s="79">
        <f t="shared" si="4"/>
        <v>852336</v>
      </c>
    </row>
    <row r="294" spans="1:11" x14ac:dyDescent="0.25">
      <c r="A294" s="23" t="s">
        <v>327</v>
      </c>
      <c r="B294" s="24" t="s">
        <v>4</v>
      </c>
      <c r="C294" s="77">
        <v>139515</v>
      </c>
      <c r="D294" s="78">
        <v>0</v>
      </c>
      <c r="E294" s="78">
        <v>43434</v>
      </c>
      <c r="F294" s="78">
        <v>0</v>
      </c>
      <c r="G294" s="78">
        <v>0</v>
      </c>
      <c r="H294" s="78">
        <v>0</v>
      </c>
      <c r="I294" s="78">
        <v>6865</v>
      </c>
      <c r="J294" s="78">
        <v>0</v>
      </c>
      <c r="K294" s="79">
        <f t="shared" si="4"/>
        <v>189814</v>
      </c>
    </row>
    <row r="295" spans="1:11" x14ac:dyDescent="0.25">
      <c r="A295" s="23" t="s">
        <v>328</v>
      </c>
      <c r="B295" s="24" t="s">
        <v>4</v>
      </c>
      <c r="C295" s="77">
        <v>239489</v>
      </c>
      <c r="D295" s="78">
        <v>70559</v>
      </c>
      <c r="E295" s="78">
        <v>46902</v>
      </c>
      <c r="F295" s="78">
        <v>0</v>
      </c>
      <c r="G295" s="78">
        <v>0</v>
      </c>
      <c r="H295" s="78">
        <v>0</v>
      </c>
      <c r="I295" s="78">
        <v>9108</v>
      </c>
      <c r="J295" s="78">
        <v>0</v>
      </c>
      <c r="K295" s="79">
        <f t="shared" si="4"/>
        <v>366058</v>
      </c>
    </row>
    <row r="296" spans="1:11" x14ac:dyDescent="0.25">
      <c r="A296" s="23" t="s">
        <v>4</v>
      </c>
      <c r="B296" s="24" t="s">
        <v>4</v>
      </c>
      <c r="C296" s="77">
        <v>1973752</v>
      </c>
      <c r="D296" s="78">
        <v>588069</v>
      </c>
      <c r="E296" s="78">
        <v>484580</v>
      </c>
      <c r="F296" s="78">
        <v>177777</v>
      </c>
      <c r="G296" s="78">
        <v>0</v>
      </c>
      <c r="H296" s="78">
        <v>0</v>
      </c>
      <c r="I296" s="78">
        <v>2437</v>
      </c>
      <c r="J296" s="78">
        <v>0</v>
      </c>
      <c r="K296" s="79">
        <f t="shared" si="4"/>
        <v>3226615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508535</v>
      </c>
      <c r="D299" s="78">
        <v>127988</v>
      </c>
      <c r="E299" s="78">
        <v>67048</v>
      </c>
      <c r="F299" s="78">
        <v>13257</v>
      </c>
      <c r="G299" s="78">
        <v>0</v>
      </c>
      <c r="H299" s="78">
        <v>163</v>
      </c>
      <c r="I299" s="78">
        <v>7586</v>
      </c>
      <c r="J299" s="78">
        <v>0</v>
      </c>
      <c r="K299" s="79">
        <f t="shared" si="4"/>
        <v>724577</v>
      </c>
    </row>
    <row r="300" spans="1:11" x14ac:dyDescent="0.25">
      <c r="A300" s="23" t="s">
        <v>332</v>
      </c>
      <c r="B300" s="24" t="s">
        <v>4</v>
      </c>
      <c r="C300" s="77">
        <v>1721899</v>
      </c>
      <c r="D300" s="78">
        <v>614667</v>
      </c>
      <c r="E300" s="78">
        <v>372065</v>
      </c>
      <c r="F300" s="78">
        <v>87864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2796495</v>
      </c>
    </row>
    <row r="301" spans="1:11" x14ac:dyDescent="0.25">
      <c r="A301" s="23" t="s">
        <v>333</v>
      </c>
      <c r="B301" s="24" t="s">
        <v>4</v>
      </c>
      <c r="C301" s="77">
        <v>1020211</v>
      </c>
      <c r="D301" s="78">
        <v>302586</v>
      </c>
      <c r="E301" s="78">
        <v>233690</v>
      </c>
      <c r="F301" s="78">
        <v>23034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1579521</v>
      </c>
    </row>
    <row r="302" spans="1:11" x14ac:dyDescent="0.25">
      <c r="A302" s="23" t="s">
        <v>334</v>
      </c>
      <c r="B302" s="24" t="s">
        <v>4</v>
      </c>
      <c r="C302" s="77">
        <v>157078</v>
      </c>
      <c r="D302" s="78">
        <v>42081</v>
      </c>
      <c r="E302" s="78">
        <v>0</v>
      </c>
      <c r="F302" s="78">
        <v>5011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204170</v>
      </c>
    </row>
    <row r="303" spans="1:11" x14ac:dyDescent="0.25">
      <c r="A303" s="23" t="s">
        <v>335</v>
      </c>
      <c r="B303" s="24" t="s">
        <v>4</v>
      </c>
      <c r="C303" s="77">
        <v>39704</v>
      </c>
      <c r="D303" s="78">
        <v>24001</v>
      </c>
      <c r="E303" s="78">
        <v>8687</v>
      </c>
      <c r="F303" s="78">
        <v>1822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74214</v>
      </c>
    </row>
    <row r="304" spans="1:11" x14ac:dyDescent="0.25">
      <c r="A304" s="23" t="s">
        <v>336</v>
      </c>
      <c r="B304" s="24" t="s">
        <v>4</v>
      </c>
      <c r="C304" s="77">
        <v>349032</v>
      </c>
      <c r="D304" s="78">
        <v>82143</v>
      </c>
      <c r="E304" s="78">
        <v>80297</v>
      </c>
      <c r="F304" s="78">
        <v>18698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530170</v>
      </c>
    </row>
    <row r="305" spans="1:11" x14ac:dyDescent="0.25">
      <c r="A305" s="23" t="s">
        <v>337</v>
      </c>
      <c r="B305" s="24" t="s">
        <v>4</v>
      </c>
      <c r="C305" s="77">
        <v>1642383</v>
      </c>
      <c r="D305" s="78">
        <v>480476</v>
      </c>
      <c r="E305" s="78">
        <v>0</v>
      </c>
      <c r="F305" s="78">
        <v>21023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2143882</v>
      </c>
    </row>
    <row r="306" spans="1:11" x14ac:dyDescent="0.25">
      <c r="A306" s="23" t="s">
        <v>338</v>
      </c>
      <c r="B306" s="24" t="s">
        <v>4</v>
      </c>
      <c r="C306" s="77">
        <v>5997613</v>
      </c>
      <c r="D306" s="78">
        <v>3914260</v>
      </c>
      <c r="E306" s="78">
        <v>940244</v>
      </c>
      <c r="F306" s="78">
        <v>243454</v>
      </c>
      <c r="G306" s="78">
        <v>0</v>
      </c>
      <c r="H306" s="78">
        <v>402</v>
      </c>
      <c r="I306" s="78">
        <v>66064</v>
      </c>
      <c r="J306" s="78">
        <v>0</v>
      </c>
      <c r="K306" s="79">
        <f t="shared" si="4"/>
        <v>11162037</v>
      </c>
    </row>
    <row r="307" spans="1:11" x14ac:dyDescent="0.25">
      <c r="A307" s="23" t="s">
        <v>339</v>
      </c>
      <c r="B307" s="24" t="s">
        <v>51</v>
      </c>
      <c r="C307" s="77">
        <v>354598</v>
      </c>
      <c r="D307" s="78">
        <v>329436</v>
      </c>
      <c r="E307" s="78">
        <v>0</v>
      </c>
      <c r="F307" s="78">
        <v>0</v>
      </c>
      <c r="G307" s="78">
        <v>0</v>
      </c>
      <c r="H307" s="78">
        <v>2850</v>
      </c>
      <c r="I307" s="78">
        <v>15048</v>
      </c>
      <c r="J307" s="78">
        <v>0</v>
      </c>
      <c r="K307" s="79">
        <f t="shared" si="4"/>
        <v>701932</v>
      </c>
    </row>
    <row r="308" spans="1:11" x14ac:dyDescent="0.25">
      <c r="A308" s="23" t="s">
        <v>340</v>
      </c>
      <c r="B308" s="24" t="s">
        <v>51</v>
      </c>
      <c r="C308" s="77">
        <v>1019966</v>
      </c>
      <c r="D308" s="78">
        <v>653291</v>
      </c>
      <c r="E308" s="78">
        <v>0</v>
      </c>
      <c r="F308" s="78">
        <v>10673</v>
      </c>
      <c r="G308" s="78">
        <v>0</v>
      </c>
      <c r="H308" s="78">
        <v>0</v>
      </c>
      <c r="I308" s="78">
        <v>31582</v>
      </c>
      <c r="J308" s="78">
        <v>0</v>
      </c>
      <c r="K308" s="79">
        <f t="shared" si="4"/>
        <v>1715512</v>
      </c>
    </row>
    <row r="309" spans="1:11" x14ac:dyDescent="0.25">
      <c r="A309" s="23" t="s">
        <v>341</v>
      </c>
      <c r="B309" s="24" t="s">
        <v>51</v>
      </c>
      <c r="C309" s="77">
        <v>212816</v>
      </c>
      <c r="D309" s="78">
        <v>0</v>
      </c>
      <c r="E309" s="78">
        <v>0</v>
      </c>
      <c r="F309" s="78">
        <v>0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212816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690232</v>
      </c>
      <c r="D312" s="78">
        <v>317395</v>
      </c>
      <c r="E312" s="78">
        <v>0</v>
      </c>
      <c r="F312" s="78">
        <v>0</v>
      </c>
      <c r="G312" s="78">
        <v>0</v>
      </c>
      <c r="H312" s="78">
        <v>297</v>
      </c>
      <c r="I312" s="78">
        <v>28555</v>
      </c>
      <c r="J312" s="78">
        <v>0</v>
      </c>
      <c r="K312" s="79">
        <f t="shared" si="4"/>
        <v>1036479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0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9">
        <f t="shared" si="4"/>
        <v>0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7668482</v>
      </c>
      <c r="D317" s="78">
        <v>3936765</v>
      </c>
      <c r="E317" s="78">
        <v>1432263</v>
      </c>
      <c r="F317" s="78">
        <v>441707</v>
      </c>
      <c r="G317" s="78">
        <v>0</v>
      </c>
      <c r="H317" s="78">
        <v>4968</v>
      </c>
      <c r="I317" s="78">
        <v>73173</v>
      </c>
      <c r="J317" s="78">
        <v>0</v>
      </c>
      <c r="K317" s="79">
        <f t="shared" si="4"/>
        <v>13557358</v>
      </c>
    </row>
    <row r="318" spans="1:11" x14ac:dyDescent="0.25">
      <c r="A318" s="23" t="s">
        <v>349</v>
      </c>
      <c r="B318" s="24" t="s">
        <v>52</v>
      </c>
      <c r="C318" s="77">
        <v>2075619</v>
      </c>
      <c r="D318" s="78">
        <v>674047</v>
      </c>
      <c r="E318" s="78">
        <v>0</v>
      </c>
      <c r="F318" s="78">
        <v>60888</v>
      </c>
      <c r="G318" s="78">
        <v>552</v>
      </c>
      <c r="H318" s="78">
        <v>1524</v>
      </c>
      <c r="I318" s="78">
        <v>17836</v>
      </c>
      <c r="J318" s="78">
        <v>0</v>
      </c>
      <c r="K318" s="79">
        <f t="shared" si="4"/>
        <v>2830466</v>
      </c>
    </row>
    <row r="319" spans="1:11" x14ac:dyDescent="0.25">
      <c r="A319" s="23" t="s">
        <v>350</v>
      </c>
      <c r="B319" s="24" t="s">
        <v>52</v>
      </c>
      <c r="C319" s="77">
        <v>601470</v>
      </c>
      <c r="D319" s="78">
        <v>168865</v>
      </c>
      <c r="E319" s="78">
        <v>144797</v>
      </c>
      <c r="F319" s="78">
        <v>22788</v>
      </c>
      <c r="G319" s="78">
        <v>0</v>
      </c>
      <c r="H319" s="78">
        <v>770</v>
      </c>
      <c r="I319" s="78">
        <v>8469</v>
      </c>
      <c r="J319" s="78">
        <v>0</v>
      </c>
      <c r="K319" s="79">
        <f t="shared" si="4"/>
        <v>947159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127972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127972</v>
      </c>
    </row>
    <row r="323" spans="1:11" x14ac:dyDescent="0.25">
      <c r="A323" s="23" t="s">
        <v>354</v>
      </c>
      <c r="B323" s="24" t="s">
        <v>52</v>
      </c>
      <c r="C323" s="77">
        <v>4117242</v>
      </c>
      <c r="D323" s="78">
        <v>1429961</v>
      </c>
      <c r="E323" s="78">
        <v>571308</v>
      </c>
      <c r="F323" s="78">
        <v>142666</v>
      </c>
      <c r="G323" s="78">
        <v>0</v>
      </c>
      <c r="H323" s="78">
        <v>2424</v>
      </c>
      <c r="I323" s="78">
        <v>35435</v>
      </c>
      <c r="J323" s="78">
        <v>0</v>
      </c>
      <c r="K323" s="79">
        <f t="shared" si="5"/>
        <v>6299036</v>
      </c>
    </row>
    <row r="324" spans="1:11" x14ac:dyDescent="0.25">
      <c r="A324" s="23" t="s">
        <v>355</v>
      </c>
      <c r="B324" s="24" t="s">
        <v>52</v>
      </c>
      <c r="C324" s="77">
        <v>457178</v>
      </c>
      <c r="D324" s="78">
        <v>120574</v>
      </c>
      <c r="E324" s="78">
        <v>67469</v>
      </c>
      <c r="F324" s="78">
        <v>2123</v>
      </c>
      <c r="G324" s="78">
        <v>0</v>
      </c>
      <c r="H324" s="78">
        <v>0</v>
      </c>
      <c r="I324" s="78">
        <v>14384</v>
      </c>
      <c r="J324" s="78">
        <v>190</v>
      </c>
      <c r="K324" s="79">
        <f t="shared" si="5"/>
        <v>661918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596271</v>
      </c>
      <c r="D326" s="78">
        <v>313451</v>
      </c>
      <c r="E326" s="78">
        <v>0</v>
      </c>
      <c r="F326" s="78">
        <v>31979</v>
      </c>
      <c r="G326" s="78">
        <v>0</v>
      </c>
      <c r="H326" s="78">
        <v>0</v>
      </c>
      <c r="I326" s="78">
        <v>9403</v>
      </c>
      <c r="J326" s="78">
        <v>0</v>
      </c>
      <c r="K326" s="79">
        <f t="shared" si="5"/>
        <v>951104</v>
      </c>
    </row>
    <row r="327" spans="1:11" x14ac:dyDescent="0.25">
      <c r="A327" s="23" t="s">
        <v>358</v>
      </c>
      <c r="B327" s="24" t="s">
        <v>52</v>
      </c>
      <c r="C327" s="77">
        <v>3272704</v>
      </c>
      <c r="D327" s="78">
        <v>1084063</v>
      </c>
      <c r="E327" s="78">
        <v>577389</v>
      </c>
      <c r="F327" s="78">
        <v>92121</v>
      </c>
      <c r="G327" s="78">
        <v>0</v>
      </c>
      <c r="H327" s="78">
        <v>0</v>
      </c>
      <c r="I327" s="78">
        <v>27149</v>
      </c>
      <c r="J327" s="78">
        <v>0</v>
      </c>
      <c r="K327" s="79">
        <f t="shared" si="5"/>
        <v>5053426</v>
      </c>
    </row>
    <row r="328" spans="1:11" x14ac:dyDescent="0.25">
      <c r="A328" s="23" t="s">
        <v>359</v>
      </c>
      <c r="B328" s="24" t="s">
        <v>52</v>
      </c>
      <c r="C328" s="77">
        <v>102895</v>
      </c>
      <c r="D328" s="78">
        <v>0</v>
      </c>
      <c r="E328" s="78">
        <v>0</v>
      </c>
      <c r="F328" s="78">
        <v>0</v>
      </c>
      <c r="G328" s="78">
        <v>6860</v>
      </c>
      <c r="H328" s="78">
        <v>0</v>
      </c>
      <c r="I328" s="78">
        <v>0</v>
      </c>
      <c r="J328" s="78">
        <v>0</v>
      </c>
      <c r="K328" s="79">
        <f t="shared" si="5"/>
        <v>109755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0</v>
      </c>
      <c r="D330" s="78">
        <v>0</v>
      </c>
      <c r="E330" s="78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9">
        <f t="shared" si="5"/>
        <v>0</v>
      </c>
    </row>
    <row r="331" spans="1:11" x14ac:dyDescent="0.25">
      <c r="A331" s="23" t="s">
        <v>5</v>
      </c>
      <c r="B331" s="24" t="s">
        <v>52</v>
      </c>
      <c r="C331" s="77">
        <v>490541</v>
      </c>
      <c r="D331" s="78">
        <v>171904</v>
      </c>
      <c r="E331" s="78">
        <v>0</v>
      </c>
      <c r="F331" s="78">
        <v>20701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683146</v>
      </c>
    </row>
    <row r="332" spans="1:11" x14ac:dyDescent="0.25">
      <c r="A332" s="23" t="s">
        <v>362</v>
      </c>
      <c r="B332" s="24" t="s">
        <v>52</v>
      </c>
      <c r="C332" s="77">
        <v>439483</v>
      </c>
      <c r="D332" s="78">
        <v>102038</v>
      </c>
      <c r="E332" s="78">
        <v>57143</v>
      </c>
      <c r="F332" s="78">
        <v>20321</v>
      </c>
      <c r="G332" s="78">
        <v>0</v>
      </c>
      <c r="H332" s="78">
        <v>72</v>
      </c>
      <c r="I332" s="78">
        <v>2241</v>
      </c>
      <c r="J332" s="78">
        <v>0</v>
      </c>
      <c r="K332" s="79">
        <f t="shared" si="5"/>
        <v>621298</v>
      </c>
    </row>
    <row r="333" spans="1:11" x14ac:dyDescent="0.25">
      <c r="A333" s="75" t="s">
        <v>489</v>
      </c>
      <c r="B333" s="24" t="s">
        <v>52</v>
      </c>
      <c r="C333" s="77">
        <v>974083</v>
      </c>
      <c r="D333" s="78">
        <v>235054</v>
      </c>
      <c r="E333" s="78">
        <v>147038</v>
      </c>
      <c r="F333" s="78">
        <v>56427</v>
      </c>
      <c r="G333" s="78">
        <v>0</v>
      </c>
      <c r="H333" s="78">
        <v>1304</v>
      </c>
      <c r="I333" s="78">
        <v>0</v>
      </c>
      <c r="J333" s="78">
        <v>0</v>
      </c>
      <c r="K333" s="79">
        <f t="shared" si="5"/>
        <v>1413906</v>
      </c>
    </row>
    <row r="334" spans="1:11" x14ac:dyDescent="0.25">
      <c r="A334" s="23" t="s">
        <v>488</v>
      </c>
      <c r="B334" s="24" t="s">
        <v>52</v>
      </c>
      <c r="C334" s="77">
        <v>14900034</v>
      </c>
      <c r="D334" s="78">
        <v>5789150</v>
      </c>
      <c r="E334" s="78">
        <v>1929866</v>
      </c>
      <c r="F334" s="78">
        <v>692033</v>
      </c>
      <c r="G334" s="78">
        <v>0</v>
      </c>
      <c r="H334" s="78">
        <v>16324</v>
      </c>
      <c r="I334" s="78">
        <v>104811</v>
      </c>
      <c r="J334" s="78">
        <v>0</v>
      </c>
      <c r="K334" s="79">
        <f t="shared" si="5"/>
        <v>23432218</v>
      </c>
    </row>
    <row r="335" spans="1:11" x14ac:dyDescent="0.25">
      <c r="A335" s="23" t="s">
        <v>363</v>
      </c>
      <c r="B335" s="24" t="s">
        <v>52</v>
      </c>
      <c r="C335" s="77">
        <v>1296816</v>
      </c>
      <c r="D335" s="78">
        <v>503919</v>
      </c>
      <c r="E335" s="78">
        <v>298821</v>
      </c>
      <c r="F335" s="78">
        <v>41065</v>
      </c>
      <c r="G335" s="78">
        <v>0</v>
      </c>
      <c r="H335" s="78">
        <v>0</v>
      </c>
      <c r="I335" s="78">
        <v>30652</v>
      </c>
      <c r="J335" s="78">
        <v>0</v>
      </c>
      <c r="K335" s="79">
        <f t="shared" si="5"/>
        <v>2171273</v>
      </c>
    </row>
    <row r="336" spans="1:11" x14ac:dyDescent="0.25">
      <c r="A336" s="23" t="s">
        <v>364</v>
      </c>
      <c r="B336" s="24" t="s">
        <v>52</v>
      </c>
      <c r="C336" s="77">
        <v>381792</v>
      </c>
      <c r="D336" s="78">
        <v>0</v>
      </c>
      <c r="E336" s="78">
        <v>71153</v>
      </c>
      <c r="F336" s="78">
        <v>17649</v>
      </c>
      <c r="G336" s="78">
        <v>0</v>
      </c>
      <c r="H336" s="78">
        <v>483</v>
      </c>
      <c r="I336" s="78">
        <v>0</v>
      </c>
      <c r="J336" s="78">
        <v>0</v>
      </c>
      <c r="K336" s="79">
        <f t="shared" si="5"/>
        <v>471077</v>
      </c>
    </row>
    <row r="337" spans="1:11" x14ac:dyDescent="0.25">
      <c r="A337" s="23" t="s">
        <v>365</v>
      </c>
      <c r="B337" s="24" t="s">
        <v>53</v>
      </c>
      <c r="C337" s="77">
        <v>665320</v>
      </c>
      <c r="D337" s="78">
        <v>289200</v>
      </c>
      <c r="E337" s="78">
        <v>0</v>
      </c>
      <c r="F337" s="78">
        <v>19474</v>
      </c>
      <c r="G337" s="78">
        <v>0</v>
      </c>
      <c r="H337" s="78">
        <v>0</v>
      </c>
      <c r="I337" s="78">
        <v>0</v>
      </c>
      <c r="J337" s="78">
        <v>75351</v>
      </c>
      <c r="K337" s="79">
        <f t="shared" si="5"/>
        <v>1049345</v>
      </c>
    </row>
    <row r="338" spans="1:11" x14ac:dyDescent="0.25">
      <c r="A338" s="23" t="s">
        <v>366</v>
      </c>
      <c r="B338" s="24" t="s">
        <v>53</v>
      </c>
      <c r="C338" s="77">
        <v>0</v>
      </c>
      <c r="D338" s="78">
        <v>200325</v>
      </c>
      <c r="E338" s="78">
        <v>86281</v>
      </c>
      <c r="F338" s="78">
        <v>40979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327585</v>
      </c>
    </row>
    <row r="339" spans="1:11" x14ac:dyDescent="0.25">
      <c r="A339" s="23" t="s">
        <v>367</v>
      </c>
      <c r="B339" s="24" t="s">
        <v>53</v>
      </c>
      <c r="C339" s="77">
        <v>87745</v>
      </c>
      <c r="D339" s="78">
        <v>21382</v>
      </c>
      <c r="E339" s="78">
        <v>13057</v>
      </c>
      <c r="F339" s="78">
        <v>0</v>
      </c>
      <c r="G339" s="78">
        <v>0</v>
      </c>
      <c r="H339" s="78">
        <v>0</v>
      </c>
      <c r="I339" s="78">
        <v>1712</v>
      </c>
      <c r="J339" s="78">
        <v>0</v>
      </c>
      <c r="K339" s="79">
        <f t="shared" si="5"/>
        <v>123896</v>
      </c>
    </row>
    <row r="340" spans="1:11" x14ac:dyDescent="0.25">
      <c r="A340" s="23" t="s">
        <v>368</v>
      </c>
      <c r="B340" s="24" t="s">
        <v>53</v>
      </c>
      <c r="C340" s="77">
        <v>146194</v>
      </c>
      <c r="D340" s="78">
        <v>35397</v>
      </c>
      <c r="E340" s="78">
        <v>0</v>
      </c>
      <c r="F340" s="78">
        <v>4747</v>
      </c>
      <c r="G340" s="78">
        <v>0</v>
      </c>
      <c r="H340" s="78">
        <v>0</v>
      </c>
      <c r="I340" s="78">
        <v>2480</v>
      </c>
      <c r="J340" s="78">
        <v>0</v>
      </c>
      <c r="K340" s="79">
        <f t="shared" si="5"/>
        <v>188818</v>
      </c>
    </row>
    <row r="341" spans="1:11" x14ac:dyDescent="0.25">
      <c r="A341" s="23" t="s">
        <v>369</v>
      </c>
      <c r="B341" s="24" t="s">
        <v>53</v>
      </c>
      <c r="C341" s="77">
        <v>78243</v>
      </c>
      <c r="D341" s="78">
        <v>31824</v>
      </c>
      <c r="E341" s="78">
        <v>0</v>
      </c>
      <c r="F341" s="78">
        <v>3073</v>
      </c>
      <c r="G341" s="78">
        <v>0</v>
      </c>
      <c r="H341" s="78">
        <v>0</v>
      </c>
      <c r="I341" s="78">
        <v>1192</v>
      </c>
      <c r="J341" s="78">
        <v>0</v>
      </c>
      <c r="K341" s="79">
        <f t="shared" si="5"/>
        <v>114332</v>
      </c>
    </row>
    <row r="342" spans="1:11" x14ac:dyDescent="0.25">
      <c r="A342" s="23" t="s">
        <v>370</v>
      </c>
      <c r="B342" s="24" t="s">
        <v>53</v>
      </c>
      <c r="C342" s="77">
        <v>211004</v>
      </c>
      <c r="D342" s="78">
        <v>78591</v>
      </c>
      <c r="E342" s="78">
        <v>34106</v>
      </c>
      <c r="F342" s="78">
        <v>22835</v>
      </c>
      <c r="G342" s="78">
        <v>0</v>
      </c>
      <c r="H342" s="78">
        <v>0</v>
      </c>
      <c r="I342" s="78">
        <v>1039</v>
      </c>
      <c r="J342" s="78">
        <v>0</v>
      </c>
      <c r="K342" s="79">
        <f t="shared" si="5"/>
        <v>347575</v>
      </c>
    </row>
    <row r="343" spans="1:11" x14ac:dyDescent="0.25">
      <c r="A343" s="23" t="s">
        <v>371</v>
      </c>
      <c r="B343" s="24" t="s">
        <v>53</v>
      </c>
      <c r="C343" s="77">
        <v>187434</v>
      </c>
      <c r="D343" s="78">
        <v>40799</v>
      </c>
      <c r="E343" s="78">
        <v>0</v>
      </c>
      <c r="F343" s="78">
        <v>6153</v>
      </c>
      <c r="G343" s="78">
        <v>0</v>
      </c>
      <c r="H343" s="78">
        <v>0</v>
      </c>
      <c r="I343" s="78">
        <v>2962</v>
      </c>
      <c r="J343" s="78">
        <v>0</v>
      </c>
      <c r="K343" s="79">
        <f t="shared" si="5"/>
        <v>237348</v>
      </c>
    </row>
    <row r="344" spans="1:11" x14ac:dyDescent="0.25">
      <c r="A344" s="23" t="s">
        <v>372</v>
      </c>
      <c r="B344" s="24" t="s">
        <v>53</v>
      </c>
      <c r="C344" s="77">
        <v>535582</v>
      </c>
      <c r="D344" s="78">
        <v>150668</v>
      </c>
      <c r="E344" s="78">
        <v>96372</v>
      </c>
      <c r="F344" s="78">
        <v>16618</v>
      </c>
      <c r="G344" s="78">
        <v>0</v>
      </c>
      <c r="H344" s="78">
        <v>0</v>
      </c>
      <c r="I344" s="78">
        <v>14159</v>
      </c>
      <c r="J344" s="78">
        <v>0</v>
      </c>
      <c r="K344" s="79">
        <f t="shared" si="5"/>
        <v>813399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0</v>
      </c>
      <c r="D347" s="78">
        <v>0</v>
      </c>
      <c r="E347" s="78">
        <v>0</v>
      </c>
      <c r="F347" s="78">
        <v>0</v>
      </c>
      <c r="G347" s="78">
        <v>0</v>
      </c>
      <c r="H347" s="78">
        <v>0</v>
      </c>
      <c r="I347" s="78">
        <v>0</v>
      </c>
      <c r="J347" s="78">
        <v>0</v>
      </c>
      <c r="K347" s="79">
        <f t="shared" si="5"/>
        <v>0</v>
      </c>
    </row>
    <row r="348" spans="1:11" x14ac:dyDescent="0.25">
      <c r="A348" s="23" t="s">
        <v>376</v>
      </c>
      <c r="B348" s="24" t="s">
        <v>53</v>
      </c>
      <c r="C348" s="77">
        <v>76216</v>
      </c>
      <c r="D348" s="78">
        <v>17210</v>
      </c>
      <c r="E348" s="78">
        <v>19277</v>
      </c>
      <c r="F348" s="78">
        <v>3379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116082</v>
      </c>
    </row>
    <row r="349" spans="1:11" x14ac:dyDescent="0.25">
      <c r="A349" s="23" t="s">
        <v>377</v>
      </c>
      <c r="B349" s="24" t="s">
        <v>53</v>
      </c>
      <c r="C349" s="77">
        <v>0</v>
      </c>
      <c r="D349" s="78">
        <v>0</v>
      </c>
      <c r="E349" s="78">
        <v>0</v>
      </c>
      <c r="F349" s="78">
        <v>0</v>
      </c>
      <c r="G349" s="78">
        <v>0</v>
      </c>
      <c r="H349" s="78">
        <v>0</v>
      </c>
      <c r="I349" s="78">
        <v>0</v>
      </c>
      <c r="J349" s="78">
        <v>0</v>
      </c>
      <c r="K349" s="79">
        <f t="shared" si="5"/>
        <v>0</v>
      </c>
    </row>
    <row r="350" spans="1:11" x14ac:dyDescent="0.25">
      <c r="A350" s="23" t="s">
        <v>378</v>
      </c>
      <c r="B350" s="24" t="s">
        <v>53</v>
      </c>
      <c r="C350" s="77">
        <v>4362464</v>
      </c>
      <c r="D350" s="78">
        <v>2487057</v>
      </c>
      <c r="E350" s="78">
        <v>544648</v>
      </c>
      <c r="F350" s="78">
        <v>237599</v>
      </c>
      <c r="G350" s="78">
        <v>0</v>
      </c>
      <c r="H350" s="78">
        <v>1555</v>
      </c>
      <c r="I350" s="78">
        <v>37526</v>
      </c>
      <c r="J350" s="78">
        <v>0</v>
      </c>
      <c r="K350" s="79">
        <f t="shared" si="5"/>
        <v>7670849</v>
      </c>
    </row>
    <row r="351" spans="1:11" x14ac:dyDescent="0.25">
      <c r="A351" s="23" t="s">
        <v>379</v>
      </c>
      <c r="B351" s="24" t="s">
        <v>53</v>
      </c>
      <c r="C351" s="77">
        <v>248317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9">
        <f t="shared" si="5"/>
        <v>248317</v>
      </c>
    </row>
    <row r="352" spans="1:11" x14ac:dyDescent="0.25">
      <c r="A352" s="23" t="s">
        <v>380</v>
      </c>
      <c r="B352" s="24" t="s">
        <v>53</v>
      </c>
      <c r="C352" s="77">
        <v>69224</v>
      </c>
      <c r="D352" s="78">
        <v>15558</v>
      </c>
      <c r="E352" s="78">
        <v>11269</v>
      </c>
      <c r="F352" s="78">
        <v>0</v>
      </c>
      <c r="G352" s="78">
        <v>0</v>
      </c>
      <c r="H352" s="78">
        <v>0</v>
      </c>
      <c r="I352" s="78">
        <v>1367</v>
      </c>
      <c r="J352" s="78">
        <v>0</v>
      </c>
      <c r="K352" s="79">
        <f t="shared" si="5"/>
        <v>97418</v>
      </c>
    </row>
    <row r="353" spans="1:11" x14ac:dyDescent="0.25">
      <c r="A353" s="23" t="s">
        <v>381</v>
      </c>
      <c r="B353" s="24" t="s">
        <v>53</v>
      </c>
      <c r="C353" s="77">
        <v>1759136</v>
      </c>
      <c r="D353" s="78">
        <v>488280</v>
      </c>
      <c r="E353" s="78">
        <v>237455</v>
      </c>
      <c r="F353" s="78">
        <v>80293</v>
      </c>
      <c r="G353" s="78">
        <v>0</v>
      </c>
      <c r="H353" s="78">
        <v>11786</v>
      </c>
      <c r="I353" s="78">
        <v>0</v>
      </c>
      <c r="J353" s="78">
        <v>0</v>
      </c>
      <c r="K353" s="79">
        <f t="shared" si="5"/>
        <v>2576950</v>
      </c>
    </row>
    <row r="354" spans="1:11" x14ac:dyDescent="0.25">
      <c r="A354" s="23" t="s">
        <v>382</v>
      </c>
      <c r="B354" s="24" t="s">
        <v>54</v>
      </c>
      <c r="C354" s="77">
        <v>54597</v>
      </c>
      <c r="D354" s="78">
        <v>17390</v>
      </c>
      <c r="E354" s="78">
        <v>0</v>
      </c>
      <c r="F354" s="78">
        <v>10041</v>
      </c>
      <c r="G354" s="78">
        <v>0</v>
      </c>
      <c r="H354" s="78">
        <v>0</v>
      </c>
      <c r="I354" s="78">
        <v>871</v>
      </c>
      <c r="J354" s="78">
        <v>0</v>
      </c>
      <c r="K354" s="79">
        <f t="shared" si="5"/>
        <v>82899</v>
      </c>
    </row>
    <row r="355" spans="1:11" x14ac:dyDescent="0.25">
      <c r="A355" s="23" t="s">
        <v>383</v>
      </c>
      <c r="B355" s="24" t="s">
        <v>54</v>
      </c>
      <c r="C355" s="77">
        <v>0</v>
      </c>
      <c r="D355" s="78">
        <v>0</v>
      </c>
      <c r="E355" s="78">
        <v>0</v>
      </c>
      <c r="F355" s="78">
        <v>0</v>
      </c>
      <c r="G355" s="78">
        <v>0</v>
      </c>
      <c r="H355" s="78">
        <v>0</v>
      </c>
      <c r="I355" s="78">
        <v>0</v>
      </c>
      <c r="J355" s="78">
        <v>0</v>
      </c>
      <c r="K355" s="79">
        <f t="shared" si="5"/>
        <v>0</v>
      </c>
    </row>
    <row r="356" spans="1:11" x14ac:dyDescent="0.25">
      <c r="A356" s="23" t="s">
        <v>384</v>
      </c>
      <c r="B356" s="24" t="s">
        <v>54</v>
      </c>
      <c r="C356" s="77">
        <v>497189</v>
      </c>
      <c r="D356" s="78">
        <v>265826</v>
      </c>
      <c r="E356" s="78">
        <v>71863</v>
      </c>
      <c r="F356" s="78">
        <v>76407</v>
      </c>
      <c r="G356" s="78">
        <v>0</v>
      </c>
      <c r="H356" s="78">
        <v>0</v>
      </c>
      <c r="I356" s="78">
        <v>0</v>
      </c>
      <c r="J356" s="78">
        <v>0</v>
      </c>
      <c r="K356" s="79">
        <f t="shared" si="5"/>
        <v>911285</v>
      </c>
    </row>
    <row r="357" spans="1:11" x14ac:dyDescent="0.25">
      <c r="A357" s="23" t="s">
        <v>385</v>
      </c>
      <c r="B357" s="24" t="s">
        <v>54</v>
      </c>
      <c r="C357" s="77">
        <v>0</v>
      </c>
      <c r="D357" s="78">
        <v>0</v>
      </c>
      <c r="E357" s="78">
        <v>0</v>
      </c>
      <c r="F357" s="78">
        <v>0</v>
      </c>
      <c r="G357" s="78">
        <v>0</v>
      </c>
      <c r="H357" s="78">
        <v>0</v>
      </c>
      <c r="I357" s="78">
        <v>0</v>
      </c>
      <c r="J357" s="78">
        <v>0</v>
      </c>
      <c r="K357" s="79">
        <f t="shared" si="5"/>
        <v>0</v>
      </c>
    </row>
    <row r="358" spans="1:11" x14ac:dyDescent="0.25">
      <c r="A358" s="23" t="s">
        <v>386</v>
      </c>
      <c r="B358" s="24" t="s">
        <v>54</v>
      </c>
      <c r="C358" s="77">
        <v>9744</v>
      </c>
      <c r="D358" s="78">
        <v>0</v>
      </c>
      <c r="E358" s="78">
        <v>0</v>
      </c>
      <c r="F358" s="78">
        <v>3759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13503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12462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f t="shared" si="5"/>
        <v>12462</v>
      </c>
    </row>
    <row r="361" spans="1:11" x14ac:dyDescent="0.25">
      <c r="A361" s="23" t="s">
        <v>390</v>
      </c>
      <c r="B361" s="24" t="s">
        <v>55</v>
      </c>
      <c r="C361" s="77">
        <v>228885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228885</v>
      </c>
    </row>
    <row r="362" spans="1:11" x14ac:dyDescent="0.25">
      <c r="A362" s="23" t="s">
        <v>391</v>
      </c>
      <c r="B362" s="24" t="s">
        <v>6</v>
      </c>
      <c r="C362" s="77">
        <v>147032</v>
      </c>
      <c r="D362" s="78">
        <v>67941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214973</v>
      </c>
    </row>
    <row r="363" spans="1:11" x14ac:dyDescent="0.25">
      <c r="A363" s="23" t="s">
        <v>6</v>
      </c>
      <c r="B363" s="24" t="s">
        <v>6</v>
      </c>
      <c r="C363" s="77">
        <v>3775959</v>
      </c>
      <c r="D363" s="78">
        <v>2669526</v>
      </c>
      <c r="E363" s="78">
        <v>811720</v>
      </c>
      <c r="F363" s="78">
        <v>143547</v>
      </c>
      <c r="G363" s="78">
        <v>0</v>
      </c>
      <c r="H363" s="78">
        <v>3113</v>
      </c>
      <c r="I363" s="78">
        <v>19876</v>
      </c>
      <c r="J363" s="78">
        <v>0</v>
      </c>
      <c r="K363" s="79">
        <f t="shared" si="5"/>
        <v>7423741</v>
      </c>
    </row>
    <row r="364" spans="1:11" x14ac:dyDescent="0.25">
      <c r="A364" s="23" t="s">
        <v>392</v>
      </c>
      <c r="B364" s="24" t="s">
        <v>6</v>
      </c>
      <c r="C364" s="77">
        <v>1315240</v>
      </c>
      <c r="D364" s="78">
        <v>573687</v>
      </c>
      <c r="E364" s="78">
        <v>0</v>
      </c>
      <c r="F364" s="78">
        <v>0</v>
      </c>
      <c r="G364" s="78">
        <v>0</v>
      </c>
      <c r="H364" s="78">
        <v>0</v>
      </c>
      <c r="I364" s="78">
        <v>44957</v>
      </c>
      <c r="J364" s="78">
        <v>0</v>
      </c>
      <c r="K364" s="79">
        <f t="shared" si="5"/>
        <v>1933884</v>
      </c>
    </row>
    <row r="365" spans="1:11" x14ac:dyDescent="0.25">
      <c r="A365" s="23" t="s">
        <v>393</v>
      </c>
      <c r="B365" s="24" t="s">
        <v>5</v>
      </c>
      <c r="C365" s="77">
        <v>2471547</v>
      </c>
      <c r="D365" s="78">
        <v>1767220</v>
      </c>
      <c r="E365" s="78">
        <v>247113</v>
      </c>
      <c r="F365" s="78">
        <v>69574</v>
      </c>
      <c r="G365" s="78">
        <v>0</v>
      </c>
      <c r="H365" s="78">
        <v>0</v>
      </c>
      <c r="I365" s="78">
        <v>15239</v>
      </c>
      <c r="J365" s="78">
        <v>0</v>
      </c>
      <c r="K365" s="79">
        <f t="shared" si="5"/>
        <v>4570693</v>
      </c>
    </row>
    <row r="366" spans="1:11" x14ac:dyDescent="0.25">
      <c r="A366" s="23" t="s">
        <v>394</v>
      </c>
      <c r="B366" s="24" t="s">
        <v>5</v>
      </c>
      <c r="C366" s="77">
        <v>1162255</v>
      </c>
      <c r="D366" s="78">
        <v>571597</v>
      </c>
      <c r="E366" s="78">
        <v>171104</v>
      </c>
      <c r="F366" s="78">
        <v>59087</v>
      </c>
      <c r="G366" s="78">
        <v>0</v>
      </c>
      <c r="H366" s="78">
        <v>122</v>
      </c>
      <c r="I366" s="78">
        <v>20540</v>
      </c>
      <c r="J366" s="78">
        <v>0</v>
      </c>
      <c r="K366" s="79">
        <f t="shared" si="5"/>
        <v>1984705</v>
      </c>
    </row>
    <row r="367" spans="1:11" x14ac:dyDescent="0.25">
      <c r="A367" s="23" t="s">
        <v>395</v>
      </c>
      <c r="B367" s="24" t="s">
        <v>5</v>
      </c>
      <c r="C367" s="77">
        <v>817683</v>
      </c>
      <c r="D367" s="78">
        <v>526781</v>
      </c>
      <c r="E367" s="78">
        <v>0</v>
      </c>
      <c r="F367" s="78">
        <v>0</v>
      </c>
      <c r="G367" s="78">
        <v>0</v>
      </c>
      <c r="H367" s="78">
        <v>0</v>
      </c>
      <c r="I367" s="78">
        <v>14343</v>
      </c>
      <c r="J367" s="78">
        <v>0</v>
      </c>
      <c r="K367" s="79">
        <f t="shared" si="5"/>
        <v>1358807</v>
      </c>
    </row>
    <row r="368" spans="1:11" x14ac:dyDescent="0.25">
      <c r="A368" s="23" t="s">
        <v>396</v>
      </c>
      <c r="B368" s="24" t="s">
        <v>5</v>
      </c>
      <c r="C368" s="77">
        <v>898681</v>
      </c>
      <c r="D368" s="78">
        <v>718123</v>
      </c>
      <c r="E368" s="78">
        <v>117890</v>
      </c>
      <c r="F368" s="78">
        <v>65126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1799820</v>
      </c>
    </row>
    <row r="369" spans="1:11" x14ac:dyDescent="0.25">
      <c r="A369" s="23" t="s">
        <v>397</v>
      </c>
      <c r="B369" s="24" t="s">
        <v>5</v>
      </c>
      <c r="C369" s="77">
        <v>911711</v>
      </c>
      <c r="D369" s="78">
        <v>443016</v>
      </c>
      <c r="E369" s="78">
        <v>162363</v>
      </c>
      <c r="F369" s="78">
        <v>0</v>
      </c>
      <c r="G369" s="78">
        <v>0</v>
      </c>
      <c r="H369" s="78">
        <v>0</v>
      </c>
      <c r="I369" s="78">
        <v>16344</v>
      </c>
      <c r="J369" s="78">
        <v>0</v>
      </c>
      <c r="K369" s="79">
        <f t="shared" si="5"/>
        <v>1533434</v>
      </c>
    </row>
    <row r="370" spans="1:11" x14ac:dyDescent="0.25">
      <c r="A370" s="23" t="s">
        <v>398</v>
      </c>
      <c r="B370" s="24" t="s">
        <v>5</v>
      </c>
      <c r="C370" s="77">
        <v>2166196</v>
      </c>
      <c r="D370" s="78">
        <v>867831</v>
      </c>
      <c r="E370" s="78">
        <v>245536</v>
      </c>
      <c r="F370" s="78">
        <v>108890</v>
      </c>
      <c r="G370" s="78">
        <v>0</v>
      </c>
      <c r="H370" s="78">
        <v>0</v>
      </c>
      <c r="I370" s="78">
        <v>25911</v>
      </c>
      <c r="J370" s="78">
        <v>0</v>
      </c>
      <c r="K370" s="79">
        <f t="shared" si="5"/>
        <v>3414364</v>
      </c>
    </row>
    <row r="371" spans="1:11" x14ac:dyDescent="0.25">
      <c r="A371" s="23" t="s">
        <v>399</v>
      </c>
      <c r="B371" s="24" t="s">
        <v>5</v>
      </c>
      <c r="C371" s="77">
        <v>1062566</v>
      </c>
      <c r="D371" s="78">
        <v>219081</v>
      </c>
      <c r="E371" s="78">
        <v>164277</v>
      </c>
      <c r="F371" s="78">
        <v>28861</v>
      </c>
      <c r="G371" s="78">
        <v>0</v>
      </c>
      <c r="H371" s="78">
        <v>0</v>
      </c>
      <c r="I371" s="78">
        <v>10347</v>
      </c>
      <c r="J371" s="78">
        <v>0</v>
      </c>
      <c r="K371" s="79">
        <f t="shared" si="5"/>
        <v>1485132</v>
      </c>
    </row>
    <row r="372" spans="1:11" x14ac:dyDescent="0.25">
      <c r="A372" s="23" t="s">
        <v>387</v>
      </c>
      <c r="B372" s="24" t="s">
        <v>492</v>
      </c>
      <c r="C372" s="77">
        <v>0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0</v>
      </c>
    </row>
    <row r="373" spans="1:11" x14ac:dyDescent="0.25">
      <c r="A373" s="23" t="s">
        <v>482</v>
      </c>
      <c r="B373" s="24" t="s">
        <v>492</v>
      </c>
      <c r="C373" s="77">
        <v>504922</v>
      </c>
      <c r="D373" s="78">
        <v>474000</v>
      </c>
      <c r="E373" s="78">
        <v>0</v>
      </c>
      <c r="F373" s="78">
        <v>55749</v>
      </c>
      <c r="G373" s="78">
        <v>0</v>
      </c>
      <c r="H373" s="78">
        <v>3307</v>
      </c>
      <c r="I373" s="78">
        <v>0</v>
      </c>
      <c r="J373" s="78">
        <v>0</v>
      </c>
      <c r="K373" s="79">
        <f t="shared" si="5"/>
        <v>1037978</v>
      </c>
    </row>
    <row r="374" spans="1:11" x14ac:dyDescent="0.25">
      <c r="A374" s="23" t="s">
        <v>483</v>
      </c>
      <c r="B374" s="24" t="s">
        <v>492</v>
      </c>
      <c r="C374" s="77">
        <v>296355</v>
      </c>
      <c r="D374" s="78">
        <v>95309</v>
      </c>
      <c r="E374" s="78">
        <v>0</v>
      </c>
      <c r="F374" s="78">
        <v>0</v>
      </c>
      <c r="G374" s="78">
        <v>0</v>
      </c>
      <c r="H374" s="78">
        <v>602</v>
      </c>
      <c r="I374" s="78">
        <v>15130</v>
      </c>
      <c r="J374" s="78">
        <v>0</v>
      </c>
      <c r="K374" s="79">
        <f t="shared" si="5"/>
        <v>407396</v>
      </c>
    </row>
    <row r="375" spans="1:11" x14ac:dyDescent="0.25">
      <c r="A375" s="23" t="s">
        <v>451</v>
      </c>
      <c r="B375" s="24" t="s">
        <v>490</v>
      </c>
      <c r="C375" s="77">
        <v>1487193</v>
      </c>
      <c r="D375" s="78">
        <v>944844</v>
      </c>
      <c r="E375" s="78">
        <v>325824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2757861</v>
      </c>
    </row>
    <row r="376" spans="1:11" x14ac:dyDescent="0.25">
      <c r="A376" s="23" t="s">
        <v>481</v>
      </c>
      <c r="B376" s="24" t="s">
        <v>490</v>
      </c>
      <c r="C376" s="77">
        <v>0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0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152105</v>
      </c>
      <c r="D378" s="78">
        <v>99256</v>
      </c>
      <c r="E378" s="78">
        <v>0</v>
      </c>
      <c r="F378" s="78">
        <v>12363</v>
      </c>
      <c r="G378" s="78">
        <v>0</v>
      </c>
      <c r="H378" s="78">
        <v>0</v>
      </c>
      <c r="I378" s="78">
        <v>0</v>
      </c>
      <c r="J378" s="78">
        <v>0</v>
      </c>
      <c r="K378" s="79">
        <f t="shared" si="5"/>
        <v>263724</v>
      </c>
    </row>
    <row r="379" spans="1:11" x14ac:dyDescent="0.25">
      <c r="A379" s="23" t="s">
        <v>401</v>
      </c>
      <c r="B379" s="24" t="s">
        <v>56</v>
      </c>
      <c r="C379" s="77">
        <v>31938</v>
      </c>
      <c r="D379" s="78">
        <v>3865</v>
      </c>
      <c r="E379" s="78">
        <v>0</v>
      </c>
      <c r="F379" s="78">
        <v>0</v>
      </c>
      <c r="G379" s="78">
        <v>0</v>
      </c>
      <c r="H379" s="78">
        <v>0</v>
      </c>
      <c r="I379" s="78">
        <v>1180</v>
      </c>
      <c r="J379" s="78">
        <v>0</v>
      </c>
      <c r="K379" s="79">
        <f t="shared" si="5"/>
        <v>36983</v>
      </c>
    </row>
    <row r="380" spans="1:11" x14ac:dyDescent="0.25">
      <c r="A380" s="23" t="s">
        <v>402</v>
      </c>
      <c r="B380" s="24" t="s">
        <v>56</v>
      </c>
      <c r="C380" s="77">
        <v>33559</v>
      </c>
      <c r="D380" s="78">
        <v>6311</v>
      </c>
      <c r="E380" s="78">
        <v>0</v>
      </c>
      <c r="F380" s="78">
        <v>0</v>
      </c>
      <c r="G380" s="78">
        <v>0</v>
      </c>
      <c r="H380" s="78">
        <v>0</v>
      </c>
      <c r="I380" s="78">
        <v>1456</v>
      </c>
      <c r="J380" s="78">
        <v>0</v>
      </c>
      <c r="K380" s="79">
        <f t="shared" si="5"/>
        <v>41326</v>
      </c>
    </row>
    <row r="381" spans="1:11" x14ac:dyDescent="0.25">
      <c r="A381" s="23" t="s">
        <v>403</v>
      </c>
      <c r="B381" s="24" t="s">
        <v>56</v>
      </c>
      <c r="C381" s="77">
        <v>29826</v>
      </c>
      <c r="D381" s="78">
        <v>4817</v>
      </c>
      <c r="E381" s="78">
        <v>0</v>
      </c>
      <c r="F381" s="78">
        <v>1817</v>
      </c>
      <c r="G381" s="78">
        <v>0</v>
      </c>
      <c r="H381" s="78">
        <v>0</v>
      </c>
      <c r="I381" s="78">
        <v>0</v>
      </c>
      <c r="J381" s="78">
        <v>0</v>
      </c>
      <c r="K381" s="79">
        <f t="shared" si="5"/>
        <v>36460</v>
      </c>
    </row>
    <row r="382" spans="1:11" x14ac:dyDescent="0.25">
      <c r="A382" s="23" t="s">
        <v>404</v>
      </c>
      <c r="B382" s="24" t="s">
        <v>56</v>
      </c>
      <c r="C382" s="77">
        <v>154065</v>
      </c>
      <c r="D382" s="78">
        <v>129902</v>
      </c>
      <c r="E382" s="78">
        <v>0</v>
      </c>
      <c r="F382" s="78">
        <v>3997</v>
      </c>
      <c r="G382" s="78">
        <v>0</v>
      </c>
      <c r="H382" s="78">
        <v>0</v>
      </c>
      <c r="I382" s="78">
        <v>9844</v>
      </c>
      <c r="J382" s="78">
        <v>0</v>
      </c>
      <c r="K382" s="79">
        <f t="shared" si="5"/>
        <v>297808</v>
      </c>
    </row>
    <row r="383" spans="1:11" x14ac:dyDescent="0.25">
      <c r="A383" s="23" t="s">
        <v>405</v>
      </c>
      <c r="B383" s="24" t="s">
        <v>57</v>
      </c>
      <c r="C383" s="77">
        <v>0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9">
        <f t="shared" si="5"/>
        <v>0</v>
      </c>
    </row>
    <row r="384" spans="1:11" x14ac:dyDescent="0.25">
      <c r="A384" s="23" t="s">
        <v>406</v>
      </c>
      <c r="B384" s="24" t="s">
        <v>57</v>
      </c>
      <c r="C384" s="77">
        <v>369021</v>
      </c>
      <c r="D384" s="78">
        <v>147814</v>
      </c>
      <c r="E384" s="78">
        <v>125394</v>
      </c>
      <c r="F384" s="78">
        <v>0</v>
      </c>
      <c r="G384" s="78">
        <v>0</v>
      </c>
      <c r="H384" s="78">
        <v>0</v>
      </c>
      <c r="I384" s="78">
        <v>14190</v>
      </c>
      <c r="J384" s="78">
        <v>0</v>
      </c>
      <c r="K384" s="79">
        <f t="shared" si="5"/>
        <v>656419</v>
      </c>
    </row>
    <row r="385" spans="1:11" x14ac:dyDescent="0.25">
      <c r="A385" s="23" t="s">
        <v>407</v>
      </c>
      <c r="B385" s="24" t="s">
        <v>58</v>
      </c>
      <c r="C385" s="77">
        <v>405367</v>
      </c>
      <c r="D385" s="78">
        <v>136392</v>
      </c>
      <c r="E385" s="78">
        <v>74266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616025</v>
      </c>
    </row>
    <row r="386" spans="1:11" x14ac:dyDescent="0.25">
      <c r="A386" s="23" t="s">
        <v>408</v>
      </c>
      <c r="B386" s="24" t="s">
        <v>59</v>
      </c>
      <c r="C386" s="77">
        <v>23871</v>
      </c>
      <c r="D386" s="78">
        <v>4277</v>
      </c>
      <c r="E386" s="78">
        <v>0</v>
      </c>
      <c r="F386" s="78">
        <v>3338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ref="K386:K415" si="6">SUM(C386:J386)</f>
        <v>31486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4394974</v>
      </c>
      <c r="D389" s="78">
        <v>1706995</v>
      </c>
      <c r="E389" s="78">
        <v>0</v>
      </c>
      <c r="F389" s="78">
        <v>309350</v>
      </c>
      <c r="G389" s="78">
        <v>0</v>
      </c>
      <c r="H389" s="78">
        <v>0</v>
      </c>
      <c r="I389" s="78">
        <v>33477</v>
      </c>
      <c r="J389" s="78">
        <v>0</v>
      </c>
      <c r="K389" s="79">
        <f t="shared" si="6"/>
        <v>6444796</v>
      </c>
    </row>
    <row r="390" spans="1:11" x14ac:dyDescent="0.25">
      <c r="A390" s="23" t="s">
        <v>412</v>
      </c>
      <c r="B390" s="24" t="s">
        <v>60</v>
      </c>
      <c r="C390" s="77">
        <v>379290</v>
      </c>
      <c r="D390" s="78">
        <v>83211</v>
      </c>
      <c r="E390" s="78">
        <v>0</v>
      </c>
      <c r="F390" s="78">
        <v>32910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495411</v>
      </c>
    </row>
    <row r="391" spans="1:11" x14ac:dyDescent="0.25">
      <c r="A391" s="23" t="s">
        <v>452</v>
      </c>
      <c r="B391" s="24" t="s">
        <v>60</v>
      </c>
      <c r="C391" s="77">
        <v>680600</v>
      </c>
      <c r="D391" s="78">
        <v>139400</v>
      </c>
      <c r="E391" s="78">
        <v>0</v>
      </c>
      <c r="F391" s="78">
        <v>0</v>
      </c>
      <c r="G391" s="78">
        <v>0</v>
      </c>
      <c r="H391" s="78">
        <v>0</v>
      </c>
      <c r="I391" s="78">
        <v>7659</v>
      </c>
      <c r="J391" s="78">
        <v>0</v>
      </c>
      <c r="K391" s="79">
        <f t="shared" si="6"/>
        <v>827659</v>
      </c>
    </row>
    <row r="392" spans="1:11" x14ac:dyDescent="0.25">
      <c r="A392" s="23" t="s">
        <v>453</v>
      </c>
      <c r="B392" s="24" t="s">
        <v>60</v>
      </c>
      <c r="C392" s="77">
        <v>1473682</v>
      </c>
      <c r="D392" s="78">
        <v>584935</v>
      </c>
      <c r="E392" s="78">
        <v>156298</v>
      </c>
      <c r="F392" s="78">
        <v>76955</v>
      </c>
      <c r="G392" s="78">
        <v>0</v>
      </c>
      <c r="H392" s="78">
        <v>0</v>
      </c>
      <c r="I392" s="78">
        <v>15484</v>
      </c>
      <c r="J392" s="78">
        <v>0</v>
      </c>
      <c r="K392" s="79">
        <f t="shared" si="6"/>
        <v>2307354</v>
      </c>
    </row>
    <row r="393" spans="1:11" x14ac:dyDescent="0.25">
      <c r="A393" s="23" t="s">
        <v>413</v>
      </c>
      <c r="B393" s="24" t="s">
        <v>60</v>
      </c>
      <c r="C393" s="77">
        <v>2414999</v>
      </c>
      <c r="D393" s="78">
        <v>404001</v>
      </c>
      <c r="E393" s="78">
        <v>0</v>
      </c>
      <c r="F393" s="78">
        <v>56820</v>
      </c>
      <c r="G393" s="78">
        <v>0</v>
      </c>
      <c r="H393" s="78">
        <v>0</v>
      </c>
      <c r="I393" s="78">
        <v>5039</v>
      </c>
      <c r="J393" s="78">
        <v>0</v>
      </c>
      <c r="K393" s="79">
        <f t="shared" si="6"/>
        <v>2880859</v>
      </c>
    </row>
    <row r="394" spans="1:11" x14ac:dyDescent="0.25">
      <c r="A394" s="23" t="s">
        <v>414</v>
      </c>
      <c r="B394" s="24" t="s">
        <v>60</v>
      </c>
      <c r="C394" s="77">
        <v>784262</v>
      </c>
      <c r="D394" s="78">
        <v>184152</v>
      </c>
      <c r="E394" s="78">
        <v>183920</v>
      </c>
      <c r="F394" s="78">
        <v>26782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1179116</v>
      </c>
    </row>
    <row r="395" spans="1:11" x14ac:dyDescent="0.25">
      <c r="A395" s="23" t="s">
        <v>415</v>
      </c>
      <c r="B395" s="24" t="s">
        <v>60</v>
      </c>
      <c r="C395" s="77">
        <v>685000</v>
      </c>
      <c r="D395" s="78">
        <v>168000</v>
      </c>
      <c r="E395" s="78">
        <v>0</v>
      </c>
      <c r="F395" s="78">
        <v>37000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890000</v>
      </c>
    </row>
    <row r="396" spans="1:11" x14ac:dyDescent="0.25">
      <c r="A396" s="23" t="s">
        <v>416</v>
      </c>
      <c r="B396" s="24" t="s">
        <v>60</v>
      </c>
      <c r="C396" s="77">
        <v>95170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18</v>
      </c>
      <c r="J396" s="78">
        <v>0</v>
      </c>
      <c r="K396" s="79">
        <f t="shared" si="6"/>
        <v>95188</v>
      </c>
    </row>
    <row r="397" spans="1:11" x14ac:dyDescent="0.25">
      <c r="A397" s="23" t="s">
        <v>417</v>
      </c>
      <c r="B397" s="24" t="s">
        <v>60</v>
      </c>
      <c r="C397" s="77">
        <v>425680</v>
      </c>
      <c r="D397" s="78">
        <v>216687</v>
      </c>
      <c r="E397" s="78">
        <v>0</v>
      </c>
      <c r="F397" s="78">
        <v>38713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681080</v>
      </c>
    </row>
    <row r="398" spans="1:11" x14ac:dyDescent="0.25">
      <c r="A398" s="23" t="s">
        <v>418</v>
      </c>
      <c r="B398" s="24" t="s">
        <v>60</v>
      </c>
      <c r="C398" s="77">
        <v>32745</v>
      </c>
      <c r="D398" s="78">
        <v>7742</v>
      </c>
      <c r="E398" s="78">
        <v>0</v>
      </c>
      <c r="F398" s="78">
        <v>0</v>
      </c>
      <c r="G398" s="78">
        <v>0</v>
      </c>
      <c r="H398" s="78">
        <v>0</v>
      </c>
      <c r="I398" s="78">
        <v>1783</v>
      </c>
      <c r="J398" s="78">
        <v>0</v>
      </c>
      <c r="K398" s="79">
        <f t="shared" si="6"/>
        <v>42270</v>
      </c>
    </row>
    <row r="399" spans="1:11" x14ac:dyDescent="0.25">
      <c r="A399" s="23" t="s">
        <v>419</v>
      </c>
      <c r="B399" s="24" t="s">
        <v>60</v>
      </c>
      <c r="C399" s="77">
        <v>203191</v>
      </c>
      <c r="D399" s="78">
        <v>56152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259343</v>
      </c>
    </row>
    <row r="400" spans="1:11" x14ac:dyDescent="0.25">
      <c r="A400" s="23" t="s">
        <v>420</v>
      </c>
      <c r="B400" s="24" t="s">
        <v>60</v>
      </c>
      <c r="C400" s="77">
        <v>2365000</v>
      </c>
      <c r="D400" s="78">
        <v>693000</v>
      </c>
      <c r="E400" s="78">
        <v>0</v>
      </c>
      <c r="F400" s="78">
        <v>20000</v>
      </c>
      <c r="G400" s="78">
        <v>0</v>
      </c>
      <c r="H400" s="78">
        <v>0</v>
      </c>
      <c r="I400" s="78">
        <v>79000</v>
      </c>
      <c r="J400" s="78">
        <v>0</v>
      </c>
      <c r="K400" s="79">
        <f t="shared" si="6"/>
        <v>3157000</v>
      </c>
    </row>
    <row r="401" spans="1:11" x14ac:dyDescent="0.25">
      <c r="A401" s="23" t="s">
        <v>421</v>
      </c>
      <c r="B401" s="24" t="s">
        <v>60</v>
      </c>
      <c r="C401" s="77">
        <v>0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0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0</v>
      </c>
    </row>
    <row r="403" spans="1:11" x14ac:dyDescent="0.25">
      <c r="A403" s="23" t="s">
        <v>423</v>
      </c>
      <c r="B403" s="24" t="s">
        <v>60</v>
      </c>
      <c r="C403" s="77">
        <v>1990901</v>
      </c>
      <c r="D403" s="78">
        <v>293308</v>
      </c>
      <c r="E403" s="78">
        <v>0</v>
      </c>
      <c r="F403" s="78">
        <v>190670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2474879</v>
      </c>
    </row>
    <row r="404" spans="1:11" x14ac:dyDescent="0.25">
      <c r="A404" s="23" t="s">
        <v>424</v>
      </c>
      <c r="B404" s="24" t="s">
        <v>60</v>
      </c>
      <c r="C404" s="77">
        <v>673514</v>
      </c>
      <c r="D404" s="78">
        <v>165563</v>
      </c>
      <c r="E404" s="78">
        <v>123820</v>
      </c>
      <c r="F404" s="78">
        <v>42485</v>
      </c>
      <c r="G404" s="78">
        <v>0</v>
      </c>
      <c r="H404" s="78">
        <v>951</v>
      </c>
      <c r="I404" s="78">
        <v>10472</v>
      </c>
      <c r="J404" s="78">
        <v>0</v>
      </c>
      <c r="K404" s="79">
        <f t="shared" si="6"/>
        <v>1016805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0</v>
      </c>
      <c r="J405" s="78">
        <v>0</v>
      </c>
      <c r="K405" s="79">
        <f t="shared" si="6"/>
        <v>0</v>
      </c>
    </row>
    <row r="406" spans="1:11" x14ac:dyDescent="0.25">
      <c r="A406" s="23" t="s">
        <v>487</v>
      </c>
      <c r="B406" s="24" t="s">
        <v>61</v>
      </c>
      <c r="C406" s="77">
        <v>25717</v>
      </c>
      <c r="D406" s="78">
        <v>54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25771</v>
      </c>
    </row>
    <row r="407" spans="1:11" x14ac:dyDescent="0.25">
      <c r="A407" s="23" t="s">
        <v>426</v>
      </c>
      <c r="B407" s="24" t="s">
        <v>62</v>
      </c>
      <c r="C407" s="77">
        <v>202208</v>
      </c>
      <c r="D407" s="78">
        <v>57630</v>
      </c>
      <c r="E407" s="78">
        <v>0</v>
      </c>
      <c r="F407" s="78">
        <v>88897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348735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8546</v>
      </c>
      <c r="D409" s="78">
        <v>1797</v>
      </c>
      <c r="E409" s="78">
        <v>1245</v>
      </c>
      <c r="F409" s="78">
        <v>370</v>
      </c>
      <c r="G409" s="78">
        <v>0</v>
      </c>
      <c r="H409" s="78">
        <v>0</v>
      </c>
      <c r="I409" s="78">
        <v>1233</v>
      </c>
      <c r="J409" s="78">
        <v>0</v>
      </c>
      <c r="K409" s="79">
        <f t="shared" si="6"/>
        <v>13191</v>
      </c>
    </row>
    <row r="410" spans="1:11" x14ac:dyDescent="0.25">
      <c r="A410" s="23" t="s">
        <v>429</v>
      </c>
      <c r="B410" s="24" t="s">
        <v>63</v>
      </c>
      <c r="C410" s="77">
        <v>2053</v>
      </c>
      <c r="D410" s="78">
        <v>411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2464</v>
      </c>
    </row>
    <row r="411" spans="1:11" x14ac:dyDescent="0.25">
      <c r="A411" s="23" t="s">
        <v>430</v>
      </c>
      <c r="B411" s="24" t="s">
        <v>63</v>
      </c>
      <c r="C411" s="77">
        <v>176200</v>
      </c>
      <c r="D411" s="78">
        <v>0</v>
      </c>
      <c r="E411" s="78">
        <v>21900</v>
      </c>
      <c r="F411" s="78">
        <v>30500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228600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0</v>
      </c>
      <c r="D413" s="78">
        <v>0</v>
      </c>
      <c r="E413" s="78">
        <v>0</v>
      </c>
      <c r="F413" s="78">
        <v>0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0</v>
      </c>
    </row>
    <row r="414" spans="1:11" x14ac:dyDescent="0.25">
      <c r="A414" s="23" t="s">
        <v>433</v>
      </c>
      <c r="B414" s="24" t="s">
        <v>63</v>
      </c>
      <c r="C414" s="77">
        <v>2334</v>
      </c>
      <c r="D414" s="78">
        <v>685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129</v>
      </c>
      <c r="K414" s="79">
        <f t="shared" si="6"/>
        <v>3148</v>
      </c>
    </row>
    <row r="415" spans="1:11" x14ac:dyDescent="0.25">
      <c r="A415" s="49" t="s">
        <v>468</v>
      </c>
      <c r="B415" s="51"/>
      <c r="C415" s="52">
        <f t="shared" ref="C415:J415" si="7">SUM(C5:C414)</f>
        <v>361073149</v>
      </c>
      <c r="D415" s="52">
        <f t="shared" si="7"/>
        <v>157481852</v>
      </c>
      <c r="E415" s="52">
        <f t="shared" si="7"/>
        <v>41963724</v>
      </c>
      <c r="F415" s="52">
        <f t="shared" si="7"/>
        <v>15972581</v>
      </c>
      <c r="G415" s="52">
        <f t="shared" si="7"/>
        <v>53514</v>
      </c>
      <c r="H415" s="52">
        <f t="shared" si="7"/>
        <v>510668</v>
      </c>
      <c r="I415" s="52">
        <f t="shared" si="7"/>
        <v>2487110</v>
      </c>
      <c r="J415" s="52">
        <f t="shared" si="7"/>
        <v>4197653</v>
      </c>
      <c r="K415" s="53">
        <f t="shared" si="6"/>
        <v>583740251</v>
      </c>
    </row>
    <row r="416" spans="1:11" x14ac:dyDescent="0.25">
      <c r="A416" s="50" t="s">
        <v>436</v>
      </c>
      <c r="B416" s="51"/>
      <c r="C416" s="54">
        <f>(C415/$K415)</f>
        <v>0.61855105653833009</v>
      </c>
      <c r="D416" s="54">
        <f t="shared" ref="D416:K416" si="8">(D415/$K415)</f>
        <v>0.26978069737390781</v>
      </c>
      <c r="E416" s="54">
        <f t="shared" si="8"/>
        <v>7.1887665666556883E-2</v>
      </c>
      <c r="F416" s="54">
        <f t="shared" si="8"/>
        <v>2.7362480097333566E-2</v>
      </c>
      <c r="G416" s="54">
        <f t="shared" si="8"/>
        <v>9.167433615949159E-5</v>
      </c>
      <c r="H416" s="54">
        <f t="shared" si="8"/>
        <v>8.7482060578344457E-4</v>
      </c>
      <c r="I416" s="54">
        <f>(I415/$K415)</f>
        <v>4.2606450313120514E-3</v>
      </c>
      <c r="J416" s="54">
        <f t="shared" si="8"/>
        <v>7.1909603506166309E-3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274</v>
      </c>
      <c r="D417" s="57">
        <f t="shared" ref="D417:K417" si="9">COUNTIF(D5:D414,"&gt;0")</f>
        <v>250</v>
      </c>
      <c r="E417" s="57">
        <f t="shared" si="9"/>
        <v>141</v>
      </c>
      <c r="F417" s="57">
        <f t="shared" si="9"/>
        <v>180</v>
      </c>
      <c r="G417" s="57">
        <f t="shared" si="9"/>
        <v>5</v>
      </c>
      <c r="H417" s="57">
        <f t="shared" si="9"/>
        <v>51</v>
      </c>
      <c r="I417" s="57">
        <f t="shared" si="9"/>
        <v>122</v>
      </c>
      <c r="J417" s="57">
        <f t="shared" si="9"/>
        <v>22</v>
      </c>
      <c r="K417" s="64">
        <f t="shared" si="9"/>
        <v>286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474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369781</v>
      </c>
      <c r="D5" s="20">
        <v>36515</v>
      </c>
      <c r="E5" s="46">
        <v>23802</v>
      </c>
      <c r="F5" s="46">
        <v>23076</v>
      </c>
      <c r="G5" s="20">
        <v>0</v>
      </c>
      <c r="H5" s="20">
        <v>0</v>
      </c>
      <c r="I5" s="20">
        <v>5978</v>
      </c>
      <c r="J5" s="20">
        <v>0</v>
      </c>
      <c r="K5" s="36">
        <f t="shared" ref="K5:K67" si="0">SUM(C5:J5)</f>
        <v>459152</v>
      </c>
    </row>
    <row r="6" spans="1:11" x14ac:dyDescent="0.25">
      <c r="A6" s="23" t="s">
        <v>67</v>
      </c>
      <c r="B6" s="24" t="s">
        <v>0</v>
      </c>
      <c r="C6" s="77">
        <v>41210</v>
      </c>
      <c r="D6" s="78">
        <v>8903</v>
      </c>
      <c r="E6" s="78">
        <v>0</v>
      </c>
      <c r="F6" s="78">
        <v>0</v>
      </c>
      <c r="G6" s="78">
        <v>0</v>
      </c>
      <c r="H6" s="78">
        <v>0</v>
      </c>
      <c r="I6" s="78">
        <v>7376</v>
      </c>
      <c r="J6" s="78">
        <v>0</v>
      </c>
      <c r="K6" s="79">
        <f t="shared" si="0"/>
        <v>57489</v>
      </c>
    </row>
    <row r="7" spans="1:11" x14ac:dyDescent="0.25">
      <c r="A7" s="23" t="s">
        <v>68</v>
      </c>
      <c r="B7" s="24" t="s">
        <v>0</v>
      </c>
      <c r="C7" s="77">
        <v>4347741</v>
      </c>
      <c r="D7" s="78">
        <v>3053964</v>
      </c>
      <c r="E7" s="78">
        <v>464893</v>
      </c>
      <c r="F7" s="78">
        <v>492860</v>
      </c>
      <c r="G7" s="78">
        <v>0</v>
      </c>
      <c r="H7" s="78">
        <v>14594</v>
      </c>
      <c r="I7" s="78">
        <v>28534</v>
      </c>
      <c r="J7" s="78">
        <v>0</v>
      </c>
      <c r="K7" s="79">
        <f t="shared" si="0"/>
        <v>8402586</v>
      </c>
    </row>
    <row r="8" spans="1:11" x14ac:dyDescent="0.25">
      <c r="A8" s="23" t="s">
        <v>69</v>
      </c>
      <c r="B8" s="24" t="s">
        <v>0</v>
      </c>
      <c r="C8" s="77">
        <v>70876</v>
      </c>
      <c r="D8" s="78">
        <v>6782</v>
      </c>
      <c r="E8" s="78">
        <v>8852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86510</v>
      </c>
    </row>
    <row r="9" spans="1:11" x14ac:dyDescent="0.25">
      <c r="A9" s="23" t="s">
        <v>70</v>
      </c>
      <c r="B9" s="24" t="s">
        <v>0</v>
      </c>
      <c r="C9" s="77">
        <v>165966</v>
      </c>
      <c r="D9" s="78">
        <v>29396</v>
      </c>
      <c r="E9" s="78">
        <v>0</v>
      </c>
      <c r="F9" s="78">
        <v>0</v>
      </c>
      <c r="G9" s="78">
        <v>0</v>
      </c>
      <c r="H9" s="78">
        <v>7493</v>
      </c>
      <c r="I9" s="78">
        <v>7048</v>
      </c>
      <c r="J9" s="78">
        <v>0</v>
      </c>
      <c r="K9" s="79">
        <f t="shared" si="0"/>
        <v>209903</v>
      </c>
    </row>
    <row r="10" spans="1:11" x14ac:dyDescent="0.25">
      <c r="A10" s="75" t="s">
        <v>505</v>
      </c>
      <c r="B10" s="24" t="s">
        <v>0</v>
      </c>
      <c r="C10" s="77">
        <v>6749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6749</v>
      </c>
    </row>
    <row r="11" spans="1:11" x14ac:dyDescent="0.25">
      <c r="A11" s="23" t="s">
        <v>71</v>
      </c>
      <c r="B11" s="24" t="s">
        <v>0</v>
      </c>
      <c r="C11" s="77">
        <v>9159</v>
      </c>
      <c r="D11" s="78">
        <v>2771</v>
      </c>
      <c r="E11" s="78">
        <v>2763</v>
      </c>
      <c r="F11" s="78">
        <v>0</v>
      </c>
      <c r="G11" s="78">
        <v>0</v>
      </c>
      <c r="H11" s="78">
        <v>0</v>
      </c>
      <c r="I11" s="78">
        <v>1421</v>
      </c>
      <c r="J11" s="78">
        <v>0</v>
      </c>
      <c r="K11" s="79">
        <f t="shared" si="0"/>
        <v>16114</v>
      </c>
    </row>
    <row r="12" spans="1:11" x14ac:dyDescent="0.25">
      <c r="A12" s="23" t="s">
        <v>72</v>
      </c>
      <c r="B12" s="24" t="s">
        <v>0</v>
      </c>
      <c r="C12" s="77">
        <v>166808</v>
      </c>
      <c r="D12" s="78">
        <v>18164</v>
      </c>
      <c r="E12" s="78">
        <v>0</v>
      </c>
      <c r="F12" s="78">
        <v>0</v>
      </c>
      <c r="G12" s="78">
        <v>0</v>
      </c>
      <c r="H12" s="78">
        <v>41486</v>
      </c>
      <c r="I12" s="78">
        <v>0</v>
      </c>
      <c r="J12" s="78">
        <v>0</v>
      </c>
      <c r="K12" s="79">
        <f t="shared" si="0"/>
        <v>226458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2514</v>
      </c>
      <c r="D14" s="78">
        <v>3719</v>
      </c>
      <c r="E14" s="78">
        <v>0</v>
      </c>
      <c r="F14" s="78">
        <v>180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6413</v>
      </c>
    </row>
    <row r="15" spans="1:11" x14ac:dyDescent="0.25">
      <c r="A15" s="23" t="s">
        <v>74</v>
      </c>
      <c r="B15" s="24" t="s">
        <v>7</v>
      </c>
      <c r="C15" s="77">
        <v>260029</v>
      </c>
      <c r="D15" s="78">
        <v>40907</v>
      </c>
      <c r="E15" s="78">
        <v>22539</v>
      </c>
      <c r="F15" s="78">
        <v>0</v>
      </c>
      <c r="G15" s="78">
        <v>0</v>
      </c>
      <c r="H15" s="78">
        <v>0</v>
      </c>
      <c r="I15" s="78">
        <v>21275</v>
      </c>
      <c r="J15" s="78">
        <v>0</v>
      </c>
      <c r="K15" s="79">
        <f t="shared" si="0"/>
        <v>344750</v>
      </c>
    </row>
    <row r="16" spans="1:11" x14ac:dyDescent="0.25">
      <c r="A16" s="23" t="s">
        <v>75</v>
      </c>
      <c r="B16" s="24" t="s">
        <v>8</v>
      </c>
      <c r="C16" s="77">
        <v>483551</v>
      </c>
      <c r="D16" s="78">
        <v>87838</v>
      </c>
      <c r="E16" s="78">
        <v>94964</v>
      </c>
      <c r="F16" s="78">
        <v>49474</v>
      </c>
      <c r="G16" s="78">
        <v>0</v>
      </c>
      <c r="H16" s="78">
        <v>0</v>
      </c>
      <c r="I16" s="78">
        <v>2933</v>
      </c>
      <c r="J16" s="78">
        <v>0</v>
      </c>
      <c r="K16" s="79">
        <f t="shared" si="0"/>
        <v>718760</v>
      </c>
    </row>
    <row r="17" spans="1:11" x14ac:dyDescent="0.25">
      <c r="A17" s="23" t="s">
        <v>76</v>
      </c>
      <c r="B17" s="24" t="s">
        <v>8</v>
      </c>
      <c r="C17" s="77">
        <v>422624</v>
      </c>
      <c r="D17" s="78">
        <v>86658</v>
      </c>
      <c r="E17" s="78">
        <v>0</v>
      </c>
      <c r="F17" s="78">
        <v>42198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551480</v>
      </c>
    </row>
    <row r="18" spans="1:11" x14ac:dyDescent="0.25">
      <c r="A18" s="23" t="s">
        <v>77</v>
      </c>
      <c r="B18" s="24" t="s">
        <v>8</v>
      </c>
      <c r="C18" s="77">
        <v>10317</v>
      </c>
      <c r="D18" s="78">
        <v>9702</v>
      </c>
      <c r="E18" s="78">
        <v>14765</v>
      </c>
      <c r="F18" s="78">
        <v>3213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37997</v>
      </c>
    </row>
    <row r="19" spans="1:11" x14ac:dyDescent="0.25">
      <c r="A19" s="23" t="s">
        <v>78</v>
      </c>
      <c r="B19" s="24" t="s">
        <v>8</v>
      </c>
      <c r="C19" s="77">
        <v>1866079</v>
      </c>
      <c r="D19" s="78">
        <v>875394</v>
      </c>
      <c r="E19" s="78">
        <v>0</v>
      </c>
      <c r="F19" s="78">
        <v>218335</v>
      </c>
      <c r="G19" s="78">
        <v>0</v>
      </c>
      <c r="H19" s="78">
        <v>1930</v>
      </c>
      <c r="I19" s="78">
        <v>19146</v>
      </c>
      <c r="J19" s="78">
        <v>0</v>
      </c>
      <c r="K19" s="79">
        <f t="shared" si="0"/>
        <v>2980884</v>
      </c>
    </row>
    <row r="20" spans="1:11" x14ac:dyDescent="0.25">
      <c r="A20" s="23" t="s">
        <v>79</v>
      </c>
      <c r="B20" s="24" t="s">
        <v>8</v>
      </c>
      <c r="C20" s="77">
        <v>738443</v>
      </c>
      <c r="D20" s="78">
        <v>132053</v>
      </c>
      <c r="E20" s="78">
        <v>0</v>
      </c>
      <c r="F20" s="78">
        <v>84156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954652</v>
      </c>
    </row>
    <row r="21" spans="1:11" x14ac:dyDescent="0.25">
      <c r="A21" s="23" t="s">
        <v>80</v>
      </c>
      <c r="B21" s="24" t="s">
        <v>8</v>
      </c>
      <c r="C21" s="77">
        <v>185877</v>
      </c>
      <c r="D21" s="78">
        <v>31491</v>
      </c>
      <c r="E21" s="78">
        <v>0</v>
      </c>
      <c r="F21" s="78">
        <v>16572</v>
      </c>
      <c r="G21" s="78">
        <v>0</v>
      </c>
      <c r="H21" s="78">
        <v>0</v>
      </c>
      <c r="I21" s="78">
        <v>1541</v>
      </c>
      <c r="J21" s="78">
        <v>0</v>
      </c>
      <c r="K21" s="79">
        <f t="shared" si="0"/>
        <v>235481</v>
      </c>
    </row>
    <row r="22" spans="1:11" x14ac:dyDescent="0.25">
      <c r="A22" s="23" t="s">
        <v>81</v>
      </c>
      <c r="B22" s="24" t="s">
        <v>8</v>
      </c>
      <c r="C22" s="77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381895</v>
      </c>
      <c r="K22" s="79">
        <f t="shared" si="0"/>
        <v>381895</v>
      </c>
    </row>
    <row r="23" spans="1:11" x14ac:dyDescent="0.25">
      <c r="A23" s="23" t="s">
        <v>82</v>
      </c>
      <c r="B23" s="24" t="s">
        <v>9</v>
      </c>
      <c r="C23" s="77">
        <v>7539</v>
      </c>
      <c r="D23" s="78">
        <v>2986</v>
      </c>
      <c r="E23" s="78">
        <v>1275</v>
      </c>
      <c r="F23" s="78">
        <v>807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12607</v>
      </c>
    </row>
    <row r="24" spans="1:11" x14ac:dyDescent="0.25">
      <c r="A24" s="23" t="s">
        <v>83</v>
      </c>
      <c r="B24" s="24" t="s">
        <v>9</v>
      </c>
      <c r="C24" s="77">
        <v>14156</v>
      </c>
      <c r="D24" s="78">
        <v>2238</v>
      </c>
      <c r="E24" s="78">
        <v>0</v>
      </c>
      <c r="F24" s="78">
        <v>265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16659</v>
      </c>
    </row>
    <row r="25" spans="1:11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0</v>
      </c>
    </row>
    <row r="26" spans="1:11" x14ac:dyDescent="0.25">
      <c r="A26" s="23" t="s">
        <v>85</v>
      </c>
      <c r="B26" s="24" t="s">
        <v>9</v>
      </c>
      <c r="C26" s="77">
        <v>369002</v>
      </c>
      <c r="D26" s="78">
        <v>59574</v>
      </c>
      <c r="E26" s="78">
        <v>36514</v>
      </c>
      <c r="F26" s="78">
        <v>46467</v>
      </c>
      <c r="G26" s="78">
        <v>0</v>
      </c>
      <c r="H26" s="78">
        <v>0</v>
      </c>
      <c r="I26" s="78">
        <v>41030</v>
      </c>
      <c r="J26" s="78">
        <v>0</v>
      </c>
      <c r="K26" s="79">
        <f t="shared" si="0"/>
        <v>552587</v>
      </c>
    </row>
    <row r="27" spans="1:11" x14ac:dyDescent="0.25">
      <c r="A27" s="23" t="s">
        <v>86</v>
      </c>
      <c r="B27" s="24" t="s">
        <v>10</v>
      </c>
      <c r="C27" s="77">
        <v>530141</v>
      </c>
      <c r="D27" s="78">
        <v>101046</v>
      </c>
      <c r="E27" s="78">
        <v>0</v>
      </c>
      <c r="F27" s="78">
        <v>20319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651506</v>
      </c>
    </row>
    <row r="28" spans="1:11" x14ac:dyDescent="0.25">
      <c r="A28" s="23" t="s">
        <v>87</v>
      </c>
      <c r="B28" s="24" t="s">
        <v>10</v>
      </c>
      <c r="C28" s="77">
        <v>890837</v>
      </c>
      <c r="D28" s="78">
        <v>233674</v>
      </c>
      <c r="E28" s="78">
        <v>0</v>
      </c>
      <c r="F28" s="78">
        <v>46398</v>
      </c>
      <c r="G28" s="78">
        <v>0</v>
      </c>
      <c r="H28" s="78">
        <v>0</v>
      </c>
      <c r="I28" s="78">
        <v>8222</v>
      </c>
      <c r="J28" s="78">
        <v>0</v>
      </c>
      <c r="K28" s="79">
        <f t="shared" si="0"/>
        <v>1179131</v>
      </c>
    </row>
    <row r="29" spans="1:11" x14ac:dyDescent="0.25">
      <c r="A29" s="23" t="s">
        <v>88</v>
      </c>
      <c r="B29" s="24" t="s">
        <v>10</v>
      </c>
      <c r="C29" s="77">
        <v>1111257</v>
      </c>
      <c r="D29" s="78">
        <v>142603</v>
      </c>
      <c r="E29" s="78">
        <v>0</v>
      </c>
      <c r="F29" s="78">
        <v>56644</v>
      </c>
      <c r="G29" s="78">
        <v>0</v>
      </c>
      <c r="H29" s="78">
        <v>3322</v>
      </c>
      <c r="I29" s="78">
        <v>0</v>
      </c>
      <c r="J29" s="78">
        <v>0</v>
      </c>
      <c r="K29" s="79">
        <f t="shared" si="0"/>
        <v>1313826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224917</v>
      </c>
      <c r="D31" s="78">
        <v>49074</v>
      </c>
      <c r="E31" s="78">
        <v>23844</v>
      </c>
      <c r="F31" s="78">
        <v>8588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306423</v>
      </c>
    </row>
    <row r="32" spans="1:11" x14ac:dyDescent="0.25">
      <c r="A32" s="23" t="s">
        <v>90</v>
      </c>
      <c r="B32" s="24" t="s">
        <v>10</v>
      </c>
      <c r="C32" s="77">
        <v>287747</v>
      </c>
      <c r="D32" s="78">
        <v>108757</v>
      </c>
      <c r="E32" s="78">
        <v>34900</v>
      </c>
      <c r="F32" s="78">
        <v>16790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448194</v>
      </c>
    </row>
    <row r="33" spans="1:11" x14ac:dyDescent="0.25">
      <c r="A33" s="23" t="s">
        <v>91</v>
      </c>
      <c r="B33" s="24" t="s">
        <v>10</v>
      </c>
      <c r="C33" s="77">
        <v>179973</v>
      </c>
      <c r="D33" s="78">
        <v>30989</v>
      </c>
      <c r="E33" s="78">
        <v>0</v>
      </c>
      <c r="F33" s="78">
        <v>0</v>
      </c>
      <c r="G33" s="78">
        <v>0</v>
      </c>
      <c r="H33" s="78">
        <v>0</v>
      </c>
      <c r="I33" s="78">
        <v>6487</v>
      </c>
      <c r="J33" s="78">
        <v>0</v>
      </c>
      <c r="K33" s="79">
        <f t="shared" si="0"/>
        <v>217449</v>
      </c>
    </row>
    <row r="34" spans="1:11" x14ac:dyDescent="0.25">
      <c r="A34" s="23" t="s">
        <v>92</v>
      </c>
      <c r="B34" s="24" t="s">
        <v>10</v>
      </c>
      <c r="C34" s="77">
        <v>4463198</v>
      </c>
      <c r="D34" s="78">
        <v>1503146</v>
      </c>
      <c r="E34" s="78">
        <v>0</v>
      </c>
      <c r="F34" s="78">
        <v>254854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6221198</v>
      </c>
    </row>
    <row r="35" spans="1:11" x14ac:dyDescent="0.25">
      <c r="A35" s="23" t="s">
        <v>93</v>
      </c>
      <c r="B35" s="24" t="s">
        <v>10</v>
      </c>
      <c r="C35" s="77">
        <v>31128</v>
      </c>
      <c r="D35" s="78">
        <v>17599</v>
      </c>
      <c r="E35" s="78">
        <v>0</v>
      </c>
      <c r="F35" s="78">
        <v>0</v>
      </c>
      <c r="G35" s="78">
        <v>0</v>
      </c>
      <c r="H35" s="78">
        <v>0</v>
      </c>
      <c r="I35" s="78">
        <v>1314</v>
      </c>
      <c r="J35" s="78">
        <v>0</v>
      </c>
      <c r="K35" s="79">
        <f t="shared" si="0"/>
        <v>50041</v>
      </c>
    </row>
    <row r="36" spans="1:11" x14ac:dyDescent="0.25">
      <c r="A36" s="23" t="s">
        <v>94</v>
      </c>
      <c r="B36" s="24" t="s">
        <v>10</v>
      </c>
      <c r="C36" s="77">
        <v>57777</v>
      </c>
      <c r="D36" s="78">
        <v>7029</v>
      </c>
      <c r="E36" s="78">
        <v>2733</v>
      </c>
      <c r="F36" s="78">
        <v>0</v>
      </c>
      <c r="G36" s="78">
        <v>0</v>
      </c>
      <c r="H36" s="78">
        <v>0</v>
      </c>
      <c r="I36" s="78">
        <v>817</v>
      </c>
      <c r="J36" s="78">
        <v>0</v>
      </c>
      <c r="K36" s="79">
        <f t="shared" si="0"/>
        <v>68356</v>
      </c>
    </row>
    <row r="37" spans="1:11" x14ac:dyDescent="0.25">
      <c r="A37" s="23" t="s">
        <v>95</v>
      </c>
      <c r="B37" s="24" t="s">
        <v>10</v>
      </c>
      <c r="C37" s="77">
        <v>3966385</v>
      </c>
      <c r="D37" s="78">
        <v>787296</v>
      </c>
      <c r="E37" s="78">
        <v>554960</v>
      </c>
      <c r="F37" s="78">
        <v>69413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5378054</v>
      </c>
    </row>
    <row r="38" spans="1:11" x14ac:dyDescent="0.25">
      <c r="A38" s="23" t="s">
        <v>96</v>
      </c>
      <c r="B38" s="24" t="s">
        <v>10</v>
      </c>
      <c r="C38" s="77">
        <v>13046</v>
      </c>
      <c r="D38" s="78">
        <v>0</v>
      </c>
      <c r="E38" s="78">
        <v>0</v>
      </c>
      <c r="F38" s="78">
        <v>86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13132</v>
      </c>
    </row>
    <row r="39" spans="1:11" x14ac:dyDescent="0.25">
      <c r="A39" s="23" t="s">
        <v>97</v>
      </c>
      <c r="B39" s="24" t="s">
        <v>10</v>
      </c>
      <c r="C39" s="77">
        <v>1109462</v>
      </c>
      <c r="D39" s="78">
        <v>219153</v>
      </c>
      <c r="E39" s="78">
        <v>0</v>
      </c>
      <c r="F39" s="78">
        <v>99704</v>
      </c>
      <c r="G39" s="78">
        <v>0</v>
      </c>
      <c r="H39" s="78">
        <v>0</v>
      </c>
      <c r="I39" s="78">
        <v>10242</v>
      </c>
      <c r="J39" s="78">
        <v>0</v>
      </c>
      <c r="K39" s="79">
        <f t="shared" si="0"/>
        <v>1438561</v>
      </c>
    </row>
    <row r="40" spans="1:11" x14ac:dyDescent="0.25">
      <c r="A40" s="23" t="s">
        <v>98</v>
      </c>
      <c r="B40" s="24" t="s">
        <v>10</v>
      </c>
      <c r="C40" s="77">
        <v>0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0</v>
      </c>
    </row>
    <row r="41" spans="1:11" x14ac:dyDescent="0.25">
      <c r="A41" s="23" t="s">
        <v>99</v>
      </c>
      <c r="B41" s="24" t="s">
        <v>10</v>
      </c>
      <c r="C41" s="77">
        <v>2168483</v>
      </c>
      <c r="D41" s="78">
        <v>559544</v>
      </c>
      <c r="E41" s="78">
        <v>293410</v>
      </c>
      <c r="F41" s="78">
        <v>190536</v>
      </c>
      <c r="G41" s="78">
        <v>0</v>
      </c>
      <c r="H41" s="78">
        <v>6950</v>
      </c>
      <c r="I41" s="78">
        <v>0</v>
      </c>
      <c r="J41" s="78">
        <v>0</v>
      </c>
      <c r="K41" s="79">
        <f t="shared" si="0"/>
        <v>3218923</v>
      </c>
    </row>
    <row r="42" spans="1:11" x14ac:dyDescent="0.25">
      <c r="A42" s="23" t="s">
        <v>100</v>
      </c>
      <c r="B42" s="24" t="s">
        <v>10</v>
      </c>
      <c r="C42" s="77">
        <v>703419</v>
      </c>
      <c r="D42" s="78">
        <v>116577</v>
      </c>
      <c r="E42" s="78">
        <v>107887</v>
      </c>
      <c r="F42" s="78">
        <v>23356</v>
      </c>
      <c r="G42" s="78">
        <v>0</v>
      </c>
      <c r="H42" s="78">
        <v>0</v>
      </c>
      <c r="I42" s="78">
        <v>0</v>
      </c>
      <c r="J42" s="78">
        <v>22509</v>
      </c>
      <c r="K42" s="79">
        <f t="shared" si="0"/>
        <v>973748</v>
      </c>
    </row>
    <row r="43" spans="1:11" x14ac:dyDescent="0.25">
      <c r="A43" s="23" t="s">
        <v>101</v>
      </c>
      <c r="B43" s="24" t="s">
        <v>11</v>
      </c>
      <c r="C43" s="77">
        <v>1848607</v>
      </c>
      <c r="D43" s="78">
        <v>327052</v>
      </c>
      <c r="E43" s="78">
        <v>291094</v>
      </c>
      <c r="F43" s="78">
        <v>16702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2483455</v>
      </c>
    </row>
    <row r="44" spans="1:11" x14ac:dyDescent="0.25">
      <c r="A44" s="23" t="s">
        <v>102</v>
      </c>
      <c r="B44" s="24" t="s">
        <v>11</v>
      </c>
      <c r="C44" s="77">
        <v>1420756</v>
      </c>
      <c r="D44" s="78">
        <v>285187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15558</v>
      </c>
      <c r="K44" s="79">
        <f t="shared" si="0"/>
        <v>1721501</v>
      </c>
    </row>
    <row r="45" spans="1:11" x14ac:dyDescent="0.25">
      <c r="A45" s="23" t="s">
        <v>103</v>
      </c>
      <c r="B45" s="24" t="s">
        <v>11</v>
      </c>
      <c r="C45" s="77">
        <v>5811108</v>
      </c>
      <c r="D45" s="78">
        <v>0</v>
      </c>
      <c r="E45" s="78">
        <v>997588</v>
      </c>
      <c r="F45" s="78">
        <v>90023</v>
      </c>
      <c r="G45" s="78">
        <v>0</v>
      </c>
      <c r="H45" s="78">
        <v>0</v>
      </c>
      <c r="I45" s="78">
        <v>0</v>
      </c>
      <c r="J45" s="78">
        <v>0</v>
      </c>
      <c r="K45" s="79">
        <f t="shared" si="0"/>
        <v>6898719</v>
      </c>
    </row>
    <row r="46" spans="1:11" x14ac:dyDescent="0.25">
      <c r="A46" s="23" t="s">
        <v>440</v>
      </c>
      <c r="B46" s="24" t="s">
        <v>11</v>
      </c>
      <c r="C46" s="77">
        <v>1455840</v>
      </c>
      <c r="D46" s="78">
        <v>530776</v>
      </c>
      <c r="E46" s="78">
        <v>190503</v>
      </c>
      <c r="F46" s="78">
        <v>36354</v>
      </c>
      <c r="G46" s="78">
        <v>0</v>
      </c>
      <c r="H46" s="78">
        <v>0</v>
      </c>
      <c r="I46" s="78">
        <v>18149</v>
      </c>
      <c r="J46" s="78">
        <v>0</v>
      </c>
      <c r="K46" s="79">
        <f t="shared" si="0"/>
        <v>2231622</v>
      </c>
    </row>
    <row r="47" spans="1:11" x14ac:dyDescent="0.25">
      <c r="A47" s="23" t="s">
        <v>104</v>
      </c>
      <c r="B47" s="24" t="s">
        <v>11</v>
      </c>
      <c r="C47" s="77">
        <v>3944508</v>
      </c>
      <c r="D47" s="78">
        <v>1250862</v>
      </c>
      <c r="E47" s="78">
        <v>0</v>
      </c>
      <c r="F47" s="78">
        <v>92508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5287878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13371117</v>
      </c>
      <c r="D49" s="78">
        <v>7919570</v>
      </c>
      <c r="E49" s="78">
        <v>1945645</v>
      </c>
      <c r="F49" s="78">
        <v>706451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23942783</v>
      </c>
    </row>
    <row r="50" spans="1:11" x14ac:dyDescent="0.25">
      <c r="A50" s="23" t="s">
        <v>441</v>
      </c>
      <c r="B50" s="24" t="s">
        <v>11</v>
      </c>
      <c r="C50" s="77">
        <v>2229781</v>
      </c>
      <c r="D50" s="78">
        <v>650172</v>
      </c>
      <c r="E50" s="78">
        <v>444439</v>
      </c>
      <c r="F50" s="78">
        <v>112585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3436977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8343901</v>
      </c>
      <c r="D52" s="78">
        <v>3144154</v>
      </c>
      <c r="E52" s="78">
        <v>1072173</v>
      </c>
      <c r="F52" s="78">
        <v>405602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12965830</v>
      </c>
    </row>
    <row r="53" spans="1:11" x14ac:dyDescent="0.25">
      <c r="A53" s="23" t="s">
        <v>109</v>
      </c>
      <c r="B53" s="24" t="s">
        <v>11</v>
      </c>
      <c r="C53" s="77">
        <v>855038</v>
      </c>
      <c r="D53" s="78">
        <v>252931</v>
      </c>
      <c r="E53" s="78">
        <v>14703</v>
      </c>
      <c r="F53" s="78">
        <v>151549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1274221</v>
      </c>
    </row>
    <row r="54" spans="1:11" x14ac:dyDescent="0.25">
      <c r="A54" s="75" t="s">
        <v>506</v>
      </c>
      <c r="B54" s="24" t="s">
        <v>11</v>
      </c>
      <c r="C54" s="77">
        <v>321481</v>
      </c>
      <c r="D54" s="78">
        <v>71714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393195</v>
      </c>
    </row>
    <row r="55" spans="1:11" x14ac:dyDescent="0.25">
      <c r="A55" s="75" t="s">
        <v>110</v>
      </c>
      <c r="B55" s="24" t="s">
        <v>11</v>
      </c>
      <c r="C55" s="77">
        <v>2478923</v>
      </c>
      <c r="D55" s="78">
        <v>803297</v>
      </c>
      <c r="E55" s="78">
        <v>0</v>
      </c>
      <c r="F55" s="78">
        <v>0</v>
      </c>
      <c r="G55" s="78">
        <v>0</v>
      </c>
      <c r="H55" s="78">
        <v>0</v>
      </c>
      <c r="I55" s="78">
        <v>88669</v>
      </c>
      <c r="J55" s="78">
        <v>0</v>
      </c>
      <c r="K55" s="79">
        <f t="shared" si="0"/>
        <v>3370889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809642</v>
      </c>
      <c r="D57" s="78">
        <v>157326</v>
      </c>
      <c r="E57" s="78">
        <v>219861</v>
      </c>
      <c r="F57" s="78">
        <v>5304</v>
      </c>
      <c r="G57" s="78">
        <v>0</v>
      </c>
      <c r="H57" s="78">
        <v>0</v>
      </c>
      <c r="I57" s="78">
        <v>23358</v>
      </c>
      <c r="J57" s="78">
        <v>0</v>
      </c>
      <c r="K57" s="79">
        <f t="shared" si="0"/>
        <v>1215491</v>
      </c>
    </row>
    <row r="58" spans="1:11" x14ac:dyDescent="0.25">
      <c r="A58" s="23" t="s">
        <v>113</v>
      </c>
      <c r="B58" s="24" t="s">
        <v>11</v>
      </c>
      <c r="C58" s="77">
        <v>2775509</v>
      </c>
      <c r="D58" s="78">
        <v>663039</v>
      </c>
      <c r="E58" s="78">
        <v>376206</v>
      </c>
      <c r="F58" s="78">
        <v>0</v>
      </c>
      <c r="G58" s="78">
        <v>0</v>
      </c>
      <c r="H58" s="78">
        <v>0</v>
      </c>
      <c r="I58" s="78">
        <v>84152</v>
      </c>
      <c r="J58" s="78">
        <v>0</v>
      </c>
      <c r="K58" s="79">
        <f t="shared" si="0"/>
        <v>3898906</v>
      </c>
    </row>
    <row r="59" spans="1:11" x14ac:dyDescent="0.25">
      <c r="A59" s="23" t="s">
        <v>114</v>
      </c>
      <c r="B59" s="24" t="s">
        <v>11</v>
      </c>
      <c r="C59" s="77">
        <v>2356526</v>
      </c>
      <c r="D59" s="78">
        <v>853830</v>
      </c>
      <c r="E59" s="78">
        <v>330359</v>
      </c>
      <c r="F59" s="78">
        <v>93771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3634486</v>
      </c>
    </row>
    <row r="60" spans="1:11" x14ac:dyDescent="0.25">
      <c r="A60" s="23" t="s">
        <v>115</v>
      </c>
      <c r="B60" s="24" t="s">
        <v>11</v>
      </c>
      <c r="C60" s="77">
        <v>1220371</v>
      </c>
      <c r="D60" s="78">
        <v>251037</v>
      </c>
      <c r="E60" s="78">
        <v>0</v>
      </c>
      <c r="F60" s="78">
        <v>16059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1487467</v>
      </c>
    </row>
    <row r="61" spans="1:11" x14ac:dyDescent="0.25">
      <c r="A61" s="23" t="s">
        <v>116</v>
      </c>
      <c r="B61" s="24" t="s">
        <v>11</v>
      </c>
      <c r="C61" s="77">
        <v>2184670</v>
      </c>
      <c r="D61" s="78">
        <v>965408</v>
      </c>
      <c r="E61" s="78">
        <v>145003</v>
      </c>
      <c r="F61" s="78">
        <v>42019</v>
      </c>
      <c r="G61" s="78">
        <v>0</v>
      </c>
      <c r="H61" s="78">
        <v>0</v>
      </c>
      <c r="I61" s="78">
        <v>30593</v>
      </c>
      <c r="J61" s="78">
        <v>0</v>
      </c>
      <c r="K61" s="79">
        <f t="shared" si="0"/>
        <v>3367693</v>
      </c>
    </row>
    <row r="62" spans="1:11" x14ac:dyDescent="0.25">
      <c r="A62" s="23" t="s">
        <v>117</v>
      </c>
      <c r="B62" s="24" t="s">
        <v>11</v>
      </c>
      <c r="C62" s="77">
        <v>303276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303276</v>
      </c>
    </row>
    <row r="63" spans="1:11" x14ac:dyDescent="0.25">
      <c r="A63" s="23" t="s">
        <v>118</v>
      </c>
      <c r="B63" s="24" t="s">
        <v>11</v>
      </c>
      <c r="C63" s="77">
        <v>291438</v>
      </c>
      <c r="D63" s="78">
        <v>109817</v>
      </c>
      <c r="E63" s="78">
        <v>54070</v>
      </c>
      <c r="F63" s="78">
        <v>14623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469948</v>
      </c>
    </row>
    <row r="64" spans="1:11" x14ac:dyDescent="0.25">
      <c r="A64" s="23" t="s">
        <v>119</v>
      </c>
      <c r="B64" s="24" t="s">
        <v>11</v>
      </c>
      <c r="C64" s="77">
        <v>5547070</v>
      </c>
      <c r="D64" s="78">
        <v>1671790</v>
      </c>
      <c r="E64" s="78">
        <v>699750</v>
      </c>
      <c r="F64" s="78">
        <v>110934</v>
      </c>
      <c r="G64" s="78">
        <v>0</v>
      </c>
      <c r="H64" s="78">
        <v>0</v>
      </c>
      <c r="I64" s="78">
        <v>41574</v>
      </c>
      <c r="J64" s="78">
        <v>0</v>
      </c>
      <c r="K64" s="79">
        <f t="shared" si="0"/>
        <v>8071118</v>
      </c>
    </row>
    <row r="65" spans="1:11" x14ac:dyDescent="0.25">
      <c r="A65" s="23" t="s">
        <v>120</v>
      </c>
      <c r="B65" s="24" t="s">
        <v>11</v>
      </c>
      <c r="C65" s="77">
        <v>5423328</v>
      </c>
      <c r="D65" s="78">
        <v>1700031</v>
      </c>
      <c r="E65" s="78">
        <v>0</v>
      </c>
      <c r="F65" s="78">
        <v>151560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7274919</v>
      </c>
    </row>
    <row r="66" spans="1:11" x14ac:dyDescent="0.25">
      <c r="A66" s="23" t="s">
        <v>121</v>
      </c>
      <c r="B66" s="24" t="s">
        <v>11</v>
      </c>
      <c r="C66" s="77">
        <v>6133206</v>
      </c>
      <c r="D66" s="78">
        <v>2473964</v>
      </c>
      <c r="E66" s="78">
        <v>342452</v>
      </c>
      <c r="F66" s="78">
        <v>299499</v>
      </c>
      <c r="G66" s="78">
        <v>0</v>
      </c>
      <c r="H66" s="78">
        <v>290</v>
      </c>
      <c r="I66" s="78">
        <v>0</v>
      </c>
      <c r="J66" s="78">
        <v>0</v>
      </c>
      <c r="K66" s="79">
        <f t="shared" si="0"/>
        <v>9249411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0</v>
      </c>
    </row>
    <row r="69" spans="1:11" x14ac:dyDescent="0.25">
      <c r="A69" s="23" t="s">
        <v>124</v>
      </c>
      <c r="B69" s="24" t="s">
        <v>11</v>
      </c>
      <c r="C69" s="77">
        <v>4886382</v>
      </c>
      <c r="D69" s="78">
        <v>1412575</v>
      </c>
      <c r="E69" s="78">
        <v>611465</v>
      </c>
      <c r="F69" s="78">
        <v>402226</v>
      </c>
      <c r="G69" s="78">
        <v>0</v>
      </c>
      <c r="H69" s="78">
        <v>0</v>
      </c>
      <c r="I69" s="78">
        <v>13511</v>
      </c>
      <c r="J69" s="78">
        <v>0</v>
      </c>
      <c r="K69" s="79">
        <f t="shared" si="1"/>
        <v>7326159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80278</v>
      </c>
      <c r="G70" s="78">
        <v>0</v>
      </c>
      <c r="H70" s="78">
        <v>0</v>
      </c>
      <c r="I70" s="78">
        <v>0</v>
      </c>
      <c r="J70" s="78">
        <v>0</v>
      </c>
      <c r="K70" s="79">
        <f t="shared" si="1"/>
        <v>80278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0</v>
      </c>
      <c r="D72" s="78">
        <v>0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0</v>
      </c>
    </row>
    <row r="73" spans="1:11" x14ac:dyDescent="0.25">
      <c r="A73" s="23" t="s">
        <v>127</v>
      </c>
      <c r="B73" s="24" t="s">
        <v>11</v>
      </c>
      <c r="C73" s="77">
        <v>728997</v>
      </c>
      <c r="D73" s="78">
        <v>193135</v>
      </c>
      <c r="E73" s="78">
        <v>213881</v>
      </c>
      <c r="F73" s="78">
        <v>42545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1178558</v>
      </c>
    </row>
    <row r="74" spans="1:11" x14ac:dyDescent="0.25">
      <c r="A74" s="23" t="s">
        <v>128</v>
      </c>
      <c r="B74" s="24" t="s">
        <v>12</v>
      </c>
      <c r="C74" s="77">
        <v>18720</v>
      </c>
      <c r="D74" s="78">
        <v>2492</v>
      </c>
      <c r="E74" s="78">
        <v>0</v>
      </c>
      <c r="F74" s="78">
        <v>3642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24854</v>
      </c>
    </row>
    <row r="75" spans="1:11" x14ac:dyDescent="0.25">
      <c r="A75" s="23" t="s">
        <v>129</v>
      </c>
      <c r="B75" s="24" t="s">
        <v>12</v>
      </c>
      <c r="C75" s="77">
        <v>102464</v>
      </c>
      <c r="D75" s="78">
        <v>9557</v>
      </c>
      <c r="E75" s="78">
        <v>0</v>
      </c>
      <c r="F75" s="78">
        <v>0</v>
      </c>
      <c r="G75" s="78">
        <v>0</v>
      </c>
      <c r="H75" s="78">
        <v>0</v>
      </c>
      <c r="I75" s="78">
        <v>943</v>
      </c>
      <c r="J75" s="78">
        <v>0</v>
      </c>
      <c r="K75" s="79">
        <f t="shared" si="1"/>
        <v>112964</v>
      </c>
    </row>
    <row r="76" spans="1:11" x14ac:dyDescent="0.25">
      <c r="A76" s="23" t="s">
        <v>130</v>
      </c>
      <c r="B76" s="24" t="s">
        <v>13</v>
      </c>
      <c r="C76" s="77">
        <v>868803</v>
      </c>
      <c r="D76" s="78">
        <v>355670</v>
      </c>
      <c r="E76" s="78">
        <v>330545</v>
      </c>
      <c r="F76" s="78">
        <v>0</v>
      </c>
      <c r="G76" s="78">
        <v>0</v>
      </c>
      <c r="H76" s="78">
        <v>0</v>
      </c>
      <c r="I76" s="78">
        <v>46572</v>
      </c>
      <c r="J76" s="78">
        <v>0</v>
      </c>
      <c r="K76" s="79">
        <f t="shared" si="1"/>
        <v>1601590</v>
      </c>
    </row>
    <row r="77" spans="1:11" x14ac:dyDescent="0.25">
      <c r="A77" s="23" t="s">
        <v>131</v>
      </c>
      <c r="B77" s="24" t="s">
        <v>14</v>
      </c>
      <c r="C77" s="77">
        <v>392609</v>
      </c>
      <c r="D77" s="78">
        <v>161363</v>
      </c>
      <c r="E77" s="78">
        <v>0</v>
      </c>
      <c r="F77" s="78">
        <v>0</v>
      </c>
      <c r="G77" s="78">
        <v>0</v>
      </c>
      <c r="H77" s="78">
        <v>0</v>
      </c>
      <c r="I77" s="78">
        <v>22765</v>
      </c>
      <c r="J77" s="78">
        <v>0</v>
      </c>
      <c r="K77" s="79">
        <f t="shared" si="1"/>
        <v>576737</v>
      </c>
    </row>
    <row r="78" spans="1:11" x14ac:dyDescent="0.25">
      <c r="A78" s="23" t="s">
        <v>132</v>
      </c>
      <c r="B78" s="24" t="s">
        <v>14</v>
      </c>
      <c r="C78" s="77">
        <v>455772</v>
      </c>
      <c r="D78" s="78">
        <v>211809</v>
      </c>
      <c r="E78" s="78">
        <v>0</v>
      </c>
      <c r="F78" s="78">
        <v>0</v>
      </c>
      <c r="G78" s="78">
        <v>0</v>
      </c>
      <c r="H78" s="78">
        <v>0</v>
      </c>
      <c r="I78" s="78">
        <v>21359</v>
      </c>
      <c r="J78" s="78">
        <v>0</v>
      </c>
      <c r="K78" s="79">
        <f t="shared" si="1"/>
        <v>688940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78378</v>
      </c>
      <c r="E79" s="78">
        <v>43447</v>
      </c>
      <c r="F79" s="78">
        <v>0</v>
      </c>
      <c r="G79" s="78">
        <v>0</v>
      </c>
      <c r="H79" s="78">
        <v>0</v>
      </c>
      <c r="I79" s="78">
        <v>0</v>
      </c>
      <c r="J79" s="78">
        <v>27514</v>
      </c>
      <c r="K79" s="79">
        <f t="shared" si="1"/>
        <v>149339</v>
      </c>
    </row>
    <row r="80" spans="1:11" x14ac:dyDescent="0.25">
      <c r="A80" s="23" t="s">
        <v>134</v>
      </c>
      <c r="B80" s="24" t="s">
        <v>15</v>
      </c>
      <c r="C80" s="77">
        <v>63302</v>
      </c>
      <c r="D80" s="78">
        <v>7477</v>
      </c>
      <c r="E80" s="78">
        <v>9210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79989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33256</v>
      </c>
      <c r="D83" s="78">
        <v>5820</v>
      </c>
      <c r="E83" s="78">
        <v>19180</v>
      </c>
      <c r="F83" s="78">
        <v>0</v>
      </c>
      <c r="G83" s="78">
        <v>6440</v>
      </c>
      <c r="H83" s="78">
        <v>0</v>
      </c>
      <c r="I83" s="78">
        <v>1163</v>
      </c>
      <c r="J83" s="78">
        <v>0</v>
      </c>
      <c r="K83" s="79">
        <f t="shared" si="1"/>
        <v>65859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1993567</v>
      </c>
      <c r="D85" s="78">
        <v>446744</v>
      </c>
      <c r="E85" s="78">
        <v>0</v>
      </c>
      <c r="F85" s="78">
        <v>0</v>
      </c>
      <c r="G85" s="78">
        <v>0</v>
      </c>
      <c r="H85" s="78">
        <v>0</v>
      </c>
      <c r="I85" s="78">
        <v>109901</v>
      </c>
      <c r="J85" s="78">
        <v>0</v>
      </c>
      <c r="K85" s="79">
        <f t="shared" si="1"/>
        <v>2550212</v>
      </c>
    </row>
    <row r="86" spans="1:11" x14ac:dyDescent="0.25">
      <c r="A86" s="23" t="s">
        <v>140</v>
      </c>
      <c r="B86" s="24" t="s">
        <v>17</v>
      </c>
      <c r="C86" s="77">
        <v>9517</v>
      </c>
      <c r="D86" s="78">
        <v>2417</v>
      </c>
      <c r="E86" s="78">
        <v>0</v>
      </c>
      <c r="F86" s="78">
        <v>151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12085</v>
      </c>
    </row>
    <row r="87" spans="1:11" x14ac:dyDescent="0.25">
      <c r="A87" s="23" t="s">
        <v>141</v>
      </c>
      <c r="B87" s="24" t="s">
        <v>17</v>
      </c>
      <c r="C87" s="77">
        <v>757694</v>
      </c>
      <c r="D87" s="78">
        <v>115080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872774</v>
      </c>
    </row>
    <row r="88" spans="1:11" x14ac:dyDescent="0.25">
      <c r="A88" s="23" t="s">
        <v>142</v>
      </c>
      <c r="B88" s="76" t="s">
        <v>509</v>
      </c>
      <c r="C88" s="77">
        <v>295644</v>
      </c>
      <c r="D88" s="78">
        <v>66369</v>
      </c>
      <c r="E88" s="78">
        <v>77751</v>
      </c>
      <c r="F88" s="78">
        <v>23856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463620</v>
      </c>
    </row>
    <row r="89" spans="1:11" x14ac:dyDescent="0.25">
      <c r="A89" s="23" t="s">
        <v>143</v>
      </c>
      <c r="B89" s="24" t="s">
        <v>18</v>
      </c>
      <c r="C89" s="77">
        <v>104206</v>
      </c>
      <c r="D89" s="78">
        <v>12089</v>
      </c>
      <c r="E89" s="78">
        <v>19965</v>
      </c>
      <c r="F89" s="78">
        <v>8852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145112</v>
      </c>
    </row>
    <row r="90" spans="1:11" x14ac:dyDescent="0.25">
      <c r="A90" s="23" t="s">
        <v>144</v>
      </c>
      <c r="B90" s="24" t="s">
        <v>18</v>
      </c>
      <c r="C90" s="77">
        <v>8731</v>
      </c>
      <c r="D90" s="78">
        <v>1832</v>
      </c>
      <c r="E90" s="78">
        <v>0</v>
      </c>
      <c r="F90" s="78">
        <v>0</v>
      </c>
      <c r="G90" s="78">
        <v>0</v>
      </c>
      <c r="H90" s="78">
        <v>0</v>
      </c>
      <c r="I90" s="78">
        <v>803</v>
      </c>
      <c r="J90" s="78">
        <v>0</v>
      </c>
      <c r="K90" s="79">
        <f t="shared" si="1"/>
        <v>11366</v>
      </c>
    </row>
    <row r="91" spans="1:11" x14ac:dyDescent="0.25">
      <c r="A91" s="23" t="s">
        <v>145</v>
      </c>
      <c r="B91" s="24" t="s">
        <v>19</v>
      </c>
      <c r="C91" s="77">
        <v>331896</v>
      </c>
      <c r="D91" s="78">
        <v>152685</v>
      </c>
      <c r="E91" s="78">
        <v>0</v>
      </c>
      <c r="F91" s="78">
        <v>36735</v>
      </c>
      <c r="G91" s="78">
        <v>0</v>
      </c>
      <c r="H91" s="78">
        <v>504</v>
      </c>
      <c r="I91" s="78">
        <v>0</v>
      </c>
      <c r="J91" s="78">
        <v>0</v>
      </c>
      <c r="K91" s="79">
        <f t="shared" si="1"/>
        <v>521820</v>
      </c>
    </row>
    <row r="92" spans="1:11" x14ac:dyDescent="0.25">
      <c r="A92" s="23" t="s">
        <v>146</v>
      </c>
      <c r="B92" s="24" t="s">
        <v>19</v>
      </c>
      <c r="C92" s="77">
        <v>75950</v>
      </c>
      <c r="D92" s="78">
        <v>16229</v>
      </c>
      <c r="E92" s="78">
        <v>19123</v>
      </c>
      <c r="F92" s="78">
        <v>6616</v>
      </c>
      <c r="G92" s="78">
        <v>0</v>
      </c>
      <c r="H92" s="78">
        <v>0</v>
      </c>
      <c r="I92" s="78">
        <v>0</v>
      </c>
      <c r="J92" s="78">
        <v>0</v>
      </c>
      <c r="K92" s="79">
        <f t="shared" si="1"/>
        <v>117918</v>
      </c>
    </row>
    <row r="93" spans="1:11" x14ac:dyDescent="0.25">
      <c r="A93" s="23" t="s">
        <v>442</v>
      </c>
      <c r="B93" s="24" t="s">
        <v>19</v>
      </c>
      <c r="C93" s="77">
        <v>39975747</v>
      </c>
      <c r="D93" s="78">
        <v>16689932</v>
      </c>
      <c r="E93" s="78">
        <v>3833754</v>
      </c>
      <c r="F93" s="78">
        <v>1390202</v>
      </c>
      <c r="G93" s="78">
        <v>0</v>
      </c>
      <c r="H93" s="78">
        <v>366168</v>
      </c>
      <c r="I93" s="78">
        <v>0</v>
      </c>
      <c r="J93" s="78">
        <v>3302785</v>
      </c>
      <c r="K93" s="79">
        <f t="shared" si="1"/>
        <v>65558588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306468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306468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88172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88172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3314819</v>
      </c>
      <c r="D97" s="78">
        <v>1014484</v>
      </c>
      <c r="E97" s="78">
        <v>571672</v>
      </c>
      <c r="F97" s="78">
        <v>990948</v>
      </c>
      <c r="G97" s="78">
        <v>0</v>
      </c>
      <c r="H97" s="78">
        <v>0</v>
      </c>
      <c r="I97" s="78">
        <v>0</v>
      </c>
      <c r="J97" s="78">
        <v>2367</v>
      </c>
      <c r="K97" s="79">
        <f t="shared" si="1"/>
        <v>5894290</v>
      </c>
    </row>
    <row r="98" spans="1:11" x14ac:dyDescent="0.25">
      <c r="A98" s="23" t="s">
        <v>151</v>
      </c>
      <c r="B98" s="24" t="s">
        <v>20</v>
      </c>
      <c r="C98" s="77">
        <v>11486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11486</v>
      </c>
    </row>
    <row r="99" spans="1:11" x14ac:dyDescent="0.25">
      <c r="A99" s="23" t="s">
        <v>152</v>
      </c>
      <c r="B99" s="24" t="s">
        <v>20</v>
      </c>
      <c r="C99" s="77">
        <v>117906</v>
      </c>
      <c r="D99" s="78">
        <v>28213</v>
      </c>
      <c r="E99" s="78">
        <v>36072</v>
      </c>
      <c r="F99" s="78">
        <v>0</v>
      </c>
      <c r="G99" s="78">
        <v>0</v>
      </c>
      <c r="H99" s="78">
        <v>1018</v>
      </c>
      <c r="I99" s="78">
        <v>12408</v>
      </c>
      <c r="J99" s="78">
        <v>0</v>
      </c>
      <c r="K99" s="79">
        <f t="shared" si="1"/>
        <v>195617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147918</v>
      </c>
      <c r="D102" s="78">
        <v>43403</v>
      </c>
      <c r="E102" s="78">
        <v>0</v>
      </c>
      <c r="F102" s="78">
        <v>8291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199612</v>
      </c>
    </row>
    <row r="103" spans="1:11" x14ac:dyDescent="0.25">
      <c r="A103" s="23" t="s">
        <v>156</v>
      </c>
      <c r="B103" s="24" t="s">
        <v>22</v>
      </c>
      <c r="C103" s="77">
        <v>80558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80558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69800</v>
      </c>
      <c r="K104" s="79">
        <f t="shared" si="1"/>
        <v>69800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4767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4767</v>
      </c>
    </row>
    <row r="107" spans="1:11" x14ac:dyDescent="0.25">
      <c r="A107" s="23" t="s">
        <v>160</v>
      </c>
      <c r="B107" s="24" t="s">
        <v>23</v>
      </c>
      <c r="C107" s="77">
        <v>27035</v>
      </c>
      <c r="D107" s="78">
        <v>0</v>
      </c>
      <c r="E107" s="78">
        <v>118176</v>
      </c>
      <c r="F107" s="78">
        <v>0</v>
      </c>
      <c r="G107" s="78">
        <v>0</v>
      </c>
      <c r="H107" s="78">
        <v>0</v>
      </c>
      <c r="I107" s="78">
        <v>0</v>
      </c>
      <c r="J107" s="78">
        <v>113943</v>
      </c>
      <c r="K107" s="79">
        <f t="shared" si="1"/>
        <v>259154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40155</v>
      </c>
      <c r="D109" s="78">
        <v>5143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9">
        <f t="shared" si="1"/>
        <v>45298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9878</v>
      </c>
      <c r="J110" s="78">
        <v>0</v>
      </c>
      <c r="K110" s="79">
        <f t="shared" si="1"/>
        <v>9878</v>
      </c>
    </row>
    <row r="111" spans="1:11" x14ac:dyDescent="0.25">
      <c r="A111" s="23" t="s">
        <v>164</v>
      </c>
      <c r="B111" s="24" t="s">
        <v>24</v>
      </c>
      <c r="C111" s="77">
        <v>7763</v>
      </c>
      <c r="D111" s="78">
        <v>3353</v>
      </c>
      <c r="E111" s="78">
        <v>0</v>
      </c>
      <c r="F111" s="78">
        <v>1991</v>
      </c>
      <c r="G111" s="78">
        <v>0</v>
      </c>
      <c r="H111" s="78">
        <v>0</v>
      </c>
      <c r="I111" s="78">
        <v>0</v>
      </c>
      <c r="J111" s="78">
        <v>0</v>
      </c>
      <c r="K111" s="79">
        <f t="shared" si="1"/>
        <v>13107</v>
      </c>
    </row>
    <row r="112" spans="1:11" x14ac:dyDescent="0.25">
      <c r="A112" s="23" t="s">
        <v>165</v>
      </c>
      <c r="B112" s="24" t="s">
        <v>24</v>
      </c>
      <c r="C112" s="77">
        <v>88892</v>
      </c>
      <c r="D112" s="78">
        <v>18714</v>
      </c>
      <c r="E112" s="78">
        <v>12561</v>
      </c>
      <c r="F112" s="78">
        <v>7298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127465</v>
      </c>
    </row>
    <row r="113" spans="1:11" x14ac:dyDescent="0.25">
      <c r="A113" s="23" t="s">
        <v>166</v>
      </c>
      <c r="B113" s="24" t="s">
        <v>167</v>
      </c>
      <c r="C113" s="77">
        <v>0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0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0</v>
      </c>
    </row>
    <row r="115" spans="1:11" x14ac:dyDescent="0.25">
      <c r="A115" s="23" t="s">
        <v>480</v>
      </c>
      <c r="B115" s="24" t="s">
        <v>26</v>
      </c>
      <c r="C115" s="77">
        <v>155884</v>
      </c>
      <c r="D115" s="78">
        <v>35452</v>
      </c>
      <c r="E115" s="78">
        <v>0</v>
      </c>
      <c r="F115" s="78">
        <v>17929</v>
      </c>
      <c r="G115" s="78">
        <v>0</v>
      </c>
      <c r="H115" s="78">
        <v>0</v>
      </c>
      <c r="I115" s="78">
        <v>2118</v>
      </c>
      <c r="J115" s="78">
        <v>0</v>
      </c>
      <c r="K115" s="79">
        <f t="shared" si="1"/>
        <v>211383</v>
      </c>
    </row>
    <row r="116" spans="1:11" x14ac:dyDescent="0.25">
      <c r="A116" s="23" t="s">
        <v>169</v>
      </c>
      <c r="B116" s="24" t="s">
        <v>26</v>
      </c>
      <c r="C116" s="77">
        <v>0</v>
      </c>
      <c r="D116" s="78">
        <v>0</v>
      </c>
      <c r="E116" s="78">
        <v>0</v>
      </c>
      <c r="F116" s="78">
        <v>0</v>
      </c>
      <c r="G116" s="78">
        <v>0</v>
      </c>
      <c r="H116" s="78">
        <v>0</v>
      </c>
      <c r="I116" s="78">
        <v>0</v>
      </c>
      <c r="J116" s="78">
        <v>0</v>
      </c>
      <c r="K116" s="79">
        <f t="shared" si="1"/>
        <v>0</v>
      </c>
    </row>
    <row r="117" spans="1:11" x14ac:dyDescent="0.25">
      <c r="A117" s="23" t="s">
        <v>170</v>
      </c>
      <c r="B117" s="24" t="s">
        <v>27</v>
      </c>
      <c r="C117" s="77">
        <v>69829</v>
      </c>
      <c r="D117" s="78">
        <v>16483</v>
      </c>
      <c r="E117" s="78">
        <v>0</v>
      </c>
      <c r="F117" s="78">
        <v>17817</v>
      </c>
      <c r="G117" s="78">
        <v>0</v>
      </c>
      <c r="H117" s="78">
        <v>0</v>
      </c>
      <c r="I117" s="78">
        <v>0</v>
      </c>
      <c r="J117" s="78">
        <v>0</v>
      </c>
      <c r="K117" s="79">
        <f t="shared" si="1"/>
        <v>104129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41097</v>
      </c>
      <c r="D119" s="78">
        <v>7092</v>
      </c>
      <c r="E119" s="78">
        <v>0</v>
      </c>
      <c r="F119" s="78">
        <v>1248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49437</v>
      </c>
    </row>
    <row r="120" spans="1:11" x14ac:dyDescent="0.25">
      <c r="A120" s="23" t="s">
        <v>173</v>
      </c>
      <c r="B120" s="24" t="s">
        <v>28</v>
      </c>
      <c r="C120" s="77">
        <v>0</v>
      </c>
      <c r="D120" s="78">
        <v>0</v>
      </c>
      <c r="E120" s="78">
        <v>0</v>
      </c>
      <c r="F120" s="78">
        <v>0</v>
      </c>
      <c r="G120" s="78">
        <v>0</v>
      </c>
      <c r="H120" s="78">
        <v>0</v>
      </c>
      <c r="I120" s="78">
        <v>0</v>
      </c>
      <c r="J120" s="78">
        <v>0</v>
      </c>
      <c r="K120" s="79">
        <f t="shared" si="1"/>
        <v>0</v>
      </c>
    </row>
    <row r="121" spans="1:11" x14ac:dyDescent="0.25">
      <c r="A121" s="23" t="s">
        <v>174</v>
      </c>
      <c r="B121" s="24" t="s">
        <v>28</v>
      </c>
      <c r="C121" s="77">
        <v>221210</v>
      </c>
      <c r="D121" s="78">
        <v>100764</v>
      </c>
      <c r="E121" s="78">
        <v>0</v>
      </c>
      <c r="F121" s="78">
        <v>0</v>
      </c>
      <c r="G121" s="78">
        <v>0</v>
      </c>
      <c r="H121" s="78">
        <v>264</v>
      </c>
      <c r="I121" s="78">
        <v>17879</v>
      </c>
      <c r="J121" s="78">
        <v>0</v>
      </c>
      <c r="K121" s="79">
        <f t="shared" si="1"/>
        <v>340117</v>
      </c>
    </row>
    <row r="122" spans="1:11" x14ac:dyDescent="0.25">
      <c r="A122" s="23" t="s">
        <v>175</v>
      </c>
      <c r="B122" s="24" t="s">
        <v>28</v>
      </c>
      <c r="C122" s="77">
        <v>41371</v>
      </c>
      <c r="D122" s="78">
        <v>7970</v>
      </c>
      <c r="E122" s="78">
        <v>0</v>
      </c>
      <c r="F122" s="78">
        <v>28389</v>
      </c>
      <c r="G122" s="78">
        <v>0</v>
      </c>
      <c r="H122" s="78">
        <v>0</v>
      </c>
      <c r="I122" s="78">
        <v>0</v>
      </c>
      <c r="J122" s="78">
        <v>0</v>
      </c>
      <c r="K122" s="79">
        <f t="shared" si="1"/>
        <v>77730</v>
      </c>
    </row>
    <row r="123" spans="1:11" x14ac:dyDescent="0.25">
      <c r="A123" s="23" t="s">
        <v>176</v>
      </c>
      <c r="B123" s="24" t="s">
        <v>29</v>
      </c>
      <c r="C123" s="77">
        <v>292073</v>
      </c>
      <c r="D123" s="78">
        <v>51485</v>
      </c>
      <c r="E123" s="78">
        <v>0</v>
      </c>
      <c r="F123" s="78">
        <v>0</v>
      </c>
      <c r="G123" s="78">
        <v>0</v>
      </c>
      <c r="H123" s="78">
        <v>0</v>
      </c>
      <c r="I123" s="78">
        <v>9226</v>
      </c>
      <c r="J123" s="78">
        <v>0</v>
      </c>
      <c r="K123" s="79">
        <f t="shared" si="1"/>
        <v>352784</v>
      </c>
    </row>
    <row r="124" spans="1:11" x14ac:dyDescent="0.25">
      <c r="A124" s="75" t="s">
        <v>504</v>
      </c>
      <c r="B124" s="24" t="s">
        <v>29</v>
      </c>
      <c r="C124" s="77">
        <v>132629</v>
      </c>
      <c r="D124" s="78">
        <v>31061</v>
      </c>
      <c r="E124" s="78">
        <v>0</v>
      </c>
      <c r="F124" s="78">
        <v>0</v>
      </c>
      <c r="G124" s="78">
        <v>0</v>
      </c>
      <c r="H124" s="78">
        <v>0</v>
      </c>
      <c r="I124" s="78">
        <v>10399</v>
      </c>
      <c r="J124" s="78">
        <v>0</v>
      </c>
      <c r="K124" s="79">
        <f t="shared" si="1"/>
        <v>174089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433194</v>
      </c>
      <c r="D127" s="78">
        <v>70284</v>
      </c>
      <c r="E127" s="78">
        <v>59910</v>
      </c>
      <c r="F127" s="78">
        <v>26691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590079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572848</v>
      </c>
      <c r="D129" s="78">
        <v>0</v>
      </c>
      <c r="E129" s="78">
        <v>112491</v>
      </c>
      <c r="F129" s="78">
        <v>0</v>
      </c>
      <c r="G129" s="78">
        <v>0</v>
      </c>
      <c r="H129" s="78">
        <v>0</v>
      </c>
      <c r="I129" s="78">
        <v>27147</v>
      </c>
      <c r="J129" s="78">
        <v>0</v>
      </c>
      <c r="K129" s="79">
        <f t="shared" si="1"/>
        <v>712486</v>
      </c>
    </row>
    <row r="130" spans="1:11" x14ac:dyDescent="0.25">
      <c r="A130" s="23" t="s">
        <v>182</v>
      </c>
      <c r="B130" s="24" t="s">
        <v>32</v>
      </c>
      <c r="C130" s="77">
        <v>1922661</v>
      </c>
      <c r="D130" s="78">
        <v>624717</v>
      </c>
      <c r="E130" s="78">
        <v>244173</v>
      </c>
      <c r="F130" s="78">
        <v>109683</v>
      </c>
      <c r="G130" s="78">
        <v>0</v>
      </c>
      <c r="H130" s="78">
        <v>278</v>
      </c>
      <c r="I130" s="78">
        <v>0</v>
      </c>
      <c r="J130" s="78">
        <v>0</v>
      </c>
      <c r="K130" s="79">
        <f t="shared" si="1"/>
        <v>2901512</v>
      </c>
    </row>
    <row r="131" spans="1:11" x14ac:dyDescent="0.25">
      <c r="A131" s="23" t="s">
        <v>183</v>
      </c>
      <c r="B131" s="24" t="s">
        <v>32</v>
      </c>
      <c r="C131" s="77">
        <v>21553114</v>
      </c>
      <c r="D131" s="78">
        <v>14072774</v>
      </c>
      <c r="E131" s="78">
        <v>1825438</v>
      </c>
      <c r="F131" s="78">
        <v>1177865</v>
      </c>
      <c r="G131" s="78">
        <v>0</v>
      </c>
      <c r="H131" s="78">
        <v>23803</v>
      </c>
      <c r="I131" s="78">
        <v>0</v>
      </c>
      <c r="J131" s="78">
        <v>0</v>
      </c>
      <c r="K131" s="79">
        <f t="shared" si="1"/>
        <v>38652994</v>
      </c>
    </row>
    <row r="132" spans="1:11" x14ac:dyDescent="0.25">
      <c r="A132" s="23" t="s">
        <v>184</v>
      </c>
      <c r="B132" s="24" t="s">
        <v>32</v>
      </c>
      <c r="C132" s="77">
        <v>1259511</v>
      </c>
      <c r="D132" s="78">
        <v>345301</v>
      </c>
      <c r="E132" s="78">
        <v>188388</v>
      </c>
      <c r="F132" s="78">
        <v>0</v>
      </c>
      <c r="G132" s="78">
        <v>0</v>
      </c>
      <c r="H132" s="78">
        <v>26064</v>
      </c>
      <c r="I132" s="78">
        <v>42</v>
      </c>
      <c r="J132" s="78">
        <v>0</v>
      </c>
      <c r="K132" s="79">
        <f t="shared" ref="K132:K195" si="2">SUM(C132:J132)</f>
        <v>1819306</v>
      </c>
    </row>
    <row r="133" spans="1:11" x14ac:dyDescent="0.25">
      <c r="A133" s="23" t="s">
        <v>185</v>
      </c>
      <c r="B133" s="24" t="s">
        <v>33</v>
      </c>
      <c r="C133" s="77">
        <v>133585</v>
      </c>
      <c r="D133" s="78">
        <v>46323</v>
      </c>
      <c r="E133" s="78">
        <v>9496</v>
      </c>
      <c r="F133" s="78">
        <v>17559</v>
      </c>
      <c r="G133" s="78">
        <v>0</v>
      </c>
      <c r="H133" s="78">
        <v>0</v>
      </c>
      <c r="I133" s="78">
        <v>0</v>
      </c>
      <c r="J133" s="78">
        <v>0</v>
      </c>
      <c r="K133" s="79">
        <f t="shared" si="2"/>
        <v>206963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0</v>
      </c>
    </row>
    <row r="136" spans="1:11" x14ac:dyDescent="0.25">
      <c r="A136" s="23" t="s">
        <v>188</v>
      </c>
      <c r="B136" s="24" t="s">
        <v>33</v>
      </c>
      <c r="C136" s="77">
        <v>9919</v>
      </c>
      <c r="D136" s="78">
        <v>1354</v>
      </c>
      <c r="E136" s="78">
        <v>0</v>
      </c>
      <c r="F136" s="78">
        <v>1029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12302</v>
      </c>
    </row>
    <row r="137" spans="1:11" x14ac:dyDescent="0.25">
      <c r="A137" s="23" t="s">
        <v>189</v>
      </c>
      <c r="B137" s="24" t="s">
        <v>33</v>
      </c>
      <c r="C137" s="77">
        <v>0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0</v>
      </c>
    </row>
    <row r="138" spans="1:11" x14ac:dyDescent="0.25">
      <c r="A138" s="23" t="s">
        <v>190</v>
      </c>
      <c r="B138" s="24" t="s">
        <v>34</v>
      </c>
      <c r="C138" s="77">
        <v>32769</v>
      </c>
      <c r="D138" s="78">
        <v>6102</v>
      </c>
      <c r="E138" s="78">
        <v>26770</v>
      </c>
      <c r="F138" s="78">
        <v>4959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70600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196883</v>
      </c>
      <c r="D141" s="78">
        <v>92531</v>
      </c>
      <c r="E141" s="78">
        <v>58236</v>
      </c>
      <c r="F141" s="78">
        <v>0</v>
      </c>
      <c r="G141" s="78">
        <v>0</v>
      </c>
      <c r="H141" s="78">
        <v>0</v>
      </c>
      <c r="I141" s="78">
        <v>4152</v>
      </c>
      <c r="J141" s="78">
        <v>0</v>
      </c>
      <c r="K141" s="79">
        <f t="shared" si="2"/>
        <v>351802</v>
      </c>
    </row>
    <row r="142" spans="1:11" x14ac:dyDescent="0.25">
      <c r="A142" s="23" t="s">
        <v>194</v>
      </c>
      <c r="B142" s="24" t="s">
        <v>34</v>
      </c>
      <c r="C142" s="77">
        <v>1453910</v>
      </c>
      <c r="D142" s="78">
        <v>353727</v>
      </c>
      <c r="E142" s="78">
        <v>367754</v>
      </c>
      <c r="F142" s="78">
        <v>40049</v>
      </c>
      <c r="G142" s="78">
        <v>0</v>
      </c>
      <c r="H142" s="78">
        <v>0</v>
      </c>
      <c r="I142" s="78">
        <v>0</v>
      </c>
      <c r="J142" s="78">
        <v>0</v>
      </c>
      <c r="K142" s="79">
        <f t="shared" si="2"/>
        <v>2215440</v>
      </c>
    </row>
    <row r="143" spans="1:11" x14ac:dyDescent="0.25">
      <c r="A143" s="23" t="s">
        <v>195</v>
      </c>
      <c r="B143" s="24" t="s">
        <v>35</v>
      </c>
      <c r="C143" s="77">
        <v>8246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8246</v>
      </c>
    </row>
    <row r="144" spans="1:11" x14ac:dyDescent="0.25">
      <c r="A144" s="23" t="s">
        <v>196</v>
      </c>
      <c r="B144" s="24" t="s">
        <v>35</v>
      </c>
      <c r="C144" s="77">
        <v>1711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320</v>
      </c>
      <c r="J144" s="78">
        <v>0</v>
      </c>
      <c r="K144" s="79">
        <f t="shared" si="2"/>
        <v>2031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1247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1247</v>
      </c>
    </row>
    <row r="146" spans="1:11" x14ac:dyDescent="0.25">
      <c r="A146" s="23" t="s">
        <v>198</v>
      </c>
      <c r="B146" s="24" t="s">
        <v>35</v>
      </c>
      <c r="C146" s="77">
        <v>31991</v>
      </c>
      <c r="D146" s="78">
        <v>16101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48092</v>
      </c>
    </row>
    <row r="147" spans="1:11" x14ac:dyDescent="0.25">
      <c r="A147" s="23" t="s">
        <v>199</v>
      </c>
      <c r="B147" s="24" t="s">
        <v>35</v>
      </c>
      <c r="C147" s="77">
        <v>105400</v>
      </c>
      <c r="D147" s="78">
        <v>21300</v>
      </c>
      <c r="E147" s="78">
        <v>0</v>
      </c>
      <c r="F147" s="78">
        <v>0</v>
      </c>
      <c r="G147" s="78">
        <v>0</v>
      </c>
      <c r="H147" s="78">
        <v>1000</v>
      </c>
      <c r="I147" s="78">
        <v>18700</v>
      </c>
      <c r="J147" s="78">
        <v>0</v>
      </c>
      <c r="K147" s="79">
        <f t="shared" si="2"/>
        <v>146400</v>
      </c>
    </row>
    <row r="148" spans="1:11" x14ac:dyDescent="0.25">
      <c r="A148" s="23" t="s">
        <v>200</v>
      </c>
      <c r="B148" s="24" t="s">
        <v>35</v>
      </c>
      <c r="C148" s="77">
        <v>19431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19431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37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37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19316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19316</v>
      </c>
    </row>
    <row r="152" spans="1:11" x14ac:dyDescent="0.25">
      <c r="A152" s="23" t="s">
        <v>204</v>
      </c>
      <c r="B152" s="24" t="s">
        <v>35</v>
      </c>
      <c r="C152" s="77">
        <v>295800</v>
      </c>
      <c r="D152" s="78">
        <v>128900</v>
      </c>
      <c r="E152" s="78">
        <v>164000</v>
      </c>
      <c r="F152" s="78">
        <v>0</v>
      </c>
      <c r="G152" s="78">
        <v>0</v>
      </c>
      <c r="H152" s="78">
        <v>0</v>
      </c>
      <c r="I152" s="78">
        <v>0</v>
      </c>
      <c r="J152" s="78">
        <v>8200</v>
      </c>
      <c r="K152" s="79">
        <f t="shared" si="2"/>
        <v>596900</v>
      </c>
    </row>
    <row r="153" spans="1:11" x14ac:dyDescent="0.25">
      <c r="A153" s="23" t="s">
        <v>205</v>
      </c>
      <c r="B153" s="24" t="s">
        <v>35</v>
      </c>
      <c r="C153" s="77">
        <v>57125</v>
      </c>
      <c r="D153" s="78">
        <v>0</v>
      </c>
      <c r="E153" s="78">
        <v>13218</v>
      </c>
      <c r="F153" s="78">
        <v>0</v>
      </c>
      <c r="G153" s="78">
        <v>0</v>
      </c>
      <c r="H153" s="78">
        <v>0</v>
      </c>
      <c r="I153" s="78">
        <v>0</v>
      </c>
      <c r="J153" s="78">
        <v>6118</v>
      </c>
      <c r="K153" s="79">
        <f t="shared" si="2"/>
        <v>76461</v>
      </c>
    </row>
    <row r="154" spans="1:11" x14ac:dyDescent="0.25">
      <c r="A154" s="23" t="s">
        <v>206</v>
      </c>
      <c r="B154" s="24" t="s">
        <v>36</v>
      </c>
      <c r="C154" s="77">
        <v>150747</v>
      </c>
      <c r="D154" s="78">
        <v>58062</v>
      </c>
      <c r="E154" s="78">
        <v>0</v>
      </c>
      <c r="F154" s="78">
        <v>0</v>
      </c>
      <c r="G154" s="78">
        <v>0</v>
      </c>
      <c r="H154" s="78">
        <v>734</v>
      </c>
      <c r="I154" s="78">
        <v>20787</v>
      </c>
      <c r="J154" s="78">
        <v>0</v>
      </c>
      <c r="K154" s="79">
        <f t="shared" si="2"/>
        <v>230330</v>
      </c>
    </row>
    <row r="155" spans="1:11" x14ac:dyDescent="0.25">
      <c r="A155" s="23" t="s">
        <v>207</v>
      </c>
      <c r="B155" s="24" t="s">
        <v>37</v>
      </c>
      <c r="C155" s="77">
        <v>21976</v>
      </c>
      <c r="D155" s="78">
        <v>6671</v>
      </c>
      <c r="E155" s="78">
        <v>0</v>
      </c>
      <c r="F155" s="78">
        <v>3408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32055</v>
      </c>
    </row>
    <row r="156" spans="1:11" x14ac:dyDescent="0.25">
      <c r="A156" s="23" t="s">
        <v>208</v>
      </c>
      <c r="B156" s="24" t="s">
        <v>38</v>
      </c>
      <c r="C156" s="77">
        <v>48542</v>
      </c>
      <c r="D156" s="78">
        <v>8723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57265</v>
      </c>
    </row>
    <row r="157" spans="1:11" x14ac:dyDescent="0.25">
      <c r="A157" s="23" t="s">
        <v>209</v>
      </c>
      <c r="B157" s="24" t="s">
        <v>38</v>
      </c>
      <c r="C157" s="77">
        <v>462318</v>
      </c>
      <c r="D157" s="78">
        <v>218367</v>
      </c>
      <c r="E157" s="78">
        <v>28215</v>
      </c>
      <c r="F157" s="78">
        <v>37800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746700</v>
      </c>
    </row>
    <row r="158" spans="1:11" x14ac:dyDescent="0.25">
      <c r="A158" s="23" t="s">
        <v>210</v>
      </c>
      <c r="B158" s="24" t="s">
        <v>38</v>
      </c>
      <c r="C158" s="77">
        <v>878487</v>
      </c>
      <c r="D158" s="78">
        <v>261993</v>
      </c>
      <c r="E158" s="78">
        <v>148855</v>
      </c>
      <c r="F158" s="78">
        <v>70799</v>
      </c>
      <c r="G158" s="78">
        <v>0</v>
      </c>
      <c r="H158" s="78">
        <v>0</v>
      </c>
      <c r="I158" s="78">
        <v>2286</v>
      </c>
      <c r="J158" s="78">
        <v>0</v>
      </c>
      <c r="K158" s="79">
        <f t="shared" si="2"/>
        <v>1362420</v>
      </c>
    </row>
    <row r="159" spans="1:11" x14ac:dyDescent="0.25">
      <c r="A159" s="23" t="s">
        <v>211</v>
      </c>
      <c r="B159" s="24" t="s">
        <v>38</v>
      </c>
      <c r="C159" s="77">
        <v>62538</v>
      </c>
      <c r="D159" s="78">
        <v>52001</v>
      </c>
      <c r="E159" s="78">
        <v>20552</v>
      </c>
      <c r="F159" s="78">
        <v>14187</v>
      </c>
      <c r="G159" s="78">
        <v>0</v>
      </c>
      <c r="H159" s="78">
        <v>0</v>
      </c>
      <c r="I159" s="78">
        <v>6881</v>
      </c>
      <c r="J159" s="78">
        <v>0</v>
      </c>
      <c r="K159" s="79">
        <f t="shared" si="2"/>
        <v>156159</v>
      </c>
    </row>
    <row r="160" spans="1:11" x14ac:dyDescent="0.25">
      <c r="A160" s="23" t="s">
        <v>212</v>
      </c>
      <c r="B160" s="24" t="s">
        <v>38</v>
      </c>
      <c r="C160" s="77">
        <v>94592</v>
      </c>
      <c r="D160" s="78">
        <v>53426</v>
      </c>
      <c r="E160" s="78">
        <v>0</v>
      </c>
      <c r="F160" s="78">
        <v>12179</v>
      </c>
      <c r="G160" s="78">
        <v>0</v>
      </c>
      <c r="H160" s="78">
        <v>0</v>
      </c>
      <c r="I160" s="78">
        <v>612</v>
      </c>
      <c r="J160" s="78">
        <v>0</v>
      </c>
      <c r="K160" s="79">
        <f t="shared" si="2"/>
        <v>160809</v>
      </c>
    </row>
    <row r="161" spans="1:11" x14ac:dyDescent="0.25">
      <c r="A161" s="23" t="s">
        <v>213</v>
      </c>
      <c r="B161" s="24" t="s">
        <v>38</v>
      </c>
      <c r="C161" s="77">
        <v>49861</v>
      </c>
      <c r="D161" s="78">
        <v>8445</v>
      </c>
      <c r="E161" s="78">
        <v>10848</v>
      </c>
      <c r="F161" s="78">
        <v>0</v>
      </c>
      <c r="G161" s="78">
        <v>0</v>
      </c>
      <c r="H161" s="78">
        <v>0</v>
      </c>
      <c r="I161" s="78">
        <v>1939</v>
      </c>
      <c r="J161" s="78">
        <v>0</v>
      </c>
      <c r="K161" s="79">
        <f t="shared" si="2"/>
        <v>71093</v>
      </c>
    </row>
    <row r="162" spans="1:11" x14ac:dyDescent="0.25">
      <c r="A162" s="23" t="s">
        <v>214</v>
      </c>
      <c r="B162" s="24" t="s">
        <v>38</v>
      </c>
      <c r="C162" s="77">
        <v>456949</v>
      </c>
      <c r="D162" s="78">
        <v>0</v>
      </c>
      <c r="E162" s="78">
        <v>66999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523948</v>
      </c>
    </row>
    <row r="163" spans="1:11" x14ac:dyDescent="0.25">
      <c r="A163" s="23" t="s">
        <v>215</v>
      </c>
      <c r="B163" s="24" t="s">
        <v>38</v>
      </c>
      <c r="C163" s="77">
        <v>0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0</v>
      </c>
    </row>
    <row r="164" spans="1:11" x14ac:dyDescent="0.25">
      <c r="A164" s="23" t="s">
        <v>216</v>
      </c>
      <c r="B164" s="24" t="s">
        <v>38</v>
      </c>
      <c r="C164" s="77">
        <v>51332</v>
      </c>
      <c r="D164" s="78">
        <v>11920</v>
      </c>
      <c r="E164" s="78">
        <v>0</v>
      </c>
      <c r="F164" s="78">
        <v>6573</v>
      </c>
      <c r="G164" s="78">
        <v>0</v>
      </c>
      <c r="H164" s="78">
        <v>0</v>
      </c>
      <c r="I164" s="78">
        <v>184</v>
      </c>
      <c r="J164" s="78">
        <v>0</v>
      </c>
      <c r="K164" s="79">
        <f t="shared" si="2"/>
        <v>70009</v>
      </c>
    </row>
    <row r="165" spans="1:11" x14ac:dyDescent="0.25">
      <c r="A165" s="23" t="s">
        <v>217</v>
      </c>
      <c r="B165" s="24" t="s">
        <v>38</v>
      </c>
      <c r="C165" s="77">
        <v>76244</v>
      </c>
      <c r="D165" s="78">
        <v>20720</v>
      </c>
      <c r="E165" s="78">
        <v>0</v>
      </c>
      <c r="F165" s="78">
        <v>11418</v>
      </c>
      <c r="G165" s="78">
        <v>159</v>
      </c>
      <c r="H165" s="78">
        <v>0</v>
      </c>
      <c r="I165" s="78">
        <v>0</v>
      </c>
      <c r="J165" s="78">
        <v>0</v>
      </c>
      <c r="K165" s="79">
        <f t="shared" si="2"/>
        <v>108541</v>
      </c>
    </row>
    <row r="166" spans="1:11" x14ac:dyDescent="0.25">
      <c r="A166" s="23" t="s">
        <v>218</v>
      </c>
      <c r="B166" s="24" t="s">
        <v>38</v>
      </c>
      <c r="C166" s="77">
        <v>22076</v>
      </c>
      <c r="D166" s="78">
        <v>0</v>
      </c>
      <c r="E166" s="78">
        <v>0</v>
      </c>
      <c r="F166" s="78">
        <v>2097</v>
      </c>
      <c r="G166" s="78">
        <v>1660</v>
      </c>
      <c r="H166" s="78">
        <v>0</v>
      </c>
      <c r="I166" s="78">
        <v>0</v>
      </c>
      <c r="J166" s="78">
        <v>0</v>
      </c>
      <c r="K166" s="79">
        <f t="shared" si="2"/>
        <v>25833</v>
      </c>
    </row>
    <row r="167" spans="1:11" x14ac:dyDescent="0.25">
      <c r="A167" s="23" t="s">
        <v>219</v>
      </c>
      <c r="B167" s="24" t="s">
        <v>38</v>
      </c>
      <c r="C167" s="77">
        <v>542599</v>
      </c>
      <c r="D167" s="78">
        <v>0</v>
      </c>
      <c r="E167" s="78">
        <v>0</v>
      </c>
      <c r="F167" s="78">
        <v>49076</v>
      </c>
      <c r="G167" s="78">
        <v>0</v>
      </c>
      <c r="H167" s="78">
        <v>0</v>
      </c>
      <c r="I167" s="78">
        <v>3991</v>
      </c>
      <c r="J167" s="78">
        <v>0</v>
      </c>
      <c r="K167" s="79">
        <f t="shared" si="2"/>
        <v>595666</v>
      </c>
    </row>
    <row r="168" spans="1:11" x14ac:dyDescent="0.25">
      <c r="A168" s="23" t="s">
        <v>220</v>
      </c>
      <c r="B168" s="24" t="s">
        <v>38</v>
      </c>
      <c r="C168" s="77">
        <v>458668</v>
      </c>
      <c r="D168" s="78">
        <v>142570</v>
      </c>
      <c r="E168" s="78">
        <v>75793</v>
      </c>
      <c r="F168" s="78">
        <v>19611</v>
      </c>
      <c r="G168" s="78">
        <v>0</v>
      </c>
      <c r="H168" s="78">
        <v>0</v>
      </c>
      <c r="I168" s="78">
        <v>12459</v>
      </c>
      <c r="J168" s="78">
        <v>0</v>
      </c>
      <c r="K168" s="79">
        <f t="shared" si="2"/>
        <v>709101</v>
      </c>
    </row>
    <row r="169" spans="1:11" x14ac:dyDescent="0.25">
      <c r="A169" s="23" t="s">
        <v>221</v>
      </c>
      <c r="B169" s="24" t="s">
        <v>38</v>
      </c>
      <c r="C169" s="77">
        <v>145799</v>
      </c>
      <c r="D169" s="78">
        <v>24620</v>
      </c>
      <c r="E169" s="78">
        <v>18374</v>
      </c>
      <c r="F169" s="78">
        <v>12798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201591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3335475</v>
      </c>
      <c r="D172" s="78">
        <v>2018534</v>
      </c>
      <c r="E172" s="78">
        <v>458180</v>
      </c>
      <c r="F172" s="78">
        <v>108204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5920393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8328000</v>
      </c>
      <c r="D175" s="78">
        <v>4420000</v>
      </c>
      <c r="E175" s="78">
        <v>1058000</v>
      </c>
      <c r="F175" s="78">
        <v>814000</v>
      </c>
      <c r="G175" s="78">
        <v>0</v>
      </c>
      <c r="H175" s="78">
        <v>35000</v>
      </c>
      <c r="I175" s="78">
        <v>163000</v>
      </c>
      <c r="J175" s="78">
        <v>0</v>
      </c>
      <c r="K175" s="79">
        <f t="shared" si="2"/>
        <v>14818000</v>
      </c>
    </row>
    <row r="176" spans="1:11" x14ac:dyDescent="0.25">
      <c r="A176" s="23" t="s">
        <v>228</v>
      </c>
      <c r="B176" s="24" t="s">
        <v>40</v>
      </c>
      <c r="C176" s="77">
        <v>14688</v>
      </c>
      <c r="D176" s="78">
        <v>5122</v>
      </c>
      <c r="E176" s="78">
        <v>2535</v>
      </c>
      <c r="F176" s="78">
        <v>0</v>
      </c>
      <c r="G176" s="78">
        <v>0</v>
      </c>
      <c r="H176" s="78">
        <v>0</v>
      </c>
      <c r="I176" s="78">
        <v>2751</v>
      </c>
      <c r="J176" s="78">
        <v>0</v>
      </c>
      <c r="K176" s="79">
        <f t="shared" si="2"/>
        <v>25096</v>
      </c>
    </row>
    <row r="177" spans="1:11" x14ac:dyDescent="0.25">
      <c r="A177" s="23" t="s">
        <v>229</v>
      </c>
      <c r="B177" s="24" t="s">
        <v>40</v>
      </c>
      <c r="C177" s="77">
        <v>69363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69363</v>
      </c>
    </row>
    <row r="178" spans="1:11" x14ac:dyDescent="0.25">
      <c r="A178" s="23" t="s">
        <v>230</v>
      </c>
      <c r="B178" s="24" t="s">
        <v>40</v>
      </c>
      <c r="C178" s="77">
        <v>224387</v>
      </c>
      <c r="D178" s="78">
        <v>29235</v>
      </c>
      <c r="E178" s="78">
        <v>19123</v>
      </c>
      <c r="F178" s="78">
        <v>18849</v>
      </c>
      <c r="G178" s="78">
        <v>0</v>
      </c>
      <c r="H178" s="78">
        <v>338</v>
      </c>
      <c r="I178" s="78">
        <v>0</v>
      </c>
      <c r="J178" s="78">
        <v>0</v>
      </c>
      <c r="K178" s="79">
        <f t="shared" si="2"/>
        <v>291932</v>
      </c>
    </row>
    <row r="179" spans="1:11" x14ac:dyDescent="0.25">
      <c r="A179" s="23" t="s">
        <v>231</v>
      </c>
      <c r="B179" s="24" t="s">
        <v>40</v>
      </c>
      <c r="C179" s="77">
        <v>66935</v>
      </c>
      <c r="D179" s="78">
        <v>16099</v>
      </c>
      <c r="E179" s="78">
        <v>0</v>
      </c>
      <c r="F179" s="78">
        <v>0</v>
      </c>
      <c r="G179" s="78">
        <v>0</v>
      </c>
      <c r="H179" s="78">
        <v>5104</v>
      </c>
      <c r="I179" s="78">
        <v>0</v>
      </c>
      <c r="J179" s="78">
        <v>0</v>
      </c>
      <c r="K179" s="79">
        <f t="shared" si="2"/>
        <v>88138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f t="shared" si="2"/>
        <v>0</v>
      </c>
    </row>
    <row r="182" spans="1:11" x14ac:dyDescent="0.25">
      <c r="A182" s="23" t="s">
        <v>234</v>
      </c>
      <c r="B182" s="24" t="s">
        <v>40</v>
      </c>
      <c r="C182" s="77">
        <v>22969</v>
      </c>
      <c r="D182" s="78">
        <v>6821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29790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58005</v>
      </c>
      <c r="K184" s="79">
        <f t="shared" si="2"/>
        <v>58005</v>
      </c>
    </row>
    <row r="185" spans="1:11" x14ac:dyDescent="0.25">
      <c r="A185" s="23" t="s">
        <v>1</v>
      </c>
      <c r="B185" s="24" t="s">
        <v>2</v>
      </c>
      <c r="C185" s="77">
        <v>6596</v>
      </c>
      <c r="D185" s="78">
        <v>0</v>
      </c>
      <c r="E185" s="78">
        <v>2525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9121</v>
      </c>
    </row>
    <row r="186" spans="1:11" x14ac:dyDescent="0.25">
      <c r="A186" s="23" t="s">
        <v>2</v>
      </c>
      <c r="B186" s="24" t="s">
        <v>2</v>
      </c>
      <c r="C186" s="77">
        <v>172179</v>
      </c>
      <c r="D186" s="78">
        <v>40501</v>
      </c>
      <c r="E186" s="78">
        <v>23143</v>
      </c>
      <c r="F186" s="78">
        <v>23142</v>
      </c>
      <c r="G186" s="78">
        <v>0</v>
      </c>
      <c r="H186" s="78">
        <v>0</v>
      </c>
      <c r="I186" s="78">
        <v>3472</v>
      </c>
      <c r="J186" s="78">
        <v>1402</v>
      </c>
      <c r="K186" s="79">
        <f t="shared" si="2"/>
        <v>263839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2840084</v>
      </c>
      <c r="D188" s="78">
        <v>1083654</v>
      </c>
      <c r="E188" s="78">
        <v>406417</v>
      </c>
      <c r="F188" s="78">
        <v>0</v>
      </c>
      <c r="G188" s="78">
        <v>0</v>
      </c>
      <c r="H188" s="78">
        <v>40852</v>
      </c>
      <c r="I188" s="78">
        <v>91048</v>
      </c>
      <c r="J188" s="78">
        <v>0</v>
      </c>
      <c r="K188" s="79">
        <f t="shared" si="2"/>
        <v>4462055</v>
      </c>
    </row>
    <row r="189" spans="1:11" x14ac:dyDescent="0.25">
      <c r="A189" s="23" t="s">
        <v>239</v>
      </c>
      <c r="B189" s="24" t="s">
        <v>42</v>
      </c>
      <c r="C189" s="77">
        <v>47834</v>
      </c>
      <c r="D189" s="78">
        <v>21339</v>
      </c>
      <c r="E189" s="78">
        <v>8302</v>
      </c>
      <c r="F189" s="78">
        <v>5894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83369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572937</v>
      </c>
      <c r="D191" s="78">
        <v>250157</v>
      </c>
      <c r="E191" s="78">
        <v>0</v>
      </c>
      <c r="F191" s="78">
        <v>15024</v>
      </c>
      <c r="G191" s="78">
        <v>0</v>
      </c>
      <c r="H191" s="78">
        <v>271</v>
      </c>
      <c r="I191" s="78">
        <v>12043</v>
      </c>
      <c r="J191" s="78">
        <v>0</v>
      </c>
      <c r="K191" s="79">
        <f t="shared" si="2"/>
        <v>850432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99928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99928</v>
      </c>
    </row>
    <row r="194" spans="1:11" x14ac:dyDescent="0.25">
      <c r="A194" s="23" t="s">
        <v>245</v>
      </c>
      <c r="B194" s="24" t="s">
        <v>43</v>
      </c>
      <c r="C194" s="77">
        <v>129162</v>
      </c>
      <c r="D194" s="78">
        <v>77802</v>
      </c>
      <c r="E194" s="78">
        <v>0</v>
      </c>
      <c r="F194" s="78">
        <v>0</v>
      </c>
      <c r="G194" s="78">
        <v>0</v>
      </c>
      <c r="H194" s="78">
        <v>0</v>
      </c>
      <c r="I194" s="78">
        <v>3241</v>
      </c>
      <c r="J194" s="78">
        <v>0</v>
      </c>
      <c r="K194" s="79">
        <f t="shared" si="2"/>
        <v>210205</v>
      </c>
    </row>
    <row r="195" spans="1:11" x14ac:dyDescent="0.25">
      <c r="A195" s="23" t="s">
        <v>246</v>
      </c>
      <c r="B195" s="24" t="s">
        <v>43</v>
      </c>
      <c r="C195" s="77">
        <v>29246</v>
      </c>
      <c r="D195" s="78">
        <v>4823</v>
      </c>
      <c r="E195" s="78">
        <v>3975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38044</v>
      </c>
    </row>
    <row r="196" spans="1:11" x14ac:dyDescent="0.25">
      <c r="A196" s="23" t="s">
        <v>247</v>
      </c>
      <c r="B196" s="24" t="s">
        <v>43</v>
      </c>
      <c r="C196" s="77">
        <v>4791403</v>
      </c>
      <c r="D196" s="78">
        <v>639010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5430413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858247</v>
      </c>
      <c r="D201" s="78">
        <v>556366</v>
      </c>
      <c r="E201" s="78">
        <v>0</v>
      </c>
      <c r="F201" s="78">
        <v>0</v>
      </c>
      <c r="G201" s="78">
        <v>0</v>
      </c>
      <c r="H201" s="78">
        <v>0</v>
      </c>
      <c r="I201" s="78">
        <v>0</v>
      </c>
      <c r="J201" s="78">
        <v>67909</v>
      </c>
      <c r="K201" s="79">
        <f t="shared" si="3"/>
        <v>1482522</v>
      </c>
    </row>
    <row r="202" spans="1:11" x14ac:dyDescent="0.25">
      <c r="A202" s="23" t="s">
        <v>252</v>
      </c>
      <c r="B202" s="24" t="s">
        <v>45</v>
      </c>
      <c r="C202" s="77">
        <v>2282357</v>
      </c>
      <c r="D202" s="78">
        <v>910487</v>
      </c>
      <c r="E202" s="78">
        <v>408257</v>
      </c>
      <c r="F202" s="78">
        <v>141224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3742325</v>
      </c>
    </row>
    <row r="203" spans="1:11" x14ac:dyDescent="0.25">
      <c r="A203" s="23" t="s">
        <v>443</v>
      </c>
      <c r="B203" s="24" t="s">
        <v>45</v>
      </c>
      <c r="C203" s="77">
        <v>279035</v>
      </c>
      <c r="D203" s="78">
        <v>47062</v>
      </c>
      <c r="E203" s="78">
        <v>0</v>
      </c>
      <c r="F203" s="78">
        <v>19047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345144</v>
      </c>
    </row>
    <row r="204" spans="1:11" x14ac:dyDescent="0.25">
      <c r="A204" s="23" t="s">
        <v>253</v>
      </c>
      <c r="B204" s="24" t="s">
        <v>45</v>
      </c>
      <c r="C204" s="77">
        <v>223104</v>
      </c>
      <c r="D204" s="78">
        <v>62826</v>
      </c>
      <c r="E204" s="78">
        <v>0</v>
      </c>
      <c r="F204" s="78">
        <v>17430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303360</v>
      </c>
    </row>
    <row r="205" spans="1:11" x14ac:dyDescent="0.25">
      <c r="A205" s="23" t="s">
        <v>254</v>
      </c>
      <c r="B205" s="24" t="s">
        <v>45</v>
      </c>
      <c r="C205" s="77">
        <v>0</v>
      </c>
      <c r="D205" s="78">
        <v>0</v>
      </c>
      <c r="E205" s="78">
        <v>0</v>
      </c>
      <c r="F205" s="78">
        <v>0</v>
      </c>
      <c r="G205" s="78">
        <v>0</v>
      </c>
      <c r="H205" s="78">
        <v>0</v>
      </c>
      <c r="I205" s="78">
        <v>0</v>
      </c>
      <c r="J205" s="78">
        <v>0</v>
      </c>
      <c r="K205" s="79">
        <f t="shared" si="3"/>
        <v>0</v>
      </c>
    </row>
    <row r="206" spans="1:11" x14ac:dyDescent="0.25">
      <c r="A206" s="23" t="s">
        <v>255</v>
      </c>
      <c r="B206" s="24" t="s">
        <v>45</v>
      </c>
      <c r="C206" s="77">
        <v>4204445</v>
      </c>
      <c r="D206" s="78">
        <v>1809225</v>
      </c>
      <c r="E206" s="78">
        <v>566563</v>
      </c>
      <c r="F206" s="78">
        <v>114811</v>
      </c>
      <c r="G206" s="78">
        <v>0</v>
      </c>
      <c r="H206" s="78">
        <v>5409</v>
      </c>
      <c r="I206" s="78">
        <v>0</v>
      </c>
      <c r="J206" s="78">
        <v>0</v>
      </c>
      <c r="K206" s="79">
        <f t="shared" si="3"/>
        <v>6700453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0</v>
      </c>
      <c r="D209" s="78">
        <v>0</v>
      </c>
      <c r="E209" s="78">
        <v>0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0</v>
      </c>
    </row>
    <row r="210" spans="1:11" x14ac:dyDescent="0.25">
      <c r="A210" s="23" t="s">
        <v>257</v>
      </c>
      <c r="B210" s="24" t="s">
        <v>45</v>
      </c>
      <c r="C210" s="77">
        <v>292269</v>
      </c>
      <c r="D210" s="78">
        <v>71642</v>
      </c>
      <c r="E210" s="78">
        <v>0</v>
      </c>
      <c r="F210" s="78">
        <v>0</v>
      </c>
      <c r="G210" s="78">
        <v>0</v>
      </c>
      <c r="H210" s="78">
        <v>0</v>
      </c>
      <c r="I210" s="78">
        <v>16032</v>
      </c>
      <c r="J210" s="78">
        <v>0</v>
      </c>
      <c r="K210" s="79">
        <f t="shared" si="3"/>
        <v>379943</v>
      </c>
    </row>
    <row r="211" spans="1:11" x14ac:dyDescent="0.25">
      <c r="A211" s="23" t="s">
        <v>258</v>
      </c>
      <c r="B211" s="24" t="s">
        <v>45</v>
      </c>
      <c r="C211" s="77">
        <v>77385</v>
      </c>
      <c r="D211" s="78">
        <v>0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77385</v>
      </c>
    </row>
    <row r="212" spans="1:11" x14ac:dyDescent="0.25">
      <c r="A212" s="23" t="s">
        <v>259</v>
      </c>
      <c r="B212" s="24" t="s">
        <v>45</v>
      </c>
      <c r="C212" s="77">
        <v>9867074</v>
      </c>
      <c r="D212" s="78">
        <v>2595843</v>
      </c>
      <c r="E212" s="78">
        <v>4263905</v>
      </c>
      <c r="F212" s="78">
        <v>408089</v>
      </c>
      <c r="G212" s="78">
        <v>0</v>
      </c>
      <c r="H212" s="78">
        <v>2848</v>
      </c>
      <c r="I212" s="78">
        <v>0</v>
      </c>
      <c r="J212" s="78">
        <v>0</v>
      </c>
      <c r="K212" s="79">
        <f t="shared" si="3"/>
        <v>17137759</v>
      </c>
    </row>
    <row r="213" spans="1:11" x14ac:dyDescent="0.25">
      <c r="A213" s="23" t="s">
        <v>260</v>
      </c>
      <c r="B213" s="24" t="s">
        <v>45</v>
      </c>
      <c r="C213" s="77">
        <v>0</v>
      </c>
      <c r="D213" s="78">
        <v>0</v>
      </c>
      <c r="E213" s="78">
        <v>0</v>
      </c>
      <c r="F213" s="78">
        <v>0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0</v>
      </c>
    </row>
    <row r="214" spans="1:11" x14ac:dyDescent="0.25">
      <c r="A214" s="23" t="s">
        <v>261</v>
      </c>
      <c r="B214" s="24" t="s">
        <v>45</v>
      </c>
      <c r="C214" s="77">
        <v>0</v>
      </c>
      <c r="D214" s="78">
        <v>244973</v>
      </c>
      <c r="E214" s="78">
        <v>0</v>
      </c>
      <c r="F214" s="78">
        <v>0</v>
      </c>
      <c r="G214" s="78">
        <v>0</v>
      </c>
      <c r="H214" s="78">
        <v>0</v>
      </c>
      <c r="I214" s="78">
        <v>58172</v>
      </c>
      <c r="J214" s="78">
        <v>0</v>
      </c>
      <c r="K214" s="79">
        <f t="shared" si="3"/>
        <v>303145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888651</v>
      </c>
      <c r="D216" s="78">
        <v>199746</v>
      </c>
      <c r="E216" s="78">
        <v>165169</v>
      </c>
      <c r="F216" s="78">
        <v>37034</v>
      </c>
      <c r="G216" s="78">
        <v>0</v>
      </c>
      <c r="H216" s="78">
        <v>3885</v>
      </c>
      <c r="I216" s="78">
        <v>0</v>
      </c>
      <c r="J216" s="78">
        <v>0</v>
      </c>
      <c r="K216" s="79">
        <f t="shared" si="3"/>
        <v>1294485</v>
      </c>
    </row>
    <row r="217" spans="1:11" x14ac:dyDescent="0.25">
      <c r="A217" s="23" t="s">
        <v>264</v>
      </c>
      <c r="B217" s="24" t="s">
        <v>45</v>
      </c>
      <c r="C217" s="77">
        <v>820482</v>
      </c>
      <c r="D217" s="78">
        <v>281432</v>
      </c>
      <c r="E217" s="78">
        <v>0</v>
      </c>
      <c r="F217" s="78">
        <v>113632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1215546</v>
      </c>
    </row>
    <row r="218" spans="1:11" x14ac:dyDescent="0.25">
      <c r="A218" s="23" t="s">
        <v>444</v>
      </c>
      <c r="B218" s="24" t="s">
        <v>45</v>
      </c>
      <c r="C218" s="77">
        <v>19255000</v>
      </c>
      <c r="D218" s="78">
        <v>5169000</v>
      </c>
      <c r="E218" s="78">
        <v>2816000</v>
      </c>
      <c r="F218" s="78">
        <v>797000</v>
      </c>
      <c r="G218" s="78">
        <v>0</v>
      </c>
      <c r="H218" s="78">
        <v>30000</v>
      </c>
      <c r="I218" s="78">
        <v>0</v>
      </c>
      <c r="J218" s="78">
        <v>9191000</v>
      </c>
      <c r="K218" s="79">
        <f t="shared" si="3"/>
        <v>37258000</v>
      </c>
    </row>
    <row r="219" spans="1:11" x14ac:dyDescent="0.25">
      <c r="A219" s="23" t="s">
        <v>265</v>
      </c>
      <c r="B219" s="24" t="s">
        <v>45</v>
      </c>
      <c r="C219" s="77">
        <v>6597864</v>
      </c>
      <c r="D219" s="78">
        <v>2352759</v>
      </c>
      <c r="E219" s="78">
        <v>0</v>
      </c>
      <c r="F219" s="78">
        <v>737987</v>
      </c>
      <c r="G219" s="78">
        <v>0</v>
      </c>
      <c r="H219" s="78">
        <v>3062</v>
      </c>
      <c r="I219" s="78">
        <v>0</v>
      </c>
      <c r="J219" s="78">
        <v>0</v>
      </c>
      <c r="K219" s="79">
        <f t="shared" si="3"/>
        <v>9691672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0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0</v>
      </c>
    </row>
    <row r="222" spans="1:11" x14ac:dyDescent="0.25">
      <c r="A222" s="23" t="s">
        <v>267</v>
      </c>
      <c r="B222" s="24" t="s">
        <v>45</v>
      </c>
      <c r="C222" s="77">
        <v>645045</v>
      </c>
      <c r="D222" s="78">
        <v>166376</v>
      </c>
      <c r="E222" s="78">
        <v>86214</v>
      </c>
      <c r="F222" s="78">
        <v>23497</v>
      </c>
      <c r="G222" s="78">
        <v>0</v>
      </c>
      <c r="H222" s="78">
        <v>285</v>
      </c>
      <c r="I222" s="78">
        <v>0</v>
      </c>
      <c r="J222" s="78">
        <v>0</v>
      </c>
      <c r="K222" s="79">
        <f t="shared" si="3"/>
        <v>921417</v>
      </c>
    </row>
    <row r="223" spans="1:11" x14ac:dyDescent="0.25">
      <c r="A223" s="23" t="s">
        <v>268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0</v>
      </c>
    </row>
    <row r="224" spans="1:11" x14ac:dyDescent="0.25">
      <c r="A224" s="23" t="s">
        <v>269</v>
      </c>
      <c r="B224" s="24" t="s">
        <v>45</v>
      </c>
      <c r="C224" s="77">
        <v>374673</v>
      </c>
      <c r="D224" s="78">
        <v>104014</v>
      </c>
      <c r="E224" s="78">
        <v>0</v>
      </c>
      <c r="F224" s="78">
        <v>0</v>
      </c>
      <c r="G224" s="78">
        <v>0</v>
      </c>
      <c r="H224" s="78">
        <v>23240</v>
      </c>
      <c r="I224" s="78">
        <v>0</v>
      </c>
      <c r="J224" s="78">
        <v>0</v>
      </c>
      <c r="K224" s="79">
        <f t="shared" si="3"/>
        <v>501927</v>
      </c>
    </row>
    <row r="225" spans="1:11" x14ac:dyDescent="0.25">
      <c r="A225" s="23" t="s">
        <v>270</v>
      </c>
      <c r="B225" s="24" t="s">
        <v>45</v>
      </c>
      <c r="C225" s="77">
        <v>2397037</v>
      </c>
      <c r="D225" s="78">
        <v>731790</v>
      </c>
      <c r="E225" s="78">
        <v>0</v>
      </c>
      <c r="F225" s="78">
        <v>104014</v>
      </c>
      <c r="G225" s="78">
        <v>0</v>
      </c>
      <c r="H225" s="78">
        <v>1290</v>
      </c>
      <c r="I225" s="78">
        <v>0</v>
      </c>
      <c r="J225" s="78">
        <v>36767</v>
      </c>
      <c r="K225" s="79">
        <f t="shared" si="3"/>
        <v>3270898</v>
      </c>
    </row>
    <row r="226" spans="1:11" x14ac:dyDescent="0.25">
      <c r="A226" s="23" t="s">
        <v>271</v>
      </c>
      <c r="B226" s="24" t="s">
        <v>45</v>
      </c>
      <c r="C226" s="77">
        <v>2018015</v>
      </c>
      <c r="D226" s="78">
        <v>737015</v>
      </c>
      <c r="E226" s="78">
        <v>263459</v>
      </c>
      <c r="F226" s="78">
        <v>107435</v>
      </c>
      <c r="G226" s="78">
        <v>0</v>
      </c>
      <c r="H226" s="78">
        <v>16776</v>
      </c>
      <c r="I226" s="78">
        <v>3365</v>
      </c>
      <c r="J226" s="78">
        <v>0</v>
      </c>
      <c r="K226" s="79">
        <f t="shared" si="3"/>
        <v>3146065</v>
      </c>
    </row>
    <row r="227" spans="1:11" x14ac:dyDescent="0.25">
      <c r="A227" s="23" t="s">
        <v>272</v>
      </c>
      <c r="B227" s="24" t="s">
        <v>45</v>
      </c>
      <c r="C227" s="77">
        <v>824791</v>
      </c>
      <c r="D227" s="78">
        <v>292862</v>
      </c>
      <c r="E227" s="78">
        <v>0</v>
      </c>
      <c r="F227" s="78">
        <v>34473</v>
      </c>
      <c r="G227" s="78">
        <v>0</v>
      </c>
      <c r="H227" s="78">
        <v>0</v>
      </c>
      <c r="I227" s="78">
        <v>0</v>
      </c>
      <c r="J227" s="78">
        <v>13313</v>
      </c>
      <c r="K227" s="79">
        <f t="shared" si="3"/>
        <v>1165439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483781</v>
      </c>
      <c r="D229" s="78">
        <v>39378</v>
      </c>
      <c r="E229" s="78">
        <v>68445</v>
      </c>
      <c r="F229" s="78">
        <v>1766</v>
      </c>
      <c r="G229" s="78">
        <v>0</v>
      </c>
      <c r="H229" s="78">
        <v>0</v>
      </c>
      <c r="I229" s="78">
        <v>0</v>
      </c>
      <c r="J229" s="78">
        <v>600000</v>
      </c>
      <c r="K229" s="79">
        <f t="shared" si="3"/>
        <v>1193370</v>
      </c>
    </row>
    <row r="230" spans="1:11" x14ac:dyDescent="0.25">
      <c r="A230" s="23" t="s">
        <v>274</v>
      </c>
      <c r="B230" s="24" t="s">
        <v>45</v>
      </c>
      <c r="C230" s="77">
        <v>826610</v>
      </c>
      <c r="D230" s="78">
        <v>282872</v>
      </c>
      <c r="E230" s="78">
        <v>91537</v>
      </c>
      <c r="F230" s="78">
        <v>29653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1230672</v>
      </c>
    </row>
    <row r="231" spans="1:11" x14ac:dyDescent="0.25">
      <c r="A231" s="23" t="s">
        <v>275</v>
      </c>
      <c r="B231" s="24" t="s">
        <v>45</v>
      </c>
      <c r="C231" s="77">
        <v>0</v>
      </c>
      <c r="D231" s="78">
        <v>0</v>
      </c>
      <c r="E231" s="78">
        <v>0</v>
      </c>
      <c r="F231" s="78">
        <v>0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0</v>
      </c>
    </row>
    <row r="232" spans="1:11" x14ac:dyDescent="0.25">
      <c r="A232" s="23" t="s">
        <v>276</v>
      </c>
      <c r="B232" s="24" t="s">
        <v>45</v>
      </c>
      <c r="C232" s="77">
        <v>192219</v>
      </c>
      <c r="D232" s="78">
        <v>63435</v>
      </c>
      <c r="E232" s="78">
        <v>0</v>
      </c>
      <c r="F232" s="78">
        <v>16009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271663</v>
      </c>
    </row>
    <row r="233" spans="1:11" x14ac:dyDescent="0.25">
      <c r="A233" s="23" t="s">
        <v>277</v>
      </c>
      <c r="B233" s="24" t="s">
        <v>45</v>
      </c>
      <c r="C233" s="77">
        <v>493111</v>
      </c>
      <c r="D233" s="78">
        <v>129850</v>
      </c>
      <c r="E233" s="78">
        <v>71367</v>
      </c>
      <c r="F233" s="78">
        <v>0</v>
      </c>
      <c r="G233" s="78">
        <v>0</v>
      </c>
      <c r="H233" s="78">
        <v>0</v>
      </c>
      <c r="I233" s="78">
        <v>0</v>
      </c>
      <c r="J233" s="78">
        <v>9634</v>
      </c>
      <c r="K233" s="79">
        <f t="shared" si="3"/>
        <v>703962</v>
      </c>
    </row>
    <row r="234" spans="1:11" x14ac:dyDescent="0.25">
      <c r="A234" s="23" t="s">
        <v>278</v>
      </c>
      <c r="B234" s="24" t="s">
        <v>45</v>
      </c>
      <c r="C234" s="77">
        <v>142415</v>
      </c>
      <c r="D234" s="78">
        <v>53157</v>
      </c>
      <c r="E234" s="78">
        <v>15598</v>
      </c>
      <c r="F234" s="78">
        <v>6624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217794</v>
      </c>
    </row>
    <row r="235" spans="1:11" x14ac:dyDescent="0.25">
      <c r="A235" s="23" t="s">
        <v>279</v>
      </c>
      <c r="B235" s="24" t="s">
        <v>45</v>
      </c>
      <c r="C235" s="77">
        <v>263157</v>
      </c>
      <c r="D235" s="78">
        <v>83798</v>
      </c>
      <c r="E235" s="78">
        <v>0</v>
      </c>
      <c r="F235" s="78">
        <v>9235</v>
      </c>
      <c r="G235" s="78">
        <v>0</v>
      </c>
      <c r="H235" s="78">
        <v>0</v>
      </c>
      <c r="I235" s="78">
        <v>0</v>
      </c>
      <c r="J235" s="78">
        <v>0</v>
      </c>
      <c r="K235" s="79">
        <f t="shared" si="3"/>
        <v>356190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6451</v>
      </c>
      <c r="D241" s="78">
        <v>9775</v>
      </c>
      <c r="E241" s="78">
        <v>0</v>
      </c>
      <c r="F241" s="78">
        <v>573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16799</v>
      </c>
    </row>
    <row r="242" spans="1:11" x14ac:dyDescent="0.25">
      <c r="A242" s="23" t="s">
        <v>284</v>
      </c>
      <c r="B242" s="24" t="s">
        <v>47</v>
      </c>
      <c r="C242" s="77">
        <v>490704</v>
      </c>
      <c r="D242" s="78">
        <v>201196</v>
      </c>
      <c r="E242" s="78">
        <v>0</v>
      </c>
      <c r="F242" s="78">
        <v>42526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734426</v>
      </c>
    </row>
    <row r="243" spans="1:11" x14ac:dyDescent="0.25">
      <c r="A243" s="23" t="s">
        <v>285</v>
      </c>
      <c r="B243" s="24" t="s">
        <v>47</v>
      </c>
      <c r="C243" s="77">
        <v>46951</v>
      </c>
      <c r="D243" s="78">
        <v>10964</v>
      </c>
      <c r="E243" s="78">
        <v>7997</v>
      </c>
      <c r="F243" s="78">
        <v>0</v>
      </c>
      <c r="G243" s="78">
        <v>0</v>
      </c>
      <c r="H243" s="78">
        <v>0</v>
      </c>
      <c r="I243" s="78">
        <v>3340</v>
      </c>
      <c r="J243" s="78">
        <v>0</v>
      </c>
      <c r="K243" s="79">
        <f t="shared" si="3"/>
        <v>69252</v>
      </c>
    </row>
    <row r="244" spans="1:11" x14ac:dyDescent="0.25">
      <c r="A244" s="23" t="s">
        <v>286</v>
      </c>
      <c r="B244" s="24" t="s">
        <v>48</v>
      </c>
      <c r="C244" s="77">
        <v>22649</v>
      </c>
      <c r="D244" s="78">
        <v>9556</v>
      </c>
      <c r="E244" s="78">
        <v>4843</v>
      </c>
      <c r="F244" s="78">
        <v>2765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39813</v>
      </c>
    </row>
    <row r="245" spans="1:11" x14ac:dyDescent="0.25">
      <c r="A245" s="23" t="s">
        <v>287</v>
      </c>
      <c r="B245" s="24" t="s">
        <v>48</v>
      </c>
      <c r="C245" s="77">
        <v>414900</v>
      </c>
      <c r="D245" s="78">
        <v>110509</v>
      </c>
      <c r="E245" s="78">
        <v>59279</v>
      </c>
      <c r="F245" s="78">
        <v>99065</v>
      </c>
      <c r="G245" s="78">
        <v>38905</v>
      </c>
      <c r="H245" s="78">
        <v>0</v>
      </c>
      <c r="I245" s="78">
        <v>0</v>
      </c>
      <c r="J245" s="78">
        <v>0</v>
      </c>
      <c r="K245" s="79">
        <f t="shared" si="3"/>
        <v>722658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728620</v>
      </c>
      <c r="D247" s="78">
        <v>366028</v>
      </c>
      <c r="E247" s="78">
        <v>106732</v>
      </c>
      <c r="F247" s="78">
        <v>213929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1415309</v>
      </c>
    </row>
    <row r="248" spans="1:11" x14ac:dyDescent="0.25">
      <c r="A248" s="23" t="s">
        <v>290</v>
      </c>
      <c r="B248" s="24" t="s">
        <v>48</v>
      </c>
      <c r="C248" s="77">
        <v>0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0</v>
      </c>
    </row>
    <row r="249" spans="1:11" x14ac:dyDescent="0.25">
      <c r="A249" s="23" t="s">
        <v>291</v>
      </c>
      <c r="B249" s="24" t="s">
        <v>48</v>
      </c>
      <c r="C249" s="77">
        <v>166255</v>
      </c>
      <c r="D249" s="78">
        <v>73303</v>
      </c>
      <c r="E249" s="78">
        <v>29572</v>
      </c>
      <c r="F249" s="78">
        <v>39970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309100</v>
      </c>
    </row>
    <row r="250" spans="1:11" x14ac:dyDescent="0.25">
      <c r="A250" s="23" t="s">
        <v>292</v>
      </c>
      <c r="B250" s="24" t="s">
        <v>48</v>
      </c>
      <c r="C250" s="77">
        <v>507963</v>
      </c>
      <c r="D250" s="78">
        <v>196118</v>
      </c>
      <c r="E250" s="78">
        <v>99468</v>
      </c>
      <c r="F250" s="78">
        <v>108830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912379</v>
      </c>
    </row>
    <row r="251" spans="1:11" x14ac:dyDescent="0.25">
      <c r="A251" s="23" t="s">
        <v>293</v>
      </c>
      <c r="B251" s="24" t="s">
        <v>48</v>
      </c>
      <c r="C251" s="77">
        <v>15426</v>
      </c>
      <c r="D251" s="78">
        <v>16426</v>
      </c>
      <c r="E251" s="78">
        <v>8398</v>
      </c>
      <c r="F251" s="78">
        <v>7408</v>
      </c>
      <c r="G251" s="78">
        <v>0</v>
      </c>
      <c r="H251" s="78">
        <v>0</v>
      </c>
      <c r="I251" s="78">
        <v>0</v>
      </c>
      <c r="J251" s="78">
        <v>44</v>
      </c>
      <c r="K251" s="79">
        <f t="shared" si="3"/>
        <v>47702</v>
      </c>
    </row>
    <row r="252" spans="1:11" x14ac:dyDescent="0.25">
      <c r="A252" s="23" t="s">
        <v>294</v>
      </c>
      <c r="B252" s="24" t="s">
        <v>48</v>
      </c>
      <c r="C252" s="77">
        <v>131444</v>
      </c>
      <c r="D252" s="78">
        <v>33672</v>
      </c>
      <c r="E252" s="78">
        <v>27413</v>
      </c>
      <c r="F252" s="78">
        <v>47496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240025</v>
      </c>
    </row>
    <row r="253" spans="1:11" x14ac:dyDescent="0.25">
      <c r="A253" s="23" t="s">
        <v>3</v>
      </c>
      <c r="B253" s="24" t="s">
        <v>3</v>
      </c>
      <c r="C253" s="77">
        <v>333973</v>
      </c>
      <c r="D253" s="78">
        <v>64955</v>
      </c>
      <c r="E253" s="78">
        <v>0</v>
      </c>
      <c r="F253" s="78">
        <v>0</v>
      </c>
      <c r="G253" s="78">
        <v>0</v>
      </c>
      <c r="H253" s="78">
        <v>0</v>
      </c>
      <c r="I253" s="78">
        <v>17951</v>
      </c>
      <c r="J253" s="78">
        <v>0</v>
      </c>
      <c r="K253" s="79">
        <f t="shared" si="3"/>
        <v>416879</v>
      </c>
    </row>
    <row r="254" spans="1:11" x14ac:dyDescent="0.25">
      <c r="A254" s="23" t="s">
        <v>295</v>
      </c>
      <c r="B254" s="24" t="s">
        <v>49</v>
      </c>
      <c r="C254" s="77">
        <v>968329</v>
      </c>
      <c r="D254" s="78">
        <v>235275</v>
      </c>
      <c r="E254" s="78">
        <v>136561</v>
      </c>
      <c r="F254" s="78">
        <v>41058</v>
      </c>
      <c r="G254" s="78">
        <v>0</v>
      </c>
      <c r="H254" s="78">
        <v>0</v>
      </c>
      <c r="I254" s="78">
        <v>2833</v>
      </c>
      <c r="J254" s="78">
        <v>0</v>
      </c>
      <c r="K254" s="79">
        <f t="shared" si="3"/>
        <v>1384056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95936</v>
      </c>
      <c r="D256" s="78">
        <v>0</v>
      </c>
      <c r="E256" s="78">
        <v>0</v>
      </c>
      <c r="F256" s="78">
        <v>106</v>
      </c>
      <c r="G256" s="78">
        <v>0</v>
      </c>
      <c r="H256" s="78">
        <v>365</v>
      </c>
      <c r="I256" s="78">
        <v>936</v>
      </c>
      <c r="J256" s="78">
        <v>0</v>
      </c>
      <c r="K256" s="79">
        <f t="shared" si="3"/>
        <v>97343</v>
      </c>
    </row>
    <row r="257" spans="1:11" x14ac:dyDescent="0.25">
      <c r="A257" s="23" t="s">
        <v>297</v>
      </c>
      <c r="B257" s="24" t="s">
        <v>49</v>
      </c>
      <c r="C257" s="77">
        <v>133298</v>
      </c>
      <c r="D257" s="78">
        <v>38893</v>
      </c>
      <c r="E257" s="78">
        <v>0</v>
      </c>
      <c r="F257" s="78">
        <v>5921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178112</v>
      </c>
    </row>
    <row r="258" spans="1:11" x14ac:dyDescent="0.25">
      <c r="A258" s="23" t="s">
        <v>298</v>
      </c>
      <c r="B258" s="24" t="s">
        <v>49</v>
      </c>
      <c r="C258" s="77">
        <v>0</v>
      </c>
      <c r="D258" s="78">
        <v>0</v>
      </c>
      <c r="E258" s="78">
        <v>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0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1203810</v>
      </c>
      <c r="D260" s="78">
        <v>850063</v>
      </c>
      <c r="E260" s="78">
        <v>0</v>
      </c>
      <c r="F260" s="78">
        <v>15179</v>
      </c>
      <c r="G260" s="78">
        <v>0</v>
      </c>
      <c r="H260" s="78">
        <v>3784</v>
      </c>
      <c r="I260" s="78">
        <v>13583</v>
      </c>
      <c r="J260" s="78">
        <v>0</v>
      </c>
      <c r="K260" s="79">
        <f t="shared" si="4"/>
        <v>2086419</v>
      </c>
    </row>
    <row r="261" spans="1:11" x14ac:dyDescent="0.25">
      <c r="A261" s="23" t="s">
        <v>301</v>
      </c>
      <c r="B261" s="24" t="s">
        <v>49</v>
      </c>
      <c r="C261" s="77">
        <v>32758</v>
      </c>
      <c r="D261" s="78">
        <v>7271</v>
      </c>
      <c r="E261" s="78">
        <v>15710</v>
      </c>
      <c r="F261" s="78">
        <v>0</v>
      </c>
      <c r="G261" s="78">
        <v>0</v>
      </c>
      <c r="H261" s="78">
        <v>0</v>
      </c>
      <c r="I261" s="78">
        <v>2090</v>
      </c>
      <c r="J261" s="78">
        <v>0</v>
      </c>
      <c r="K261" s="79">
        <f t="shared" si="4"/>
        <v>57829</v>
      </c>
    </row>
    <row r="262" spans="1:11" x14ac:dyDescent="0.25">
      <c r="A262" s="23" t="s">
        <v>302</v>
      </c>
      <c r="B262" s="24" t="s">
        <v>49</v>
      </c>
      <c r="C262" s="77">
        <v>1103593</v>
      </c>
      <c r="D262" s="78">
        <v>213843</v>
      </c>
      <c r="E262" s="78">
        <v>0</v>
      </c>
      <c r="F262" s="78">
        <v>0</v>
      </c>
      <c r="G262" s="78">
        <v>0</v>
      </c>
      <c r="H262" s="78">
        <v>0</v>
      </c>
      <c r="I262" s="78">
        <v>30041</v>
      </c>
      <c r="J262" s="78">
        <v>0</v>
      </c>
      <c r="K262" s="79">
        <f t="shared" si="4"/>
        <v>1347477</v>
      </c>
    </row>
    <row r="263" spans="1:11" x14ac:dyDescent="0.25">
      <c r="A263" s="23" t="s">
        <v>448</v>
      </c>
      <c r="B263" s="24" t="s">
        <v>49</v>
      </c>
      <c r="C263" s="77">
        <v>0</v>
      </c>
      <c r="D263" s="78">
        <v>0</v>
      </c>
      <c r="E263" s="78">
        <v>0</v>
      </c>
      <c r="F263" s="78">
        <v>0</v>
      </c>
      <c r="G263" s="78">
        <v>0</v>
      </c>
      <c r="H263" s="78">
        <v>0</v>
      </c>
      <c r="I263" s="78">
        <v>0</v>
      </c>
      <c r="J263" s="78">
        <v>0</v>
      </c>
      <c r="K263" s="79">
        <f t="shared" si="4"/>
        <v>0</v>
      </c>
    </row>
    <row r="264" spans="1:11" x14ac:dyDescent="0.25">
      <c r="A264" s="23" t="s">
        <v>303</v>
      </c>
      <c r="B264" s="24" t="s">
        <v>49</v>
      </c>
      <c r="C264" s="77">
        <v>129482</v>
      </c>
      <c r="D264" s="78">
        <v>25576</v>
      </c>
      <c r="E264" s="78">
        <v>1024</v>
      </c>
      <c r="F264" s="78">
        <v>8742</v>
      </c>
      <c r="G264" s="78">
        <v>0</v>
      </c>
      <c r="H264" s="78">
        <v>2080</v>
      </c>
      <c r="I264" s="78">
        <v>0</v>
      </c>
      <c r="J264" s="78">
        <v>0</v>
      </c>
      <c r="K264" s="79">
        <f t="shared" si="4"/>
        <v>166904</v>
      </c>
    </row>
    <row r="265" spans="1:11" x14ac:dyDescent="0.25">
      <c r="A265" s="23" t="s">
        <v>304</v>
      </c>
      <c r="B265" s="24" t="s">
        <v>49</v>
      </c>
      <c r="C265" s="77">
        <v>670174</v>
      </c>
      <c r="D265" s="78">
        <v>157370</v>
      </c>
      <c r="E265" s="78">
        <v>65026</v>
      </c>
      <c r="F265" s="78">
        <v>48383</v>
      </c>
      <c r="G265" s="78">
        <v>0</v>
      </c>
      <c r="H265" s="78">
        <v>331</v>
      </c>
      <c r="I265" s="78">
        <v>14443</v>
      </c>
      <c r="J265" s="78">
        <v>0</v>
      </c>
      <c r="K265" s="79">
        <f t="shared" si="4"/>
        <v>955727</v>
      </c>
    </row>
    <row r="266" spans="1:11" x14ac:dyDescent="0.25">
      <c r="A266" s="23" t="s">
        <v>305</v>
      </c>
      <c r="B266" s="24" t="s">
        <v>49</v>
      </c>
      <c r="C266" s="77">
        <v>2133200</v>
      </c>
      <c r="D266" s="78">
        <v>1125242</v>
      </c>
      <c r="E266" s="78">
        <v>248628</v>
      </c>
      <c r="F266" s="78">
        <v>122370</v>
      </c>
      <c r="G266" s="78">
        <v>0</v>
      </c>
      <c r="H266" s="78">
        <v>10576</v>
      </c>
      <c r="I266" s="78">
        <v>6791</v>
      </c>
      <c r="J266" s="78">
        <v>0</v>
      </c>
      <c r="K266" s="79">
        <f t="shared" si="4"/>
        <v>3646807</v>
      </c>
    </row>
    <row r="267" spans="1:11" x14ac:dyDescent="0.25">
      <c r="A267" s="23" t="s">
        <v>449</v>
      </c>
      <c r="B267" s="24" t="s">
        <v>50</v>
      </c>
      <c r="C267" s="77">
        <v>1550000</v>
      </c>
      <c r="D267" s="78">
        <v>900000</v>
      </c>
      <c r="E267" s="78">
        <v>152000</v>
      </c>
      <c r="F267" s="78">
        <v>118000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2720000</v>
      </c>
    </row>
    <row r="268" spans="1:11" x14ac:dyDescent="0.25">
      <c r="A268" s="23" t="s">
        <v>484</v>
      </c>
      <c r="B268" s="24" t="s">
        <v>50</v>
      </c>
      <c r="C268" s="77">
        <v>391640</v>
      </c>
      <c r="D268" s="78">
        <v>249323</v>
      </c>
      <c r="E268" s="78">
        <v>0</v>
      </c>
      <c r="F268" s="78">
        <v>36343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677306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641396</v>
      </c>
      <c r="D270" s="78">
        <v>180620</v>
      </c>
      <c r="E270" s="78">
        <v>129205</v>
      </c>
      <c r="F270" s="78">
        <v>0</v>
      </c>
      <c r="G270" s="78">
        <v>0</v>
      </c>
      <c r="H270" s="78">
        <v>0</v>
      </c>
      <c r="I270" s="78">
        <v>19472</v>
      </c>
      <c r="J270" s="78">
        <v>0</v>
      </c>
      <c r="K270" s="79">
        <f t="shared" si="4"/>
        <v>970693</v>
      </c>
    </row>
    <row r="271" spans="1:11" x14ac:dyDescent="0.25">
      <c r="A271" s="23" t="s">
        <v>308</v>
      </c>
      <c r="B271" s="24" t="s">
        <v>4</v>
      </c>
      <c r="C271" s="77">
        <v>6558727</v>
      </c>
      <c r="D271" s="78">
        <v>3937674</v>
      </c>
      <c r="E271" s="78">
        <v>885750</v>
      </c>
      <c r="F271" s="78">
        <v>2072286</v>
      </c>
      <c r="G271" s="78">
        <v>0</v>
      </c>
      <c r="H271" s="78">
        <v>0</v>
      </c>
      <c r="I271" s="78">
        <v>104795</v>
      </c>
      <c r="J271" s="78">
        <v>0</v>
      </c>
      <c r="K271" s="79">
        <f t="shared" si="4"/>
        <v>13559232</v>
      </c>
    </row>
    <row r="272" spans="1:11" x14ac:dyDescent="0.25">
      <c r="A272" s="23" t="s">
        <v>309</v>
      </c>
      <c r="B272" s="24" t="s">
        <v>4</v>
      </c>
      <c r="C272" s="77">
        <v>3363083</v>
      </c>
      <c r="D272" s="78">
        <v>1062951</v>
      </c>
      <c r="E272" s="78">
        <v>0</v>
      </c>
      <c r="F272" s="78">
        <v>54349</v>
      </c>
      <c r="G272" s="78">
        <v>0</v>
      </c>
      <c r="H272" s="78">
        <v>11419</v>
      </c>
      <c r="I272" s="78">
        <v>0</v>
      </c>
      <c r="J272" s="78">
        <v>87626</v>
      </c>
      <c r="K272" s="79">
        <f t="shared" si="4"/>
        <v>4579428</v>
      </c>
    </row>
    <row r="273" spans="1:11" x14ac:dyDescent="0.25">
      <c r="A273" s="75" t="s">
        <v>518</v>
      </c>
      <c r="B273" s="24" t="s">
        <v>4</v>
      </c>
      <c r="C273" s="77">
        <v>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0</v>
      </c>
    </row>
    <row r="274" spans="1:11" x14ac:dyDescent="0.25">
      <c r="A274" s="23" t="s">
        <v>310</v>
      </c>
      <c r="B274" s="24" t="s">
        <v>4</v>
      </c>
      <c r="C274" s="77">
        <v>4925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4925</v>
      </c>
    </row>
    <row r="275" spans="1:11" x14ac:dyDescent="0.25">
      <c r="A275" s="23" t="s">
        <v>311</v>
      </c>
      <c r="B275" s="24" t="s">
        <v>4</v>
      </c>
      <c r="C275" s="77">
        <v>3487609</v>
      </c>
      <c r="D275" s="78">
        <v>1349844</v>
      </c>
      <c r="E275" s="78">
        <v>0</v>
      </c>
      <c r="F275" s="78">
        <v>91558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4929011</v>
      </c>
    </row>
    <row r="276" spans="1:11" x14ac:dyDescent="0.25">
      <c r="A276" s="23" t="s">
        <v>312</v>
      </c>
      <c r="B276" s="24" t="s">
        <v>4</v>
      </c>
      <c r="C276" s="77">
        <v>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0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1216902</v>
      </c>
      <c r="D278" s="78">
        <v>277297</v>
      </c>
      <c r="E278" s="78">
        <v>149293</v>
      </c>
      <c r="F278" s="78">
        <v>31825</v>
      </c>
      <c r="G278" s="78">
        <v>0</v>
      </c>
      <c r="H278" s="78">
        <v>0</v>
      </c>
      <c r="I278" s="78">
        <v>5863</v>
      </c>
      <c r="J278" s="78">
        <v>0</v>
      </c>
      <c r="K278" s="79">
        <f t="shared" si="4"/>
        <v>1681180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77583</v>
      </c>
      <c r="D282" s="78">
        <v>0</v>
      </c>
      <c r="E282" s="78">
        <v>0</v>
      </c>
      <c r="F282" s="78">
        <v>11438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89021</v>
      </c>
    </row>
    <row r="283" spans="1:11" x14ac:dyDescent="0.25">
      <c r="A283" s="23" t="s">
        <v>318</v>
      </c>
      <c r="B283" s="24" t="s">
        <v>4</v>
      </c>
      <c r="C283" s="77">
        <v>206824</v>
      </c>
      <c r="D283" s="78">
        <v>89351</v>
      </c>
      <c r="E283" s="78">
        <v>0</v>
      </c>
      <c r="F283" s="78">
        <v>0</v>
      </c>
      <c r="G283" s="78">
        <v>0</v>
      </c>
      <c r="H283" s="78">
        <v>0</v>
      </c>
      <c r="I283" s="78">
        <v>14449</v>
      </c>
      <c r="J283" s="78">
        <v>0</v>
      </c>
      <c r="K283" s="79">
        <f t="shared" si="4"/>
        <v>310624</v>
      </c>
    </row>
    <row r="284" spans="1:11" x14ac:dyDescent="0.25">
      <c r="A284" s="23" t="s">
        <v>319</v>
      </c>
      <c r="B284" s="24" t="s">
        <v>4</v>
      </c>
      <c r="C284" s="77">
        <v>1496875</v>
      </c>
      <c r="D284" s="78">
        <v>609401</v>
      </c>
      <c r="E284" s="78">
        <v>333239</v>
      </c>
      <c r="F284" s="78">
        <v>0</v>
      </c>
      <c r="G284" s="78">
        <v>0</v>
      </c>
      <c r="H284" s="78">
        <v>0</v>
      </c>
      <c r="I284" s="78">
        <v>74966</v>
      </c>
      <c r="J284" s="78">
        <v>0</v>
      </c>
      <c r="K284" s="79">
        <f t="shared" si="4"/>
        <v>2514481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459711</v>
      </c>
      <c r="D287" s="78">
        <v>139878</v>
      </c>
      <c r="E287" s="78">
        <v>85046</v>
      </c>
      <c r="F287" s="78">
        <v>1899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686534</v>
      </c>
    </row>
    <row r="288" spans="1:11" x14ac:dyDescent="0.25">
      <c r="A288" s="75" t="s">
        <v>525</v>
      </c>
      <c r="B288" s="24" t="s">
        <v>4</v>
      </c>
      <c r="C288" s="77">
        <v>1502065</v>
      </c>
      <c r="D288" s="78">
        <v>599517</v>
      </c>
      <c r="E288" s="78">
        <v>149002</v>
      </c>
      <c r="F288" s="78">
        <v>86172</v>
      </c>
      <c r="G288" s="78">
        <v>0</v>
      </c>
      <c r="H288" s="78">
        <v>0</v>
      </c>
      <c r="I288" s="78">
        <v>43771</v>
      </c>
      <c r="J288" s="78">
        <v>0</v>
      </c>
      <c r="K288" s="79">
        <f t="shared" si="4"/>
        <v>2380527</v>
      </c>
    </row>
    <row r="289" spans="1:11" x14ac:dyDescent="0.25">
      <c r="A289" s="23" t="s">
        <v>323</v>
      </c>
      <c r="B289" s="24" t="s">
        <v>4</v>
      </c>
      <c r="C289" s="77">
        <v>558264</v>
      </c>
      <c r="D289" s="78">
        <v>169840</v>
      </c>
      <c r="E289" s="78">
        <v>120118</v>
      </c>
      <c r="F289" s="78">
        <v>32437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880659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130538</v>
      </c>
      <c r="D291" s="78">
        <v>0</v>
      </c>
      <c r="E291" s="78">
        <v>0</v>
      </c>
      <c r="F291" s="78">
        <v>6968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137506</v>
      </c>
    </row>
    <row r="292" spans="1:11" x14ac:dyDescent="0.25">
      <c r="A292" s="23" t="s">
        <v>325</v>
      </c>
      <c r="B292" s="24" t="s">
        <v>4</v>
      </c>
      <c r="C292" s="77">
        <v>120657</v>
      </c>
      <c r="D292" s="78">
        <v>61744</v>
      </c>
      <c r="E292" s="78">
        <v>12345</v>
      </c>
      <c r="F292" s="78">
        <v>2586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197332</v>
      </c>
    </row>
    <row r="293" spans="1:11" x14ac:dyDescent="0.25">
      <c r="A293" s="23" t="s">
        <v>326</v>
      </c>
      <c r="B293" s="24" t="s">
        <v>4</v>
      </c>
      <c r="C293" s="77">
        <v>605735</v>
      </c>
      <c r="D293" s="78">
        <v>0</v>
      </c>
      <c r="E293" s="78">
        <v>0</v>
      </c>
      <c r="F293" s="78">
        <v>2067</v>
      </c>
      <c r="G293" s="78">
        <v>0</v>
      </c>
      <c r="H293" s="78">
        <v>73</v>
      </c>
      <c r="I293" s="78">
        <v>27889</v>
      </c>
      <c r="J293" s="78">
        <v>0</v>
      </c>
      <c r="K293" s="79">
        <f t="shared" si="4"/>
        <v>635764</v>
      </c>
    </row>
    <row r="294" spans="1:11" x14ac:dyDescent="0.25">
      <c r="A294" s="23" t="s">
        <v>327</v>
      </c>
      <c r="B294" s="24" t="s">
        <v>4</v>
      </c>
      <c r="C294" s="77">
        <v>139782</v>
      </c>
      <c r="D294" s="78">
        <v>0</v>
      </c>
      <c r="E294" s="78">
        <v>43719</v>
      </c>
      <c r="F294" s="78">
        <v>0</v>
      </c>
      <c r="G294" s="78">
        <v>0</v>
      </c>
      <c r="H294" s="78">
        <v>0</v>
      </c>
      <c r="I294" s="78">
        <v>6148</v>
      </c>
      <c r="J294" s="78">
        <v>0</v>
      </c>
      <c r="K294" s="79">
        <f t="shared" si="4"/>
        <v>189649</v>
      </c>
    </row>
    <row r="295" spans="1:11" x14ac:dyDescent="0.25">
      <c r="A295" s="23" t="s">
        <v>328</v>
      </c>
      <c r="B295" s="24" t="s">
        <v>4</v>
      </c>
      <c r="C295" s="77">
        <v>239111</v>
      </c>
      <c r="D295" s="78">
        <v>61129</v>
      </c>
      <c r="E295" s="78">
        <v>46047</v>
      </c>
      <c r="F295" s="78">
        <v>0</v>
      </c>
      <c r="G295" s="78">
        <v>0</v>
      </c>
      <c r="H295" s="78">
        <v>0</v>
      </c>
      <c r="I295" s="78">
        <v>7961</v>
      </c>
      <c r="J295" s="78">
        <v>0</v>
      </c>
      <c r="K295" s="79">
        <f t="shared" si="4"/>
        <v>354248</v>
      </c>
    </row>
    <row r="296" spans="1:11" x14ac:dyDescent="0.25">
      <c r="A296" s="23" t="s">
        <v>4</v>
      </c>
      <c r="B296" s="24" t="s">
        <v>4</v>
      </c>
      <c r="C296" s="77">
        <v>1919585</v>
      </c>
      <c r="D296" s="78">
        <v>528237</v>
      </c>
      <c r="E296" s="78">
        <v>508792</v>
      </c>
      <c r="F296" s="78">
        <v>173578</v>
      </c>
      <c r="G296" s="78">
        <v>0</v>
      </c>
      <c r="H296" s="78">
        <v>0</v>
      </c>
      <c r="I296" s="78">
        <v>2785</v>
      </c>
      <c r="J296" s="78">
        <v>0</v>
      </c>
      <c r="K296" s="79">
        <f t="shared" si="4"/>
        <v>3132977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487782</v>
      </c>
      <c r="D299" s="78">
        <v>112551</v>
      </c>
      <c r="E299" s="78">
        <v>63961</v>
      </c>
      <c r="F299" s="78">
        <v>13961</v>
      </c>
      <c r="G299" s="78">
        <v>0</v>
      </c>
      <c r="H299" s="78">
        <v>191</v>
      </c>
      <c r="I299" s="78">
        <v>9537</v>
      </c>
      <c r="J299" s="78">
        <v>0</v>
      </c>
      <c r="K299" s="79">
        <f t="shared" si="4"/>
        <v>687983</v>
      </c>
    </row>
    <row r="300" spans="1:11" x14ac:dyDescent="0.25">
      <c r="A300" s="23" t="s">
        <v>332</v>
      </c>
      <c r="B300" s="24" t="s">
        <v>4</v>
      </c>
      <c r="C300" s="77">
        <v>1540884</v>
      </c>
      <c r="D300" s="78">
        <v>606160</v>
      </c>
      <c r="E300" s="78">
        <v>337975</v>
      </c>
      <c r="F300" s="78">
        <v>101844</v>
      </c>
      <c r="G300" s="78">
        <v>0</v>
      </c>
      <c r="H300" s="78">
        <v>0</v>
      </c>
      <c r="I300" s="78">
        <v>304</v>
      </c>
      <c r="J300" s="78">
        <v>0</v>
      </c>
      <c r="K300" s="79">
        <f t="shared" si="4"/>
        <v>2587167</v>
      </c>
    </row>
    <row r="301" spans="1:11" x14ac:dyDescent="0.25">
      <c r="A301" s="23" t="s">
        <v>333</v>
      </c>
      <c r="B301" s="24" t="s">
        <v>4</v>
      </c>
      <c r="C301" s="77">
        <v>995209</v>
      </c>
      <c r="D301" s="78">
        <v>232863</v>
      </c>
      <c r="E301" s="78">
        <v>209771</v>
      </c>
      <c r="F301" s="78">
        <v>19546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1457389</v>
      </c>
    </row>
    <row r="302" spans="1:11" x14ac:dyDescent="0.25">
      <c r="A302" s="23" t="s">
        <v>334</v>
      </c>
      <c r="B302" s="24" t="s">
        <v>4</v>
      </c>
      <c r="C302" s="77">
        <v>138039</v>
      </c>
      <c r="D302" s="78">
        <v>37128</v>
      </c>
      <c r="E302" s="78">
        <v>0</v>
      </c>
      <c r="F302" s="78">
        <v>3021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178188</v>
      </c>
    </row>
    <row r="303" spans="1:11" x14ac:dyDescent="0.25">
      <c r="A303" s="23" t="s">
        <v>335</v>
      </c>
      <c r="B303" s="24" t="s">
        <v>4</v>
      </c>
      <c r="C303" s="77">
        <v>40228</v>
      </c>
      <c r="D303" s="78">
        <v>25121</v>
      </c>
      <c r="E303" s="78">
        <v>7578</v>
      </c>
      <c r="F303" s="78">
        <v>1616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74543</v>
      </c>
    </row>
    <row r="304" spans="1:11" x14ac:dyDescent="0.25">
      <c r="A304" s="23" t="s">
        <v>336</v>
      </c>
      <c r="B304" s="24" t="s">
        <v>4</v>
      </c>
      <c r="C304" s="77">
        <v>352002</v>
      </c>
      <c r="D304" s="78">
        <v>79172</v>
      </c>
      <c r="E304" s="78">
        <v>93197</v>
      </c>
      <c r="F304" s="78">
        <v>16771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541142</v>
      </c>
    </row>
    <row r="305" spans="1:11" x14ac:dyDescent="0.25">
      <c r="A305" s="23" t="s">
        <v>337</v>
      </c>
      <c r="B305" s="24" t="s">
        <v>4</v>
      </c>
      <c r="C305" s="77">
        <v>681547</v>
      </c>
      <c r="D305" s="78">
        <v>136951</v>
      </c>
      <c r="E305" s="78">
        <v>0</v>
      </c>
      <c r="F305" s="78">
        <v>6972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825470</v>
      </c>
    </row>
    <row r="306" spans="1:11" x14ac:dyDescent="0.25">
      <c r="A306" s="23" t="s">
        <v>338</v>
      </c>
      <c r="B306" s="24" t="s">
        <v>4</v>
      </c>
      <c r="C306" s="77">
        <v>5900409</v>
      </c>
      <c r="D306" s="78">
        <v>3346995</v>
      </c>
      <c r="E306" s="78">
        <v>882106</v>
      </c>
      <c r="F306" s="78">
        <v>251391</v>
      </c>
      <c r="G306" s="78">
        <v>0</v>
      </c>
      <c r="H306" s="78">
        <v>536</v>
      </c>
      <c r="I306" s="78">
        <v>93400</v>
      </c>
      <c r="J306" s="78">
        <v>0</v>
      </c>
      <c r="K306" s="79">
        <f t="shared" si="4"/>
        <v>10474837</v>
      </c>
    </row>
    <row r="307" spans="1:11" x14ac:dyDescent="0.25">
      <c r="A307" s="23" t="s">
        <v>339</v>
      </c>
      <c r="B307" s="24" t="s">
        <v>51</v>
      </c>
      <c r="C307" s="77">
        <v>367399</v>
      </c>
      <c r="D307" s="78">
        <v>285097</v>
      </c>
      <c r="E307" s="78">
        <v>0</v>
      </c>
      <c r="F307" s="78">
        <v>0</v>
      </c>
      <c r="G307" s="78">
        <v>0</v>
      </c>
      <c r="H307" s="78">
        <v>6232</v>
      </c>
      <c r="I307" s="78">
        <v>18755</v>
      </c>
      <c r="J307" s="78">
        <v>0</v>
      </c>
      <c r="K307" s="79">
        <f t="shared" si="4"/>
        <v>677483</v>
      </c>
    </row>
    <row r="308" spans="1:11" x14ac:dyDescent="0.25">
      <c r="A308" s="23" t="s">
        <v>340</v>
      </c>
      <c r="B308" s="24" t="s">
        <v>51</v>
      </c>
      <c r="C308" s="77">
        <v>1069894</v>
      </c>
      <c r="D308" s="78">
        <v>596178</v>
      </c>
      <c r="E308" s="78">
        <v>0</v>
      </c>
      <c r="F308" s="78">
        <v>389</v>
      </c>
      <c r="G308" s="78">
        <v>0</v>
      </c>
      <c r="H308" s="78">
        <v>0</v>
      </c>
      <c r="I308" s="78">
        <v>31736</v>
      </c>
      <c r="J308" s="78">
        <v>0</v>
      </c>
      <c r="K308" s="79">
        <f t="shared" si="4"/>
        <v>1698197</v>
      </c>
    </row>
    <row r="309" spans="1:11" x14ac:dyDescent="0.25">
      <c r="A309" s="23" t="s">
        <v>341</v>
      </c>
      <c r="B309" s="24" t="s">
        <v>51</v>
      </c>
      <c r="C309" s="77">
        <v>212165</v>
      </c>
      <c r="D309" s="78">
        <v>0</v>
      </c>
      <c r="E309" s="78">
        <v>0</v>
      </c>
      <c r="F309" s="78">
        <v>0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212165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699234</v>
      </c>
      <c r="D312" s="78">
        <v>284510</v>
      </c>
      <c r="E312" s="78">
        <v>0</v>
      </c>
      <c r="F312" s="78">
        <v>0</v>
      </c>
      <c r="G312" s="78">
        <v>0</v>
      </c>
      <c r="H312" s="78">
        <v>491</v>
      </c>
      <c r="I312" s="78">
        <v>25065</v>
      </c>
      <c r="J312" s="78">
        <v>0</v>
      </c>
      <c r="K312" s="79">
        <f t="shared" si="4"/>
        <v>1009300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0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9">
        <f t="shared" si="4"/>
        <v>0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7848826</v>
      </c>
      <c r="D317" s="78">
        <v>3608053</v>
      </c>
      <c r="E317" s="78">
        <v>1381363</v>
      </c>
      <c r="F317" s="78">
        <v>437901</v>
      </c>
      <c r="G317" s="78">
        <v>0</v>
      </c>
      <c r="H317" s="78">
        <v>10022</v>
      </c>
      <c r="I317" s="78">
        <v>65448</v>
      </c>
      <c r="J317" s="78">
        <v>0</v>
      </c>
      <c r="K317" s="79">
        <f t="shared" si="4"/>
        <v>13351613</v>
      </c>
    </row>
    <row r="318" spans="1:11" x14ac:dyDescent="0.25">
      <c r="A318" s="23" t="s">
        <v>349</v>
      </c>
      <c r="B318" s="24" t="s">
        <v>52</v>
      </c>
      <c r="C318" s="77">
        <v>2247403</v>
      </c>
      <c r="D318" s="78">
        <v>586174</v>
      </c>
      <c r="E318" s="78">
        <v>0</v>
      </c>
      <c r="F318" s="78">
        <v>68995</v>
      </c>
      <c r="G318" s="78">
        <v>571</v>
      </c>
      <c r="H318" s="78">
        <v>2932</v>
      </c>
      <c r="I318" s="78">
        <v>20417</v>
      </c>
      <c r="J318" s="78">
        <v>0</v>
      </c>
      <c r="K318" s="79">
        <f t="shared" si="4"/>
        <v>2926492</v>
      </c>
    </row>
    <row r="319" spans="1:11" x14ac:dyDescent="0.25">
      <c r="A319" s="23" t="s">
        <v>350</v>
      </c>
      <c r="B319" s="24" t="s">
        <v>52</v>
      </c>
      <c r="C319" s="77">
        <v>638556</v>
      </c>
      <c r="D319" s="78">
        <v>151611</v>
      </c>
      <c r="E319" s="78">
        <v>128266</v>
      </c>
      <c r="F319" s="78">
        <v>26678</v>
      </c>
      <c r="G319" s="78">
        <v>0</v>
      </c>
      <c r="H319" s="78">
        <v>1654</v>
      </c>
      <c r="I319" s="78">
        <v>10151</v>
      </c>
      <c r="J319" s="78">
        <v>0</v>
      </c>
      <c r="K319" s="79">
        <f t="shared" si="4"/>
        <v>956916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132595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132595</v>
      </c>
    </row>
    <row r="323" spans="1:11" x14ac:dyDescent="0.25">
      <c r="A323" s="23" t="s">
        <v>354</v>
      </c>
      <c r="B323" s="24" t="s">
        <v>52</v>
      </c>
      <c r="C323" s="77">
        <v>4312094</v>
      </c>
      <c r="D323" s="78">
        <v>1275007</v>
      </c>
      <c r="E323" s="78">
        <v>488106</v>
      </c>
      <c r="F323" s="78">
        <v>138386</v>
      </c>
      <c r="G323" s="78">
        <v>0</v>
      </c>
      <c r="H323" s="78">
        <v>2041</v>
      </c>
      <c r="I323" s="78">
        <v>43176</v>
      </c>
      <c r="J323" s="78">
        <v>0</v>
      </c>
      <c r="K323" s="79">
        <f t="shared" si="5"/>
        <v>6258810</v>
      </c>
    </row>
    <row r="324" spans="1:11" x14ac:dyDescent="0.25">
      <c r="A324" s="23" t="s">
        <v>355</v>
      </c>
      <c r="B324" s="24" t="s">
        <v>52</v>
      </c>
      <c r="C324" s="77">
        <v>474139</v>
      </c>
      <c r="D324" s="78">
        <v>106352</v>
      </c>
      <c r="E324" s="78">
        <v>69515</v>
      </c>
      <c r="F324" s="78">
        <v>3335</v>
      </c>
      <c r="G324" s="78">
        <v>0</v>
      </c>
      <c r="H324" s="78">
        <v>0</v>
      </c>
      <c r="I324" s="78">
        <v>14143</v>
      </c>
      <c r="J324" s="78">
        <v>4817</v>
      </c>
      <c r="K324" s="79">
        <f t="shared" si="5"/>
        <v>672301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598968</v>
      </c>
      <c r="D326" s="78">
        <v>281986</v>
      </c>
      <c r="E326" s="78">
        <v>0</v>
      </c>
      <c r="F326" s="78">
        <v>28678</v>
      </c>
      <c r="G326" s="78">
        <v>0</v>
      </c>
      <c r="H326" s="78">
        <v>0</v>
      </c>
      <c r="I326" s="78">
        <v>7997</v>
      </c>
      <c r="J326" s="78">
        <v>0</v>
      </c>
      <c r="K326" s="79">
        <f t="shared" si="5"/>
        <v>917629</v>
      </c>
    </row>
    <row r="327" spans="1:11" x14ac:dyDescent="0.25">
      <c r="A327" s="23" t="s">
        <v>358</v>
      </c>
      <c r="B327" s="24" t="s">
        <v>52</v>
      </c>
      <c r="C327" s="77">
        <v>3262863</v>
      </c>
      <c r="D327" s="78">
        <v>963877</v>
      </c>
      <c r="E327" s="78">
        <v>557108</v>
      </c>
      <c r="F327" s="78">
        <v>167550</v>
      </c>
      <c r="G327" s="78">
        <v>0</v>
      </c>
      <c r="H327" s="78">
        <v>0</v>
      </c>
      <c r="I327" s="78">
        <v>33214</v>
      </c>
      <c r="J327" s="78">
        <v>0</v>
      </c>
      <c r="K327" s="79">
        <f t="shared" si="5"/>
        <v>4984612</v>
      </c>
    </row>
    <row r="328" spans="1:11" x14ac:dyDescent="0.25">
      <c r="A328" s="23" t="s">
        <v>359</v>
      </c>
      <c r="B328" s="24" t="s">
        <v>52</v>
      </c>
      <c r="C328" s="77">
        <v>105392</v>
      </c>
      <c r="D328" s="78">
        <v>0</v>
      </c>
      <c r="E328" s="78">
        <v>0</v>
      </c>
      <c r="F328" s="78">
        <v>0</v>
      </c>
      <c r="G328" s="78">
        <v>6845</v>
      </c>
      <c r="H328" s="78">
        <v>0</v>
      </c>
      <c r="I328" s="78">
        <v>0</v>
      </c>
      <c r="J328" s="78">
        <v>0</v>
      </c>
      <c r="K328" s="79">
        <f t="shared" si="5"/>
        <v>112237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936005</v>
      </c>
      <c r="D330" s="78">
        <v>278829</v>
      </c>
      <c r="E330" s="78">
        <v>0</v>
      </c>
      <c r="F330" s="78">
        <v>63521</v>
      </c>
      <c r="G330" s="78">
        <v>0</v>
      </c>
      <c r="H330" s="78">
        <v>0</v>
      </c>
      <c r="I330" s="78">
        <v>3522</v>
      </c>
      <c r="J330" s="78">
        <v>0</v>
      </c>
      <c r="K330" s="79">
        <f t="shared" si="5"/>
        <v>1281877</v>
      </c>
    </row>
    <row r="331" spans="1:11" x14ac:dyDescent="0.25">
      <c r="A331" s="23" t="s">
        <v>5</v>
      </c>
      <c r="B331" s="24" t="s">
        <v>52</v>
      </c>
      <c r="C331" s="77">
        <v>521239</v>
      </c>
      <c r="D331" s="78">
        <v>174971</v>
      </c>
      <c r="E331" s="78">
        <v>0</v>
      </c>
      <c r="F331" s="78">
        <v>29007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725217</v>
      </c>
    </row>
    <row r="332" spans="1:11" x14ac:dyDescent="0.25">
      <c r="A332" s="23" t="s">
        <v>362</v>
      </c>
      <c r="B332" s="24" t="s">
        <v>52</v>
      </c>
      <c r="C332" s="77">
        <v>457007</v>
      </c>
      <c r="D332" s="78">
        <v>98226</v>
      </c>
      <c r="E332" s="78">
        <v>60574</v>
      </c>
      <c r="F332" s="78">
        <v>25649</v>
      </c>
      <c r="G332" s="78">
        <v>0</v>
      </c>
      <c r="H332" s="78">
        <v>138</v>
      </c>
      <c r="I332" s="78">
        <v>2276</v>
      </c>
      <c r="J332" s="78">
        <v>0</v>
      </c>
      <c r="K332" s="79">
        <f t="shared" si="5"/>
        <v>643870</v>
      </c>
    </row>
    <row r="333" spans="1:11" x14ac:dyDescent="0.25">
      <c r="A333" s="75" t="s">
        <v>489</v>
      </c>
      <c r="B333" s="24" t="s">
        <v>52</v>
      </c>
      <c r="C333" s="77">
        <v>1016802</v>
      </c>
      <c r="D333" s="78">
        <v>244444</v>
      </c>
      <c r="E333" s="78">
        <v>138599</v>
      </c>
      <c r="F333" s="78">
        <v>65696</v>
      </c>
      <c r="G333" s="78">
        <v>0</v>
      </c>
      <c r="H333" s="78">
        <v>2574</v>
      </c>
      <c r="I333" s="78">
        <v>0</v>
      </c>
      <c r="J333" s="78">
        <v>0</v>
      </c>
      <c r="K333" s="79">
        <f t="shared" si="5"/>
        <v>1468115</v>
      </c>
    </row>
    <row r="334" spans="1:11" x14ac:dyDescent="0.25">
      <c r="A334" s="23" t="s">
        <v>488</v>
      </c>
      <c r="B334" s="24" t="s">
        <v>52</v>
      </c>
      <c r="C334" s="77">
        <v>15250834</v>
      </c>
      <c r="D334" s="78">
        <v>5235172</v>
      </c>
      <c r="E334" s="78">
        <v>1973799</v>
      </c>
      <c r="F334" s="78">
        <v>825843</v>
      </c>
      <c r="G334" s="78">
        <v>0</v>
      </c>
      <c r="H334" s="78">
        <v>45085</v>
      </c>
      <c r="I334" s="78">
        <v>125118</v>
      </c>
      <c r="J334" s="78">
        <v>0</v>
      </c>
      <c r="K334" s="79">
        <f t="shared" si="5"/>
        <v>23455851</v>
      </c>
    </row>
    <row r="335" spans="1:11" x14ac:dyDescent="0.25">
      <c r="A335" s="23" t="s">
        <v>363</v>
      </c>
      <c r="B335" s="24" t="s">
        <v>52</v>
      </c>
      <c r="C335" s="77">
        <v>1349766</v>
      </c>
      <c r="D335" s="78">
        <v>450977</v>
      </c>
      <c r="E335" s="78">
        <v>279496</v>
      </c>
      <c r="F335" s="78">
        <v>37152</v>
      </c>
      <c r="G335" s="78">
        <v>0</v>
      </c>
      <c r="H335" s="78">
        <v>469</v>
      </c>
      <c r="I335" s="78">
        <v>32507</v>
      </c>
      <c r="J335" s="78">
        <v>0</v>
      </c>
      <c r="K335" s="79">
        <f t="shared" si="5"/>
        <v>2150367</v>
      </c>
    </row>
    <row r="336" spans="1:11" x14ac:dyDescent="0.25">
      <c r="A336" s="23" t="s">
        <v>364</v>
      </c>
      <c r="B336" s="24" t="s">
        <v>52</v>
      </c>
      <c r="C336" s="77">
        <v>405264</v>
      </c>
      <c r="D336" s="78">
        <v>0</v>
      </c>
      <c r="E336" s="78">
        <v>66528</v>
      </c>
      <c r="F336" s="78">
        <v>19834</v>
      </c>
      <c r="G336" s="78">
        <v>0</v>
      </c>
      <c r="H336" s="78">
        <v>594</v>
      </c>
      <c r="I336" s="78">
        <v>0</v>
      </c>
      <c r="J336" s="78">
        <v>0</v>
      </c>
      <c r="K336" s="79">
        <f t="shared" si="5"/>
        <v>492220</v>
      </c>
    </row>
    <row r="337" spans="1:11" x14ac:dyDescent="0.25">
      <c r="A337" s="23" t="s">
        <v>365</v>
      </c>
      <c r="B337" s="24" t="s">
        <v>53</v>
      </c>
      <c r="C337" s="77">
        <v>717934</v>
      </c>
      <c r="D337" s="78">
        <v>212553</v>
      </c>
      <c r="E337" s="78">
        <v>0</v>
      </c>
      <c r="F337" s="78">
        <v>20724</v>
      </c>
      <c r="G337" s="78">
        <v>0</v>
      </c>
      <c r="H337" s="78">
        <v>0</v>
      </c>
      <c r="I337" s="78">
        <v>0</v>
      </c>
      <c r="J337" s="78">
        <v>75204</v>
      </c>
      <c r="K337" s="79">
        <f t="shared" si="5"/>
        <v>1026415</v>
      </c>
    </row>
    <row r="338" spans="1:11" x14ac:dyDescent="0.25">
      <c r="A338" s="23" t="s">
        <v>366</v>
      </c>
      <c r="B338" s="24" t="s">
        <v>53</v>
      </c>
      <c r="C338" s="77">
        <v>0</v>
      </c>
      <c r="D338" s="78">
        <v>0</v>
      </c>
      <c r="E338" s="78">
        <v>0</v>
      </c>
      <c r="F338" s="78">
        <v>0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0</v>
      </c>
    </row>
    <row r="339" spans="1:11" x14ac:dyDescent="0.25">
      <c r="A339" s="23" t="s">
        <v>367</v>
      </c>
      <c r="B339" s="24" t="s">
        <v>53</v>
      </c>
      <c r="C339" s="77">
        <v>85378</v>
      </c>
      <c r="D339" s="78">
        <v>17328</v>
      </c>
      <c r="E339" s="78">
        <v>12431</v>
      </c>
      <c r="F339" s="78">
        <v>0</v>
      </c>
      <c r="G339" s="78">
        <v>0</v>
      </c>
      <c r="H339" s="78">
        <v>0</v>
      </c>
      <c r="I339" s="78">
        <v>2339</v>
      </c>
      <c r="J339" s="78">
        <v>0</v>
      </c>
      <c r="K339" s="79">
        <f t="shared" si="5"/>
        <v>117476</v>
      </c>
    </row>
    <row r="340" spans="1:11" x14ac:dyDescent="0.25">
      <c r="A340" s="23" t="s">
        <v>368</v>
      </c>
      <c r="B340" s="24" t="s">
        <v>53</v>
      </c>
      <c r="C340" s="77">
        <v>153979</v>
      </c>
      <c r="D340" s="78">
        <v>35384</v>
      </c>
      <c r="E340" s="78">
        <v>0</v>
      </c>
      <c r="F340" s="78">
        <v>7025</v>
      </c>
      <c r="G340" s="78">
        <v>0</v>
      </c>
      <c r="H340" s="78">
        <v>0</v>
      </c>
      <c r="I340" s="78">
        <v>2109</v>
      </c>
      <c r="J340" s="78">
        <v>0</v>
      </c>
      <c r="K340" s="79">
        <f t="shared" si="5"/>
        <v>198497</v>
      </c>
    </row>
    <row r="341" spans="1:11" x14ac:dyDescent="0.25">
      <c r="A341" s="23" t="s">
        <v>369</v>
      </c>
      <c r="B341" s="24" t="s">
        <v>53</v>
      </c>
      <c r="C341" s="77">
        <v>75240</v>
      </c>
      <c r="D341" s="78">
        <v>24007</v>
      </c>
      <c r="E341" s="78">
        <v>10336</v>
      </c>
      <c r="F341" s="78">
        <v>2463</v>
      </c>
      <c r="G341" s="78">
        <v>0</v>
      </c>
      <c r="H341" s="78">
        <v>0</v>
      </c>
      <c r="I341" s="78">
        <v>1665</v>
      </c>
      <c r="J341" s="78">
        <v>0</v>
      </c>
      <c r="K341" s="79">
        <f t="shared" si="5"/>
        <v>113711</v>
      </c>
    </row>
    <row r="342" spans="1:11" x14ac:dyDescent="0.25">
      <c r="A342" s="23" t="s">
        <v>370</v>
      </c>
      <c r="B342" s="24" t="s">
        <v>53</v>
      </c>
      <c r="C342" s="77">
        <v>225784</v>
      </c>
      <c r="D342" s="78">
        <v>62966</v>
      </c>
      <c r="E342" s="78">
        <v>33681</v>
      </c>
      <c r="F342" s="78">
        <v>26818</v>
      </c>
      <c r="G342" s="78">
        <v>0</v>
      </c>
      <c r="H342" s="78">
        <v>0</v>
      </c>
      <c r="I342" s="78">
        <v>1909</v>
      </c>
      <c r="J342" s="78">
        <v>0</v>
      </c>
      <c r="K342" s="79">
        <f t="shared" si="5"/>
        <v>351158</v>
      </c>
    </row>
    <row r="343" spans="1:11" x14ac:dyDescent="0.25">
      <c r="A343" s="23" t="s">
        <v>371</v>
      </c>
      <c r="B343" s="24" t="s">
        <v>53</v>
      </c>
      <c r="C343" s="77">
        <v>203733</v>
      </c>
      <c r="D343" s="78">
        <v>44753</v>
      </c>
      <c r="E343" s="78">
        <v>0</v>
      </c>
      <c r="F343" s="78">
        <v>46801</v>
      </c>
      <c r="G343" s="78">
        <v>0</v>
      </c>
      <c r="H343" s="78">
        <v>0</v>
      </c>
      <c r="I343" s="78">
        <v>3105</v>
      </c>
      <c r="J343" s="78">
        <v>0</v>
      </c>
      <c r="K343" s="79">
        <f t="shared" si="5"/>
        <v>298392</v>
      </c>
    </row>
    <row r="344" spans="1:11" x14ac:dyDescent="0.25">
      <c r="A344" s="23" t="s">
        <v>372</v>
      </c>
      <c r="B344" s="24" t="s">
        <v>53</v>
      </c>
      <c r="C344" s="77">
        <v>555507</v>
      </c>
      <c r="D344" s="78">
        <v>138920</v>
      </c>
      <c r="E344" s="78">
        <v>90947</v>
      </c>
      <c r="F344" s="78">
        <v>18134</v>
      </c>
      <c r="G344" s="78">
        <v>0</v>
      </c>
      <c r="H344" s="78">
        <v>0</v>
      </c>
      <c r="I344" s="78">
        <v>14014</v>
      </c>
      <c r="J344" s="78">
        <v>0</v>
      </c>
      <c r="K344" s="79">
        <f t="shared" si="5"/>
        <v>817522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208191</v>
      </c>
      <c r="D347" s="78">
        <v>56576</v>
      </c>
      <c r="E347" s="78">
        <v>28558</v>
      </c>
      <c r="F347" s="78">
        <v>0</v>
      </c>
      <c r="G347" s="78">
        <v>6997</v>
      </c>
      <c r="H347" s="78">
        <v>0</v>
      </c>
      <c r="I347" s="78">
        <v>4025</v>
      </c>
      <c r="J347" s="78">
        <v>0</v>
      </c>
      <c r="K347" s="79">
        <f t="shared" si="5"/>
        <v>304347</v>
      </c>
    </row>
    <row r="348" spans="1:11" x14ac:dyDescent="0.25">
      <c r="A348" s="23" t="s">
        <v>376</v>
      </c>
      <c r="B348" s="24" t="s">
        <v>53</v>
      </c>
      <c r="C348" s="77">
        <v>77044</v>
      </c>
      <c r="D348" s="78">
        <v>14684</v>
      </c>
      <c r="E348" s="78">
        <v>19015</v>
      </c>
      <c r="F348" s="78">
        <v>4062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114805</v>
      </c>
    </row>
    <row r="349" spans="1:11" x14ac:dyDescent="0.25">
      <c r="A349" s="23" t="s">
        <v>377</v>
      </c>
      <c r="B349" s="24" t="s">
        <v>53</v>
      </c>
      <c r="C349" s="77">
        <v>728642</v>
      </c>
      <c r="D349" s="78">
        <v>270364</v>
      </c>
      <c r="E349" s="78">
        <v>91053</v>
      </c>
      <c r="F349" s="78">
        <v>26801</v>
      </c>
      <c r="G349" s="78">
        <v>0</v>
      </c>
      <c r="H349" s="78">
        <v>0</v>
      </c>
      <c r="I349" s="78">
        <v>9689</v>
      </c>
      <c r="J349" s="78">
        <v>0</v>
      </c>
      <c r="K349" s="79">
        <f t="shared" si="5"/>
        <v>1126549</v>
      </c>
    </row>
    <row r="350" spans="1:11" x14ac:dyDescent="0.25">
      <c r="A350" s="23" t="s">
        <v>378</v>
      </c>
      <c r="B350" s="24" t="s">
        <v>53</v>
      </c>
      <c r="C350" s="77">
        <v>4516812</v>
      </c>
      <c r="D350" s="78">
        <v>2238287</v>
      </c>
      <c r="E350" s="78">
        <v>526646</v>
      </c>
      <c r="F350" s="78">
        <v>285962</v>
      </c>
      <c r="G350" s="78">
        <v>0</v>
      </c>
      <c r="H350" s="78">
        <v>3017</v>
      </c>
      <c r="I350" s="78">
        <v>44520</v>
      </c>
      <c r="J350" s="78">
        <v>0</v>
      </c>
      <c r="K350" s="79">
        <f t="shared" si="5"/>
        <v>7615244</v>
      </c>
    </row>
    <row r="351" spans="1:11" x14ac:dyDescent="0.25">
      <c r="A351" s="23" t="s">
        <v>379</v>
      </c>
      <c r="B351" s="24" t="s">
        <v>53</v>
      </c>
      <c r="C351" s="77">
        <v>251865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9">
        <f t="shared" si="5"/>
        <v>251865</v>
      </c>
    </row>
    <row r="352" spans="1:11" x14ac:dyDescent="0.25">
      <c r="A352" s="23" t="s">
        <v>380</v>
      </c>
      <c r="B352" s="24" t="s">
        <v>53</v>
      </c>
      <c r="C352" s="77">
        <v>72250</v>
      </c>
      <c r="D352" s="78">
        <v>13713</v>
      </c>
      <c r="E352" s="78">
        <v>11761</v>
      </c>
      <c r="F352" s="78">
        <v>0</v>
      </c>
      <c r="G352" s="78">
        <v>0</v>
      </c>
      <c r="H352" s="78">
        <v>0</v>
      </c>
      <c r="I352" s="78">
        <v>2062</v>
      </c>
      <c r="J352" s="78">
        <v>0</v>
      </c>
      <c r="K352" s="79">
        <f t="shared" si="5"/>
        <v>99786</v>
      </c>
    </row>
    <row r="353" spans="1:11" x14ac:dyDescent="0.25">
      <c r="A353" s="23" t="s">
        <v>381</v>
      </c>
      <c r="B353" s="24" t="s">
        <v>53</v>
      </c>
      <c r="C353" s="77">
        <v>1802340</v>
      </c>
      <c r="D353" s="78">
        <v>442809</v>
      </c>
      <c r="E353" s="78">
        <v>228402</v>
      </c>
      <c r="F353" s="78">
        <v>83624</v>
      </c>
      <c r="G353" s="78">
        <v>0</v>
      </c>
      <c r="H353" s="78">
        <v>11849</v>
      </c>
      <c r="I353" s="78">
        <v>0</v>
      </c>
      <c r="J353" s="78">
        <v>0</v>
      </c>
      <c r="K353" s="79">
        <f t="shared" si="5"/>
        <v>2569024</v>
      </c>
    </row>
    <row r="354" spans="1:11" x14ac:dyDescent="0.25">
      <c r="A354" s="23" t="s">
        <v>382</v>
      </c>
      <c r="B354" s="24" t="s">
        <v>54</v>
      </c>
      <c r="C354" s="77">
        <v>56224</v>
      </c>
      <c r="D354" s="78">
        <v>20336</v>
      </c>
      <c r="E354" s="78">
        <v>0</v>
      </c>
      <c r="F354" s="78">
        <v>11090</v>
      </c>
      <c r="G354" s="78">
        <v>0</v>
      </c>
      <c r="H354" s="78">
        <v>0</v>
      </c>
      <c r="I354" s="78">
        <v>1104</v>
      </c>
      <c r="J354" s="78">
        <v>0</v>
      </c>
      <c r="K354" s="79">
        <f t="shared" si="5"/>
        <v>88754</v>
      </c>
    </row>
    <row r="355" spans="1:11" x14ac:dyDescent="0.25">
      <c r="A355" s="23" t="s">
        <v>383</v>
      </c>
      <c r="B355" s="24" t="s">
        <v>54</v>
      </c>
      <c r="C355" s="77">
        <v>12612</v>
      </c>
      <c r="D355" s="78">
        <v>0</v>
      </c>
      <c r="E355" s="78">
        <v>0</v>
      </c>
      <c r="F355" s="78">
        <v>0</v>
      </c>
      <c r="G355" s="78">
        <v>0</v>
      </c>
      <c r="H355" s="78">
        <v>350</v>
      </c>
      <c r="I355" s="78">
        <v>0</v>
      </c>
      <c r="J355" s="78">
        <v>0</v>
      </c>
      <c r="K355" s="79">
        <f t="shared" si="5"/>
        <v>12962</v>
      </c>
    </row>
    <row r="356" spans="1:11" x14ac:dyDescent="0.25">
      <c r="A356" s="23" t="s">
        <v>384</v>
      </c>
      <c r="B356" s="24" t="s">
        <v>54</v>
      </c>
      <c r="C356" s="77">
        <v>515941</v>
      </c>
      <c r="D356" s="78">
        <v>227327</v>
      </c>
      <c r="E356" s="78">
        <v>72955</v>
      </c>
      <c r="F356" s="78">
        <v>82995</v>
      </c>
      <c r="G356" s="78">
        <v>0</v>
      </c>
      <c r="H356" s="78">
        <v>0</v>
      </c>
      <c r="I356" s="78">
        <v>0</v>
      </c>
      <c r="J356" s="78">
        <v>0</v>
      </c>
      <c r="K356" s="79">
        <f t="shared" si="5"/>
        <v>899218</v>
      </c>
    </row>
    <row r="357" spans="1:11" x14ac:dyDescent="0.25">
      <c r="A357" s="23" t="s">
        <v>385</v>
      </c>
      <c r="B357" s="24" t="s">
        <v>54</v>
      </c>
      <c r="C357" s="77">
        <v>10824</v>
      </c>
      <c r="D357" s="78">
        <v>5164</v>
      </c>
      <c r="E357" s="78">
        <v>2595</v>
      </c>
      <c r="F357" s="78">
        <v>1735</v>
      </c>
      <c r="G357" s="78">
        <v>0</v>
      </c>
      <c r="H357" s="78">
        <v>0</v>
      </c>
      <c r="I357" s="78">
        <v>1201</v>
      </c>
      <c r="J357" s="78">
        <v>0</v>
      </c>
      <c r="K357" s="79">
        <f t="shared" si="5"/>
        <v>21519</v>
      </c>
    </row>
    <row r="358" spans="1:11" x14ac:dyDescent="0.25">
      <c r="A358" s="23" t="s">
        <v>386</v>
      </c>
      <c r="B358" s="24" t="s">
        <v>54</v>
      </c>
      <c r="C358" s="77">
        <v>9890</v>
      </c>
      <c r="D358" s="78">
        <v>0</v>
      </c>
      <c r="E358" s="78">
        <v>0</v>
      </c>
      <c r="F358" s="78">
        <v>4355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14245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12259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f t="shared" si="5"/>
        <v>12259</v>
      </c>
    </row>
    <row r="361" spans="1:11" x14ac:dyDescent="0.25">
      <c r="A361" s="23" t="s">
        <v>390</v>
      </c>
      <c r="B361" s="24" t="s">
        <v>55</v>
      </c>
      <c r="C361" s="77">
        <v>237437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237437</v>
      </c>
    </row>
    <row r="362" spans="1:11" x14ac:dyDescent="0.25">
      <c r="A362" s="23" t="s">
        <v>391</v>
      </c>
      <c r="B362" s="24" t="s">
        <v>6</v>
      </c>
      <c r="C362" s="77">
        <v>145321</v>
      </c>
      <c r="D362" s="78">
        <v>58730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204051</v>
      </c>
    </row>
    <row r="363" spans="1:11" x14ac:dyDescent="0.25">
      <c r="A363" s="23" t="s">
        <v>6</v>
      </c>
      <c r="B363" s="24" t="s">
        <v>6</v>
      </c>
      <c r="C363" s="77">
        <v>3809996</v>
      </c>
      <c r="D363" s="78">
        <v>2426426</v>
      </c>
      <c r="E363" s="78">
        <v>757699</v>
      </c>
      <c r="F363" s="78">
        <v>174731</v>
      </c>
      <c r="G363" s="78">
        <v>0</v>
      </c>
      <c r="H363" s="78">
        <v>6704</v>
      </c>
      <c r="I363" s="78">
        <v>22344</v>
      </c>
      <c r="J363" s="78">
        <v>0</v>
      </c>
      <c r="K363" s="79">
        <f t="shared" si="5"/>
        <v>7197900</v>
      </c>
    </row>
    <row r="364" spans="1:11" x14ac:dyDescent="0.25">
      <c r="A364" s="23" t="s">
        <v>392</v>
      </c>
      <c r="B364" s="24" t="s">
        <v>6</v>
      </c>
      <c r="C364" s="77">
        <v>1338419</v>
      </c>
      <c r="D364" s="78">
        <v>524451</v>
      </c>
      <c r="E364" s="78">
        <v>0</v>
      </c>
      <c r="F364" s="78">
        <v>0</v>
      </c>
      <c r="G364" s="78">
        <v>0</v>
      </c>
      <c r="H364" s="78">
        <v>0</v>
      </c>
      <c r="I364" s="78">
        <v>46969</v>
      </c>
      <c r="J364" s="78">
        <v>0</v>
      </c>
      <c r="K364" s="79">
        <f t="shared" si="5"/>
        <v>1909839</v>
      </c>
    </row>
    <row r="365" spans="1:11" x14ac:dyDescent="0.25">
      <c r="A365" s="23" t="s">
        <v>393</v>
      </c>
      <c r="B365" s="24" t="s">
        <v>5</v>
      </c>
      <c r="C365" s="77">
        <v>2497629</v>
      </c>
      <c r="D365" s="78">
        <v>1451337</v>
      </c>
      <c r="E365" s="78">
        <v>245596</v>
      </c>
      <c r="F365" s="78">
        <v>74776</v>
      </c>
      <c r="G365" s="78">
        <v>0</v>
      </c>
      <c r="H365" s="78">
        <v>0</v>
      </c>
      <c r="I365" s="78">
        <v>11686</v>
      </c>
      <c r="J365" s="78">
        <v>0</v>
      </c>
      <c r="K365" s="79">
        <f t="shared" si="5"/>
        <v>4281024</v>
      </c>
    </row>
    <row r="366" spans="1:11" x14ac:dyDescent="0.25">
      <c r="A366" s="23" t="s">
        <v>394</v>
      </c>
      <c r="B366" s="24" t="s">
        <v>5</v>
      </c>
      <c r="C366" s="77">
        <v>1217350</v>
      </c>
      <c r="D366" s="78">
        <v>543795</v>
      </c>
      <c r="E366" s="78">
        <v>158259</v>
      </c>
      <c r="F366" s="78">
        <v>69239</v>
      </c>
      <c r="G366" s="78">
        <v>0</v>
      </c>
      <c r="H366" s="78">
        <v>506</v>
      </c>
      <c r="I366" s="78">
        <v>26870</v>
      </c>
      <c r="J366" s="78">
        <v>0</v>
      </c>
      <c r="K366" s="79">
        <f t="shared" si="5"/>
        <v>2016019</v>
      </c>
    </row>
    <row r="367" spans="1:11" x14ac:dyDescent="0.25">
      <c r="A367" s="23" t="s">
        <v>395</v>
      </c>
      <c r="B367" s="24" t="s">
        <v>5</v>
      </c>
      <c r="C367" s="77">
        <v>771818</v>
      </c>
      <c r="D367" s="78">
        <v>479390</v>
      </c>
      <c r="E367" s="78">
        <v>0</v>
      </c>
      <c r="F367" s="78">
        <v>0</v>
      </c>
      <c r="G367" s="78">
        <v>0</v>
      </c>
      <c r="H367" s="78">
        <v>0</v>
      </c>
      <c r="I367" s="78">
        <v>16695</v>
      </c>
      <c r="J367" s="78">
        <v>0</v>
      </c>
      <c r="K367" s="79">
        <f t="shared" si="5"/>
        <v>1267903</v>
      </c>
    </row>
    <row r="368" spans="1:11" x14ac:dyDescent="0.25">
      <c r="A368" s="23" t="s">
        <v>396</v>
      </c>
      <c r="B368" s="24" t="s">
        <v>5</v>
      </c>
      <c r="C368" s="77">
        <v>950974</v>
      </c>
      <c r="D368" s="78">
        <v>337184</v>
      </c>
      <c r="E368" s="78">
        <v>116333</v>
      </c>
      <c r="F368" s="78">
        <v>70804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1475295</v>
      </c>
    </row>
    <row r="369" spans="1:11" x14ac:dyDescent="0.25">
      <c r="A369" s="23" t="s">
        <v>397</v>
      </c>
      <c r="B369" s="24" t="s">
        <v>5</v>
      </c>
      <c r="C369" s="77">
        <v>889048</v>
      </c>
      <c r="D369" s="78">
        <v>391310</v>
      </c>
      <c r="E369" s="78">
        <v>146456</v>
      </c>
      <c r="F369" s="78">
        <v>0</v>
      </c>
      <c r="G369" s="78">
        <v>0</v>
      </c>
      <c r="H369" s="78">
        <v>0</v>
      </c>
      <c r="I369" s="78">
        <v>14617</v>
      </c>
      <c r="J369" s="78">
        <v>0</v>
      </c>
      <c r="K369" s="79">
        <f t="shared" si="5"/>
        <v>1441431</v>
      </c>
    </row>
    <row r="370" spans="1:11" x14ac:dyDescent="0.25">
      <c r="A370" s="23" t="s">
        <v>398</v>
      </c>
      <c r="B370" s="24" t="s">
        <v>5</v>
      </c>
      <c r="C370" s="77">
        <v>2194808</v>
      </c>
      <c r="D370" s="78">
        <v>699332</v>
      </c>
      <c r="E370" s="78">
        <v>234151</v>
      </c>
      <c r="F370" s="78">
        <v>98818</v>
      </c>
      <c r="G370" s="78">
        <v>0</v>
      </c>
      <c r="H370" s="78">
        <v>0</v>
      </c>
      <c r="I370" s="78">
        <v>30432</v>
      </c>
      <c r="J370" s="78">
        <v>0</v>
      </c>
      <c r="K370" s="79">
        <f t="shared" si="5"/>
        <v>3257541</v>
      </c>
    </row>
    <row r="371" spans="1:11" x14ac:dyDescent="0.25">
      <c r="A371" s="23" t="s">
        <v>399</v>
      </c>
      <c r="B371" s="24" t="s">
        <v>5</v>
      </c>
      <c r="C371" s="77">
        <v>1096374</v>
      </c>
      <c r="D371" s="78">
        <v>203381</v>
      </c>
      <c r="E371" s="78">
        <v>292094</v>
      </c>
      <c r="F371" s="78">
        <v>32182</v>
      </c>
      <c r="G371" s="78">
        <v>0</v>
      </c>
      <c r="H371" s="78">
        <v>0</v>
      </c>
      <c r="I371" s="78">
        <v>6733</v>
      </c>
      <c r="J371" s="78">
        <v>0</v>
      </c>
      <c r="K371" s="79">
        <f t="shared" si="5"/>
        <v>1630764</v>
      </c>
    </row>
    <row r="372" spans="1:11" x14ac:dyDescent="0.25">
      <c r="A372" s="23" t="s">
        <v>387</v>
      </c>
      <c r="B372" s="24" t="s">
        <v>492</v>
      </c>
      <c r="C372" s="77">
        <v>0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0</v>
      </c>
    </row>
    <row r="373" spans="1:11" x14ac:dyDescent="0.25">
      <c r="A373" s="23" t="s">
        <v>482</v>
      </c>
      <c r="B373" s="24" t="s">
        <v>492</v>
      </c>
      <c r="C373" s="77">
        <v>519708</v>
      </c>
      <c r="D373" s="78">
        <v>413764</v>
      </c>
      <c r="E373" s="78">
        <v>0</v>
      </c>
      <c r="F373" s="78">
        <v>59576</v>
      </c>
      <c r="G373" s="78">
        <v>0</v>
      </c>
      <c r="H373" s="78">
        <v>3527</v>
      </c>
      <c r="I373" s="78">
        <v>0</v>
      </c>
      <c r="J373" s="78">
        <v>0</v>
      </c>
      <c r="K373" s="79">
        <f t="shared" si="5"/>
        <v>996575</v>
      </c>
    </row>
    <row r="374" spans="1:11" x14ac:dyDescent="0.25">
      <c r="A374" s="23" t="s">
        <v>483</v>
      </c>
      <c r="B374" s="24" t="s">
        <v>492</v>
      </c>
      <c r="C374" s="77">
        <v>315501</v>
      </c>
      <c r="D374" s="78">
        <v>78466</v>
      </c>
      <c r="E374" s="78">
        <v>0</v>
      </c>
      <c r="F374" s="78">
        <v>0</v>
      </c>
      <c r="G374" s="78">
        <v>0</v>
      </c>
      <c r="H374" s="78">
        <v>806</v>
      </c>
      <c r="I374" s="78">
        <v>14657</v>
      </c>
      <c r="J374" s="78">
        <v>0</v>
      </c>
      <c r="K374" s="79">
        <f t="shared" si="5"/>
        <v>409430</v>
      </c>
    </row>
    <row r="375" spans="1:11" x14ac:dyDescent="0.25">
      <c r="A375" s="23" t="s">
        <v>451</v>
      </c>
      <c r="B375" s="24" t="s">
        <v>490</v>
      </c>
      <c r="C375" s="77">
        <v>1474988</v>
      </c>
      <c r="D375" s="78">
        <v>906167</v>
      </c>
      <c r="E375" s="78">
        <v>323213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2704368</v>
      </c>
    </row>
    <row r="376" spans="1:11" x14ac:dyDescent="0.25">
      <c r="A376" s="23" t="s">
        <v>481</v>
      </c>
      <c r="B376" s="24" t="s">
        <v>490</v>
      </c>
      <c r="C376" s="77">
        <v>0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0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156119</v>
      </c>
      <c r="D378" s="78">
        <v>62929</v>
      </c>
      <c r="E378" s="78">
        <v>0</v>
      </c>
      <c r="F378" s="78">
        <v>14259</v>
      </c>
      <c r="G378" s="78">
        <v>0</v>
      </c>
      <c r="H378" s="78">
        <v>0</v>
      </c>
      <c r="I378" s="78">
        <v>0</v>
      </c>
      <c r="J378" s="78">
        <v>0</v>
      </c>
      <c r="K378" s="79">
        <f t="shared" si="5"/>
        <v>233307</v>
      </c>
    </row>
    <row r="379" spans="1:11" x14ac:dyDescent="0.25">
      <c r="A379" s="23" t="s">
        <v>401</v>
      </c>
      <c r="B379" s="24" t="s">
        <v>56</v>
      </c>
      <c r="C379" s="77">
        <v>33038</v>
      </c>
      <c r="D379" s="78">
        <v>3740</v>
      </c>
      <c r="E379" s="78">
        <v>0</v>
      </c>
      <c r="F379" s="78">
        <v>0</v>
      </c>
      <c r="G379" s="78">
        <v>0</v>
      </c>
      <c r="H379" s="78">
        <v>0</v>
      </c>
      <c r="I379" s="78">
        <v>1466</v>
      </c>
      <c r="J379" s="78">
        <v>0</v>
      </c>
      <c r="K379" s="79">
        <f t="shared" si="5"/>
        <v>38244</v>
      </c>
    </row>
    <row r="380" spans="1:11" x14ac:dyDescent="0.25">
      <c r="A380" s="23" t="s">
        <v>402</v>
      </c>
      <c r="B380" s="24" t="s">
        <v>56</v>
      </c>
      <c r="C380" s="77">
        <v>34973</v>
      </c>
      <c r="D380" s="78">
        <v>6023</v>
      </c>
      <c r="E380" s="78">
        <v>0</v>
      </c>
      <c r="F380" s="78">
        <v>0</v>
      </c>
      <c r="G380" s="78">
        <v>0</v>
      </c>
      <c r="H380" s="78">
        <v>0</v>
      </c>
      <c r="I380" s="78">
        <v>2403</v>
      </c>
      <c r="J380" s="78">
        <v>0</v>
      </c>
      <c r="K380" s="79">
        <f t="shared" si="5"/>
        <v>43399</v>
      </c>
    </row>
    <row r="381" spans="1:11" x14ac:dyDescent="0.25">
      <c r="A381" s="23" t="s">
        <v>403</v>
      </c>
      <c r="B381" s="24" t="s">
        <v>56</v>
      </c>
      <c r="C381" s="77">
        <v>31812</v>
      </c>
      <c r="D381" s="78">
        <v>4087</v>
      </c>
      <c r="E381" s="78">
        <v>0</v>
      </c>
      <c r="F381" s="78">
        <v>1705</v>
      </c>
      <c r="G381" s="78">
        <v>0</v>
      </c>
      <c r="H381" s="78">
        <v>0</v>
      </c>
      <c r="I381" s="78">
        <v>0</v>
      </c>
      <c r="J381" s="78">
        <v>0</v>
      </c>
      <c r="K381" s="79">
        <f t="shared" si="5"/>
        <v>37604</v>
      </c>
    </row>
    <row r="382" spans="1:11" x14ac:dyDescent="0.25">
      <c r="A382" s="23" t="s">
        <v>404</v>
      </c>
      <c r="B382" s="24" t="s">
        <v>56</v>
      </c>
      <c r="C382" s="77">
        <v>168991</v>
      </c>
      <c r="D382" s="78">
        <v>34373</v>
      </c>
      <c r="E382" s="78">
        <v>0</v>
      </c>
      <c r="F382" s="78">
        <v>4077</v>
      </c>
      <c r="G382" s="78">
        <v>0</v>
      </c>
      <c r="H382" s="78">
        <v>0</v>
      </c>
      <c r="I382" s="78">
        <v>10983</v>
      </c>
      <c r="J382" s="78">
        <v>0</v>
      </c>
      <c r="K382" s="79">
        <f t="shared" si="5"/>
        <v>218424</v>
      </c>
    </row>
    <row r="383" spans="1:11" x14ac:dyDescent="0.25">
      <c r="A383" s="23" t="s">
        <v>405</v>
      </c>
      <c r="B383" s="24" t="s">
        <v>57</v>
      </c>
      <c r="C383" s="77">
        <v>0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9">
        <f t="shared" si="5"/>
        <v>0</v>
      </c>
    </row>
    <row r="384" spans="1:11" x14ac:dyDescent="0.25">
      <c r="A384" s="23" t="s">
        <v>406</v>
      </c>
      <c r="B384" s="24" t="s">
        <v>57</v>
      </c>
      <c r="C384" s="77">
        <v>382450</v>
      </c>
      <c r="D384" s="78">
        <v>134989</v>
      </c>
      <c r="E384" s="78">
        <v>131306</v>
      </c>
      <c r="F384" s="78">
        <v>0</v>
      </c>
      <c r="G384" s="78">
        <v>0</v>
      </c>
      <c r="H384" s="78">
        <v>0</v>
      </c>
      <c r="I384" s="78">
        <v>16506</v>
      </c>
      <c r="J384" s="78">
        <v>0</v>
      </c>
      <c r="K384" s="79">
        <f t="shared" si="5"/>
        <v>665251</v>
      </c>
    </row>
    <row r="385" spans="1:11" x14ac:dyDescent="0.25">
      <c r="A385" s="23" t="s">
        <v>407</v>
      </c>
      <c r="B385" s="24" t="s">
        <v>58</v>
      </c>
      <c r="C385" s="77">
        <v>410857</v>
      </c>
      <c r="D385" s="78">
        <v>121852</v>
      </c>
      <c r="E385" s="78">
        <v>73873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606582</v>
      </c>
    </row>
    <row r="386" spans="1:11" x14ac:dyDescent="0.25">
      <c r="A386" s="23" t="s">
        <v>408</v>
      </c>
      <c r="B386" s="24" t="s">
        <v>59</v>
      </c>
      <c r="C386" s="77">
        <v>25910</v>
      </c>
      <c r="D386" s="78">
        <v>5258</v>
      </c>
      <c r="E386" s="78">
        <v>0</v>
      </c>
      <c r="F386" s="78">
        <v>3610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ref="K386:K415" si="6">SUM(C386:J386)</f>
        <v>34778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4572869</v>
      </c>
      <c r="D389" s="78">
        <v>1000695</v>
      </c>
      <c r="E389" s="78">
        <v>0</v>
      </c>
      <c r="F389" s="78">
        <v>355538</v>
      </c>
      <c r="G389" s="78">
        <v>0</v>
      </c>
      <c r="H389" s="78">
        <v>0</v>
      </c>
      <c r="I389" s="78">
        <v>46059</v>
      </c>
      <c r="J389" s="78">
        <v>0</v>
      </c>
      <c r="K389" s="79">
        <f t="shared" si="6"/>
        <v>5975161</v>
      </c>
    </row>
    <row r="390" spans="1:11" x14ac:dyDescent="0.25">
      <c r="A390" s="23" t="s">
        <v>412</v>
      </c>
      <c r="B390" s="24" t="s">
        <v>60</v>
      </c>
      <c r="C390" s="77">
        <v>419842</v>
      </c>
      <c r="D390" s="78">
        <v>77775</v>
      </c>
      <c r="E390" s="78">
        <v>0</v>
      </c>
      <c r="F390" s="78">
        <v>33715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531332</v>
      </c>
    </row>
    <row r="391" spans="1:11" x14ac:dyDescent="0.25">
      <c r="A391" s="23" t="s">
        <v>452</v>
      </c>
      <c r="B391" s="24" t="s">
        <v>60</v>
      </c>
      <c r="C391" s="77">
        <v>782143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0</v>
      </c>
      <c r="J391" s="78">
        <v>0</v>
      </c>
      <c r="K391" s="79">
        <f t="shared" si="6"/>
        <v>782143</v>
      </c>
    </row>
    <row r="392" spans="1:11" x14ac:dyDescent="0.25">
      <c r="A392" s="23" t="s">
        <v>453</v>
      </c>
      <c r="B392" s="24" t="s">
        <v>60</v>
      </c>
      <c r="C392" s="77">
        <v>1397431</v>
      </c>
      <c r="D392" s="78">
        <v>546438</v>
      </c>
      <c r="E392" s="78">
        <v>148101</v>
      </c>
      <c r="F392" s="78">
        <v>72633</v>
      </c>
      <c r="G392" s="78">
        <v>0</v>
      </c>
      <c r="H392" s="78">
        <v>0</v>
      </c>
      <c r="I392" s="78">
        <v>17123</v>
      </c>
      <c r="J392" s="78">
        <v>0</v>
      </c>
      <c r="K392" s="79">
        <f t="shared" si="6"/>
        <v>2181726</v>
      </c>
    </row>
    <row r="393" spans="1:11" x14ac:dyDescent="0.25">
      <c r="A393" s="23" t="s">
        <v>413</v>
      </c>
      <c r="B393" s="24" t="s">
        <v>60</v>
      </c>
      <c r="C393" s="77">
        <v>1840556</v>
      </c>
      <c r="D393" s="78">
        <v>166150</v>
      </c>
      <c r="E393" s="78">
        <v>0</v>
      </c>
      <c r="F393" s="78">
        <v>56024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2062730</v>
      </c>
    </row>
    <row r="394" spans="1:11" x14ac:dyDescent="0.25">
      <c r="A394" s="23" t="s">
        <v>414</v>
      </c>
      <c r="B394" s="24" t="s">
        <v>60</v>
      </c>
      <c r="C394" s="77">
        <v>822719</v>
      </c>
      <c r="D394" s="78">
        <v>144088</v>
      </c>
      <c r="E394" s="78">
        <v>0</v>
      </c>
      <c r="F394" s="78">
        <v>26487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993294</v>
      </c>
    </row>
    <row r="395" spans="1:11" x14ac:dyDescent="0.25">
      <c r="A395" s="23" t="s">
        <v>415</v>
      </c>
      <c r="B395" s="24" t="s">
        <v>60</v>
      </c>
      <c r="C395" s="77">
        <v>730000</v>
      </c>
      <c r="D395" s="78">
        <v>162000</v>
      </c>
      <c r="E395" s="78">
        <v>0</v>
      </c>
      <c r="F395" s="78">
        <v>59000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951000</v>
      </c>
    </row>
    <row r="396" spans="1:11" x14ac:dyDescent="0.25">
      <c r="A396" s="23" t="s">
        <v>416</v>
      </c>
      <c r="B396" s="24" t="s">
        <v>60</v>
      </c>
      <c r="C396" s="77">
        <v>99494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76</v>
      </c>
      <c r="J396" s="78">
        <v>0</v>
      </c>
      <c r="K396" s="79">
        <f t="shared" si="6"/>
        <v>99570</v>
      </c>
    </row>
    <row r="397" spans="1:11" x14ac:dyDescent="0.25">
      <c r="A397" s="23" t="s">
        <v>417</v>
      </c>
      <c r="B397" s="24" t="s">
        <v>60</v>
      </c>
      <c r="C397" s="77">
        <v>455685</v>
      </c>
      <c r="D397" s="78">
        <v>209919</v>
      </c>
      <c r="E397" s="78">
        <v>0</v>
      </c>
      <c r="F397" s="78">
        <v>42389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707993</v>
      </c>
    </row>
    <row r="398" spans="1:11" x14ac:dyDescent="0.25">
      <c r="A398" s="23" t="s">
        <v>418</v>
      </c>
      <c r="B398" s="24" t="s">
        <v>60</v>
      </c>
      <c r="C398" s="77">
        <v>34913</v>
      </c>
      <c r="D398" s="78">
        <v>7687</v>
      </c>
      <c r="E398" s="78">
        <v>0</v>
      </c>
      <c r="F398" s="78">
        <v>0</v>
      </c>
      <c r="G398" s="78">
        <v>0</v>
      </c>
      <c r="H398" s="78">
        <v>0</v>
      </c>
      <c r="I398" s="78">
        <v>2694</v>
      </c>
      <c r="J398" s="78">
        <v>0</v>
      </c>
      <c r="K398" s="79">
        <f t="shared" si="6"/>
        <v>45294</v>
      </c>
    </row>
    <row r="399" spans="1:11" x14ac:dyDescent="0.25">
      <c r="A399" s="23" t="s">
        <v>419</v>
      </c>
      <c r="B399" s="24" t="s">
        <v>60</v>
      </c>
      <c r="C399" s="77">
        <v>199444</v>
      </c>
      <c r="D399" s="78">
        <v>48161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247605</v>
      </c>
    </row>
    <row r="400" spans="1:11" x14ac:dyDescent="0.25">
      <c r="A400" s="23" t="s">
        <v>420</v>
      </c>
      <c r="B400" s="24" t="s">
        <v>60</v>
      </c>
      <c r="C400" s="77">
        <v>2417000</v>
      </c>
      <c r="D400" s="78">
        <v>688000</v>
      </c>
      <c r="E400" s="78">
        <v>0</v>
      </c>
      <c r="F400" s="78">
        <v>3000</v>
      </c>
      <c r="G400" s="78">
        <v>0</v>
      </c>
      <c r="H400" s="78">
        <v>0</v>
      </c>
      <c r="I400" s="78">
        <v>114000</v>
      </c>
      <c r="J400" s="78">
        <v>0</v>
      </c>
      <c r="K400" s="79">
        <f t="shared" si="6"/>
        <v>3222000</v>
      </c>
    </row>
    <row r="401" spans="1:11" x14ac:dyDescent="0.25">
      <c r="A401" s="23" t="s">
        <v>421</v>
      </c>
      <c r="B401" s="24" t="s">
        <v>60</v>
      </c>
      <c r="C401" s="77">
        <v>0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0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0</v>
      </c>
    </row>
    <row r="403" spans="1:11" x14ac:dyDescent="0.25">
      <c r="A403" s="23" t="s">
        <v>423</v>
      </c>
      <c r="B403" s="24" t="s">
        <v>60</v>
      </c>
      <c r="C403" s="77">
        <v>2079894</v>
      </c>
      <c r="D403" s="78">
        <v>273217</v>
      </c>
      <c r="E403" s="78">
        <v>0</v>
      </c>
      <c r="F403" s="78">
        <v>160175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2513286</v>
      </c>
    </row>
    <row r="404" spans="1:11" x14ac:dyDescent="0.25">
      <c r="A404" s="23" t="s">
        <v>424</v>
      </c>
      <c r="B404" s="24" t="s">
        <v>60</v>
      </c>
      <c r="C404" s="77">
        <v>700552</v>
      </c>
      <c r="D404" s="78">
        <v>158752</v>
      </c>
      <c r="E404" s="78">
        <v>124114</v>
      </c>
      <c r="F404" s="78">
        <v>50807</v>
      </c>
      <c r="G404" s="78">
        <v>0</v>
      </c>
      <c r="H404" s="78">
        <v>1736</v>
      </c>
      <c r="I404" s="78">
        <v>12714</v>
      </c>
      <c r="J404" s="78">
        <v>0</v>
      </c>
      <c r="K404" s="79">
        <f t="shared" si="6"/>
        <v>1048675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0</v>
      </c>
      <c r="J405" s="78">
        <v>0</v>
      </c>
      <c r="K405" s="79">
        <f t="shared" si="6"/>
        <v>0</v>
      </c>
    </row>
    <row r="406" spans="1:11" x14ac:dyDescent="0.25">
      <c r="A406" s="23" t="s">
        <v>487</v>
      </c>
      <c r="B406" s="24" t="s">
        <v>61</v>
      </c>
      <c r="C406" s="77">
        <v>27097</v>
      </c>
      <c r="D406" s="78">
        <v>67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27164</v>
      </c>
    </row>
    <row r="407" spans="1:11" x14ac:dyDescent="0.25">
      <c r="A407" s="23" t="s">
        <v>426</v>
      </c>
      <c r="B407" s="24" t="s">
        <v>62</v>
      </c>
      <c r="C407" s="77">
        <v>217674</v>
      </c>
      <c r="D407" s="78">
        <v>53999</v>
      </c>
      <c r="E407" s="78">
        <v>0</v>
      </c>
      <c r="F407" s="78">
        <v>91028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362701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0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9">
        <f t="shared" si="6"/>
        <v>0</v>
      </c>
    </row>
    <row r="410" spans="1:11" x14ac:dyDescent="0.25">
      <c r="A410" s="23" t="s">
        <v>429</v>
      </c>
      <c r="B410" s="24" t="s">
        <v>63</v>
      </c>
      <c r="C410" s="77">
        <v>3677</v>
      </c>
      <c r="D410" s="78">
        <v>523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4200</v>
      </c>
    </row>
    <row r="411" spans="1:11" x14ac:dyDescent="0.25">
      <c r="A411" s="23" t="s">
        <v>430</v>
      </c>
      <c r="B411" s="24" t="s">
        <v>63</v>
      </c>
      <c r="C411" s="77">
        <v>244300</v>
      </c>
      <c r="D411" s="78">
        <v>0</v>
      </c>
      <c r="E411" s="78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244300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0</v>
      </c>
      <c r="D413" s="78">
        <v>0</v>
      </c>
      <c r="E413" s="78">
        <v>0</v>
      </c>
      <c r="F413" s="78">
        <v>0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0</v>
      </c>
    </row>
    <row r="414" spans="1:11" x14ac:dyDescent="0.25">
      <c r="A414" s="23" t="s">
        <v>433</v>
      </c>
      <c r="B414" s="24" t="s">
        <v>63</v>
      </c>
      <c r="C414" s="77">
        <v>2716</v>
      </c>
      <c r="D414" s="78">
        <v>137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171</v>
      </c>
      <c r="K414" s="79">
        <f t="shared" si="6"/>
        <v>3024</v>
      </c>
    </row>
    <row r="415" spans="1:11" x14ac:dyDescent="0.25">
      <c r="A415" s="49" t="s">
        <v>468</v>
      </c>
      <c r="B415" s="51"/>
      <c r="C415" s="52">
        <f t="shared" ref="C415:J415" si="7">SUM(C5:C414)</f>
        <v>389077713</v>
      </c>
      <c r="D415" s="52">
        <f t="shared" si="7"/>
        <v>145804392</v>
      </c>
      <c r="E415" s="52">
        <f t="shared" si="7"/>
        <v>43015711</v>
      </c>
      <c r="F415" s="52">
        <f t="shared" si="7"/>
        <v>20557427</v>
      </c>
      <c r="G415" s="52">
        <f t="shared" si="7"/>
        <v>61577</v>
      </c>
      <c r="H415" s="52">
        <f t="shared" si="7"/>
        <v>794340</v>
      </c>
      <c r="I415" s="52">
        <f t="shared" si="7"/>
        <v>2621050</v>
      </c>
      <c r="J415" s="52">
        <f t="shared" si="7"/>
        <v>14096581</v>
      </c>
      <c r="K415" s="53">
        <f t="shared" si="6"/>
        <v>616028791</v>
      </c>
    </row>
    <row r="416" spans="1:11" x14ac:dyDescent="0.25">
      <c r="A416" s="50" t="s">
        <v>436</v>
      </c>
      <c r="B416" s="51"/>
      <c r="C416" s="54">
        <f>(C415/$K415)</f>
        <v>0.63159014429895377</v>
      </c>
      <c r="D416" s="54">
        <f t="shared" ref="D416:K416" si="8">(D415/$K415)</f>
        <v>0.23668437925330668</v>
      </c>
      <c r="E416" s="54">
        <f t="shared" si="8"/>
        <v>6.9827436036183577E-2</v>
      </c>
      <c r="F416" s="54">
        <f t="shared" si="8"/>
        <v>3.3370886718831948E-2</v>
      </c>
      <c r="G416" s="54">
        <f t="shared" si="8"/>
        <v>9.9957990437495641E-5</v>
      </c>
      <c r="H416" s="54">
        <f t="shared" si="8"/>
        <v>1.2894527197512104E-3</v>
      </c>
      <c r="I416" s="54">
        <f>(I415/$K415)</f>
        <v>4.2547524373743109E-3</v>
      </c>
      <c r="J416" s="54">
        <f t="shared" si="8"/>
        <v>2.2882990545161061E-2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289</v>
      </c>
      <c r="D417" s="57">
        <f t="shared" ref="D417:K417" si="9">COUNTIF(D5:D414,"&gt;0")</f>
        <v>256</v>
      </c>
      <c r="E417" s="57">
        <f t="shared" si="9"/>
        <v>148</v>
      </c>
      <c r="F417" s="57">
        <f t="shared" si="9"/>
        <v>188</v>
      </c>
      <c r="G417" s="57">
        <f t="shared" si="9"/>
        <v>7</v>
      </c>
      <c r="H417" s="57">
        <f t="shared" si="9"/>
        <v>58</v>
      </c>
      <c r="I417" s="57">
        <f t="shared" si="9"/>
        <v>124</v>
      </c>
      <c r="J417" s="57">
        <f t="shared" si="9"/>
        <v>23</v>
      </c>
      <c r="K417" s="64">
        <f t="shared" si="9"/>
        <v>301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424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8" width="14.6640625" customWidth="1"/>
    <col min="9" max="9" width="15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529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1670498</v>
      </c>
      <c r="I5" s="36">
        <f>SUM(C5:H5)</f>
        <v>1670498</v>
      </c>
    </row>
    <row r="6" spans="1:9" x14ac:dyDescent="0.25">
      <c r="A6" s="23" t="s">
        <v>67</v>
      </c>
      <c r="B6" s="24" t="s">
        <v>0</v>
      </c>
      <c r="C6" s="77">
        <v>77266</v>
      </c>
      <c r="D6" s="78">
        <v>11622</v>
      </c>
      <c r="E6" s="78">
        <v>0</v>
      </c>
      <c r="F6" s="78">
        <v>0</v>
      </c>
      <c r="G6" s="78">
        <v>4434</v>
      </c>
      <c r="H6" s="78">
        <v>0</v>
      </c>
      <c r="I6" s="79">
        <f>SUM(C6:H6)</f>
        <v>93322</v>
      </c>
    </row>
    <row r="7" spans="1:9" x14ac:dyDescent="0.25">
      <c r="A7" s="23" t="s">
        <v>68</v>
      </c>
      <c r="B7" s="24" t="s">
        <v>0</v>
      </c>
      <c r="C7" s="77">
        <v>12365969</v>
      </c>
      <c r="D7" s="78">
        <v>1875358</v>
      </c>
      <c r="E7" s="78">
        <v>866059</v>
      </c>
      <c r="F7" s="78">
        <v>74</v>
      </c>
      <c r="G7" s="78">
        <v>90290</v>
      </c>
      <c r="H7" s="78">
        <v>3507631</v>
      </c>
      <c r="I7" s="79">
        <f>SUM(C7:H7)</f>
        <v>18705381</v>
      </c>
    </row>
    <row r="8" spans="1:9" x14ac:dyDescent="0.25">
      <c r="A8" s="23" t="s">
        <v>69</v>
      </c>
      <c r="B8" s="24" t="s">
        <v>0</v>
      </c>
      <c r="C8" s="77">
        <v>115690</v>
      </c>
      <c r="D8" s="78">
        <v>24699</v>
      </c>
      <c r="E8" s="78">
        <v>0</v>
      </c>
      <c r="F8" s="78">
        <v>0</v>
      </c>
      <c r="G8" s="78">
        <v>0</v>
      </c>
      <c r="H8" s="78">
        <v>0</v>
      </c>
      <c r="I8" s="79">
        <f>SUM(C8:H8)</f>
        <v>140389</v>
      </c>
    </row>
    <row r="9" spans="1:9" x14ac:dyDescent="0.25">
      <c r="A9" s="23" t="s">
        <v>70</v>
      </c>
      <c r="B9" s="24" t="s">
        <v>0</v>
      </c>
      <c r="C9" s="77">
        <v>466351</v>
      </c>
      <c r="D9" s="78">
        <v>0</v>
      </c>
      <c r="E9" s="78">
        <v>20912</v>
      </c>
      <c r="F9" s="78">
        <v>0</v>
      </c>
      <c r="G9" s="78">
        <v>0</v>
      </c>
      <c r="H9" s="78">
        <v>0</v>
      </c>
      <c r="I9" s="79">
        <f>SUM(C9:H9)</f>
        <v>487263</v>
      </c>
    </row>
    <row r="10" spans="1:9" x14ac:dyDescent="0.25">
      <c r="A10" s="23" t="s">
        <v>505</v>
      </c>
      <c r="B10" s="24" t="s">
        <v>0</v>
      </c>
      <c r="C10" s="77">
        <v>31483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>SUM(C10:H10)</f>
        <v>31483</v>
      </c>
    </row>
    <row r="11" spans="1:9" x14ac:dyDescent="0.25">
      <c r="A11" s="23" t="s">
        <v>71</v>
      </c>
      <c r="B11" s="24" t="s">
        <v>0</v>
      </c>
      <c r="C11" s="77">
        <v>57174</v>
      </c>
      <c r="D11" s="78">
        <v>0</v>
      </c>
      <c r="E11" s="78">
        <v>0</v>
      </c>
      <c r="F11" s="78">
        <v>0</v>
      </c>
      <c r="G11" s="78">
        <v>3477</v>
      </c>
      <c r="H11" s="78">
        <v>0</v>
      </c>
      <c r="I11" s="79">
        <f>SUM(C11:H11)</f>
        <v>60651</v>
      </c>
    </row>
    <row r="12" spans="1:9" x14ac:dyDescent="0.25">
      <c r="A12" s="23" t="s">
        <v>72</v>
      </c>
      <c r="B12" s="24" t="s">
        <v>0</v>
      </c>
      <c r="C12" s="77">
        <v>328393</v>
      </c>
      <c r="D12" s="78">
        <v>747390</v>
      </c>
      <c r="E12" s="78">
        <v>0</v>
      </c>
      <c r="F12" s="78">
        <v>0</v>
      </c>
      <c r="G12" s="78">
        <v>0</v>
      </c>
      <c r="H12" s="78">
        <v>0</v>
      </c>
      <c r="I12" s="79">
        <f>SUM(C12:H12)</f>
        <v>1075783</v>
      </c>
    </row>
    <row r="13" spans="1:9" x14ac:dyDescent="0.25">
      <c r="A13" s="23" t="s">
        <v>73</v>
      </c>
      <c r="B13" s="24" t="s">
        <v>0</v>
      </c>
      <c r="C13" s="77">
        <v>82706</v>
      </c>
      <c r="D13" s="78">
        <v>18115</v>
      </c>
      <c r="E13" s="78">
        <v>1310</v>
      </c>
      <c r="F13" s="78">
        <v>0</v>
      </c>
      <c r="G13" s="78">
        <v>0</v>
      </c>
      <c r="H13" s="78">
        <v>0</v>
      </c>
      <c r="I13" s="79">
        <f>SUM(C13:H13)</f>
        <v>102131</v>
      </c>
    </row>
    <row r="14" spans="1:9" x14ac:dyDescent="0.25">
      <c r="A14" s="23" t="s">
        <v>491</v>
      </c>
      <c r="B14" s="24" t="s">
        <v>7</v>
      </c>
      <c r="C14" s="77">
        <v>42407</v>
      </c>
      <c r="D14" s="78">
        <v>10128</v>
      </c>
      <c r="E14" s="78">
        <v>0</v>
      </c>
      <c r="F14" s="78">
        <v>0</v>
      </c>
      <c r="G14" s="78">
        <v>0</v>
      </c>
      <c r="H14" s="78">
        <v>0</v>
      </c>
      <c r="I14" s="79">
        <f>SUM(C14:H14)</f>
        <v>52535</v>
      </c>
    </row>
    <row r="15" spans="1:9" x14ac:dyDescent="0.25">
      <c r="A15" s="23" t="s">
        <v>74</v>
      </c>
      <c r="B15" s="24" t="s">
        <v>7</v>
      </c>
      <c r="C15" s="77">
        <v>601945</v>
      </c>
      <c r="D15" s="78">
        <v>86250</v>
      </c>
      <c r="E15" s="78">
        <v>0</v>
      </c>
      <c r="F15" s="78">
        <v>0</v>
      </c>
      <c r="G15" s="78">
        <v>15431</v>
      </c>
      <c r="H15" s="78">
        <v>0</v>
      </c>
      <c r="I15" s="79">
        <f>SUM(C15:H15)</f>
        <v>703626</v>
      </c>
    </row>
    <row r="16" spans="1:9" x14ac:dyDescent="0.25">
      <c r="A16" s="23" t="s">
        <v>75</v>
      </c>
      <c r="B16" s="24" t="s">
        <v>8</v>
      </c>
      <c r="C16" s="77">
        <v>1135740</v>
      </c>
      <c r="D16" s="78">
        <v>274314</v>
      </c>
      <c r="E16" s="78">
        <v>44526</v>
      </c>
      <c r="F16" s="78">
        <v>0</v>
      </c>
      <c r="G16" s="78">
        <v>14180</v>
      </c>
      <c r="H16" s="78">
        <v>0</v>
      </c>
      <c r="I16" s="79">
        <f>SUM(C16:H16)</f>
        <v>1468760</v>
      </c>
    </row>
    <row r="17" spans="1:9" x14ac:dyDescent="0.25">
      <c r="A17" s="23" t="s">
        <v>76</v>
      </c>
      <c r="B17" s="24" t="s">
        <v>8</v>
      </c>
      <c r="C17" s="77">
        <v>0</v>
      </c>
      <c r="D17" s="78">
        <v>0</v>
      </c>
      <c r="E17" s="78">
        <v>0</v>
      </c>
      <c r="F17" s="78">
        <v>77583</v>
      </c>
      <c r="G17" s="78">
        <v>0</v>
      </c>
      <c r="H17" s="78">
        <v>0</v>
      </c>
      <c r="I17" s="79">
        <f>SUM(C17:H17)</f>
        <v>77583</v>
      </c>
    </row>
    <row r="18" spans="1:9" x14ac:dyDescent="0.25">
      <c r="A18" s="23" t="s">
        <v>77</v>
      </c>
      <c r="B18" s="24" t="s">
        <v>8</v>
      </c>
      <c r="C18" s="77">
        <v>20137</v>
      </c>
      <c r="D18" s="78">
        <v>75311</v>
      </c>
      <c r="E18" s="78">
        <v>0</v>
      </c>
      <c r="F18" s="78">
        <v>0</v>
      </c>
      <c r="G18" s="78">
        <v>11097</v>
      </c>
      <c r="H18" s="78">
        <v>0</v>
      </c>
      <c r="I18" s="79">
        <f>SUM(C18:H18)</f>
        <v>106545</v>
      </c>
    </row>
    <row r="19" spans="1:9" x14ac:dyDescent="0.25">
      <c r="A19" s="23" t="s">
        <v>78</v>
      </c>
      <c r="B19" s="24" t="s">
        <v>8</v>
      </c>
      <c r="C19" s="77">
        <v>4571894</v>
      </c>
      <c r="D19" s="78">
        <v>0</v>
      </c>
      <c r="E19" s="78">
        <v>250028</v>
      </c>
      <c r="F19" s="78">
        <v>0</v>
      </c>
      <c r="G19" s="78">
        <v>42343</v>
      </c>
      <c r="H19" s="78">
        <v>0</v>
      </c>
      <c r="I19" s="79">
        <f>SUM(C19:H19)</f>
        <v>4864265</v>
      </c>
    </row>
    <row r="20" spans="1:9" x14ac:dyDescent="0.25">
      <c r="A20" s="23" t="s">
        <v>79</v>
      </c>
      <c r="B20" s="24" t="s">
        <v>8</v>
      </c>
      <c r="C20" s="77">
        <v>4401810</v>
      </c>
      <c r="D20" s="78">
        <v>0</v>
      </c>
      <c r="E20" s="78">
        <v>153320</v>
      </c>
      <c r="F20" s="78">
        <v>0</v>
      </c>
      <c r="G20" s="78">
        <v>0</v>
      </c>
      <c r="H20" s="78">
        <v>0</v>
      </c>
      <c r="I20" s="79">
        <f>SUM(C20:H20)</f>
        <v>4555130</v>
      </c>
    </row>
    <row r="21" spans="1:9" x14ac:dyDescent="0.25">
      <c r="A21" s="23" t="s">
        <v>80</v>
      </c>
      <c r="B21" s="24" t="s">
        <v>8</v>
      </c>
      <c r="C21" s="77">
        <v>383355</v>
      </c>
      <c r="D21" s="78">
        <v>80063</v>
      </c>
      <c r="E21" s="78">
        <v>9978</v>
      </c>
      <c r="F21" s="78">
        <v>0</v>
      </c>
      <c r="G21" s="78">
        <v>1814</v>
      </c>
      <c r="H21" s="78">
        <v>0</v>
      </c>
      <c r="I21" s="79">
        <f>SUM(C21:H21)</f>
        <v>475210</v>
      </c>
    </row>
    <row r="22" spans="1:9" x14ac:dyDescent="0.25">
      <c r="A22" s="23" t="s">
        <v>81</v>
      </c>
      <c r="B22" s="24" t="s">
        <v>8</v>
      </c>
      <c r="C22" s="77">
        <v>609198</v>
      </c>
      <c r="D22" s="78">
        <v>0</v>
      </c>
      <c r="E22" s="78">
        <v>2200</v>
      </c>
      <c r="F22" s="78">
        <v>0</v>
      </c>
      <c r="G22" s="78">
        <v>1789</v>
      </c>
      <c r="H22" s="78">
        <v>0</v>
      </c>
      <c r="I22" s="79">
        <f>SUM(C22:H22)</f>
        <v>613187</v>
      </c>
    </row>
    <row r="23" spans="1:9" x14ac:dyDescent="0.25">
      <c r="A23" s="23" t="s">
        <v>82</v>
      </c>
      <c r="B23" s="24" t="s">
        <v>9</v>
      </c>
      <c r="C23" s="77">
        <v>10706</v>
      </c>
      <c r="D23" s="78">
        <v>0</v>
      </c>
      <c r="E23" s="78">
        <v>9</v>
      </c>
      <c r="F23" s="78">
        <v>0</v>
      </c>
      <c r="G23" s="78">
        <v>0</v>
      </c>
      <c r="H23" s="78">
        <v>0</v>
      </c>
      <c r="I23" s="79">
        <f>SUM(C23:H23)</f>
        <v>10715</v>
      </c>
    </row>
    <row r="24" spans="1:9" x14ac:dyDescent="0.25">
      <c r="A24" s="23" t="s">
        <v>83</v>
      </c>
      <c r="B24" s="24" t="s">
        <v>9</v>
      </c>
      <c r="C24" s="77">
        <v>30496</v>
      </c>
      <c r="D24" s="78">
        <v>0</v>
      </c>
      <c r="E24" s="78">
        <v>250</v>
      </c>
      <c r="F24" s="78">
        <v>0</v>
      </c>
      <c r="G24" s="78">
        <v>0</v>
      </c>
      <c r="H24" s="78">
        <v>0</v>
      </c>
      <c r="I24" s="79">
        <f>SUM(C24:H24)</f>
        <v>30746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>SUM(C25:H25)</f>
        <v>0</v>
      </c>
    </row>
    <row r="26" spans="1:9" x14ac:dyDescent="0.25">
      <c r="A26" s="23" t="s">
        <v>85</v>
      </c>
      <c r="B26" s="24" t="s">
        <v>9</v>
      </c>
      <c r="C26" s="77">
        <v>385473</v>
      </c>
      <c r="D26" s="78">
        <v>0</v>
      </c>
      <c r="E26" s="78">
        <v>35720</v>
      </c>
      <c r="F26" s="78">
        <v>0</v>
      </c>
      <c r="G26" s="78">
        <v>0</v>
      </c>
      <c r="H26" s="78">
        <v>0</v>
      </c>
      <c r="I26" s="79">
        <f>SUM(C26:H26)</f>
        <v>421193</v>
      </c>
    </row>
    <row r="27" spans="1:9" x14ac:dyDescent="0.25">
      <c r="A27" s="23" t="s">
        <v>86</v>
      </c>
      <c r="B27" s="24" t="s">
        <v>10</v>
      </c>
      <c r="C27" s="77">
        <v>1035218</v>
      </c>
      <c r="D27" s="78">
        <v>295529</v>
      </c>
      <c r="E27" s="78">
        <v>13709</v>
      </c>
      <c r="F27" s="78">
        <v>0</v>
      </c>
      <c r="G27" s="78">
        <v>0</v>
      </c>
      <c r="H27" s="78">
        <v>0</v>
      </c>
      <c r="I27" s="79">
        <f>SUM(C27:H27)</f>
        <v>1344456</v>
      </c>
    </row>
    <row r="28" spans="1:9" x14ac:dyDescent="0.25">
      <c r="A28" s="23" t="s">
        <v>87</v>
      </c>
      <c r="B28" s="24" t="s">
        <v>10</v>
      </c>
      <c r="C28" s="77">
        <v>1869762</v>
      </c>
      <c r="D28" s="78">
        <v>438767</v>
      </c>
      <c r="E28" s="78">
        <v>59353</v>
      </c>
      <c r="F28" s="78">
        <v>0</v>
      </c>
      <c r="G28" s="78">
        <v>29699</v>
      </c>
      <c r="H28" s="78">
        <v>0</v>
      </c>
      <c r="I28" s="79">
        <f>SUM(C28:H28)</f>
        <v>2397581</v>
      </c>
    </row>
    <row r="29" spans="1:9" x14ac:dyDescent="0.25">
      <c r="A29" s="23" t="s">
        <v>88</v>
      </c>
      <c r="B29" s="24" t="s">
        <v>10</v>
      </c>
      <c r="C29" s="77">
        <v>1495145</v>
      </c>
      <c r="D29" s="78">
        <v>0</v>
      </c>
      <c r="E29" s="78">
        <v>72978</v>
      </c>
      <c r="F29" s="78">
        <v>0</v>
      </c>
      <c r="G29" s="78">
        <v>0</v>
      </c>
      <c r="H29" s="78">
        <v>0</v>
      </c>
      <c r="I29" s="79">
        <f>SUM(C29:H29)</f>
        <v>1568123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>SUM(C30:H30)</f>
        <v>0</v>
      </c>
    </row>
    <row r="31" spans="1:9" x14ac:dyDescent="0.25">
      <c r="A31" s="23" t="s">
        <v>89</v>
      </c>
      <c r="B31" s="24" t="s">
        <v>10</v>
      </c>
      <c r="C31" s="77">
        <v>322204</v>
      </c>
      <c r="D31" s="78">
        <v>55140</v>
      </c>
      <c r="E31" s="78">
        <v>17379</v>
      </c>
      <c r="F31" s="78">
        <v>0</v>
      </c>
      <c r="G31" s="78">
        <v>0</v>
      </c>
      <c r="H31" s="78">
        <v>0</v>
      </c>
      <c r="I31" s="79">
        <f>SUM(C31:H31)</f>
        <v>394723</v>
      </c>
    </row>
    <row r="32" spans="1:9" x14ac:dyDescent="0.25">
      <c r="A32" s="23" t="s">
        <v>90</v>
      </c>
      <c r="B32" s="24" t="s">
        <v>10</v>
      </c>
      <c r="C32" s="77">
        <v>454294</v>
      </c>
      <c r="D32" s="78">
        <v>95743</v>
      </c>
      <c r="E32" s="78">
        <v>31928</v>
      </c>
      <c r="F32" s="78">
        <v>0</v>
      </c>
      <c r="G32" s="78">
        <v>2314</v>
      </c>
      <c r="H32" s="78">
        <v>0</v>
      </c>
      <c r="I32" s="79">
        <f>SUM(C32:H32)</f>
        <v>584279</v>
      </c>
    </row>
    <row r="33" spans="1:9" x14ac:dyDescent="0.25">
      <c r="A33" s="23" t="s">
        <v>91</v>
      </c>
      <c r="B33" s="24" t="s">
        <v>10</v>
      </c>
      <c r="C33" s="77">
        <v>329469</v>
      </c>
      <c r="D33" s="78">
        <v>0</v>
      </c>
      <c r="E33" s="78">
        <v>17345</v>
      </c>
      <c r="F33" s="78">
        <v>0</v>
      </c>
      <c r="G33" s="78">
        <v>0</v>
      </c>
      <c r="H33" s="78">
        <v>0</v>
      </c>
      <c r="I33" s="79">
        <f>SUM(C33:H33)</f>
        <v>346814</v>
      </c>
    </row>
    <row r="34" spans="1:9" x14ac:dyDescent="0.25">
      <c r="A34" s="23" t="s">
        <v>92</v>
      </c>
      <c r="B34" s="24" t="s">
        <v>10</v>
      </c>
      <c r="C34" s="77">
        <v>8764000</v>
      </c>
      <c r="D34" s="78">
        <v>0</v>
      </c>
      <c r="E34" s="78">
        <v>379247</v>
      </c>
      <c r="F34" s="78">
        <v>0</v>
      </c>
      <c r="G34" s="78">
        <v>96143</v>
      </c>
      <c r="H34" s="78">
        <v>0</v>
      </c>
      <c r="I34" s="79">
        <f>SUM(C34:H34)</f>
        <v>9239390</v>
      </c>
    </row>
    <row r="35" spans="1:9" x14ac:dyDescent="0.25">
      <c r="A35" s="23" t="s">
        <v>93</v>
      </c>
      <c r="B35" s="24" t="s">
        <v>10</v>
      </c>
      <c r="C35" s="77">
        <v>276896</v>
      </c>
      <c r="D35" s="78">
        <v>58924</v>
      </c>
      <c r="E35" s="78">
        <v>0</v>
      </c>
      <c r="F35" s="78">
        <v>0</v>
      </c>
      <c r="G35" s="78">
        <v>13353</v>
      </c>
      <c r="H35" s="78">
        <v>0</v>
      </c>
      <c r="I35" s="79">
        <f>SUM(C35:H35)</f>
        <v>349173</v>
      </c>
    </row>
    <row r="36" spans="1:9" x14ac:dyDescent="0.25">
      <c r="A36" s="23" t="s">
        <v>94</v>
      </c>
      <c r="B36" s="24" t="s">
        <v>10</v>
      </c>
      <c r="C36" s="77">
        <v>63784</v>
      </c>
      <c r="D36" s="78">
        <v>6688</v>
      </c>
      <c r="E36" s="78">
        <v>567</v>
      </c>
      <c r="F36" s="78">
        <v>0</v>
      </c>
      <c r="G36" s="78">
        <v>0</v>
      </c>
      <c r="H36" s="78">
        <v>0</v>
      </c>
      <c r="I36" s="79">
        <f>SUM(C36:H36)</f>
        <v>71039</v>
      </c>
    </row>
    <row r="37" spans="1:9" x14ac:dyDescent="0.25">
      <c r="A37" s="23" t="s">
        <v>95</v>
      </c>
      <c r="B37" s="24" t="s">
        <v>10</v>
      </c>
      <c r="C37" s="77">
        <v>8556952</v>
      </c>
      <c r="D37" s="78">
        <v>1727469</v>
      </c>
      <c r="E37" s="78">
        <v>144821</v>
      </c>
      <c r="F37" s="78">
        <v>0</v>
      </c>
      <c r="G37" s="78">
        <v>0</v>
      </c>
      <c r="H37" s="78">
        <v>0</v>
      </c>
      <c r="I37" s="79">
        <f>SUM(C37:H37)</f>
        <v>10429242</v>
      </c>
    </row>
    <row r="38" spans="1:9" x14ac:dyDescent="0.25">
      <c r="A38" s="23" t="s">
        <v>96</v>
      </c>
      <c r="B38" s="24" t="s">
        <v>10</v>
      </c>
      <c r="C38" s="77">
        <v>98777</v>
      </c>
      <c r="D38" s="78">
        <v>20312</v>
      </c>
      <c r="E38" s="78">
        <v>9438</v>
      </c>
      <c r="F38" s="78">
        <v>0</v>
      </c>
      <c r="G38" s="78">
        <v>0</v>
      </c>
      <c r="H38" s="78">
        <v>0</v>
      </c>
      <c r="I38" s="79">
        <f>SUM(C38:H38)</f>
        <v>128527</v>
      </c>
    </row>
    <row r="39" spans="1:9" x14ac:dyDescent="0.25">
      <c r="A39" s="23" t="s">
        <v>97</v>
      </c>
      <c r="B39" s="24" t="s">
        <v>10</v>
      </c>
      <c r="C39" s="77">
        <v>2430363</v>
      </c>
      <c r="D39" s="78">
        <v>0</v>
      </c>
      <c r="E39" s="78">
        <v>168407</v>
      </c>
      <c r="F39" s="78">
        <v>0</v>
      </c>
      <c r="G39" s="78">
        <v>26929</v>
      </c>
      <c r="H39" s="78">
        <v>0</v>
      </c>
      <c r="I39" s="79">
        <f>SUM(C39:H39)</f>
        <v>2625699</v>
      </c>
    </row>
    <row r="40" spans="1:9" x14ac:dyDescent="0.25">
      <c r="A40" s="23" t="s">
        <v>98</v>
      </c>
      <c r="B40" s="24" t="s">
        <v>10</v>
      </c>
      <c r="C40" s="77">
        <v>0</v>
      </c>
      <c r="D40" s="78">
        <v>0</v>
      </c>
      <c r="E40" s="78">
        <v>0</v>
      </c>
      <c r="F40" s="78">
        <v>0</v>
      </c>
      <c r="G40" s="78">
        <v>32458</v>
      </c>
      <c r="H40" s="78">
        <v>0</v>
      </c>
      <c r="I40" s="79">
        <f>SUM(C40:H40)</f>
        <v>32458</v>
      </c>
    </row>
    <row r="41" spans="1:9" x14ac:dyDescent="0.25">
      <c r="A41" s="23" t="s">
        <v>99</v>
      </c>
      <c r="B41" s="24" t="s">
        <v>10</v>
      </c>
      <c r="C41" s="77">
        <v>3919374</v>
      </c>
      <c r="D41" s="78">
        <v>824962</v>
      </c>
      <c r="E41" s="78">
        <v>258606</v>
      </c>
      <c r="F41" s="78">
        <v>0</v>
      </c>
      <c r="G41" s="78">
        <v>0</v>
      </c>
      <c r="H41" s="78">
        <v>0</v>
      </c>
      <c r="I41" s="79">
        <f>SUM(C41:H41)</f>
        <v>5002942</v>
      </c>
    </row>
    <row r="42" spans="1:9" x14ac:dyDescent="0.25">
      <c r="A42" s="23" t="s">
        <v>100</v>
      </c>
      <c r="B42" s="24" t="s">
        <v>10</v>
      </c>
      <c r="C42" s="77">
        <v>2472515</v>
      </c>
      <c r="D42" s="78">
        <v>564548</v>
      </c>
      <c r="E42" s="78">
        <v>0</v>
      </c>
      <c r="F42" s="78">
        <v>0</v>
      </c>
      <c r="G42" s="78">
        <v>83335</v>
      </c>
      <c r="H42" s="78">
        <v>0</v>
      </c>
      <c r="I42" s="79">
        <f>SUM(C42:H42)</f>
        <v>3120398</v>
      </c>
    </row>
    <row r="43" spans="1:9" x14ac:dyDescent="0.25">
      <c r="A43" s="23" t="s">
        <v>101</v>
      </c>
      <c r="B43" s="24" t="s">
        <v>11</v>
      </c>
      <c r="C43" s="77">
        <v>4220865</v>
      </c>
      <c r="D43" s="78">
        <v>944236</v>
      </c>
      <c r="E43" s="78">
        <v>42578</v>
      </c>
      <c r="F43" s="78">
        <v>0</v>
      </c>
      <c r="G43" s="78">
        <v>0</v>
      </c>
      <c r="H43" s="78">
        <v>0</v>
      </c>
      <c r="I43" s="79">
        <f>SUM(C43:H43)</f>
        <v>5207679</v>
      </c>
    </row>
    <row r="44" spans="1:9" x14ac:dyDescent="0.25">
      <c r="A44" s="23" t="s">
        <v>102</v>
      </c>
      <c r="B44" s="24" t="s">
        <v>11</v>
      </c>
      <c r="C44" s="77">
        <v>2544467</v>
      </c>
      <c r="D44" s="78">
        <v>0</v>
      </c>
      <c r="E44" s="78">
        <v>0</v>
      </c>
      <c r="F44" s="78">
        <v>0</v>
      </c>
      <c r="G44" s="78">
        <v>0</v>
      </c>
      <c r="H44" s="78">
        <v>38951</v>
      </c>
      <c r="I44" s="79">
        <f>SUM(C44:H44)</f>
        <v>2583418</v>
      </c>
    </row>
    <row r="45" spans="1:9" x14ac:dyDescent="0.25">
      <c r="A45" s="23" t="s">
        <v>103</v>
      </c>
      <c r="B45" s="24" t="s">
        <v>11</v>
      </c>
      <c r="C45" s="77">
        <v>9999882</v>
      </c>
      <c r="D45" s="78">
        <v>2255489</v>
      </c>
      <c r="E45" s="78">
        <v>0</v>
      </c>
      <c r="F45" s="78">
        <v>0</v>
      </c>
      <c r="G45" s="78">
        <v>156590</v>
      </c>
      <c r="H45" s="78">
        <v>0</v>
      </c>
      <c r="I45" s="79">
        <f>SUM(C45:H45)</f>
        <v>12411961</v>
      </c>
    </row>
    <row r="46" spans="1:9" x14ac:dyDescent="0.25">
      <c r="A46" s="23" t="s">
        <v>440</v>
      </c>
      <c r="B46" s="24" t="s">
        <v>11</v>
      </c>
      <c r="C46" s="77">
        <v>3456520</v>
      </c>
      <c r="D46" s="78">
        <v>967142</v>
      </c>
      <c r="E46" s="78">
        <v>9364</v>
      </c>
      <c r="F46" s="78">
        <v>0</v>
      </c>
      <c r="G46" s="78">
        <v>39117</v>
      </c>
      <c r="H46" s="78">
        <v>0</v>
      </c>
      <c r="I46" s="79">
        <f>SUM(C46:H46)</f>
        <v>4472143</v>
      </c>
    </row>
    <row r="47" spans="1:9" x14ac:dyDescent="0.25">
      <c r="A47" s="23" t="s">
        <v>104</v>
      </c>
      <c r="B47" s="24" t="s">
        <v>11</v>
      </c>
      <c r="C47" s="77">
        <v>9610570</v>
      </c>
      <c r="D47" s="78">
        <v>0</v>
      </c>
      <c r="E47" s="78">
        <v>230870</v>
      </c>
      <c r="F47" s="78">
        <v>0</v>
      </c>
      <c r="G47" s="78">
        <v>0</v>
      </c>
      <c r="H47" s="78">
        <v>0</v>
      </c>
      <c r="I47" s="79">
        <f>SUM(C47:H47)</f>
        <v>9841440</v>
      </c>
    </row>
    <row r="48" spans="1:9" x14ac:dyDescent="0.25">
      <c r="A48" s="23" t="s">
        <v>105</v>
      </c>
      <c r="B48" s="24" t="s">
        <v>11</v>
      </c>
      <c r="C48" s="77">
        <v>7612917</v>
      </c>
      <c r="D48" s="78">
        <v>1857241</v>
      </c>
      <c r="E48" s="78">
        <v>85411</v>
      </c>
      <c r="F48" s="78">
        <v>0</v>
      </c>
      <c r="G48" s="78">
        <v>134900</v>
      </c>
      <c r="H48" s="78">
        <v>0</v>
      </c>
      <c r="I48" s="79">
        <f>SUM(C48:H48)</f>
        <v>9690469</v>
      </c>
    </row>
    <row r="49" spans="1:9" x14ac:dyDescent="0.25">
      <c r="A49" s="23" t="s">
        <v>106</v>
      </c>
      <c r="B49" s="24" t="s">
        <v>11</v>
      </c>
      <c r="C49" s="77">
        <v>23594822</v>
      </c>
      <c r="D49" s="78">
        <v>7082862</v>
      </c>
      <c r="E49" s="78">
        <v>781070</v>
      </c>
      <c r="F49" s="78">
        <v>0</v>
      </c>
      <c r="G49" s="78">
        <v>0</v>
      </c>
      <c r="H49" s="78">
        <v>0</v>
      </c>
      <c r="I49" s="79">
        <f>SUM(C49:H49)</f>
        <v>31458754</v>
      </c>
    </row>
    <row r="50" spans="1:9" x14ac:dyDescent="0.25">
      <c r="A50" s="23" t="s">
        <v>441</v>
      </c>
      <c r="B50" s="24" t="s">
        <v>11</v>
      </c>
      <c r="C50" s="77">
        <v>3938941</v>
      </c>
      <c r="D50" s="78">
        <v>1099625</v>
      </c>
      <c r="E50" s="78">
        <v>57351</v>
      </c>
      <c r="F50" s="78">
        <v>0</v>
      </c>
      <c r="G50" s="78">
        <v>0</v>
      </c>
      <c r="H50" s="78">
        <v>0</v>
      </c>
      <c r="I50" s="79">
        <f>SUM(C50:H50)</f>
        <v>5095917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>SUM(C51:H51)</f>
        <v>0</v>
      </c>
    </row>
    <row r="52" spans="1:9" x14ac:dyDescent="0.25">
      <c r="A52" s="23" t="s">
        <v>108</v>
      </c>
      <c r="B52" s="24" t="s">
        <v>11</v>
      </c>
      <c r="C52" s="77">
        <v>13598349</v>
      </c>
      <c r="D52" s="78">
        <v>3396553</v>
      </c>
      <c r="E52" s="78">
        <v>488679</v>
      </c>
      <c r="F52" s="78">
        <v>0</v>
      </c>
      <c r="G52" s="78">
        <v>0</v>
      </c>
      <c r="H52" s="78">
        <v>0</v>
      </c>
      <c r="I52" s="79">
        <f>SUM(C52:H52)</f>
        <v>17483581</v>
      </c>
    </row>
    <row r="53" spans="1:9" x14ac:dyDescent="0.25">
      <c r="A53" s="23" t="s">
        <v>109</v>
      </c>
      <c r="B53" s="24" t="s">
        <v>11</v>
      </c>
      <c r="C53" s="77">
        <v>2311091.42</v>
      </c>
      <c r="D53" s="78">
        <v>525019.69999999995</v>
      </c>
      <c r="E53" s="78">
        <v>55372.84</v>
      </c>
      <c r="F53" s="78">
        <v>0</v>
      </c>
      <c r="G53" s="78">
        <v>0</v>
      </c>
      <c r="H53" s="78">
        <v>0</v>
      </c>
      <c r="I53" s="79">
        <f>SUM(C53:H53)</f>
        <v>2891483.96</v>
      </c>
    </row>
    <row r="54" spans="1:9" x14ac:dyDescent="0.25">
      <c r="A54" s="68" t="s">
        <v>506</v>
      </c>
      <c r="B54" s="24" t="s">
        <v>11</v>
      </c>
      <c r="C54" s="77">
        <v>966652</v>
      </c>
      <c r="D54" s="78">
        <v>181286</v>
      </c>
      <c r="E54" s="78">
        <v>16971</v>
      </c>
      <c r="F54" s="78">
        <v>0</v>
      </c>
      <c r="G54" s="78">
        <v>0</v>
      </c>
      <c r="H54" s="78">
        <v>0</v>
      </c>
      <c r="I54" s="79">
        <f>SUM(C54:H54)</f>
        <v>1164909</v>
      </c>
    </row>
    <row r="55" spans="1:9" x14ac:dyDescent="0.25">
      <c r="A55" s="23" t="s">
        <v>110</v>
      </c>
      <c r="B55" s="24" t="s">
        <v>11</v>
      </c>
      <c r="C55" s="77">
        <v>4372124</v>
      </c>
      <c r="D55" s="78">
        <v>2469517</v>
      </c>
      <c r="E55" s="78">
        <v>0</v>
      </c>
      <c r="F55" s="78">
        <v>0</v>
      </c>
      <c r="G55" s="78">
        <v>171696</v>
      </c>
      <c r="H55" s="78">
        <v>0</v>
      </c>
      <c r="I55" s="79">
        <f>SUM(C55:H55)</f>
        <v>7013337</v>
      </c>
    </row>
    <row r="56" spans="1:9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>SUM(C56:H56)</f>
        <v>0</v>
      </c>
    </row>
    <row r="57" spans="1:9" x14ac:dyDescent="0.25">
      <c r="A57" s="23" t="s">
        <v>112</v>
      </c>
      <c r="B57" s="24" t="s">
        <v>11</v>
      </c>
      <c r="C57" s="77">
        <v>1310790</v>
      </c>
      <c r="D57" s="78">
        <v>571621</v>
      </c>
      <c r="E57" s="78">
        <v>23</v>
      </c>
      <c r="F57" s="78">
        <v>0</v>
      </c>
      <c r="G57" s="78">
        <v>61773</v>
      </c>
      <c r="H57" s="78">
        <v>0</v>
      </c>
      <c r="I57" s="79">
        <f>SUM(C57:H57)</f>
        <v>1944207</v>
      </c>
    </row>
    <row r="58" spans="1:9" x14ac:dyDescent="0.25">
      <c r="A58" s="23" t="s">
        <v>113</v>
      </c>
      <c r="B58" s="24" t="s">
        <v>11</v>
      </c>
      <c r="C58" s="77">
        <v>4102144</v>
      </c>
      <c r="D58" s="78">
        <v>1096204</v>
      </c>
      <c r="E58" s="78">
        <v>0</v>
      </c>
      <c r="F58" s="78">
        <v>0</v>
      </c>
      <c r="G58" s="78">
        <v>89008</v>
      </c>
      <c r="H58" s="78">
        <v>0</v>
      </c>
      <c r="I58" s="79">
        <f>SUM(C58:H58)</f>
        <v>5287356</v>
      </c>
    </row>
    <row r="59" spans="1:9" x14ac:dyDescent="0.25">
      <c r="A59" s="23" t="s">
        <v>114</v>
      </c>
      <c r="B59" s="24" t="s">
        <v>11</v>
      </c>
      <c r="C59" s="77">
        <v>9598375</v>
      </c>
      <c r="D59" s="78">
        <v>2018688</v>
      </c>
      <c r="E59" s="78">
        <v>211552</v>
      </c>
      <c r="F59" s="78">
        <v>0</v>
      </c>
      <c r="G59" s="78">
        <v>0</v>
      </c>
      <c r="H59" s="78">
        <v>0</v>
      </c>
      <c r="I59" s="79">
        <f>SUM(C59:H59)</f>
        <v>11828615</v>
      </c>
    </row>
    <row r="60" spans="1:9" x14ac:dyDescent="0.25">
      <c r="A60" s="23" t="s">
        <v>115</v>
      </c>
      <c r="B60" s="24" t="s">
        <v>11</v>
      </c>
      <c r="C60" s="77">
        <v>2508609</v>
      </c>
      <c r="D60" s="78">
        <v>641386</v>
      </c>
      <c r="E60" s="78">
        <v>54051</v>
      </c>
      <c r="F60" s="78">
        <v>0</v>
      </c>
      <c r="G60" s="78">
        <v>0</v>
      </c>
      <c r="H60" s="78">
        <v>0</v>
      </c>
      <c r="I60" s="79">
        <f>SUM(C60:H60)</f>
        <v>3204046</v>
      </c>
    </row>
    <row r="61" spans="1:9" x14ac:dyDescent="0.25">
      <c r="A61" s="23" t="s">
        <v>116</v>
      </c>
      <c r="B61" s="24" t="s">
        <v>11</v>
      </c>
      <c r="C61" s="77">
        <v>3788460</v>
      </c>
      <c r="D61" s="78">
        <v>1290757</v>
      </c>
      <c r="E61" s="78">
        <v>28182</v>
      </c>
      <c r="F61" s="78">
        <v>0</v>
      </c>
      <c r="G61" s="78">
        <v>106292</v>
      </c>
      <c r="H61" s="78">
        <v>0</v>
      </c>
      <c r="I61" s="79">
        <f>SUM(C61:H61)</f>
        <v>5213691</v>
      </c>
    </row>
    <row r="62" spans="1:9" x14ac:dyDescent="0.25">
      <c r="A62" s="23" t="s">
        <v>117</v>
      </c>
      <c r="B62" s="24" t="s">
        <v>11</v>
      </c>
      <c r="C62" s="77">
        <v>3242554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>SUM(C62:H62)</f>
        <v>3242554</v>
      </c>
    </row>
    <row r="63" spans="1:9" x14ac:dyDescent="0.25">
      <c r="A63" s="23" t="s">
        <v>118</v>
      </c>
      <c r="B63" s="24" t="s">
        <v>11</v>
      </c>
      <c r="C63" s="77">
        <v>884505</v>
      </c>
      <c r="D63" s="78">
        <v>348322</v>
      </c>
      <c r="E63" s="78">
        <v>18805</v>
      </c>
      <c r="F63" s="78">
        <v>0</v>
      </c>
      <c r="G63" s="78">
        <v>0</v>
      </c>
      <c r="H63" s="78">
        <v>0</v>
      </c>
      <c r="I63" s="79">
        <f>SUM(C63:H63)</f>
        <v>1251632</v>
      </c>
    </row>
    <row r="64" spans="1:9" x14ac:dyDescent="0.25">
      <c r="A64" s="23" t="s">
        <v>119</v>
      </c>
      <c r="B64" s="24" t="s">
        <v>11</v>
      </c>
      <c r="C64" s="77">
        <v>12371347</v>
      </c>
      <c r="D64" s="78">
        <v>2755753</v>
      </c>
      <c r="E64" s="78">
        <v>195882</v>
      </c>
      <c r="F64" s="78">
        <v>0</v>
      </c>
      <c r="G64" s="78">
        <v>85463</v>
      </c>
      <c r="H64" s="78">
        <v>0</v>
      </c>
      <c r="I64" s="79">
        <f>SUM(C64:H64)</f>
        <v>15408445</v>
      </c>
    </row>
    <row r="65" spans="1:9" x14ac:dyDescent="0.25">
      <c r="A65" s="23" t="s">
        <v>120</v>
      </c>
      <c r="B65" s="24" t="s">
        <v>11</v>
      </c>
      <c r="C65" s="77">
        <v>8110603</v>
      </c>
      <c r="D65" s="78">
        <v>0</v>
      </c>
      <c r="E65" s="78">
        <v>174071</v>
      </c>
      <c r="F65" s="78">
        <v>0</v>
      </c>
      <c r="G65" s="78">
        <v>0</v>
      </c>
      <c r="H65" s="78">
        <v>0</v>
      </c>
      <c r="I65" s="79">
        <f>SUM(C65:H65)</f>
        <v>8284674</v>
      </c>
    </row>
    <row r="66" spans="1:9" x14ac:dyDescent="0.25">
      <c r="A66" s="23" t="s">
        <v>121</v>
      </c>
      <c r="B66" s="24" t="s">
        <v>11</v>
      </c>
      <c r="C66" s="77">
        <v>11910642</v>
      </c>
      <c r="D66" s="78">
        <v>1723263</v>
      </c>
      <c r="E66" s="78">
        <v>430820</v>
      </c>
      <c r="F66" s="78">
        <v>0</v>
      </c>
      <c r="G66" s="78">
        <v>0</v>
      </c>
      <c r="H66" s="78">
        <v>0</v>
      </c>
      <c r="I66" s="79">
        <f>SUM(C66:H66)</f>
        <v>14064725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>SUM(C67:H67)</f>
        <v>0</v>
      </c>
    </row>
    <row r="68" spans="1:9" x14ac:dyDescent="0.25">
      <c r="A68" s="23" t="s">
        <v>123</v>
      </c>
      <c r="B68" s="24" t="s">
        <v>11</v>
      </c>
      <c r="C68" s="77">
        <v>975330</v>
      </c>
      <c r="D68" s="78">
        <v>0</v>
      </c>
      <c r="E68" s="78">
        <v>0</v>
      </c>
      <c r="F68" s="78">
        <v>0</v>
      </c>
      <c r="G68" s="78">
        <v>50651</v>
      </c>
      <c r="H68" s="78">
        <v>0</v>
      </c>
      <c r="I68" s="79">
        <f>SUM(C68:H68)</f>
        <v>1025981</v>
      </c>
    </row>
    <row r="69" spans="1:9" x14ac:dyDescent="0.25">
      <c r="A69" s="23" t="s">
        <v>124</v>
      </c>
      <c r="B69" s="24" t="s">
        <v>11</v>
      </c>
      <c r="C69" s="77">
        <v>7681977</v>
      </c>
      <c r="D69" s="78">
        <v>2218105</v>
      </c>
      <c r="E69" s="78">
        <v>531255</v>
      </c>
      <c r="F69" s="78">
        <v>0</v>
      </c>
      <c r="G69" s="78">
        <v>62581</v>
      </c>
      <c r="H69" s="78">
        <v>0</v>
      </c>
      <c r="I69" s="79">
        <f>SUM(C69:H69)</f>
        <v>10493918</v>
      </c>
    </row>
    <row r="70" spans="1:9" x14ac:dyDescent="0.25">
      <c r="A70" s="23" t="s">
        <v>125</v>
      </c>
      <c r="B70" s="24" t="s">
        <v>11</v>
      </c>
      <c r="C70" s="77">
        <v>4941296</v>
      </c>
      <c r="D70" s="78">
        <v>971651</v>
      </c>
      <c r="E70" s="78">
        <v>0</v>
      </c>
      <c r="F70" s="78">
        <v>0</v>
      </c>
      <c r="G70" s="78">
        <v>56506</v>
      </c>
      <c r="H70" s="78">
        <v>0</v>
      </c>
      <c r="I70" s="79">
        <f>SUM(C70:H70)</f>
        <v>5969453</v>
      </c>
    </row>
    <row r="71" spans="1:9" x14ac:dyDescent="0.25">
      <c r="A71" s="68" t="s">
        <v>498</v>
      </c>
      <c r="B71" s="69" t="s">
        <v>11</v>
      </c>
      <c r="C71" s="77">
        <v>885568</v>
      </c>
      <c r="D71" s="78">
        <v>213265</v>
      </c>
      <c r="E71" s="78">
        <v>0</v>
      </c>
      <c r="F71" s="78">
        <v>0</v>
      </c>
      <c r="G71" s="78">
        <v>26820</v>
      </c>
      <c r="H71" s="78">
        <v>0</v>
      </c>
      <c r="I71" s="79">
        <f>SUM(C71:H71)</f>
        <v>1125653</v>
      </c>
    </row>
    <row r="72" spans="1:9" x14ac:dyDescent="0.25">
      <c r="A72" s="23" t="s">
        <v>126</v>
      </c>
      <c r="B72" s="24" t="s">
        <v>11</v>
      </c>
      <c r="C72" s="77">
        <v>5749849</v>
      </c>
      <c r="D72" s="78">
        <v>0</v>
      </c>
      <c r="E72" s="78">
        <v>79475</v>
      </c>
      <c r="F72" s="78">
        <v>0</v>
      </c>
      <c r="G72" s="78">
        <v>0</v>
      </c>
      <c r="H72" s="78">
        <v>0</v>
      </c>
      <c r="I72" s="79">
        <f>SUM(C72:H72)</f>
        <v>5829324</v>
      </c>
    </row>
    <row r="73" spans="1:9" x14ac:dyDescent="0.25">
      <c r="A73" s="23" t="s">
        <v>127</v>
      </c>
      <c r="B73" s="24" t="s">
        <v>11</v>
      </c>
      <c r="C73" s="77">
        <v>1195801</v>
      </c>
      <c r="D73" s="78">
        <v>446478</v>
      </c>
      <c r="E73" s="78">
        <v>76803</v>
      </c>
      <c r="F73" s="78">
        <v>0</v>
      </c>
      <c r="G73" s="78">
        <v>0</v>
      </c>
      <c r="H73" s="78">
        <v>0</v>
      </c>
      <c r="I73" s="79">
        <f>SUM(C73:H73)</f>
        <v>1719082</v>
      </c>
    </row>
    <row r="74" spans="1:9" x14ac:dyDescent="0.25">
      <c r="A74" s="23" t="s">
        <v>128</v>
      </c>
      <c r="B74" s="24" t="s">
        <v>12</v>
      </c>
      <c r="C74" s="77">
        <v>41223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9">
        <f>SUM(C74:H74)</f>
        <v>41223</v>
      </c>
    </row>
    <row r="75" spans="1:9" x14ac:dyDescent="0.25">
      <c r="A75" s="23" t="s">
        <v>129</v>
      </c>
      <c r="B75" s="24" t="s">
        <v>12</v>
      </c>
      <c r="C75" s="77">
        <v>160517</v>
      </c>
      <c r="D75" s="78">
        <v>0</v>
      </c>
      <c r="E75" s="78">
        <v>0</v>
      </c>
      <c r="F75" s="78">
        <v>0</v>
      </c>
      <c r="G75" s="78">
        <v>18</v>
      </c>
      <c r="H75" s="78">
        <v>0</v>
      </c>
      <c r="I75" s="79">
        <f>SUM(C75:H75)</f>
        <v>160535</v>
      </c>
    </row>
    <row r="76" spans="1:9" x14ac:dyDescent="0.25">
      <c r="A76" s="23" t="s">
        <v>130</v>
      </c>
      <c r="B76" s="24" t="s">
        <v>13</v>
      </c>
      <c r="C76" s="77">
        <v>2032639</v>
      </c>
      <c r="D76" s="78">
        <v>817703</v>
      </c>
      <c r="E76" s="78">
        <v>0</v>
      </c>
      <c r="F76" s="78">
        <v>0</v>
      </c>
      <c r="G76" s="78">
        <v>58505</v>
      </c>
      <c r="H76" s="78">
        <v>0</v>
      </c>
      <c r="I76" s="79">
        <f>SUM(C76:H76)</f>
        <v>2908847</v>
      </c>
    </row>
    <row r="77" spans="1:9" x14ac:dyDescent="0.25">
      <c r="A77" s="23" t="s">
        <v>131</v>
      </c>
      <c r="B77" s="24" t="s">
        <v>14</v>
      </c>
      <c r="C77" s="77">
        <v>641546</v>
      </c>
      <c r="D77" s="78">
        <v>0</v>
      </c>
      <c r="E77" s="78">
        <v>0</v>
      </c>
      <c r="F77" s="78">
        <v>0</v>
      </c>
      <c r="G77" s="78">
        <v>29731</v>
      </c>
      <c r="H77" s="78">
        <v>0</v>
      </c>
      <c r="I77" s="79">
        <f>SUM(C77:H77)</f>
        <v>671277</v>
      </c>
    </row>
    <row r="78" spans="1:9" x14ac:dyDescent="0.25">
      <c r="A78" s="23" t="s">
        <v>132</v>
      </c>
      <c r="B78" s="24" t="s">
        <v>14</v>
      </c>
      <c r="C78" s="77">
        <v>900039</v>
      </c>
      <c r="D78" s="78">
        <v>39082</v>
      </c>
      <c r="E78" s="78">
        <v>19374</v>
      </c>
      <c r="F78" s="78">
        <v>0</v>
      </c>
      <c r="G78" s="78">
        <v>0</v>
      </c>
      <c r="H78" s="78">
        <v>0</v>
      </c>
      <c r="I78" s="79">
        <f>SUM(C78:H78)</f>
        <v>958495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137441</v>
      </c>
      <c r="E79" s="78">
        <v>0</v>
      </c>
      <c r="F79" s="78">
        <v>0</v>
      </c>
      <c r="G79" s="78">
        <v>0</v>
      </c>
      <c r="H79" s="78">
        <v>54641</v>
      </c>
      <c r="I79" s="79">
        <f>SUM(C79:H79)</f>
        <v>192082</v>
      </c>
    </row>
    <row r="80" spans="1:9" x14ac:dyDescent="0.25">
      <c r="A80" s="23" t="s">
        <v>134</v>
      </c>
      <c r="B80" s="24" t="s">
        <v>15</v>
      </c>
      <c r="C80" s="77">
        <v>129230</v>
      </c>
      <c r="D80" s="78">
        <v>34922</v>
      </c>
      <c r="E80" s="78">
        <v>0</v>
      </c>
      <c r="F80" s="78">
        <v>0</v>
      </c>
      <c r="G80" s="78">
        <v>0</v>
      </c>
      <c r="H80" s="78">
        <v>0</v>
      </c>
      <c r="I80" s="79">
        <f>SUM(C80:H80)</f>
        <v>164152</v>
      </c>
    </row>
    <row r="81" spans="1:9" x14ac:dyDescent="0.25">
      <c r="A81" s="23" t="s">
        <v>135</v>
      </c>
      <c r="B81" s="24" t="s">
        <v>15</v>
      </c>
      <c r="C81" s="77">
        <v>862883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>SUM(C81:H81)</f>
        <v>862883</v>
      </c>
    </row>
    <row r="82" spans="1:9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5231</v>
      </c>
      <c r="H82" s="78">
        <v>53721</v>
      </c>
      <c r="I82" s="79">
        <f>SUM(C82:H82)</f>
        <v>58952</v>
      </c>
    </row>
    <row r="83" spans="1:9" x14ac:dyDescent="0.25">
      <c r="A83" s="23" t="s">
        <v>137</v>
      </c>
      <c r="B83" s="24" t="s">
        <v>16</v>
      </c>
      <c r="C83" s="77">
        <v>77914</v>
      </c>
      <c r="D83" s="78">
        <v>77989</v>
      </c>
      <c r="E83" s="78">
        <v>0</v>
      </c>
      <c r="F83" s="78">
        <v>0</v>
      </c>
      <c r="G83" s="78">
        <v>6930</v>
      </c>
      <c r="H83" s="78">
        <v>0</v>
      </c>
      <c r="I83" s="79">
        <f>SUM(C83:H83)</f>
        <v>162833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>SUM(C84:H84)</f>
        <v>0</v>
      </c>
    </row>
    <row r="85" spans="1:9" x14ac:dyDescent="0.25">
      <c r="A85" s="23" t="s">
        <v>139</v>
      </c>
      <c r="B85" s="24" t="s">
        <v>16</v>
      </c>
      <c r="C85" s="77">
        <v>3606996</v>
      </c>
      <c r="D85" s="78">
        <v>0</v>
      </c>
      <c r="E85" s="78">
        <v>80320</v>
      </c>
      <c r="F85" s="78">
        <v>0</v>
      </c>
      <c r="G85" s="78">
        <v>244979</v>
      </c>
      <c r="H85" s="78">
        <v>0</v>
      </c>
      <c r="I85" s="79">
        <f>SUM(C85:H85)</f>
        <v>3932295</v>
      </c>
    </row>
    <row r="86" spans="1:9" x14ac:dyDescent="0.25">
      <c r="A86" s="23" t="s">
        <v>140</v>
      </c>
      <c r="B86" s="24" t="s">
        <v>17</v>
      </c>
      <c r="C86" s="77">
        <v>18153</v>
      </c>
      <c r="D86" s="78">
        <v>0</v>
      </c>
      <c r="E86" s="78">
        <v>0</v>
      </c>
      <c r="F86" s="78">
        <v>0</v>
      </c>
      <c r="G86" s="78">
        <v>1271</v>
      </c>
      <c r="H86" s="78">
        <v>4485</v>
      </c>
      <c r="I86" s="79">
        <f>SUM(C86:H86)</f>
        <v>23909</v>
      </c>
    </row>
    <row r="87" spans="1:9" x14ac:dyDescent="0.25">
      <c r="A87" s="23" t="s">
        <v>141</v>
      </c>
      <c r="B87" s="24" t="s">
        <v>17</v>
      </c>
      <c r="C87" s="77">
        <v>1452025</v>
      </c>
      <c r="D87" s="78">
        <v>0</v>
      </c>
      <c r="E87" s="78">
        <v>0</v>
      </c>
      <c r="F87" s="78">
        <v>0</v>
      </c>
      <c r="G87" s="78">
        <v>19365.12</v>
      </c>
      <c r="H87" s="78">
        <v>0</v>
      </c>
      <c r="I87" s="79">
        <f>SUM(C87:H87)</f>
        <v>1471390.12</v>
      </c>
    </row>
    <row r="88" spans="1:9" x14ac:dyDescent="0.25">
      <c r="A88" s="23" t="s">
        <v>142</v>
      </c>
      <c r="B88" s="24" t="s">
        <v>509</v>
      </c>
      <c r="C88" s="77">
        <v>449042</v>
      </c>
      <c r="D88" s="78">
        <v>166957</v>
      </c>
      <c r="E88" s="78">
        <v>16527</v>
      </c>
      <c r="F88" s="78">
        <v>0</v>
      </c>
      <c r="G88" s="78">
        <v>0</v>
      </c>
      <c r="H88" s="78">
        <v>0</v>
      </c>
      <c r="I88" s="79">
        <f>SUM(C88:H88)</f>
        <v>632526</v>
      </c>
    </row>
    <row r="89" spans="1:9" x14ac:dyDescent="0.25">
      <c r="A89" s="23" t="s">
        <v>143</v>
      </c>
      <c r="B89" s="24" t="s">
        <v>18</v>
      </c>
      <c r="C89" s="77">
        <v>157326</v>
      </c>
      <c r="D89" s="78">
        <v>34869</v>
      </c>
      <c r="E89" s="78">
        <v>0</v>
      </c>
      <c r="F89" s="78">
        <v>0</v>
      </c>
      <c r="G89" s="78">
        <v>10027</v>
      </c>
      <c r="H89" s="78">
        <v>0</v>
      </c>
      <c r="I89" s="79">
        <f>SUM(C89:H89)</f>
        <v>202222</v>
      </c>
    </row>
    <row r="90" spans="1:9" x14ac:dyDescent="0.25">
      <c r="A90" s="23" t="s">
        <v>144</v>
      </c>
      <c r="B90" s="24" t="s">
        <v>18</v>
      </c>
      <c r="C90" s="77">
        <v>12299</v>
      </c>
      <c r="D90" s="78">
        <v>0</v>
      </c>
      <c r="E90" s="78">
        <v>0</v>
      </c>
      <c r="F90" s="78">
        <v>0</v>
      </c>
      <c r="G90" s="78">
        <v>0</v>
      </c>
      <c r="H90" s="78">
        <v>16379</v>
      </c>
      <c r="I90" s="79">
        <f>SUM(C90:H90)</f>
        <v>28678</v>
      </c>
    </row>
    <row r="91" spans="1:9" x14ac:dyDescent="0.25">
      <c r="A91" s="23" t="s">
        <v>145</v>
      </c>
      <c r="B91" s="24" t="s">
        <v>19</v>
      </c>
      <c r="C91" s="77">
        <v>515491</v>
      </c>
      <c r="D91" s="78">
        <v>0</v>
      </c>
      <c r="E91" s="78">
        <v>315</v>
      </c>
      <c r="F91" s="78">
        <v>0</v>
      </c>
      <c r="G91" s="78">
        <v>12652</v>
      </c>
      <c r="H91" s="78">
        <v>0</v>
      </c>
      <c r="I91" s="79">
        <f>SUM(C91:H91)</f>
        <v>528458</v>
      </c>
    </row>
    <row r="92" spans="1:9" x14ac:dyDescent="0.25">
      <c r="A92" s="23" t="s">
        <v>146</v>
      </c>
      <c r="B92" s="24" t="s">
        <v>19</v>
      </c>
      <c r="C92" s="77">
        <v>109509</v>
      </c>
      <c r="D92" s="78">
        <v>15304</v>
      </c>
      <c r="E92" s="78">
        <v>0</v>
      </c>
      <c r="F92" s="78">
        <v>0</v>
      </c>
      <c r="G92" s="78">
        <v>1576</v>
      </c>
      <c r="H92" s="78">
        <v>0</v>
      </c>
      <c r="I92" s="79">
        <f>SUM(C92:H92)</f>
        <v>126389</v>
      </c>
    </row>
    <row r="93" spans="1:9" x14ac:dyDescent="0.25">
      <c r="A93" s="23" t="s">
        <v>442</v>
      </c>
      <c r="B93" s="24" t="s">
        <v>19</v>
      </c>
      <c r="C93" s="77">
        <v>80662180</v>
      </c>
      <c r="D93" s="78">
        <v>15947400</v>
      </c>
      <c r="E93" s="78">
        <v>791275</v>
      </c>
      <c r="F93" s="78">
        <v>4141</v>
      </c>
      <c r="G93" s="78">
        <v>0</v>
      </c>
      <c r="H93" s="78">
        <v>2818025</v>
      </c>
      <c r="I93" s="79">
        <f>SUM(C93:H93)</f>
        <v>100223021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>SUM(C94:H94)</f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9">
        <f>SUM(C95:H95)</f>
        <v>0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>SUM(C96:H96)</f>
        <v>0</v>
      </c>
    </row>
    <row r="97" spans="1:9" x14ac:dyDescent="0.25">
      <c r="A97" s="23" t="s">
        <v>150</v>
      </c>
      <c r="B97" s="24" t="s">
        <v>21</v>
      </c>
      <c r="C97" s="77">
        <v>7210774</v>
      </c>
      <c r="D97" s="78">
        <v>1260740</v>
      </c>
      <c r="E97" s="78">
        <v>809989</v>
      </c>
      <c r="F97" s="78">
        <v>0</v>
      </c>
      <c r="G97" s="78">
        <v>0</v>
      </c>
      <c r="H97" s="78">
        <v>0</v>
      </c>
      <c r="I97" s="79">
        <f>SUM(C97:H97)</f>
        <v>9281503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>SUM(C98:H98)</f>
        <v>0</v>
      </c>
    </row>
    <row r="99" spans="1:9" x14ac:dyDescent="0.25">
      <c r="A99" s="23" t="s">
        <v>152</v>
      </c>
      <c r="B99" s="24" t="s">
        <v>20</v>
      </c>
      <c r="C99" s="77">
        <v>351325</v>
      </c>
      <c r="D99" s="78">
        <v>159286</v>
      </c>
      <c r="E99" s="78">
        <v>18373</v>
      </c>
      <c r="F99" s="78">
        <v>0</v>
      </c>
      <c r="G99" s="78">
        <v>10367</v>
      </c>
      <c r="H99" s="78">
        <v>0</v>
      </c>
      <c r="I99" s="79">
        <f>SUM(C99:H99)</f>
        <v>539351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>SUM(C100:H100)</f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>SUM(C101:H101)</f>
        <v>0</v>
      </c>
    </row>
    <row r="102" spans="1:9" x14ac:dyDescent="0.25">
      <c r="A102" s="23" t="s">
        <v>154</v>
      </c>
      <c r="B102" s="24" t="s">
        <v>155</v>
      </c>
      <c r="C102" s="77">
        <v>508856</v>
      </c>
      <c r="D102" s="78">
        <v>286152</v>
      </c>
      <c r="E102" s="78">
        <v>0</v>
      </c>
      <c r="F102" s="78">
        <v>0</v>
      </c>
      <c r="G102" s="78">
        <v>30017</v>
      </c>
      <c r="H102" s="78">
        <v>183907</v>
      </c>
      <c r="I102" s="79">
        <f>SUM(C102:H102)</f>
        <v>1008932</v>
      </c>
    </row>
    <row r="103" spans="1:9" x14ac:dyDescent="0.25">
      <c r="A103" s="23" t="s">
        <v>156</v>
      </c>
      <c r="B103" s="24" t="s">
        <v>22</v>
      </c>
      <c r="C103" s="77">
        <v>0</v>
      </c>
      <c r="D103" s="78">
        <v>0</v>
      </c>
      <c r="E103" s="78">
        <v>0</v>
      </c>
      <c r="F103" s="78">
        <v>0</v>
      </c>
      <c r="G103" s="78">
        <v>0</v>
      </c>
      <c r="H103" s="78">
        <v>96214</v>
      </c>
      <c r="I103" s="79">
        <f>SUM(C103:H103)</f>
        <v>96214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87993</v>
      </c>
      <c r="I104" s="79">
        <f>SUM(C104:H104)</f>
        <v>87993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>SUM(C105:H105)</f>
        <v>0</v>
      </c>
    </row>
    <row r="106" spans="1:9" x14ac:dyDescent="0.25">
      <c r="A106" s="23" t="s">
        <v>159</v>
      </c>
      <c r="B106" s="24" t="s">
        <v>23</v>
      </c>
      <c r="C106" s="77">
        <v>35105</v>
      </c>
      <c r="D106" s="78">
        <v>9198</v>
      </c>
      <c r="E106" s="78">
        <v>0</v>
      </c>
      <c r="F106" s="78">
        <v>0</v>
      </c>
      <c r="G106" s="78">
        <v>1019</v>
      </c>
      <c r="H106" s="78">
        <v>0</v>
      </c>
      <c r="I106" s="79">
        <f>SUM(C106:H106)</f>
        <v>45322</v>
      </c>
    </row>
    <row r="107" spans="1:9" x14ac:dyDescent="0.25">
      <c r="A107" s="23" t="s">
        <v>160</v>
      </c>
      <c r="B107" s="24" t="s">
        <v>23</v>
      </c>
      <c r="C107" s="77">
        <v>72503</v>
      </c>
      <c r="D107" s="78">
        <v>0</v>
      </c>
      <c r="E107" s="78">
        <v>538</v>
      </c>
      <c r="F107" s="78">
        <v>34165</v>
      </c>
      <c r="G107" s="78">
        <v>1489</v>
      </c>
      <c r="H107" s="78">
        <v>0</v>
      </c>
      <c r="I107" s="79">
        <f>SUM(C107:H107)</f>
        <v>108695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>SUM(C108:H108)</f>
        <v>0</v>
      </c>
    </row>
    <row r="109" spans="1:9" x14ac:dyDescent="0.25">
      <c r="A109" s="23" t="s">
        <v>162</v>
      </c>
      <c r="B109" s="24" t="s">
        <v>23</v>
      </c>
      <c r="C109" s="77">
        <v>97448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9">
        <f>SUM(C109:H109)</f>
        <v>97448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7729</v>
      </c>
      <c r="H110" s="78">
        <v>0</v>
      </c>
      <c r="I110" s="79">
        <f>SUM(C110:H110)</f>
        <v>7729</v>
      </c>
    </row>
    <row r="111" spans="1:9" x14ac:dyDescent="0.25">
      <c r="A111" s="23" t="s">
        <v>164</v>
      </c>
      <c r="B111" s="24" t="s">
        <v>24</v>
      </c>
      <c r="C111" s="77">
        <v>86576</v>
      </c>
      <c r="D111" s="78">
        <v>0</v>
      </c>
      <c r="E111" s="78">
        <v>1968</v>
      </c>
      <c r="F111" s="78">
        <v>0</v>
      </c>
      <c r="G111" s="78">
        <v>0</v>
      </c>
      <c r="H111" s="78">
        <v>0</v>
      </c>
      <c r="I111" s="79">
        <f>SUM(C111:H111)</f>
        <v>88544</v>
      </c>
    </row>
    <row r="112" spans="1:9" x14ac:dyDescent="0.25">
      <c r="A112" s="23" t="s">
        <v>165</v>
      </c>
      <c r="B112" s="24" t="s">
        <v>24</v>
      </c>
      <c r="C112" s="77">
        <v>196826</v>
      </c>
      <c r="D112" s="78">
        <v>35601</v>
      </c>
      <c r="E112" s="78">
        <v>17676</v>
      </c>
      <c r="F112" s="78">
        <v>0</v>
      </c>
      <c r="G112" s="78">
        <v>0</v>
      </c>
      <c r="H112" s="78">
        <v>0</v>
      </c>
      <c r="I112" s="79">
        <f>SUM(C112:H112)</f>
        <v>250103</v>
      </c>
    </row>
    <row r="113" spans="1:9" x14ac:dyDescent="0.25">
      <c r="A113" s="23" t="s">
        <v>166</v>
      </c>
      <c r="B113" s="24" t="s">
        <v>167</v>
      </c>
      <c r="C113" s="77">
        <v>0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>SUM(C113:H113)</f>
        <v>0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>SUM(C114:H114)</f>
        <v>0</v>
      </c>
    </row>
    <row r="115" spans="1:9" x14ac:dyDescent="0.25">
      <c r="A115" s="23" t="s">
        <v>480</v>
      </c>
      <c r="B115" s="24" t="s">
        <v>26</v>
      </c>
      <c r="C115" s="77">
        <v>676690</v>
      </c>
      <c r="D115" s="78">
        <v>0</v>
      </c>
      <c r="E115" s="78">
        <v>60403</v>
      </c>
      <c r="F115" s="78">
        <v>0</v>
      </c>
      <c r="G115" s="78">
        <v>93</v>
      </c>
      <c r="H115" s="78">
        <v>147076</v>
      </c>
      <c r="I115" s="79">
        <f>SUM(C115:H115)</f>
        <v>884262</v>
      </c>
    </row>
    <row r="116" spans="1:9" x14ac:dyDescent="0.25">
      <c r="A116" s="23" t="s">
        <v>169</v>
      </c>
      <c r="B116" s="24" t="s">
        <v>26</v>
      </c>
      <c r="C116" s="77">
        <v>277764</v>
      </c>
      <c r="D116" s="78">
        <v>27355</v>
      </c>
      <c r="E116" s="78">
        <v>9770</v>
      </c>
      <c r="F116" s="78">
        <v>0</v>
      </c>
      <c r="G116" s="78">
        <v>0</v>
      </c>
      <c r="H116" s="78">
        <v>0</v>
      </c>
      <c r="I116" s="79">
        <f>SUM(C116:H116)</f>
        <v>314889</v>
      </c>
    </row>
    <row r="117" spans="1:9" x14ac:dyDescent="0.25">
      <c r="A117" s="23" t="s">
        <v>170</v>
      </c>
      <c r="B117" s="24" t="s">
        <v>27</v>
      </c>
      <c r="C117" s="77">
        <v>85606</v>
      </c>
      <c r="D117" s="78">
        <v>0</v>
      </c>
      <c r="E117" s="78">
        <v>6200</v>
      </c>
      <c r="F117" s="78">
        <v>0</v>
      </c>
      <c r="G117" s="78">
        <v>1997</v>
      </c>
      <c r="H117" s="78">
        <v>0</v>
      </c>
      <c r="I117" s="79">
        <f>SUM(C117:H117)</f>
        <v>93803</v>
      </c>
    </row>
    <row r="118" spans="1:9" x14ac:dyDescent="0.25">
      <c r="A118" s="23" t="s">
        <v>171</v>
      </c>
      <c r="B118" s="24" t="s">
        <v>27</v>
      </c>
      <c r="C118" s="77">
        <v>57600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9">
        <f>SUM(C118:H118)</f>
        <v>57600</v>
      </c>
    </row>
    <row r="119" spans="1:9" x14ac:dyDescent="0.25">
      <c r="A119" s="23" t="s">
        <v>172</v>
      </c>
      <c r="B119" s="24" t="s">
        <v>27</v>
      </c>
      <c r="C119" s="77">
        <v>62562</v>
      </c>
      <c r="D119" s="78">
        <v>4480</v>
      </c>
      <c r="E119" s="78">
        <v>1817</v>
      </c>
      <c r="F119" s="78">
        <v>0</v>
      </c>
      <c r="G119" s="78">
        <v>0</v>
      </c>
      <c r="H119" s="78">
        <v>0</v>
      </c>
      <c r="I119" s="79">
        <f>SUM(C119:H119)</f>
        <v>68859</v>
      </c>
    </row>
    <row r="120" spans="1:9" x14ac:dyDescent="0.25">
      <c r="A120" s="23" t="s">
        <v>173</v>
      </c>
      <c r="B120" s="24" t="s">
        <v>28</v>
      </c>
      <c r="C120" s="77">
        <v>145761</v>
      </c>
      <c r="D120" s="78">
        <v>45235</v>
      </c>
      <c r="E120" s="78">
        <v>0</v>
      </c>
      <c r="F120" s="78">
        <v>0</v>
      </c>
      <c r="G120" s="78">
        <v>8636</v>
      </c>
      <c r="H120" s="78">
        <v>0</v>
      </c>
      <c r="I120" s="79">
        <f>SUM(C120:H120)</f>
        <v>199632</v>
      </c>
    </row>
    <row r="121" spans="1:9" x14ac:dyDescent="0.25">
      <c r="A121" s="23" t="s">
        <v>174</v>
      </c>
      <c r="B121" s="24" t="s">
        <v>28</v>
      </c>
      <c r="C121" s="77">
        <v>385544</v>
      </c>
      <c r="D121" s="78">
        <v>0</v>
      </c>
      <c r="E121" s="78">
        <v>0</v>
      </c>
      <c r="F121" s="78">
        <v>0</v>
      </c>
      <c r="G121" s="78">
        <v>0</v>
      </c>
      <c r="H121" s="78">
        <v>14803</v>
      </c>
      <c r="I121" s="79">
        <f>SUM(C121:H121)</f>
        <v>400347</v>
      </c>
    </row>
    <row r="122" spans="1:9" x14ac:dyDescent="0.25">
      <c r="A122" s="23" t="s">
        <v>175</v>
      </c>
      <c r="B122" s="24" t="s">
        <v>28</v>
      </c>
      <c r="C122" s="77">
        <v>110323</v>
      </c>
      <c r="D122" s="78">
        <v>0</v>
      </c>
      <c r="E122" s="78">
        <v>0</v>
      </c>
      <c r="F122" s="78">
        <v>0</v>
      </c>
      <c r="G122" s="78">
        <v>3931</v>
      </c>
      <c r="H122" s="78">
        <v>0</v>
      </c>
      <c r="I122" s="79">
        <f>SUM(C122:H122)</f>
        <v>114254</v>
      </c>
    </row>
    <row r="123" spans="1:9" x14ac:dyDescent="0.25">
      <c r="A123" s="23" t="s">
        <v>176</v>
      </c>
      <c r="B123" s="24" t="s">
        <v>29</v>
      </c>
      <c r="C123" s="77">
        <v>580825</v>
      </c>
      <c r="D123" s="78">
        <v>0</v>
      </c>
      <c r="E123" s="78">
        <v>9122</v>
      </c>
      <c r="F123" s="78">
        <v>0</v>
      </c>
      <c r="G123" s="78">
        <v>12989</v>
      </c>
      <c r="H123" s="78">
        <v>0</v>
      </c>
      <c r="I123" s="79">
        <f>SUM(C123:H123)</f>
        <v>602936</v>
      </c>
    </row>
    <row r="124" spans="1:9" x14ac:dyDescent="0.25">
      <c r="A124" s="23" t="s">
        <v>504</v>
      </c>
      <c r="B124" s="24" t="s">
        <v>29</v>
      </c>
      <c r="C124" s="77">
        <v>238020</v>
      </c>
      <c r="D124" s="78">
        <v>0</v>
      </c>
      <c r="E124" s="78">
        <v>0</v>
      </c>
      <c r="F124" s="78">
        <v>0</v>
      </c>
      <c r="G124" s="78">
        <v>30005</v>
      </c>
      <c r="H124" s="78">
        <v>0</v>
      </c>
      <c r="I124" s="79">
        <f>SUM(C124:H124)</f>
        <v>268025</v>
      </c>
    </row>
    <row r="125" spans="1:9" x14ac:dyDescent="0.25">
      <c r="A125" s="23" t="s">
        <v>177</v>
      </c>
      <c r="B125" s="24" t="s">
        <v>30</v>
      </c>
      <c r="C125" s="77">
        <v>1033407</v>
      </c>
      <c r="D125" s="78">
        <v>0</v>
      </c>
      <c r="E125" s="78">
        <v>62504</v>
      </c>
      <c r="F125" s="78">
        <v>0</v>
      </c>
      <c r="G125" s="78">
        <v>23</v>
      </c>
      <c r="H125" s="78">
        <v>0</v>
      </c>
      <c r="I125" s="79">
        <f>SUM(C125:H125)</f>
        <v>1095934</v>
      </c>
    </row>
    <row r="126" spans="1:9" x14ac:dyDescent="0.25">
      <c r="A126" s="23" t="s">
        <v>179</v>
      </c>
      <c r="B126" s="24" t="s">
        <v>31</v>
      </c>
      <c r="C126" s="77">
        <v>877733</v>
      </c>
      <c r="D126" s="78">
        <v>137284</v>
      </c>
      <c r="E126" s="78">
        <v>22553</v>
      </c>
      <c r="F126" s="78">
        <v>0</v>
      </c>
      <c r="G126" s="78">
        <v>0</v>
      </c>
      <c r="H126" s="78">
        <v>0</v>
      </c>
      <c r="I126" s="79">
        <f>SUM(C126:H126)</f>
        <v>1037570</v>
      </c>
    </row>
    <row r="127" spans="1:9" x14ac:dyDescent="0.25">
      <c r="A127" s="23" t="s">
        <v>180</v>
      </c>
      <c r="B127" s="24" t="s">
        <v>31</v>
      </c>
      <c r="C127" s="77">
        <v>363586</v>
      </c>
      <c r="D127" s="78">
        <v>0</v>
      </c>
      <c r="E127" s="78">
        <v>0</v>
      </c>
      <c r="F127" s="78">
        <v>0</v>
      </c>
      <c r="G127" s="78">
        <v>15343</v>
      </c>
      <c r="H127" s="78">
        <v>0</v>
      </c>
      <c r="I127" s="79">
        <f>SUM(C127:H127)</f>
        <v>378929</v>
      </c>
    </row>
    <row r="128" spans="1:9" x14ac:dyDescent="0.25">
      <c r="A128" s="23" t="s">
        <v>181</v>
      </c>
      <c r="B128" s="24" t="s">
        <v>31</v>
      </c>
      <c r="C128" s="77">
        <v>1450848</v>
      </c>
      <c r="D128" s="78">
        <v>183553</v>
      </c>
      <c r="E128" s="78">
        <v>0</v>
      </c>
      <c r="F128" s="78">
        <v>0</v>
      </c>
      <c r="G128" s="78">
        <v>35117</v>
      </c>
      <c r="H128" s="78">
        <v>0</v>
      </c>
      <c r="I128" s="79">
        <f>SUM(C128:H128)</f>
        <v>1669518</v>
      </c>
    </row>
    <row r="129" spans="1:9" x14ac:dyDescent="0.25">
      <c r="A129" s="23" t="s">
        <v>182</v>
      </c>
      <c r="B129" s="24" t="s">
        <v>32</v>
      </c>
      <c r="C129" s="77">
        <v>4352320</v>
      </c>
      <c r="D129" s="78">
        <v>706349</v>
      </c>
      <c r="E129" s="78">
        <v>0</v>
      </c>
      <c r="F129" s="78">
        <v>0</v>
      </c>
      <c r="G129" s="78">
        <v>181751</v>
      </c>
      <c r="H129" s="78">
        <v>0</v>
      </c>
      <c r="I129" s="79">
        <f>SUM(C129:H129)</f>
        <v>5240420</v>
      </c>
    </row>
    <row r="130" spans="1:9" x14ac:dyDescent="0.25">
      <c r="A130" s="23" t="s">
        <v>183</v>
      </c>
      <c r="B130" s="24" t="s">
        <v>32</v>
      </c>
      <c r="C130" s="77">
        <v>39813719</v>
      </c>
      <c r="D130" s="78">
        <v>8103430</v>
      </c>
      <c r="E130" s="78">
        <v>1848804</v>
      </c>
      <c r="F130" s="78">
        <v>8414</v>
      </c>
      <c r="G130" s="78">
        <v>0</v>
      </c>
      <c r="H130" s="78">
        <v>0</v>
      </c>
      <c r="I130" s="79">
        <f>SUM(C130:H130)</f>
        <v>49774367</v>
      </c>
    </row>
    <row r="131" spans="1:9" x14ac:dyDescent="0.25">
      <c r="A131" s="23" t="s">
        <v>184</v>
      </c>
      <c r="B131" s="24" t="s">
        <v>32</v>
      </c>
      <c r="C131" s="77">
        <v>2646105</v>
      </c>
      <c r="D131" s="78">
        <v>363088</v>
      </c>
      <c r="E131" s="78">
        <v>0</v>
      </c>
      <c r="F131" s="78">
        <v>0</v>
      </c>
      <c r="G131" s="78">
        <v>38418</v>
      </c>
      <c r="H131" s="78">
        <v>0</v>
      </c>
      <c r="I131" s="79">
        <f>SUM(C131:H131)</f>
        <v>3047611</v>
      </c>
    </row>
    <row r="132" spans="1:9" x14ac:dyDescent="0.25">
      <c r="A132" s="23" t="s">
        <v>185</v>
      </c>
      <c r="B132" s="24" t="s">
        <v>33</v>
      </c>
      <c r="C132" s="77">
        <v>250318</v>
      </c>
      <c r="D132" s="78">
        <v>48578</v>
      </c>
      <c r="E132" s="78">
        <v>0</v>
      </c>
      <c r="F132" s="78">
        <v>0</v>
      </c>
      <c r="G132" s="78">
        <v>1397</v>
      </c>
      <c r="H132" s="78">
        <v>107435</v>
      </c>
      <c r="I132" s="79">
        <f>SUM(C132:H132)</f>
        <v>407728</v>
      </c>
    </row>
    <row r="133" spans="1:9" x14ac:dyDescent="0.25">
      <c r="A133" s="23" t="s">
        <v>186</v>
      </c>
      <c r="B133" s="24" t="s">
        <v>33</v>
      </c>
      <c r="C133" s="77">
        <v>15715</v>
      </c>
      <c r="D133" s="78">
        <v>0</v>
      </c>
      <c r="E133" s="78">
        <v>0</v>
      </c>
      <c r="F133" s="78">
        <v>0</v>
      </c>
      <c r="G133" s="78">
        <v>0</v>
      </c>
      <c r="H133" s="78">
        <v>0</v>
      </c>
      <c r="I133" s="79">
        <f>SUM(C133:H133)</f>
        <v>15715</v>
      </c>
    </row>
    <row r="134" spans="1:9" x14ac:dyDescent="0.25">
      <c r="A134" s="23" t="s">
        <v>187</v>
      </c>
      <c r="B134" s="24" t="s">
        <v>33</v>
      </c>
      <c r="C134" s="77">
        <v>14732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>SUM(C134:H134)</f>
        <v>14732</v>
      </c>
    </row>
    <row r="135" spans="1:9" x14ac:dyDescent="0.25">
      <c r="A135" s="23" t="s">
        <v>188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9">
        <f>SUM(C135:H135)</f>
        <v>0</v>
      </c>
    </row>
    <row r="136" spans="1:9" x14ac:dyDescent="0.25">
      <c r="A136" s="23" t="s">
        <v>189</v>
      </c>
      <c r="B136" s="24" t="s">
        <v>33</v>
      </c>
      <c r="C136" s="77">
        <v>12613</v>
      </c>
      <c r="D136" s="78">
        <v>42707</v>
      </c>
      <c r="E136" s="78">
        <v>0</v>
      </c>
      <c r="F136" s="78">
        <v>0</v>
      </c>
      <c r="G136" s="78">
        <v>389</v>
      </c>
      <c r="H136" s="78">
        <v>0</v>
      </c>
      <c r="I136" s="79">
        <f>SUM(C136:H136)</f>
        <v>55709</v>
      </c>
    </row>
    <row r="137" spans="1:9" x14ac:dyDescent="0.25">
      <c r="A137" s="23" t="s">
        <v>190</v>
      </c>
      <c r="B137" s="24" t="s">
        <v>34</v>
      </c>
      <c r="C137" s="77">
        <v>360059</v>
      </c>
      <c r="D137" s="78">
        <v>93727</v>
      </c>
      <c r="E137" s="78">
        <v>6414</v>
      </c>
      <c r="F137" s="78">
        <v>0</v>
      </c>
      <c r="G137" s="78">
        <v>21829</v>
      </c>
      <c r="H137" s="78">
        <v>0</v>
      </c>
      <c r="I137" s="79">
        <f>SUM(C137:H137)</f>
        <v>482029</v>
      </c>
    </row>
    <row r="138" spans="1:9" x14ac:dyDescent="0.25">
      <c r="A138" s="23" t="s">
        <v>191</v>
      </c>
      <c r="B138" s="24" t="s">
        <v>34</v>
      </c>
      <c r="C138" s="77">
        <v>0</v>
      </c>
      <c r="D138" s="78">
        <v>0</v>
      </c>
      <c r="E138" s="78">
        <v>0</v>
      </c>
      <c r="F138" s="78">
        <v>0</v>
      </c>
      <c r="G138" s="78">
        <v>0</v>
      </c>
      <c r="H138" s="78">
        <v>0</v>
      </c>
      <c r="I138" s="79">
        <f>SUM(C138:H138)</f>
        <v>0</v>
      </c>
    </row>
    <row r="139" spans="1:9" x14ac:dyDescent="0.25">
      <c r="A139" s="23" t="s">
        <v>192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>SUM(C139:H139)</f>
        <v>0</v>
      </c>
    </row>
    <row r="140" spans="1:9" x14ac:dyDescent="0.25">
      <c r="A140" s="23" t="s">
        <v>193</v>
      </c>
      <c r="B140" s="24" t="s">
        <v>34</v>
      </c>
      <c r="C140" s="77">
        <v>1934010</v>
      </c>
      <c r="D140" s="78">
        <v>371931</v>
      </c>
      <c r="E140" s="78">
        <v>11528</v>
      </c>
      <c r="F140" s="78">
        <v>0</v>
      </c>
      <c r="G140" s="78">
        <v>50816</v>
      </c>
      <c r="H140" s="78">
        <v>0</v>
      </c>
      <c r="I140" s="79">
        <f>SUM(C140:H140)</f>
        <v>2368285</v>
      </c>
    </row>
    <row r="141" spans="1:9" x14ac:dyDescent="0.25">
      <c r="A141" s="23" t="s">
        <v>194</v>
      </c>
      <c r="B141" s="24" t="s">
        <v>34</v>
      </c>
      <c r="C141" s="77">
        <v>2250258</v>
      </c>
      <c r="D141" s="78">
        <v>475751</v>
      </c>
      <c r="E141" s="78">
        <v>164880</v>
      </c>
      <c r="F141" s="78">
        <v>0</v>
      </c>
      <c r="G141" s="78">
        <v>0</v>
      </c>
      <c r="H141" s="78">
        <v>21396</v>
      </c>
      <c r="I141" s="79">
        <f>SUM(C141:H141)</f>
        <v>2912285</v>
      </c>
    </row>
    <row r="142" spans="1:9" x14ac:dyDescent="0.25">
      <c r="A142" s="23" t="s">
        <v>195</v>
      </c>
      <c r="B142" s="24" t="s">
        <v>35</v>
      </c>
      <c r="C142" s="77">
        <v>28230</v>
      </c>
      <c r="D142" s="78">
        <v>0</v>
      </c>
      <c r="E142" s="78">
        <v>0</v>
      </c>
      <c r="F142" s="78">
        <v>0</v>
      </c>
      <c r="G142" s="78">
        <v>0</v>
      </c>
      <c r="H142" s="78">
        <v>0</v>
      </c>
      <c r="I142" s="79">
        <f>SUM(C142:H142)</f>
        <v>28230</v>
      </c>
    </row>
    <row r="143" spans="1:9" x14ac:dyDescent="0.25">
      <c r="A143" s="23" t="s">
        <v>196</v>
      </c>
      <c r="B143" s="24" t="s">
        <v>35</v>
      </c>
      <c r="C143" s="77">
        <v>2519</v>
      </c>
      <c r="D143" s="78">
        <v>0</v>
      </c>
      <c r="E143" s="78">
        <v>0</v>
      </c>
      <c r="F143" s="78">
        <v>0</v>
      </c>
      <c r="G143" s="78">
        <v>198</v>
      </c>
      <c r="H143" s="78">
        <v>0</v>
      </c>
      <c r="I143" s="79">
        <f>SUM(C143:H143)</f>
        <v>2717</v>
      </c>
    </row>
    <row r="144" spans="1:9" x14ac:dyDescent="0.25">
      <c r="A144" s="23" t="s">
        <v>197</v>
      </c>
      <c r="B144" s="24" t="s">
        <v>35</v>
      </c>
      <c r="C144" s="77">
        <v>0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9">
        <f>SUM(C144:H144)</f>
        <v>0</v>
      </c>
    </row>
    <row r="145" spans="1:9" x14ac:dyDescent="0.25">
      <c r="A145" s="23" t="s">
        <v>198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>SUM(C145:H145)</f>
        <v>0</v>
      </c>
    </row>
    <row r="146" spans="1:9" x14ac:dyDescent="0.25">
      <c r="A146" s="23" t="s">
        <v>199</v>
      </c>
      <c r="B146" s="24" t="s">
        <v>35</v>
      </c>
      <c r="C146" s="77">
        <v>210233</v>
      </c>
      <c r="D146" s="78">
        <v>0</v>
      </c>
      <c r="E146" s="78">
        <v>0</v>
      </c>
      <c r="F146" s="78">
        <v>0</v>
      </c>
      <c r="G146" s="78">
        <v>13217</v>
      </c>
      <c r="H146" s="78">
        <v>0</v>
      </c>
      <c r="I146" s="79">
        <f>SUM(C146:H146)</f>
        <v>223450</v>
      </c>
    </row>
    <row r="147" spans="1:9" x14ac:dyDescent="0.25">
      <c r="A147" s="23" t="s">
        <v>200</v>
      </c>
      <c r="B147" s="24" t="s">
        <v>35</v>
      </c>
      <c r="C147" s="77">
        <v>60918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9">
        <f>SUM(C147:H147)</f>
        <v>60918</v>
      </c>
    </row>
    <row r="148" spans="1:9" x14ac:dyDescent="0.25">
      <c r="A148" s="23" t="s">
        <v>201</v>
      </c>
      <c r="B148" s="24" t="s">
        <v>35</v>
      </c>
      <c r="C148" s="77">
        <v>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>SUM(C148:H148)</f>
        <v>0</v>
      </c>
    </row>
    <row r="149" spans="1:9" x14ac:dyDescent="0.25">
      <c r="A149" s="23" t="s">
        <v>202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>SUM(C149:H149)</f>
        <v>0</v>
      </c>
    </row>
    <row r="150" spans="1:9" x14ac:dyDescent="0.25">
      <c r="A150" s="23" t="s">
        <v>203</v>
      </c>
      <c r="B150" s="24" t="s">
        <v>35</v>
      </c>
      <c r="C150" s="77">
        <v>33053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>SUM(C150:H150)</f>
        <v>33053</v>
      </c>
    </row>
    <row r="151" spans="1:9" x14ac:dyDescent="0.25">
      <c r="A151" s="23" t="s">
        <v>204</v>
      </c>
      <c r="B151" s="24" t="s">
        <v>35</v>
      </c>
      <c r="C151" s="77">
        <v>671610</v>
      </c>
      <c r="D151" s="78">
        <v>201790</v>
      </c>
      <c r="E151" s="78">
        <v>0</v>
      </c>
      <c r="F151" s="78">
        <v>0</v>
      </c>
      <c r="G151" s="78">
        <v>4706</v>
      </c>
      <c r="H151" s="78">
        <v>3947</v>
      </c>
      <c r="I151" s="79">
        <f>SUM(C151:H151)</f>
        <v>882053</v>
      </c>
    </row>
    <row r="152" spans="1:9" x14ac:dyDescent="0.25">
      <c r="A152" s="23" t="s">
        <v>205</v>
      </c>
      <c r="B152" s="24" t="s">
        <v>35</v>
      </c>
      <c r="C152" s="77">
        <v>0</v>
      </c>
      <c r="D152" s="78">
        <v>0</v>
      </c>
      <c r="E152" s="78">
        <v>0</v>
      </c>
      <c r="F152" s="78">
        <v>0</v>
      </c>
      <c r="G152" s="78">
        <v>0</v>
      </c>
      <c r="H152" s="78">
        <v>0</v>
      </c>
      <c r="I152" s="79">
        <f>SUM(C152:H152)</f>
        <v>0</v>
      </c>
    </row>
    <row r="153" spans="1:9" x14ac:dyDescent="0.25">
      <c r="A153" s="23" t="s">
        <v>206</v>
      </c>
      <c r="B153" s="24" t="s">
        <v>36</v>
      </c>
      <c r="C153" s="77">
        <v>506807</v>
      </c>
      <c r="D153" s="78">
        <v>0</v>
      </c>
      <c r="E153" s="78">
        <v>0</v>
      </c>
      <c r="F153" s="78">
        <v>0</v>
      </c>
      <c r="G153" s="78">
        <v>23138</v>
      </c>
      <c r="H153" s="78">
        <v>0</v>
      </c>
      <c r="I153" s="79">
        <f>SUM(C153:H153)</f>
        <v>529945</v>
      </c>
    </row>
    <row r="154" spans="1:9" x14ac:dyDescent="0.25">
      <c r="A154" s="23" t="s">
        <v>207</v>
      </c>
      <c r="B154" s="24" t="s">
        <v>37</v>
      </c>
      <c r="C154" s="77">
        <v>3438</v>
      </c>
      <c r="D154" s="78">
        <v>0</v>
      </c>
      <c r="E154" s="78">
        <v>4026</v>
      </c>
      <c r="F154" s="78">
        <v>0</v>
      </c>
      <c r="G154" s="78">
        <v>0</v>
      </c>
      <c r="H154" s="78">
        <v>0</v>
      </c>
      <c r="I154" s="79">
        <f>SUM(C154:H154)</f>
        <v>7464</v>
      </c>
    </row>
    <row r="155" spans="1:9" x14ac:dyDescent="0.25">
      <c r="A155" s="23" t="s">
        <v>208</v>
      </c>
      <c r="B155" s="24" t="s">
        <v>38</v>
      </c>
      <c r="C155" s="77">
        <v>136535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9">
        <f>SUM(C155:H155)</f>
        <v>136535</v>
      </c>
    </row>
    <row r="156" spans="1:9" x14ac:dyDescent="0.25">
      <c r="A156" s="23" t="s">
        <v>209</v>
      </c>
      <c r="B156" s="24" t="s">
        <v>38</v>
      </c>
      <c r="C156" s="77">
        <v>4032719</v>
      </c>
      <c r="D156" s="78">
        <v>376788</v>
      </c>
      <c r="E156" s="78">
        <v>274552</v>
      </c>
      <c r="F156" s="78">
        <v>0</v>
      </c>
      <c r="G156" s="78">
        <v>0</v>
      </c>
      <c r="H156" s="78">
        <v>0</v>
      </c>
      <c r="I156" s="79">
        <f>SUM(C156:H156)</f>
        <v>4684059</v>
      </c>
    </row>
    <row r="157" spans="1:9" x14ac:dyDescent="0.25">
      <c r="A157" s="23" t="s">
        <v>210</v>
      </c>
      <c r="B157" s="24" t="s">
        <v>38</v>
      </c>
      <c r="C157" s="77">
        <v>1999357</v>
      </c>
      <c r="D157" s="78">
        <v>381984</v>
      </c>
      <c r="E157" s="78">
        <v>40121</v>
      </c>
      <c r="F157" s="78">
        <v>0</v>
      </c>
      <c r="G157" s="78">
        <v>0</v>
      </c>
      <c r="H157" s="78">
        <v>31470</v>
      </c>
      <c r="I157" s="79">
        <f>SUM(C157:H157)</f>
        <v>2452932</v>
      </c>
    </row>
    <row r="158" spans="1:9" x14ac:dyDescent="0.25">
      <c r="A158" s="23" t="s">
        <v>211</v>
      </c>
      <c r="B158" s="24" t="s">
        <v>38</v>
      </c>
      <c r="C158" s="77">
        <v>787914</v>
      </c>
      <c r="D158" s="78">
        <v>278698</v>
      </c>
      <c r="E158" s="78">
        <v>18146</v>
      </c>
      <c r="F158" s="78">
        <v>0</v>
      </c>
      <c r="G158" s="78">
        <v>0</v>
      </c>
      <c r="H158" s="78">
        <v>0</v>
      </c>
      <c r="I158" s="79">
        <f>SUM(C158:H158)</f>
        <v>1084758</v>
      </c>
    </row>
    <row r="159" spans="1:9" x14ac:dyDescent="0.25">
      <c r="A159" s="23" t="s">
        <v>212</v>
      </c>
      <c r="B159" s="24" t="s">
        <v>38</v>
      </c>
      <c r="C159" s="77">
        <v>1331975</v>
      </c>
      <c r="D159" s="78">
        <v>0</v>
      </c>
      <c r="E159" s="78">
        <v>51765</v>
      </c>
      <c r="F159" s="78">
        <v>0</v>
      </c>
      <c r="G159" s="78">
        <v>30449</v>
      </c>
      <c r="H159" s="78">
        <v>0</v>
      </c>
      <c r="I159" s="79">
        <f>SUM(C159:H159)</f>
        <v>1414189</v>
      </c>
    </row>
    <row r="160" spans="1:9" x14ac:dyDescent="0.25">
      <c r="A160" s="23" t="s">
        <v>213</v>
      </c>
      <c r="B160" s="24" t="s">
        <v>38</v>
      </c>
      <c r="C160" s="77">
        <v>141941</v>
      </c>
      <c r="D160" s="78">
        <v>59808</v>
      </c>
      <c r="E160" s="78">
        <v>18</v>
      </c>
      <c r="F160" s="78">
        <v>0</v>
      </c>
      <c r="G160" s="78">
        <v>85</v>
      </c>
      <c r="H160" s="78">
        <v>0</v>
      </c>
      <c r="I160" s="79">
        <f>SUM(C160:H160)</f>
        <v>201852</v>
      </c>
    </row>
    <row r="161" spans="1:9" x14ac:dyDescent="0.25">
      <c r="A161" s="23" t="s">
        <v>214</v>
      </c>
      <c r="B161" s="24" t="s">
        <v>38</v>
      </c>
      <c r="C161" s="77">
        <v>1202120</v>
      </c>
      <c r="D161" s="78">
        <v>211873</v>
      </c>
      <c r="E161" s="78">
        <v>0</v>
      </c>
      <c r="F161" s="78">
        <v>0</v>
      </c>
      <c r="G161" s="78">
        <v>32050</v>
      </c>
      <c r="H161" s="78">
        <v>0</v>
      </c>
      <c r="I161" s="79">
        <f>SUM(C161:H161)</f>
        <v>1446043</v>
      </c>
    </row>
    <row r="162" spans="1:9" x14ac:dyDescent="0.25">
      <c r="A162" s="23" t="s">
        <v>215</v>
      </c>
      <c r="B162" s="24" t="s">
        <v>38</v>
      </c>
      <c r="C162" s="77">
        <v>3188913</v>
      </c>
      <c r="D162" s="78">
        <v>421933</v>
      </c>
      <c r="E162" s="78">
        <v>299591</v>
      </c>
      <c r="F162" s="78">
        <v>0</v>
      </c>
      <c r="G162" s="78">
        <v>0</v>
      </c>
      <c r="H162" s="78">
        <v>98978</v>
      </c>
      <c r="I162" s="79">
        <f>SUM(C162:H162)</f>
        <v>4009415</v>
      </c>
    </row>
    <row r="163" spans="1:9" x14ac:dyDescent="0.25">
      <c r="A163" s="23" t="s">
        <v>216</v>
      </c>
      <c r="B163" s="24" t="s">
        <v>38</v>
      </c>
      <c r="C163" s="77">
        <v>234758</v>
      </c>
      <c r="D163" s="78">
        <v>0</v>
      </c>
      <c r="E163" s="78">
        <v>3444</v>
      </c>
      <c r="F163" s="78">
        <v>0</v>
      </c>
      <c r="G163" s="78">
        <v>0</v>
      </c>
      <c r="H163" s="78">
        <v>0</v>
      </c>
      <c r="I163" s="79">
        <f>SUM(C163:H163)</f>
        <v>238202</v>
      </c>
    </row>
    <row r="164" spans="1:9" x14ac:dyDescent="0.25">
      <c r="A164" s="23" t="s">
        <v>217</v>
      </c>
      <c r="B164" s="24" t="s">
        <v>38</v>
      </c>
      <c r="C164" s="77">
        <v>724714</v>
      </c>
      <c r="D164" s="78">
        <v>0</v>
      </c>
      <c r="E164" s="78">
        <v>38350</v>
      </c>
      <c r="F164" s="78">
        <v>0</v>
      </c>
      <c r="G164" s="78">
        <v>5066</v>
      </c>
      <c r="H164" s="78">
        <v>0</v>
      </c>
      <c r="I164" s="79">
        <f>SUM(C164:H164)</f>
        <v>768130</v>
      </c>
    </row>
    <row r="165" spans="1:9" x14ac:dyDescent="0.25">
      <c r="A165" s="23" t="s">
        <v>218</v>
      </c>
      <c r="B165" s="24" t="s">
        <v>38</v>
      </c>
      <c r="C165" s="77">
        <v>91691</v>
      </c>
      <c r="D165" s="78">
        <v>0</v>
      </c>
      <c r="E165" s="78">
        <v>3263</v>
      </c>
      <c r="F165" s="78">
        <v>0</v>
      </c>
      <c r="G165" s="78">
        <v>0</v>
      </c>
      <c r="H165" s="78">
        <v>0</v>
      </c>
      <c r="I165" s="79">
        <f>SUM(C165:H165)</f>
        <v>94954</v>
      </c>
    </row>
    <row r="166" spans="1:9" x14ac:dyDescent="0.25">
      <c r="A166" s="23" t="s">
        <v>219</v>
      </c>
      <c r="B166" s="24" t="s">
        <v>38</v>
      </c>
      <c r="C166" s="77">
        <v>1832372</v>
      </c>
      <c r="D166" s="78">
        <v>0</v>
      </c>
      <c r="E166" s="78">
        <v>57039</v>
      </c>
      <c r="F166" s="78">
        <v>0</v>
      </c>
      <c r="G166" s="78">
        <v>27827</v>
      </c>
      <c r="H166" s="78">
        <v>0</v>
      </c>
      <c r="I166" s="79">
        <f>SUM(C166:H166)</f>
        <v>1917238</v>
      </c>
    </row>
    <row r="167" spans="1:9" x14ac:dyDescent="0.25">
      <c r="A167" s="23" t="s">
        <v>220</v>
      </c>
      <c r="B167" s="24" t="s">
        <v>38</v>
      </c>
      <c r="C167" s="77">
        <v>1426095</v>
      </c>
      <c r="D167" s="78">
        <v>487466</v>
      </c>
      <c r="E167" s="78">
        <v>43868</v>
      </c>
      <c r="F167" s="78">
        <v>0</v>
      </c>
      <c r="G167" s="78">
        <v>22448</v>
      </c>
      <c r="H167" s="78">
        <v>0</v>
      </c>
      <c r="I167" s="79">
        <f>SUM(C167:H167)</f>
        <v>1979877</v>
      </c>
    </row>
    <row r="168" spans="1:9" x14ac:dyDescent="0.25">
      <c r="A168" s="23" t="s">
        <v>221</v>
      </c>
      <c r="B168" s="24" t="s">
        <v>38</v>
      </c>
      <c r="C168" s="77">
        <v>377346</v>
      </c>
      <c r="D168" s="78">
        <v>54642</v>
      </c>
      <c r="E168" s="78">
        <v>11735</v>
      </c>
      <c r="F168" s="78">
        <v>0</v>
      </c>
      <c r="G168" s="78">
        <v>0</v>
      </c>
      <c r="H168" s="78">
        <v>0</v>
      </c>
      <c r="I168" s="79">
        <f>SUM(C168:H168)</f>
        <v>443723</v>
      </c>
    </row>
    <row r="169" spans="1:9" x14ac:dyDescent="0.25">
      <c r="A169" s="23" t="s">
        <v>222</v>
      </c>
      <c r="B169" s="24" t="s">
        <v>1</v>
      </c>
      <c r="C169" s="77">
        <v>0</v>
      </c>
      <c r="D169" s="78">
        <v>0</v>
      </c>
      <c r="E169" s="78">
        <v>0</v>
      </c>
      <c r="F169" s="78">
        <v>0</v>
      </c>
      <c r="G169" s="78">
        <v>0</v>
      </c>
      <c r="H169" s="78">
        <v>0</v>
      </c>
      <c r="I169" s="79">
        <f>SUM(C169:H169)</f>
        <v>0</v>
      </c>
    </row>
    <row r="170" spans="1:9" x14ac:dyDescent="0.25">
      <c r="A170" s="23" t="s">
        <v>223</v>
      </c>
      <c r="B170" s="24" t="s">
        <v>1</v>
      </c>
      <c r="C170" s="77">
        <v>12291927.01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>SUM(C170:H170)</f>
        <v>12291927.01</v>
      </c>
    </row>
    <row r="171" spans="1:9" x14ac:dyDescent="0.25">
      <c r="A171" s="75" t="s">
        <v>516</v>
      </c>
      <c r="B171" s="76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>SUM(C171:H171)</f>
        <v>0</v>
      </c>
    </row>
    <row r="172" spans="1:9" x14ac:dyDescent="0.25">
      <c r="A172" s="23" t="s">
        <v>224</v>
      </c>
      <c r="B172" s="24" t="s">
        <v>1</v>
      </c>
      <c r="C172" s="77">
        <v>8858398</v>
      </c>
      <c r="D172" s="78">
        <v>2410061</v>
      </c>
      <c r="E172" s="78">
        <v>275457</v>
      </c>
      <c r="F172" s="78">
        <v>0</v>
      </c>
      <c r="G172" s="78">
        <v>0</v>
      </c>
      <c r="H172" s="78">
        <v>0</v>
      </c>
      <c r="I172" s="79">
        <f>SUM(C172:H172)</f>
        <v>11543916</v>
      </c>
    </row>
    <row r="173" spans="1:9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9">
        <f>SUM(C173:H173)</f>
        <v>0</v>
      </c>
    </row>
    <row r="174" spans="1:9" x14ac:dyDescent="0.25">
      <c r="A174" s="23" t="s">
        <v>226</v>
      </c>
      <c r="B174" s="24" t="s">
        <v>1</v>
      </c>
      <c r="C174" s="77">
        <v>6262433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9">
        <f>SUM(C174:H174)</f>
        <v>6262433</v>
      </c>
    </row>
    <row r="175" spans="1:9" x14ac:dyDescent="0.25">
      <c r="A175" s="23" t="s">
        <v>227</v>
      </c>
      <c r="B175" s="24" t="s">
        <v>39</v>
      </c>
      <c r="C175" s="77">
        <v>14162000</v>
      </c>
      <c r="D175" s="78">
        <v>2543000</v>
      </c>
      <c r="E175" s="78">
        <v>1238000</v>
      </c>
      <c r="F175" s="78">
        <v>1000</v>
      </c>
      <c r="G175" s="78">
        <v>209000</v>
      </c>
      <c r="H175" s="78">
        <v>0</v>
      </c>
      <c r="I175" s="79">
        <f>SUM(C175:H175)</f>
        <v>18153000</v>
      </c>
    </row>
    <row r="176" spans="1:9" x14ac:dyDescent="0.25">
      <c r="A176" s="23" t="s">
        <v>228</v>
      </c>
      <c r="B176" s="24" t="s">
        <v>40</v>
      </c>
      <c r="C176" s="77">
        <v>30467</v>
      </c>
      <c r="D176" s="78">
        <v>12180</v>
      </c>
      <c r="E176" s="78">
        <v>0</v>
      </c>
      <c r="F176" s="78">
        <v>0</v>
      </c>
      <c r="G176" s="78">
        <v>2846</v>
      </c>
      <c r="H176" s="78">
        <v>0</v>
      </c>
      <c r="I176" s="79">
        <f>SUM(C176:H176)</f>
        <v>45493</v>
      </c>
    </row>
    <row r="177" spans="1:9" x14ac:dyDescent="0.25">
      <c r="A177" s="23" t="s">
        <v>229</v>
      </c>
      <c r="B177" s="24" t="s">
        <v>40</v>
      </c>
      <c r="C177" s="77">
        <v>99307</v>
      </c>
      <c r="D177" s="78">
        <v>0</v>
      </c>
      <c r="E177" s="78">
        <v>0</v>
      </c>
      <c r="F177" s="78">
        <v>0</v>
      </c>
      <c r="G177" s="78">
        <v>11234</v>
      </c>
      <c r="H177" s="78">
        <v>0</v>
      </c>
      <c r="I177" s="79">
        <f>SUM(C177:H177)</f>
        <v>110541</v>
      </c>
    </row>
    <row r="178" spans="1:9" x14ac:dyDescent="0.25">
      <c r="A178" s="23" t="s">
        <v>230</v>
      </c>
      <c r="B178" s="24" t="s">
        <v>40</v>
      </c>
      <c r="C178" s="77">
        <v>363428</v>
      </c>
      <c r="D178" s="78">
        <v>60025</v>
      </c>
      <c r="E178" s="78">
        <v>0</v>
      </c>
      <c r="F178" s="78">
        <v>0</v>
      </c>
      <c r="G178" s="78">
        <v>50765</v>
      </c>
      <c r="H178" s="78">
        <v>0</v>
      </c>
      <c r="I178" s="79">
        <f>SUM(C178:H178)</f>
        <v>474218</v>
      </c>
    </row>
    <row r="179" spans="1:9" x14ac:dyDescent="0.25">
      <c r="A179" s="23" t="s">
        <v>231</v>
      </c>
      <c r="B179" s="24" t="s">
        <v>40</v>
      </c>
      <c r="C179" s="77">
        <v>112771</v>
      </c>
      <c r="D179" s="78">
        <v>0</v>
      </c>
      <c r="E179" s="78">
        <v>0</v>
      </c>
      <c r="F179" s="78">
        <v>4554</v>
      </c>
      <c r="G179" s="78">
        <v>0</v>
      </c>
      <c r="H179" s="78">
        <v>0</v>
      </c>
      <c r="I179" s="79">
        <f>SUM(C179:H179)</f>
        <v>117325</v>
      </c>
    </row>
    <row r="180" spans="1:9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1986</v>
      </c>
      <c r="F180" s="78">
        <v>0</v>
      </c>
      <c r="G180" s="78">
        <v>0</v>
      </c>
      <c r="H180" s="78">
        <v>1001</v>
      </c>
      <c r="I180" s="79">
        <f>SUM(C180:H180)</f>
        <v>2987</v>
      </c>
    </row>
    <row r="181" spans="1:9" x14ac:dyDescent="0.25">
      <c r="A181" s="23" t="s">
        <v>233</v>
      </c>
      <c r="B181" s="24" t="s">
        <v>40</v>
      </c>
      <c r="C181" s="77">
        <v>291027.63</v>
      </c>
      <c r="D181" s="78">
        <v>48727.85</v>
      </c>
      <c r="E181" s="78">
        <v>34012.160000000003</v>
      </c>
      <c r="F181" s="78">
        <v>0</v>
      </c>
      <c r="G181" s="78">
        <v>7765.29</v>
      </c>
      <c r="H181" s="78">
        <v>0</v>
      </c>
      <c r="I181" s="79">
        <f>SUM(C181:H181)</f>
        <v>381532.93</v>
      </c>
    </row>
    <row r="182" spans="1:9" x14ac:dyDescent="0.25">
      <c r="A182" s="23" t="s">
        <v>234</v>
      </c>
      <c r="B182" s="24" t="s">
        <v>40</v>
      </c>
      <c r="C182" s="77">
        <v>41579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9">
        <f>SUM(C182:H182)</f>
        <v>41579</v>
      </c>
    </row>
    <row r="183" spans="1:9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>SUM(C183:H183)</f>
        <v>0</v>
      </c>
    </row>
    <row r="184" spans="1:9" x14ac:dyDescent="0.25">
      <c r="A184" s="23" t="s">
        <v>236</v>
      </c>
      <c r="B184" s="24" t="s">
        <v>2</v>
      </c>
      <c r="C184" s="77">
        <v>50860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>SUM(C184:H184)</f>
        <v>50860</v>
      </c>
    </row>
    <row r="185" spans="1:9" x14ac:dyDescent="0.25">
      <c r="A185" s="23" t="s">
        <v>1</v>
      </c>
      <c r="B185" s="24" t="s">
        <v>2</v>
      </c>
      <c r="C185" s="77">
        <v>29573</v>
      </c>
      <c r="D185" s="78">
        <v>0</v>
      </c>
      <c r="E185" s="78">
        <v>12691</v>
      </c>
      <c r="F185" s="78">
        <v>0</v>
      </c>
      <c r="G185" s="78">
        <v>0</v>
      </c>
      <c r="H185" s="78">
        <v>0</v>
      </c>
      <c r="I185" s="79">
        <f>SUM(C185:H185)</f>
        <v>42264</v>
      </c>
    </row>
    <row r="186" spans="1:9" x14ac:dyDescent="0.25">
      <c r="A186" s="23" t="s">
        <v>2</v>
      </c>
      <c r="B186" s="24" t="s">
        <v>2</v>
      </c>
      <c r="C186" s="77">
        <v>0</v>
      </c>
      <c r="D186" s="78">
        <v>0</v>
      </c>
      <c r="E186" s="78">
        <v>0</v>
      </c>
      <c r="F186" s="78">
        <v>0</v>
      </c>
      <c r="G186" s="78">
        <v>0</v>
      </c>
      <c r="H186" s="78">
        <v>477248</v>
      </c>
      <c r="I186" s="79">
        <f>SUM(C186:H186)</f>
        <v>477248</v>
      </c>
    </row>
    <row r="187" spans="1:9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89290</v>
      </c>
      <c r="I187" s="79">
        <f>SUM(C187:H187)</f>
        <v>89290</v>
      </c>
    </row>
    <row r="188" spans="1:9" x14ac:dyDescent="0.25">
      <c r="A188" s="23" t="s">
        <v>238</v>
      </c>
      <c r="B188" s="24" t="s">
        <v>42</v>
      </c>
      <c r="C188" s="77">
        <v>4578462</v>
      </c>
      <c r="D188" s="78">
        <v>1096420</v>
      </c>
      <c r="E188" s="78">
        <v>0</v>
      </c>
      <c r="F188" s="78">
        <v>72574</v>
      </c>
      <c r="G188" s="78">
        <v>78579</v>
      </c>
      <c r="H188" s="78">
        <v>0</v>
      </c>
      <c r="I188" s="79">
        <f>SUM(C188:H188)</f>
        <v>5826035</v>
      </c>
    </row>
    <row r="189" spans="1:9" x14ac:dyDescent="0.25">
      <c r="A189" s="23" t="s">
        <v>239</v>
      </c>
      <c r="B189" s="24" t="s">
        <v>42</v>
      </c>
      <c r="C189" s="77">
        <v>282200</v>
      </c>
      <c r="D189" s="78">
        <v>63709</v>
      </c>
      <c r="E189" s="78">
        <v>2334</v>
      </c>
      <c r="F189" s="78">
        <v>0</v>
      </c>
      <c r="G189" s="78">
        <v>4123</v>
      </c>
      <c r="H189" s="78">
        <v>0</v>
      </c>
      <c r="I189" s="79">
        <f>SUM(C189:H189)</f>
        <v>352366</v>
      </c>
    </row>
    <row r="190" spans="1:9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9">
        <f>SUM(C190:H190)</f>
        <v>0</v>
      </c>
    </row>
    <row r="191" spans="1:9" x14ac:dyDescent="0.25">
      <c r="A191" s="23" t="s">
        <v>241</v>
      </c>
      <c r="B191" s="24" t="s">
        <v>42</v>
      </c>
      <c r="C191" s="77">
        <v>1270940</v>
      </c>
      <c r="D191" s="78">
        <v>19874</v>
      </c>
      <c r="E191" s="78">
        <v>0</v>
      </c>
      <c r="F191" s="78">
        <v>0</v>
      </c>
      <c r="G191" s="78">
        <v>34747</v>
      </c>
      <c r="H191" s="78">
        <v>0</v>
      </c>
      <c r="I191" s="79">
        <f>SUM(C191:H191)</f>
        <v>1325561</v>
      </c>
    </row>
    <row r="192" spans="1:9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9">
        <f>SUM(C192:H192)</f>
        <v>0</v>
      </c>
    </row>
    <row r="193" spans="1:9" x14ac:dyDescent="0.25">
      <c r="A193" s="23" t="s">
        <v>244</v>
      </c>
      <c r="B193" s="24" t="s">
        <v>43</v>
      </c>
      <c r="C193" s="77">
        <v>190549.73</v>
      </c>
      <c r="D193" s="78">
        <v>0</v>
      </c>
      <c r="E193" s="78">
        <v>2837.74</v>
      </c>
      <c r="F193" s="78">
        <v>0</v>
      </c>
      <c r="G193" s="78">
        <v>0</v>
      </c>
      <c r="H193" s="78">
        <v>0</v>
      </c>
      <c r="I193" s="79">
        <f>SUM(C193:H193)</f>
        <v>193387.47</v>
      </c>
    </row>
    <row r="194" spans="1:9" x14ac:dyDescent="0.25">
      <c r="A194" s="23" t="s">
        <v>245</v>
      </c>
      <c r="B194" s="24" t="s">
        <v>43</v>
      </c>
      <c r="C194" s="77">
        <v>301967</v>
      </c>
      <c r="D194" s="78">
        <v>0</v>
      </c>
      <c r="E194" s="78">
        <v>0</v>
      </c>
      <c r="F194" s="78">
        <v>0</v>
      </c>
      <c r="G194" s="78">
        <v>33863</v>
      </c>
      <c r="H194" s="78">
        <v>0</v>
      </c>
      <c r="I194" s="79">
        <f>SUM(C194:H194)</f>
        <v>335830</v>
      </c>
    </row>
    <row r="195" spans="1:9" x14ac:dyDescent="0.25">
      <c r="A195" s="23" t="s">
        <v>246</v>
      </c>
      <c r="B195" s="24" t="s">
        <v>43</v>
      </c>
      <c r="C195" s="77">
        <v>0</v>
      </c>
      <c r="D195" s="78">
        <v>0</v>
      </c>
      <c r="E195" s="78">
        <v>0</v>
      </c>
      <c r="F195" s="78">
        <v>0</v>
      </c>
      <c r="G195" s="78">
        <v>0</v>
      </c>
      <c r="H195" s="78">
        <v>0</v>
      </c>
      <c r="I195" s="79">
        <f>SUM(C195:H195)</f>
        <v>0</v>
      </c>
    </row>
    <row r="196" spans="1:9" x14ac:dyDescent="0.25">
      <c r="A196" s="23" t="s">
        <v>247</v>
      </c>
      <c r="B196" s="24" t="s">
        <v>43</v>
      </c>
      <c r="C196" s="77">
        <v>11576650</v>
      </c>
      <c r="D196" s="78">
        <v>0</v>
      </c>
      <c r="E196" s="78">
        <v>0</v>
      </c>
      <c r="F196" s="78">
        <v>0</v>
      </c>
      <c r="G196" s="78">
        <v>266095</v>
      </c>
      <c r="H196" s="78">
        <v>0</v>
      </c>
      <c r="I196" s="79">
        <f>SUM(C196:H196)</f>
        <v>11842745</v>
      </c>
    </row>
    <row r="197" spans="1:9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9">
        <f>SUM(C197:H197)</f>
        <v>0</v>
      </c>
    </row>
    <row r="198" spans="1:9" x14ac:dyDescent="0.25">
      <c r="A198" s="23" t="s">
        <v>523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>SUM(C198:H198)</f>
        <v>0</v>
      </c>
    </row>
    <row r="199" spans="1:9" x14ac:dyDescent="0.25">
      <c r="A199" s="23" t="s">
        <v>249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>SUM(C199:H199)</f>
        <v>0</v>
      </c>
    </row>
    <row r="200" spans="1:9" x14ac:dyDescent="0.25">
      <c r="A200" s="75" t="s">
        <v>515</v>
      </c>
      <c r="B200" s="24" t="s">
        <v>44</v>
      </c>
      <c r="C200" s="77">
        <v>289269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>SUM(C200:H200)</f>
        <v>289269</v>
      </c>
    </row>
    <row r="201" spans="1:9" x14ac:dyDescent="0.25">
      <c r="A201" s="23" t="s">
        <v>250</v>
      </c>
      <c r="B201" s="24" t="s">
        <v>44</v>
      </c>
      <c r="C201" s="77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>SUM(C201:H201)</f>
        <v>0</v>
      </c>
    </row>
    <row r="202" spans="1:9" x14ac:dyDescent="0.25">
      <c r="A202" s="23" t="s">
        <v>251</v>
      </c>
      <c r="B202" s="24" t="s">
        <v>44</v>
      </c>
      <c r="C202" s="77">
        <v>2378605.0299999998</v>
      </c>
      <c r="D202" s="78">
        <v>689495.82</v>
      </c>
      <c r="E202" s="78">
        <v>21311.8</v>
      </c>
      <c r="F202" s="78">
        <v>0</v>
      </c>
      <c r="G202" s="78">
        <v>71957.350000000006</v>
      </c>
      <c r="H202" s="78">
        <v>0</v>
      </c>
      <c r="I202" s="79">
        <f>SUM(C202:H202)</f>
        <v>3161369.9999999995</v>
      </c>
    </row>
    <row r="203" spans="1:9" x14ac:dyDescent="0.25">
      <c r="A203" s="23" t="s">
        <v>252</v>
      </c>
      <c r="B203" s="24" t="s">
        <v>45</v>
      </c>
      <c r="C203" s="77">
        <v>5446418</v>
      </c>
      <c r="D203" s="78">
        <v>1568775</v>
      </c>
      <c r="E203" s="78">
        <v>30994</v>
      </c>
      <c r="F203" s="78">
        <v>0</v>
      </c>
      <c r="G203" s="78">
        <v>0</v>
      </c>
      <c r="H203" s="78">
        <v>0</v>
      </c>
      <c r="I203" s="79">
        <f>SUM(C203:H203)</f>
        <v>7046187</v>
      </c>
    </row>
    <row r="204" spans="1:9" x14ac:dyDescent="0.25">
      <c r="A204" s="23" t="s">
        <v>443</v>
      </c>
      <c r="B204" s="24" t="s">
        <v>45</v>
      </c>
      <c r="C204" s="77">
        <v>947126</v>
      </c>
      <c r="D204" s="78">
        <v>0</v>
      </c>
      <c r="E204" s="78">
        <v>11679</v>
      </c>
      <c r="F204" s="78">
        <v>0</v>
      </c>
      <c r="G204" s="78">
        <v>0</v>
      </c>
      <c r="H204" s="78">
        <v>0</v>
      </c>
      <c r="I204" s="79">
        <f>SUM(C204:H204)</f>
        <v>958805</v>
      </c>
    </row>
    <row r="205" spans="1:9" x14ac:dyDescent="0.25">
      <c r="A205" s="23" t="s">
        <v>253</v>
      </c>
      <c r="B205" s="24" t="s">
        <v>45</v>
      </c>
      <c r="C205" s="77">
        <v>572296</v>
      </c>
      <c r="D205" s="78">
        <v>0</v>
      </c>
      <c r="E205" s="78">
        <v>0</v>
      </c>
      <c r="F205" s="78">
        <v>0</v>
      </c>
      <c r="G205" s="78">
        <v>0</v>
      </c>
      <c r="H205" s="78">
        <v>0</v>
      </c>
      <c r="I205" s="79">
        <f>SUM(C205:H205)</f>
        <v>572296</v>
      </c>
    </row>
    <row r="206" spans="1:9" x14ac:dyDescent="0.25">
      <c r="A206" s="23" t="s">
        <v>254</v>
      </c>
      <c r="B206" s="24" t="s">
        <v>45</v>
      </c>
      <c r="C206" s="77">
        <v>211392</v>
      </c>
      <c r="D206" s="78">
        <v>33130</v>
      </c>
      <c r="E206" s="78">
        <v>8575</v>
      </c>
      <c r="F206" s="78">
        <v>0</v>
      </c>
      <c r="G206" s="78">
        <v>0</v>
      </c>
      <c r="H206" s="78">
        <v>0</v>
      </c>
      <c r="I206" s="79">
        <f>SUM(C206:H206)</f>
        <v>253097</v>
      </c>
    </row>
    <row r="207" spans="1:9" x14ac:dyDescent="0.25">
      <c r="A207" s="23" t="s">
        <v>255</v>
      </c>
      <c r="B207" s="24" t="s">
        <v>45</v>
      </c>
      <c r="C207" s="77">
        <v>7287000</v>
      </c>
      <c r="D207" s="78">
        <v>1714089</v>
      </c>
      <c r="E207" s="78">
        <v>240705</v>
      </c>
      <c r="F207" s="78">
        <v>1197</v>
      </c>
      <c r="G207" s="78">
        <v>0</v>
      </c>
      <c r="H207" s="78">
        <v>0</v>
      </c>
      <c r="I207" s="79">
        <f>SUM(C207:H207)</f>
        <v>9242991</v>
      </c>
    </row>
    <row r="208" spans="1:9" x14ac:dyDescent="0.25">
      <c r="A208" s="68" t="s">
        <v>499</v>
      </c>
      <c r="B208" s="69" t="s">
        <v>45</v>
      </c>
      <c r="C208" s="77">
        <v>2864203</v>
      </c>
      <c r="D208" s="78">
        <v>429463</v>
      </c>
      <c r="E208" s="78">
        <v>138191</v>
      </c>
      <c r="F208" s="78">
        <v>0</v>
      </c>
      <c r="G208" s="78">
        <v>0</v>
      </c>
      <c r="H208" s="78">
        <v>0</v>
      </c>
      <c r="I208" s="79">
        <f>SUM(C208:H208)</f>
        <v>3431857</v>
      </c>
    </row>
    <row r="209" spans="1:9" x14ac:dyDescent="0.25">
      <c r="A209" s="68" t="s">
        <v>494</v>
      </c>
      <c r="B209" s="69" t="s">
        <v>45</v>
      </c>
      <c r="C209" s="77">
        <v>0</v>
      </c>
      <c r="D209" s="78">
        <v>0</v>
      </c>
      <c r="E209" s="78">
        <v>0</v>
      </c>
      <c r="F209" s="78">
        <v>0</v>
      </c>
      <c r="G209" s="78">
        <v>0</v>
      </c>
      <c r="H209" s="78">
        <v>0</v>
      </c>
      <c r="I209" s="79">
        <f>SUM(C209:H209)</f>
        <v>0</v>
      </c>
    </row>
    <row r="210" spans="1:9" x14ac:dyDescent="0.25">
      <c r="A210" s="23" t="s">
        <v>256</v>
      </c>
      <c r="B210" s="24" t="s">
        <v>45</v>
      </c>
      <c r="C210" s="77">
        <v>92847</v>
      </c>
      <c r="D210" s="78">
        <v>0</v>
      </c>
      <c r="E210" s="78">
        <v>1460</v>
      </c>
      <c r="F210" s="78">
        <v>0</v>
      </c>
      <c r="G210" s="78">
        <v>0</v>
      </c>
      <c r="H210" s="78">
        <v>64091</v>
      </c>
      <c r="I210" s="79">
        <f>SUM(C210:H210)</f>
        <v>158398</v>
      </c>
    </row>
    <row r="211" spans="1:9" x14ac:dyDescent="0.25">
      <c r="A211" s="23" t="s">
        <v>257</v>
      </c>
      <c r="B211" s="24" t="s">
        <v>45</v>
      </c>
      <c r="C211" s="77">
        <v>1050559</v>
      </c>
      <c r="D211" s="78">
        <v>0</v>
      </c>
      <c r="E211" s="78">
        <v>54642</v>
      </c>
      <c r="F211" s="78">
        <v>0</v>
      </c>
      <c r="G211" s="78">
        <v>0</v>
      </c>
      <c r="H211" s="78">
        <v>0</v>
      </c>
      <c r="I211" s="79">
        <f>SUM(C211:H211)</f>
        <v>1105201</v>
      </c>
    </row>
    <row r="212" spans="1:9" x14ac:dyDescent="0.25">
      <c r="A212" s="23" t="s">
        <v>258</v>
      </c>
      <c r="B212" s="24" t="s">
        <v>45</v>
      </c>
      <c r="C212" s="77">
        <v>156851</v>
      </c>
      <c r="D212" s="78">
        <v>0</v>
      </c>
      <c r="E212" s="78">
        <v>12646</v>
      </c>
      <c r="F212" s="78">
        <v>0</v>
      </c>
      <c r="G212" s="78">
        <v>0</v>
      </c>
      <c r="H212" s="78">
        <v>0</v>
      </c>
      <c r="I212" s="79">
        <f>SUM(C212:H212)</f>
        <v>169497</v>
      </c>
    </row>
    <row r="213" spans="1:9" x14ac:dyDescent="0.25">
      <c r="A213" s="23" t="s">
        <v>259</v>
      </c>
      <c r="B213" s="24" t="s">
        <v>45</v>
      </c>
      <c r="C213" s="77">
        <v>15410830</v>
      </c>
      <c r="D213" s="78">
        <v>6725534</v>
      </c>
      <c r="E213" s="78">
        <v>622205</v>
      </c>
      <c r="F213" s="78">
        <v>0</v>
      </c>
      <c r="G213" s="78">
        <v>0</v>
      </c>
      <c r="H213" s="78">
        <v>0</v>
      </c>
      <c r="I213" s="79">
        <f>SUM(C213:H213)</f>
        <v>22758569</v>
      </c>
    </row>
    <row r="214" spans="1:9" x14ac:dyDescent="0.25">
      <c r="A214" s="23" t="s">
        <v>260</v>
      </c>
      <c r="B214" s="24" t="s">
        <v>45</v>
      </c>
      <c r="C214" s="77">
        <v>0</v>
      </c>
      <c r="D214" s="78">
        <v>0</v>
      </c>
      <c r="E214" s="78">
        <v>0</v>
      </c>
      <c r="F214" s="78">
        <v>0</v>
      </c>
      <c r="G214" s="78">
        <v>0</v>
      </c>
      <c r="H214" s="78">
        <v>0</v>
      </c>
      <c r="I214" s="79">
        <f>SUM(C214:H214)</f>
        <v>0</v>
      </c>
    </row>
    <row r="215" spans="1:9" x14ac:dyDescent="0.25">
      <c r="A215" s="23" t="s">
        <v>261</v>
      </c>
      <c r="B215" s="24" t="s">
        <v>45</v>
      </c>
      <c r="C215" s="77">
        <v>1230162</v>
      </c>
      <c r="D215" s="78">
        <v>183610</v>
      </c>
      <c r="E215" s="78">
        <v>0</v>
      </c>
      <c r="F215" s="78">
        <v>0</v>
      </c>
      <c r="G215" s="78">
        <v>166185</v>
      </c>
      <c r="H215" s="78">
        <v>0</v>
      </c>
      <c r="I215" s="79">
        <f>SUM(C215:H215)</f>
        <v>1579957</v>
      </c>
    </row>
    <row r="216" spans="1:9" x14ac:dyDescent="0.25">
      <c r="A216" s="23" t="s">
        <v>262</v>
      </c>
      <c r="B216" s="24" t="s">
        <v>45</v>
      </c>
      <c r="C216" s="77">
        <v>0</v>
      </c>
      <c r="D216" s="78">
        <v>0</v>
      </c>
      <c r="E216" s="78">
        <v>0</v>
      </c>
      <c r="F216" s="78">
        <v>0</v>
      </c>
      <c r="G216" s="78">
        <v>0</v>
      </c>
      <c r="H216" s="78">
        <v>0</v>
      </c>
      <c r="I216" s="79">
        <f>SUM(C216:H216)</f>
        <v>0</v>
      </c>
    </row>
    <row r="217" spans="1:9" x14ac:dyDescent="0.25">
      <c r="A217" s="23" t="s">
        <v>263</v>
      </c>
      <c r="B217" s="24" t="s">
        <v>45</v>
      </c>
      <c r="C217" s="77">
        <v>1761857</v>
      </c>
      <c r="D217" s="78">
        <v>551820</v>
      </c>
      <c r="E217" s="78">
        <v>112894</v>
      </c>
      <c r="F217" s="78">
        <v>0</v>
      </c>
      <c r="G217" s="78">
        <v>0</v>
      </c>
      <c r="H217" s="78">
        <v>0</v>
      </c>
      <c r="I217" s="79">
        <f>SUM(C217:H217)</f>
        <v>2426571</v>
      </c>
    </row>
    <row r="218" spans="1:9" x14ac:dyDescent="0.25">
      <c r="A218" s="23" t="s">
        <v>264</v>
      </c>
      <c r="B218" s="24" t="s">
        <v>45</v>
      </c>
      <c r="C218" s="77">
        <v>1708259</v>
      </c>
      <c r="D218" s="78">
        <v>0</v>
      </c>
      <c r="E218" s="78">
        <v>171212.88</v>
      </c>
      <c r="F218" s="78">
        <v>0</v>
      </c>
      <c r="G218" s="78">
        <v>0</v>
      </c>
      <c r="H218" s="78">
        <v>0</v>
      </c>
      <c r="I218" s="79">
        <f>SUM(C218:H218)</f>
        <v>1879471.88</v>
      </c>
    </row>
    <row r="219" spans="1:9" x14ac:dyDescent="0.25">
      <c r="A219" s="23" t="s">
        <v>444</v>
      </c>
      <c r="B219" s="24" t="s">
        <v>45</v>
      </c>
      <c r="C219" s="77">
        <v>41086747</v>
      </c>
      <c r="D219" s="78">
        <v>7792089</v>
      </c>
      <c r="E219" s="78">
        <v>807833</v>
      </c>
      <c r="F219" s="78">
        <v>45120</v>
      </c>
      <c r="G219" s="78">
        <v>0</v>
      </c>
      <c r="H219" s="78">
        <v>0</v>
      </c>
      <c r="I219" s="79">
        <f>SUM(C219:H219)</f>
        <v>49731789</v>
      </c>
    </row>
    <row r="220" spans="1:9" x14ac:dyDescent="0.25">
      <c r="A220" s="23" t="s">
        <v>265</v>
      </c>
      <c r="B220" s="24" t="s">
        <v>45</v>
      </c>
      <c r="C220" s="77">
        <v>12442840</v>
      </c>
      <c r="D220" s="78">
        <v>0</v>
      </c>
      <c r="E220" s="78">
        <v>558071</v>
      </c>
      <c r="F220" s="78">
        <v>0</v>
      </c>
      <c r="G220" s="78">
        <v>0</v>
      </c>
      <c r="H220" s="78">
        <v>1001373</v>
      </c>
      <c r="I220" s="79">
        <f>SUM(C220:H220)</f>
        <v>14002284</v>
      </c>
    </row>
    <row r="221" spans="1:9" x14ac:dyDescent="0.25">
      <c r="A221" s="68" t="s">
        <v>495</v>
      </c>
      <c r="B221" s="69" t="s">
        <v>45</v>
      </c>
      <c r="C221" s="77">
        <v>7782145</v>
      </c>
      <c r="D221" s="78">
        <v>1125500</v>
      </c>
      <c r="E221" s="78">
        <v>276162</v>
      </c>
      <c r="F221" s="78">
        <v>0</v>
      </c>
      <c r="G221" s="78">
        <v>0</v>
      </c>
      <c r="H221" s="78">
        <v>0</v>
      </c>
      <c r="I221" s="79">
        <f>SUM(C221:H221)</f>
        <v>9183807</v>
      </c>
    </row>
    <row r="222" spans="1:9" x14ac:dyDescent="0.25">
      <c r="A222" s="23" t="s">
        <v>266</v>
      </c>
      <c r="B222" s="24" t="s">
        <v>45</v>
      </c>
      <c r="C222" s="77">
        <v>3342419</v>
      </c>
      <c r="D222" s="78">
        <v>548600</v>
      </c>
      <c r="E222" s="78">
        <v>96546</v>
      </c>
      <c r="F222" s="78">
        <v>0</v>
      </c>
      <c r="G222" s="78">
        <v>0</v>
      </c>
      <c r="H222" s="78">
        <v>0</v>
      </c>
      <c r="I222" s="79">
        <f>SUM(C222:H222)</f>
        <v>3987565</v>
      </c>
    </row>
    <row r="223" spans="1:9" x14ac:dyDescent="0.25">
      <c r="A223" s="23" t="s">
        <v>267</v>
      </c>
      <c r="B223" s="24" t="s">
        <v>45</v>
      </c>
      <c r="C223" s="77">
        <v>973882</v>
      </c>
      <c r="D223" s="78">
        <v>196133</v>
      </c>
      <c r="E223" s="78">
        <v>34033</v>
      </c>
      <c r="F223" s="78">
        <v>0</v>
      </c>
      <c r="G223" s="78">
        <v>0</v>
      </c>
      <c r="H223" s="78">
        <v>0</v>
      </c>
      <c r="I223" s="79">
        <f>SUM(C223:H223)</f>
        <v>1204048</v>
      </c>
    </row>
    <row r="224" spans="1:9" x14ac:dyDescent="0.25">
      <c r="A224" s="23" t="s">
        <v>268</v>
      </c>
      <c r="B224" s="24" t="s">
        <v>45</v>
      </c>
      <c r="C224" s="77">
        <v>1112779</v>
      </c>
      <c r="D224" s="78">
        <v>255390</v>
      </c>
      <c r="E224" s="78">
        <v>40150</v>
      </c>
      <c r="F224" s="78">
        <v>0</v>
      </c>
      <c r="G224" s="78">
        <v>0</v>
      </c>
      <c r="H224" s="78">
        <v>0</v>
      </c>
      <c r="I224" s="79">
        <f>SUM(C224:H224)</f>
        <v>1408319</v>
      </c>
    </row>
    <row r="225" spans="1:9" x14ac:dyDescent="0.25">
      <c r="A225" s="23" t="s">
        <v>269</v>
      </c>
      <c r="B225" s="24" t="s">
        <v>45</v>
      </c>
      <c r="C225" s="77">
        <v>644657</v>
      </c>
      <c r="D225" s="78">
        <v>0</v>
      </c>
      <c r="E225" s="78">
        <v>0</v>
      </c>
      <c r="F225" s="78">
        <v>17247</v>
      </c>
      <c r="G225" s="78">
        <v>0</v>
      </c>
      <c r="H225" s="78">
        <v>0</v>
      </c>
      <c r="I225" s="79">
        <f>SUM(C225:H225)</f>
        <v>661904</v>
      </c>
    </row>
    <row r="226" spans="1:9" x14ac:dyDescent="0.25">
      <c r="A226" s="23" t="s">
        <v>270</v>
      </c>
      <c r="B226" s="24" t="s">
        <v>45</v>
      </c>
      <c r="C226" s="77">
        <v>3867913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9">
        <f>SUM(C226:H226)</f>
        <v>3867913</v>
      </c>
    </row>
    <row r="227" spans="1:9" x14ac:dyDescent="0.25">
      <c r="A227" s="23" t="s">
        <v>271</v>
      </c>
      <c r="B227" s="24" t="s">
        <v>45</v>
      </c>
      <c r="C227" s="77">
        <v>3080999</v>
      </c>
      <c r="D227" s="78">
        <v>772627</v>
      </c>
      <c r="E227" s="78">
        <v>87461</v>
      </c>
      <c r="F227" s="78">
        <v>0</v>
      </c>
      <c r="G227" s="78">
        <v>0</v>
      </c>
      <c r="H227" s="78">
        <v>0</v>
      </c>
      <c r="I227" s="79">
        <f>SUM(C227:H227)</f>
        <v>3941087</v>
      </c>
    </row>
    <row r="228" spans="1:9" x14ac:dyDescent="0.25">
      <c r="A228" s="23" t="s">
        <v>272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1602984</v>
      </c>
      <c r="I228" s="79">
        <f>SUM(C228:H228)</f>
        <v>1602984</v>
      </c>
    </row>
    <row r="229" spans="1:9" x14ac:dyDescent="0.25">
      <c r="A229" s="23" t="s">
        <v>445</v>
      </c>
      <c r="B229" s="24" t="s">
        <v>45</v>
      </c>
      <c r="C229" s="77">
        <v>2196091</v>
      </c>
      <c r="D229" s="78">
        <v>309775</v>
      </c>
      <c r="E229" s="78">
        <v>0</v>
      </c>
      <c r="F229" s="78">
        <v>0</v>
      </c>
      <c r="G229" s="78">
        <v>61923</v>
      </c>
      <c r="H229" s="78">
        <v>0</v>
      </c>
      <c r="I229" s="79">
        <f>SUM(C229:H229)</f>
        <v>2567789</v>
      </c>
    </row>
    <row r="230" spans="1:9" x14ac:dyDescent="0.25">
      <c r="A230" s="23" t="s">
        <v>273</v>
      </c>
      <c r="B230" s="24" t="s">
        <v>45</v>
      </c>
      <c r="C230" s="77">
        <v>2333398</v>
      </c>
      <c r="D230" s="78">
        <v>304992</v>
      </c>
      <c r="E230" s="78">
        <v>68680</v>
      </c>
      <c r="F230" s="78">
        <v>0</v>
      </c>
      <c r="G230" s="78">
        <v>0</v>
      </c>
      <c r="H230" s="78">
        <v>0</v>
      </c>
      <c r="I230" s="79">
        <f>SUM(C230:H230)</f>
        <v>2707070</v>
      </c>
    </row>
    <row r="231" spans="1:9" x14ac:dyDescent="0.25">
      <c r="A231" s="23" t="s">
        <v>274</v>
      </c>
      <c r="B231" s="24" t="s">
        <v>45</v>
      </c>
      <c r="C231" s="77">
        <v>1517367</v>
      </c>
      <c r="D231" s="78">
        <v>576</v>
      </c>
      <c r="E231" s="78">
        <v>39542</v>
      </c>
      <c r="F231" s="78">
        <v>0</v>
      </c>
      <c r="G231" s="78">
        <v>0</v>
      </c>
      <c r="H231" s="78">
        <v>235225</v>
      </c>
      <c r="I231" s="79">
        <f>SUM(C231:H231)</f>
        <v>1792710</v>
      </c>
    </row>
    <row r="232" spans="1:9" x14ac:dyDescent="0.25">
      <c r="A232" s="23" t="s">
        <v>275</v>
      </c>
      <c r="B232" s="24" t="s">
        <v>45</v>
      </c>
      <c r="C232" s="77">
        <v>3435559.7</v>
      </c>
      <c r="D232" s="78">
        <v>1158980.1499999999</v>
      </c>
      <c r="E232" s="78">
        <v>28815.27</v>
      </c>
      <c r="F232" s="78">
        <v>0</v>
      </c>
      <c r="G232" s="78">
        <v>0</v>
      </c>
      <c r="H232" s="78">
        <v>0</v>
      </c>
      <c r="I232" s="79">
        <f>SUM(C232:H232)</f>
        <v>4623355.1199999992</v>
      </c>
    </row>
    <row r="233" spans="1:9" x14ac:dyDescent="0.25">
      <c r="A233" s="23" t="s">
        <v>276</v>
      </c>
      <c r="B233" s="24" t="s">
        <v>45</v>
      </c>
      <c r="C233" s="77">
        <v>715390</v>
      </c>
      <c r="D233" s="78">
        <v>0</v>
      </c>
      <c r="E233" s="78">
        <v>33869</v>
      </c>
      <c r="F233" s="78">
        <v>0</v>
      </c>
      <c r="G233" s="78">
        <v>0</v>
      </c>
      <c r="H233" s="78">
        <v>0</v>
      </c>
      <c r="I233" s="79">
        <f>SUM(C233:H233)</f>
        <v>749259</v>
      </c>
    </row>
    <row r="234" spans="1:9" x14ac:dyDescent="0.25">
      <c r="A234" s="23" t="s">
        <v>277</v>
      </c>
      <c r="B234" s="24" t="s">
        <v>45</v>
      </c>
      <c r="C234" s="77">
        <v>829353</v>
      </c>
      <c r="D234" s="78">
        <v>190484</v>
      </c>
      <c r="E234" s="78">
        <v>0</v>
      </c>
      <c r="F234" s="78">
        <v>0</v>
      </c>
      <c r="G234" s="78">
        <v>0</v>
      </c>
      <c r="H234" s="78">
        <v>36925</v>
      </c>
      <c r="I234" s="79">
        <f>SUM(C234:H234)</f>
        <v>1056762</v>
      </c>
    </row>
    <row r="235" spans="1:9" x14ac:dyDescent="0.25">
      <c r="A235" s="23" t="s">
        <v>278</v>
      </c>
      <c r="B235" s="24" t="s">
        <v>45</v>
      </c>
      <c r="C235" s="77">
        <v>243251</v>
      </c>
      <c r="D235" s="78">
        <v>33626</v>
      </c>
      <c r="E235" s="78">
        <v>16000</v>
      </c>
      <c r="F235" s="78">
        <v>0</v>
      </c>
      <c r="G235" s="78">
        <v>0</v>
      </c>
      <c r="H235" s="78">
        <v>0</v>
      </c>
      <c r="I235" s="79">
        <f>SUM(C235:H235)</f>
        <v>292877</v>
      </c>
    </row>
    <row r="236" spans="1:9" x14ac:dyDescent="0.25">
      <c r="A236" s="23" t="s">
        <v>279</v>
      </c>
      <c r="B236" s="24" t="s">
        <v>45</v>
      </c>
      <c r="C236" s="77">
        <v>530970</v>
      </c>
      <c r="D236" s="78">
        <v>0</v>
      </c>
      <c r="E236" s="78">
        <v>0</v>
      </c>
      <c r="F236" s="78">
        <v>0</v>
      </c>
      <c r="G236" s="78">
        <v>0</v>
      </c>
      <c r="H236" s="78">
        <v>398</v>
      </c>
      <c r="I236" s="79">
        <f>SUM(C236:H236)</f>
        <v>531368</v>
      </c>
    </row>
    <row r="237" spans="1:9" x14ac:dyDescent="0.25">
      <c r="A237" s="23" t="s">
        <v>280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9">
        <f>SUM(C237:H237)</f>
        <v>0</v>
      </c>
    </row>
    <row r="238" spans="1:9" x14ac:dyDescent="0.25">
      <c r="A238" s="23" t="s">
        <v>281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>SUM(C238:H238)</f>
        <v>0</v>
      </c>
    </row>
    <row r="239" spans="1:9" x14ac:dyDescent="0.25">
      <c r="A239" s="23" t="s">
        <v>446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>SUM(C239:H239)</f>
        <v>0</v>
      </c>
    </row>
    <row r="240" spans="1:9" x14ac:dyDescent="0.25">
      <c r="A240" s="23" t="s">
        <v>282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>SUM(C240:H240)</f>
        <v>0</v>
      </c>
    </row>
    <row r="241" spans="1:9" x14ac:dyDescent="0.25">
      <c r="A241" s="23" t="s">
        <v>438</v>
      </c>
      <c r="B241" s="24" t="s">
        <v>46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9">
        <f>SUM(C241:H241)</f>
        <v>0</v>
      </c>
    </row>
    <row r="242" spans="1:9" x14ac:dyDescent="0.25">
      <c r="A242" s="23" t="s">
        <v>283</v>
      </c>
      <c r="B242" s="24" t="s">
        <v>47</v>
      </c>
      <c r="C242" s="77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9">
        <f>SUM(C242:H242)</f>
        <v>0</v>
      </c>
    </row>
    <row r="243" spans="1:9" x14ac:dyDescent="0.25">
      <c r="A243" s="23" t="s">
        <v>284</v>
      </c>
      <c r="B243" s="24" t="s">
        <v>47</v>
      </c>
      <c r="C243" s="77">
        <v>1112411</v>
      </c>
      <c r="D243" s="78">
        <v>-244</v>
      </c>
      <c r="E243" s="78">
        <v>187606</v>
      </c>
      <c r="F243" s="78">
        <v>0</v>
      </c>
      <c r="G243" s="78">
        <v>0</v>
      </c>
      <c r="H243" s="78">
        <v>773245</v>
      </c>
      <c r="I243" s="79">
        <f>SUM(C243:H243)</f>
        <v>2073018</v>
      </c>
    </row>
    <row r="244" spans="1:9" x14ac:dyDescent="0.25">
      <c r="A244" s="23" t="s">
        <v>285</v>
      </c>
      <c r="B244" s="24" t="s">
        <v>47</v>
      </c>
      <c r="C244" s="77">
        <v>77897</v>
      </c>
      <c r="D244" s="78">
        <v>22766</v>
      </c>
      <c r="E244" s="78">
        <v>0</v>
      </c>
      <c r="F244" s="78">
        <v>0</v>
      </c>
      <c r="G244" s="78">
        <v>9190</v>
      </c>
      <c r="H244" s="78">
        <v>0</v>
      </c>
      <c r="I244" s="79">
        <f>SUM(C244:H244)</f>
        <v>109853</v>
      </c>
    </row>
    <row r="245" spans="1:9" x14ac:dyDescent="0.25">
      <c r="A245" s="23" t="s">
        <v>286</v>
      </c>
      <c r="B245" s="24" t="s">
        <v>48</v>
      </c>
      <c r="C245" s="77">
        <v>36922</v>
      </c>
      <c r="D245" s="78">
        <v>13541</v>
      </c>
      <c r="E245" s="78">
        <v>3438</v>
      </c>
      <c r="F245" s="78">
        <v>0</v>
      </c>
      <c r="G245" s="78">
        <v>0</v>
      </c>
      <c r="H245" s="78">
        <v>0</v>
      </c>
      <c r="I245" s="79">
        <f>SUM(C245:H245)</f>
        <v>53901</v>
      </c>
    </row>
    <row r="246" spans="1:9" x14ac:dyDescent="0.25">
      <c r="A246" s="23" t="s">
        <v>287</v>
      </c>
      <c r="B246" s="24" t="s">
        <v>48</v>
      </c>
      <c r="C246" s="77">
        <v>2462962</v>
      </c>
      <c r="D246" s="78">
        <v>162942</v>
      </c>
      <c r="E246" s="78">
        <v>158892</v>
      </c>
      <c r="F246" s="78">
        <v>0</v>
      </c>
      <c r="G246" s="78">
        <v>0</v>
      </c>
      <c r="H246" s="78">
        <v>0</v>
      </c>
      <c r="I246" s="79">
        <f>SUM(C246:H246)</f>
        <v>2784796</v>
      </c>
    </row>
    <row r="247" spans="1:9" x14ac:dyDescent="0.25">
      <c r="A247" s="23" t="s">
        <v>288</v>
      </c>
      <c r="B247" s="24" t="s">
        <v>48</v>
      </c>
      <c r="C247" s="77">
        <v>0</v>
      </c>
      <c r="D247" s="78">
        <v>0</v>
      </c>
      <c r="E247" s="78">
        <v>0</v>
      </c>
      <c r="F247" s="78">
        <v>0</v>
      </c>
      <c r="G247" s="78">
        <v>0</v>
      </c>
      <c r="H247" s="78">
        <v>0</v>
      </c>
      <c r="I247" s="79">
        <f>SUM(C247:H247)</f>
        <v>0</v>
      </c>
    </row>
    <row r="248" spans="1:9" x14ac:dyDescent="0.25">
      <c r="A248" s="23" t="s">
        <v>289</v>
      </c>
      <c r="B248" s="24" t="s">
        <v>48</v>
      </c>
      <c r="C248" s="77">
        <v>2597584</v>
      </c>
      <c r="D248" s="78">
        <v>350118</v>
      </c>
      <c r="E248" s="78">
        <v>285760</v>
      </c>
      <c r="F248" s="78">
        <v>0</v>
      </c>
      <c r="G248" s="78">
        <v>10150</v>
      </c>
      <c r="H248" s="78">
        <v>0</v>
      </c>
      <c r="I248" s="79">
        <f>SUM(C248:H248)</f>
        <v>3243612</v>
      </c>
    </row>
    <row r="249" spans="1:9" x14ac:dyDescent="0.25">
      <c r="A249" s="23" t="s">
        <v>290</v>
      </c>
      <c r="B249" s="24" t="s">
        <v>48</v>
      </c>
      <c r="C249" s="77">
        <v>28144</v>
      </c>
      <c r="D249" s="78">
        <v>0</v>
      </c>
      <c r="E249" s="78">
        <v>0</v>
      </c>
      <c r="F249" s="78">
        <v>0</v>
      </c>
      <c r="G249" s="78">
        <v>0</v>
      </c>
      <c r="H249" s="78">
        <v>0</v>
      </c>
      <c r="I249" s="79">
        <f>SUM(C249:H249)</f>
        <v>28144</v>
      </c>
    </row>
    <row r="250" spans="1:9" x14ac:dyDescent="0.25">
      <c r="A250" s="23" t="s">
        <v>291</v>
      </c>
      <c r="B250" s="24" t="s">
        <v>48</v>
      </c>
      <c r="C250" s="77">
        <v>243903</v>
      </c>
      <c r="D250" s="78">
        <v>119663</v>
      </c>
      <c r="E250" s="78">
        <v>40650</v>
      </c>
      <c r="F250" s="78">
        <v>0</v>
      </c>
      <c r="G250" s="78">
        <v>432</v>
      </c>
      <c r="H250" s="78">
        <v>0</v>
      </c>
      <c r="I250" s="79">
        <f>SUM(C250:H250)</f>
        <v>404648</v>
      </c>
    </row>
    <row r="251" spans="1:9" x14ac:dyDescent="0.25">
      <c r="A251" s="23" t="s">
        <v>292</v>
      </c>
      <c r="B251" s="24" t="s">
        <v>48</v>
      </c>
      <c r="C251" s="77">
        <v>1528806</v>
      </c>
      <c r="D251" s="78">
        <v>298266</v>
      </c>
      <c r="E251" s="78">
        <v>181856</v>
      </c>
      <c r="F251" s="78">
        <v>0</v>
      </c>
      <c r="G251" s="78">
        <v>0</v>
      </c>
      <c r="H251" s="78">
        <v>0</v>
      </c>
      <c r="I251" s="79">
        <f>SUM(C251:H251)</f>
        <v>2008928</v>
      </c>
    </row>
    <row r="252" spans="1:9" x14ac:dyDescent="0.25">
      <c r="A252" s="23" t="s">
        <v>293</v>
      </c>
      <c r="B252" s="24" t="s">
        <v>48</v>
      </c>
      <c r="C252" s="77">
        <v>89036</v>
      </c>
      <c r="D252" s="78">
        <v>16864</v>
      </c>
      <c r="E252" s="78">
        <v>12563</v>
      </c>
      <c r="F252" s="78">
        <v>0</v>
      </c>
      <c r="G252" s="78">
        <v>0</v>
      </c>
      <c r="H252" s="78">
        <v>0</v>
      </c>
      <c r="I252" s="79">
        <f>SUM(C252:H252)</f>
        <v>118463</v>
      </c>
    </row>
    <row r="253" spans="1:9" x14ac:dyDescent="0.25">
      <c r="A253" s="23" t="s">
        <v>294</v>
      </c>
      <c r="B253" s="24" t="s">
        <v>48</v>
      </c>
      <c r="C253" s="77">
        <v>216748</v>
      </c>
      <c r="D253" s="78">
        <v>109470</v>
      </c>
      <c r="E253" s="78">
        <v>48038</v>
      </c>
      <c r="F253" s="78">
        <v>0</v>
      </c>
      <c r="G253" s="78">
        <v>0</v>
      </c>
      <c r="H253" s="78">
        <v>0</v>
      </c>
      <c r="I253" s="79">
        <f>SUM(C253:H253)</f>
        <v>374256</v>
      </c>
    </row>
    <row r="254" spans="1:9" x14ac:dyDescent="0.25">
      <c r="A254" s="23" t="s">
        <v>3</v>
      </c>
      <c r="B254" s="24" t="s">
        <v>3</v>
      </c>
      <c r="C254" s="77">
        <v>602307</v>
      </c>
      <c r="D254" s="78">
        <v>0</v>
      </c>
      <c r="E254" s="78">
        <v>28636</v>
      </c>
      <c r="F254" s="78">
        <v>0</v>
      </c>
      <c r="G254" s="78">
        <v>32842</v>
      </c>
      <c r="H254" s="78">
        <v>0</v>
      </c>
      <c r="I254" s="79">
        <f>SUM(C254:H254)</f>
        <v>663785</v>
      </c>
    </row>
    <row r="255" spans="1:9" x14ac:dyDescent="0.25">
      <c r="A255" s="23" t="s">
        <v>295</v>
      </c>
      <c r="B255" s="24" t="s">
        <v>49</v>
      </c>
      <c r="C255" s="77">
        <v>4802300.7699999996</v>
      </c>
      <c r="D255" s="78">
        <v>1022646.07</v>
      </c>
      <c r="E255" s="78">
        <v>111395.63</v>
      </c>
      <c r="F255" s="78">
        <v>0</v>
      </c>
      <c r="G255" s="78">
        <v>62449.95</v>
      </c>
      <c r="H255" s="78">
        <v>0</v>
      </c>
      <c r="I255" s="79">
        <f>SUM(C255:H255)</f>
        <v>5998792.4199999999</v>
      </c>
    </row>
    <row r="256" spans="1:9" x14ac:dyDescent="0.25">
      <c r="A256" s="23" t="s">
        <v>447</v>
      </c>
      <c r="B256" s="24" t="s">
        <v>49</v>
      </c>
      <c r="C256" s="77">
        <v>0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9">
        <f>SUM(C256:H256)</f>
        <v>0</v>
      </c>
    </row>
    <row r="257" spans="1:9" x14ac:dyDescent="0.25">
      <c r="A257" s="23" t="s">
        <v>296</v>
      </c>
      <c r="B257" s="24" t="s">
        <v>49</v>
      </c>
      <c r="C257" s="77">
        <v>0</v>
      </c>
      <c r="D257" s="78">
        <v>0</v>
      </c>
      <c r="E257" s="78">
        <v>0</v>
      </c>
      <c r="F257" s="78">
        <v>0</v>
      </c>
      <c r="G257" s="78">
        <v>6354</v>
      </c>
      <c r="H257" s="78">
        <v>0</v>
      </c>
      <c r="I257" s="79">
        <f>SUM(C257:H257)</f>
        <v>6354</v>
      </c>
    </row>
    <row r="258" spans="1:9" x14ac:dyDescent="0.25">
      <c r="A258" s="23" t="s">
        <v>297</v>
      </c>
      <c r="B258" s="24" t="s">
        <v>49</v>
      </c>
      <c r="C258" s="77">
        <v>482320</v>
      </c>
      <c r="D258" s="78">
        <v>20268</v>
      </c>
      <c r="E258" s="78">
        <v>10278</v>
      </c>
      <c r="F258" s="78">
        <v>0</v>
      </c>
      <c r="G258" s="78">
        <v>0</v>
      </c>
      <c r="H258" s="78">
        <v>0</v>
      </c>
      <c r="I258" s="79">
        <f>SUM(C258:H258)</f>
        <v>512866</v>
      </c>
    </row>
    <row r="259" spans="1:9" x14ac:dyDescent="0.25">
      <c r="A259" s="23" t="s">
        <v>298</v>
      </c>
      <c r="B259" s="24" t="s">
        <v>49</v>
      </c>
      <c r="C259" s="77">
        <v>375102</v>
      </c>
      <c r="D259" s="78">
        <v>72006</v>
      </c>
      <c r="E259" s="78">
        <v>0</v>
      </c>
      <c r="F259" s="78">
        <v>0</v>
      </c>
      <c r="G259" s="78">
        <v>0</v>
      </c>
      <c r="H259" s="78">
        <v>0</v>
      </c>
      <c r="I259" s="79">
        <f>SUM(C259:H259)</f>
        <v>447108</v>
      </c>
    </row>
    <row r="260" spans="1:9" x14ac:dyDescent="0.25">
      <c r="A260" s="23" t="s">
        <v>299</v>
      </c>
      <c r="B260" s="24" t="s">
        <v>49</v>
      </c>
      <c r="C260" s="77">
        <v>0</v>
      </c>
      <c r="D260" s="78">
        <v>0</v>
      </c>
      <c r="E260" s="78">
        <v>0</v>
      </c>
      <c r="F260" s="78">
        <v>0</v>
      </c>
      <c r="G260" s="78">
        <v>0</v>
      </c>
      <c r="H260" s="78">
        <v>0</v>
      </c>
      <c r="I260" s="79">
        <f>SUM(C260:H260)</f>
        <v>0</v>
      </c>
    </row>
    <row r="261" spans="1:9" x14ac:dyDescent="0.25">
      <c r="A261" s="23" t="s">
        <v>300</v>
      </c>
      <c r="B261" s="24" t="s">
        <v>49</v>
      </c>
      <c r="C261" s="77">
        <v>2690861</v>
      </c>
      <c r="D261" s="78">
        <v>0</v>
      </c>
      <c r="E261" s="78">
        <v>12315</v>
      </c>
      <c r="F261" s="78">
        <v>62</v>
      </c>
      <c r="G261" s="78">
        <v>50739</v>
      </c>
      <c r="H261" s="78">
        <v>0</v>
      </c>
      <c r="I261" s="79">
        <f>SUM(C261:H261)</f>
        <v>2753977</v>
      </c>
    </row>
    <row r="262" spans="1:9" x14ac:dyDescent="0.25">
      <c r="A262" s="23" t="s">
        <v>301</v>
      </c>
      <c r="B262" s="24" t="s">
        <v>49</v>
      </c>
      <c r="C262" s="77">
        <v>370591</v>
      </c>
      <c r="D262" s="78">
        <v>174790</v>
      </c>
      <c r="E262" s="78">
        <v>0</v>
      </c>
      <c r="F262" s="78">
        <v>0</v>
      </c>
      <c r="G262" s="78">
        <v>14535</v>
      </c>
      <c r="H262" s="78">
        <v>0</v>
      </c>
      <c r="I262" s="79">
        <f>SUM(C262:H262)</f>
        <v>559916</v>
      </c>
    </row>
    <row r="263" spans="1:9" x14ac:dyDescent="0.25">
      <c r="A263" s="23" t="s">
        <v>302</v>
      </c>
      <c r="B263" s="24" t="s">
        <v>49</v>
      </c>
      <c r="C263" s="77">
        <v>3953459</v>
      </c>
      <c r="D263" s="78">
        <v>606203</v>
      </c>
      <c r="E263" s="78">
        <v>0</v>
      </c>
      <c r="F263" s="78">
        <v>0</v>
      </c>
      <c r="G263" s="78">
        <v>123998</v>
      </c>
      <c r="H263" s="78">
        <v>0</v>
      </c>
      <c r="I263" s="79">
        <f>SUM(C263:H263)</f>
        <v>4683660</v>
      </c>
    </row>
    <row r="264" spans="1:9" x14ac:dyDescent="0.25">
      <c r="A264" s="23" t="s">
        <v>448</v>
      </c>
      <c r="B264" s="24" t="s">
        <v>49</v>
      </c>
      <c r="C264" s="77">
        <v>36800352</v>
      </c>
      <c r="D264" s="78">
        <v>0</v>
      </c>
      <c r="E264" s="78">
        <v>522852</v>
      </c>
      <c r="F264" s="78">
        <v>0</v>
      </c>
      <c r="G264" s="78">
        <v>1043053</v>
      </c>
      <c r="H264" s="78">
        <v>232660</v>
      </c>
      <c r="I264" s="79">
        <f>SUM(C264:H264)</f>
        <v>38598917</v>
      </c>
    </row>
    <row r="265" spans="1:9" x14ac:dyDescent="0.25">
      <c r="A265" s="23" t="s">
        <v>303</v>
      </c>
      <c r="B265" s="24" t="s">
        <v>49</v>
      </c>
      <c r="C265" s="77">
        <v>376742</v>
      </c>
      <c r="D265" s="78">
        <v>33086</v>
      </c>
      <c r="E265" s="78">
        <v>30027</v>
      </c>
      <c r="F265" s="78">
        <v>0</v>
      </c>
      <c r="G265" s="78">
        <v>0</v>
      </c>
      <c r="H265" s="78">
        <v>0</v>
      </c>
      <c r="I265" s="79">
        <f>SUM(C265:H265)</f>
        <v>439855</v>
      </c>
    </row>
    <row r="266" spans="1:9" x14ac:dyDescent="0.25">
      <c r="A266" s="23" t="s">
        <v>304</v>
      </c>
      <c r="B266" s="24" t="s">
        <v>49</v>
      </c>
      <c r="C266" s="77">
        <v>4549252</v>
      </c>
      <c r="D266" s="78">
        <v>591459</v>
      </c>
      <c r="E266" s="78">
        <v>198668</v>
      </c>
      <c r="F266" s="78">
        <v>0</v>
      </c>
      <c r="G266" s="78">
        <v>88698</v>
      </c>
      <c r="H266" s="78">
        <v>0</v>
      </c>
      <c r="I266" s="79">
        <f>SUM(C266:H266)</f>
        <v>5428077</v>
      </c>
    </row>
    <row r="267" spans="1:9" x14ac:dyDescent="0.25">
      <c r="A267" s="23" t="s">
        <v>305</v>
      </c>
      <c r="B267" s="24" t="s">
        <v>49</v>
      </c>
      <c r="C267" s="77">
        <v>3978470</v>
      </c>
      <c r="D267" s="78">
        <v>984384</v>
      </c>
      <c r="E267" s="78">
        <v>108490</v>
      </c>
      <c r="F267" s="78">
        <v>0</v>
      </c>
      <c r="G267" s="78">
        <v>92659</v>
      </c>
      <c r="H267" s="78">
        <v>0</v>
      </c>
      <c r="I267" s="79">
        <f>SUM(C267:H267)</f>
        <v>5164003</v>
      </c>
    </row>
    <row r="268" spans="1:9" x14ac:dyDescent="0.25">
      <c r="A268" s="23" t="s">
        <v>449</v>
      </c>
      <c r="B268" s="24" t="s">
        <v>50</v>
      </c>
      <c r="C268" s="77">
        <v>4628906</v>
      </c>
      <c r="D268" s="78">
        <v>594102</v>
      </c>
      <c r="E268" s="78">
        <v>103780</v>
      </c>
      <c r="F268" s="78">
        <v>0</v>
      </c>
      <c r="G268" s="78">
        <v>172414</v>
      </c>
      <c r="H268" s="78">
        <v>0</v>
      </c>
      <c r="I268" s="79">
        <f>SUM(C268:H268)</f>
        <v>5499202</v>
      </c>
    </row>
    <row r="269" spans="1:9" x14ac:dyDescent="0.25">
      <c r="A269" s="23" t="s">
        <v>484</v>
      </c>
      <c r="B269" s="24" t="s">
        <v>50</v>
      </c>
      <c r="C269" s="77">
        <v>2625801</v>
      </c>
      <c r="D269" s="78">
        <v>0</v>
      </c>
      <c r="E269" s="78">
        <v>87777</v>
      </c>
      <c r="F269" s="78">
        <v>0</v>
      </c>
      <c r="G269" s="78">
        <v>0</v>
      </c>
      <c r="H269" s="78">
        <v>0</v>
      </c>
      <c r="I269" s="79">
        <f>SUM(C269:H269)</f>
        <v>2713578</v>
      </c>
    </row>
    <row r="270" spans="1:9" x14ac:dyDescent="0.25">
      <c r="A270" s="23" t="s">
        <v>306</v>
      </c>
      <c r="B270" s="24" t="s">
        <v>4</v>
      </c>
      <c r="C270" s="77">
        <v>0</v>
      </c>
      <c r="D270" s="78">
        <v>0</v>
      </c>
      <c r="E270" s="78">
        <v>0</v>
      </c>
      <c r="F270" s="78">
        <v>0</v>
      </c>
      <c r="G270" s="78">
        <v>0</v>
      </c>
      <c r="H270" s="78">
        <v>0</v>
      </c>
      <c r="I270" s="79">
        <f>SUM(C270:H270)</f>
        <v>0</v>
      </c>
    </row>
    <row r="271" spans="1:9" x14ac:dyDescent="0.25">
      <c r="A271" s="23" t="s">
        <v>307</v>
      </c>
      <c r="B271" s="24" t="s">
        <v>4</v>
      </c>
      <c r="C271" s="77">
        <v>1022843</v>
      </c>
      <c r="D271" s="78">
        <v>232417</v>
      </c>
      <c r="E271" s="78">
        <v>0</v>
      </c>
      <c r="F271" s="78">
        <v>0</v>
      </c>
      <c r="G271" s="78">
        <v>32423</v>
      </c>
      <c r="H271" s="78">
        <v>0</v>
      </c>
      <c r="I271" s="79">
        <f>SUM(C271:H271)</f>
        <v>1287683</v>
      </c>
    </row>
    <row r="272" spans="1:9" x14ac:dyDescent="0.25">
      <c r="A272" s="23" t="s">
        <v>308</v>
      </c>
      <c r="B272" s="24" t="s">
        <v>4</v>
      </c>
      <c r="C272" s="77">
        <v>13870797</v>
      </c>
      <c r="D272" s="78">
        <v>2587414</v>
      </c>
      <c r="E272" s="78">
        <v>411823</v>
      </c>
      <c r="F272" s="78">
        <v>0</v>
      </c>
      <c r="G272" s="78">
        <v>228946</v>
      </c>
      <c r="H272" s="78">
        <v>0</v>
      </c>
      <c r="I272" s="79">
        <f>SUM(C272:H272)</f>
        <v>17098980</v>
      </c>
    </row>
    <row r="273" spans="1:9" x14ac:dyDescent="0.25">
      <c r="A273" s="23" t="s">
        <v>309</v>
      </c>
      <c r="B273" s="24" t="s">
        <v>4</v>
      </c>
      <c r="C273" s="77">
        <v>6843225</v>
      </c>
      <c r="D273" s="78">
        <v>1314638</v>
      </c>
      <c r="E273" s="78">
        <v>130572.03</v>
      </c>
      <c r="F273" s="78">
        <v>0</v>
      </c>
      <c r="G273" s="78">
        <v>0</v>
      </c>
      <c r="H273" s="78">
        <v>64291</v>
      </c>
      <c r="I273" s="79">
        <f>SUM(C273:H273)</f>
        <v>8352726.0300000003</v>
      </c>
    </row>
    <row r="274" spans="1:9" x14ac:dyDescent="0.25">
      <c r="A274" s="75" t="s">
        <v>518</v>
      </c>
      <c r="B274" s="24" t="s">
        <v>4</v>
      </c>
      <c r="C274" s="77">
        <v>18465</v>
      </c>
      <c r="D274" s="78">
        <v>0</v>
      </c>
      <c r="E274" s="78">
        <v>0</v>
      </c>
      <c r="F274" s="78">
        <v>0</v>
      </c>
      <c r="G274" s="78">
        <v>853</v>
      </c>
      <c r="H274" s="78">
        <v>0</v>
      </c>
      <c r="I274" s="79">
        <f>SUM(C274:H274)</f>
        <v>19318</v>
      </c>
    </row>
    <row r="275" spans="1:9" x14ac:dyDescent="0.25">
      <c r="A275" s="23" t="s">
        <v>310</v>
      </c>
      <c r="B275" s="24" t="s">
        <v>4</v>
      </c>
      <c r="C275" s="77">
        <v>6655</v>
      </c>
      <c r="D275" s="78">
        <v>0</v>
      </c>
      <c r="E275" s="78">
        <v>0</v>
      </c>
      <c r="F275" s="78">
        <v>0</v>
      </c>
      <c r="G275" s="78">
        <v>0</v>
      </c>
      <c r="H275" s="78">
        <v>0</v>
      </c>
      <c r="I275" s="79">
        <f>SUM(C275:H275)</f>
        <v>6655</v>
      </c>
    </row>
    <row r="276" spans="1:9" x14ac:dyDescent="0.25">
      <c r="A276" s="23" t="s">
        <v>311</v>
      </c>
      <c r="B276" s="24" t="s">
        <v>4</v>
      </c>
      <c r="C276" s="77">
        <v>7065126</v>
      </c>
      <c r="D276" s="78">
        <v>0</v>
      </c>
      <c r="E276" s="78">
        <v>376343</v>
      </c>
      <c r="F276" s="78">
        <v>0</v>
      </c>
      <c r="G276" s="78">
        <v>0</v>
      </c>
      <c r="H276" s="78">
        <v>0</v>
      </c>
      <c r="I276" s="79">
        <f>SUM(C276:H276)</f>
        <v>7441469</v>
      </c>
    </row>
    <row r="277" spans="1:9" x14ac:dyDescent="0.25">
      <c r="A277" s="23" t="s">
        <v>312</v>
      </c>
      <c r="B277" s="24" t="s">
        <v>4</v>
      </c>
      <c r="C277" s="77">
        <v>28800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9">
        <f>SUM(C277:H277)</f>
        <v>28800</v>
      </c>
    </row>
    <row r="278" spans="1:9" x14ac:dyDescent="0.25">
      <c r="A278" s="23" t="s">
        <v>313</v>
      </c>
      <c r="B278" s="24" t="s">
        <v>4</v>
      </c>
      <c r="C278" s="77">
        <v>0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9">
        <f>SUM(C278:H278)</f>
        <v>0</v>
      </c>
    </row>
    <row r="279" spans="1:9" x14ac:dyDescent="0.25">
      <c r="A279" s="23" t="s">
        <v>314</v>
      </c>
      <c r="B279" s="24" t="s">
        <v>4</v>
      </c>
      <c r="C279" s="77">
        <v>2600853</v>
      </c>
      <c r="D279" s="78">
        <v>621575</v>
      </c>
      <c r="E279" s="78">
        <v>53362</v>
      </c>
      <c r="F279" s="78">
        <v>0</v>
      </c>
      <c r="G279" s="78">
        <v>41284</v>
      </c>
      <c r="H279" s="78">
        <v>0</v>
      </c>
      <c r="I279" s="79">
        <f>SUM(C279:H279)</f>
        <v>3317074</v>
      </c>
    </row>
    <row r="280" spans="1:9" x14ac:dyDescent="0.25">
      <c r="A280" s="23" t="s">
        <v>450</v>
      </c>
      <c r="B280" s="24" t="s">
        <v>4</v>
      </c>
      <c r="C280" s="77">
        <v>228299</v>
      </c>
      <c r="D280" s="78">
        <v>19530</v>
      </c>
      <c r="E280" s="78">
        <v>0</v>
      </c>
      <c r="F280" s="78">
        <v>0</v>
      </c>
      <c r="G280" s="78">
        <v>21277</v>
      </c>
      <c r="H280" s="78">
        <v>0</v>
      </c>
      <c r="I280" s="79">
        <f>SUM(C280:H280)</f>
        <v>269106</v>
      </c>
    </row>
    <row r="281" spans="1:9" x14ac:dyDescent="0.25">
      <c r="A281" s="23" t="s">
        <v>315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9">
        <f>SUM(C281:H281)</f>
        <v>0</v>
      </c>
    </row>
    <row r="282" spans="1:9" x14ac:dyDescent="0.25">
      <c r="A282" s="23" t="s">
        <v>316</v>
      </c>
      <c r="B282" s="24" t="s">
        <v>4</v>
      </c>
      <c r="C282" s="77">
        <v>250746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9">
        <f>SUM(C282:H282)</f>
        <v>250746</v>
      </c>
    </row>
    <row r="283" spans="1:9" x14ac:dyDescent="0.25">
      <c r="A283" s="23" t="s">
        <v>317</v>
      </c>
      <c r="B283" s="24" t="s">
        <v>4</v>
      </c>
      <c r="C283" s="77">
        <v>306599</v>
      </c>
      <c r="D283" s="78">
        <v>0</v>
      </c>
      <c r="E283" s="78">
        <v>0</v>
      </c>
      <c r="F283" s="78">
        <v>0</v>
      </c>
      <c r="G283" s="78">
        <v>0</v>
      </c>
      <c r="H283" s="78">
        <v>307492</v>
      </c>
      <c r="I283" s="79">
        <f>SUM(C283:H283)</f>
        <v>614091</v>
      </c>
    </row>
    <row r="284" spans="1:9" x14ac:dyDescent="0.25">
      <c r="A284" s="23" t="s">
        <v>318</v>
      </c>
      <c r="B284" s="24" t="s">
        <v>4</v>
      </c>
      <c r="C284" s="77">
        <v>473224</v>
      </c>
      <c r="D284" s="78">
        <v>183105</v>
      </c>
      <c r="E284" s="78">
        <v>17591</v>
      </c>
      <c r="F284" s="78">
        <v>0</v>
      </c>
      <c r="G284" s="78">
        <v>9623</v>
      </c>
      <c r="H284" s="78">
        <v>0</v>
      </c>
      <c r="I284" s="79">
        <f>SUM(C284:H284)</f>
        <v>683543</v>
      </c>
    </row>
    <row r="285" spans="1:9" x14ac:dyDescent="0.25">
      <c r="A285" s="23" t="s">
        <v>319</v>
      </c>
      <c r="B285" s="24" t="s">
        <v>4</v>
      </c>
      <c r="C285" s="77">
        <v>3942652</v>
      </c>
      <c r="D285" s="78">
        <v>1175314</v>
      </c>
      <c r="E285" s="78">
        <v>0</v>
      </c>
      <c r="F285" s="78">
        <v>0</v>
      </c>
      <c r="G285" s="78">
        <v>238502</v>
      </c>
      <c r="H285" s="78">
        <v>0</v>
      </c>
      <c r="I285" s="79">
        <f>SUM(C285:H285)</f>
        <v>5356468</v>
      </c>
    </row>
    <row r="286" spans="1:9" x14ac:dyDescent="0.25">
      <c r="A286" s="23" t="s">
        <v>320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9">
        <f>SUM(C286:H286)</f>
        <v>0</v>
      </c>
    </row>
    <row r="287" spans="1:9" x14ac:dyDescent="0.25">
      <c r="A287" s="23" t="s">
        <v>321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9">
        <f>SUM(C287:H287)</f>
        <v>0</v>
      </c>
    </row>
    <row r="288" spans="1:9" x14ac:dyDescent="0.25">
      <c r="A288" s="23" t="s">
        <v>322</v>
      </c>
      <c r="B288" s="24" t="s">
        <v>4</v>
      </c>
      <c r="C288" s="77">
        <v>845216</v>
      </c>
      <c r="D288" s="78">
        <v>239322</v>
      </c>
      <c r="E288" s="78">
        <v>51000</v>
      </c>
      <c r="F288" s="78">
        <v>0</v>
      </c>
      <c r="G288" s="78">
        <v>0</v>
      </c>
      <c r="H288" s="78">
        <v>0</v>
      </c>
      <c r="I288" s="79">
        <f>SUM(C288:H288)</f>
        <v>1135538</v>
      </c>
    </row>
    <row r="289" spans="1:9" x14ac:dyDescent="0.25">
      <c r="A289" s="75" t="s">
        <v>525</v>
      </c>
      <c r="B289" s="24" t="s">
        <v>4</v>
      </c>
      <c r="C289" s="77">
        <v>2200080</v>
      </c>
      <c r="D289" s="78">
        <v>1172108</v>
      </c>
      <c r="E289" s="78">
        <v>162282</v>
      </c>
      <c r="F289" s="78">
        <v>0</v>
      </c>
      <c r="G289" s="78">
        <v>26659</v>
      </c>
      <c r="H289" s="78">
        <v>527788</v>
      </c>
      <c r="I289" s="79">
        <f>SUM(C289:H289)</f>
        <v>4088917</v>
      </c>
    </row>
    <row r="290" spans="1:9" x14ac:dyDescent="0.25">
      <c r="A290" s="23" t="s">
        <v>323</v>
      </c>
      <c r="B290" s="24" t="s">
        <v>4</v>
      </c>
      <c r="C290" s="77">
        <v>1042996</v>
      </c>
      <c r="D290" s="78">
        <v>349779</v>
      </c>
      <c r="E290" s="78">
        <v>59200</v>
      </c>
      <c r="F290" s="78">
        <v>0</v>
      </c>
      <c r="G290" s="78">
        <v>0</v>
      </c>
      <c r="H290" s="78">
        <v>0</v>
      </c>
      <c r="I290" s="79">
        <f>SUM(C290:H290)</f>
        <v>1451975</v>
      </c>
    </row>
    <row r="291" spans="1:9" x14ac:dyDescent="0.25">
      <c r="A291" s="68" t="s">
        <v>496</v>
      </c>
      <c r="B291" s="69" t="s">
        <v>4</v>
      </c>
      <c r="C291" s="77">
        <v>365662</v>
      </c>
      <c r="D291" s="78">
        <v>0</v>
      </c>
      <c r="E291" s="78">
        <v>0</v>
      </c>
      <c r="F291" s="78">
        <v>0</v>
      </c>
      <c r="G291" s="78">
        <v>9743</v>
      </c>
      <c r="H291" s="78">
        <v>0</v>
      </c>
      <c r="I291" s="79">
        <f>SUM(C291:H291)</f>
        <v>375405</v>
      </c>
    </row>
    <row r="292" spans="1:9" x14ac:dyDescent="0.25">
      <c r="A292" s="23" t="s">
        <v>324</v>
      </c>
      <c r="B292" s="24" t="s">
        <v>4</v>
      </c>
      <c r="C292" s="77">
        <v>236187</v>
      </c>
      <c r="D292" s="78">
        <v>0</v>
      </c>
      <c r="E292" s="78">
        <v>10958</v>
      </c>
      <c r="F292" s="78">
        <v>0</v>
      </c>
      <c r="G292" s="78">
        <v>0</v>
      </c>
      <c r="H292" s="78">
        <v>0</v>
      </c>
      <c r="I292" s="79">
        <f>SUM(C292:H292)</f>
        <v>247145</v>
      </c>
    </row>
    <row r="293" spans="1:9" x14ac:dyDescent="0.25">
      <c r="A293" s="23" t="s">
        <v>325</v>
      </c>
      <c r="B293" s="24" t="s">
        <v>4</v>
      </c>
      <c r="C293" s="77">
        <v>295048</v>
      </c>
      <c r="D293" s="78">
        <v>35605</v>
      </c>
      <c r="E293" s="78">
        <v>16175</v>
      </c>
      <c r="F293" s="78">
        <v>0</v>
      </c>
      <c r="G293" s="78">
        <v>0</v>
      </c>
      <c r="H293" s="78">
        <v>0</v>
      </c>
      <c r="I293" s="79">
        <f>SUM(C293:H293)</f>
        <v>346828</v>
      </c>
    </row>
    <row r="294" spans="1:9" x14ac:dyDescent="0.25">
      <c r="A294" s="23" t="s">
        <v>326</v>
      </c>
      <c r="B294" s="24" t="s">
        <v>4</v>
      </c>
      <c r="C294" s="77">
        <v>1411486</v>
      </c>
      <c r="D294" s="78">
        <v>515010</v>
      </c>
      <c r="E294" s="78">
        <v>98112</v>
      </c>
      <c r="F294" s="78">
        <v>0</v>
      </c>
      <c r="G294" s="78">
        <v>0</v>
      </c>
      <c r="H294" s="78">
        <v>0</v>
      </c>
      <c r="I294" s="79">
        <f>SUM(C294:H294)</f>
        <v>2024608</v>
      </c>
    </row>
    <row r="295" spans="1:9" x14ac:dyDescent="0.25">
      <c r="A295" s="23" t="s">
        <v>327</v>
      </c>
      <c r="B295" s="24" t="s">
        <v>4</v>
      </c>
      <c r="C295" s="77">
        <v>0</v>
      </c>
      <c r="D295" s="78">
        <v>79368</v>
      </c>
      <c r="E295" s="78">
        <v>0</v>
      </c>
      <c r="F295" s="78">
        <v>0</v>
      </c>
      <c r="G295" s="78">
        <v>26625</v>
      </c>
      <c r="H295" s="78">
        <v>0</v>
      </c>
      <c r="I295" s="79">
        <f>SUM(C295:H295)</f>
        <v>105993</v>
      </c>
    </row>
    <row r="296" spans="1:9" x14ac:dyDescent="0.25">
      <c r="A296" s="23" t="s">
        <v>328</v>
      </c>
      <c r="B296" s="24" t="s">
        <v>4</v>
      </c>
      <c r="C296" s="77">
        <v>275420</v>
      </c>
      <c r="D296" s="78">
        <v>58063</v>
      </c>
      <c r="E296" s="78">
        <v>0</v>
      </c>
      <c r="F296" s="78">
        <v>0</v>
      </c>
      <c r="G296" s="78">
        <v>9657</v>
      </c>
      <c r="H296" s="78">
        <v>0</v>
      </c>
      <c r="I296" s="79">
        <f>SUM(C296:H296)</f>
        <v>343140</v>
      </c>
    </row>
    <row r="297" spans="1:9" x14ac:dyDescent="0.25">
      <c r="A297" s="23" t="s">
        <v>4</v>
      </c>
      <c r="B297" s="24" t="s">
        <v>4</v>
      </c>
      <c r="C297" s="77">
        <v>2865367</v>
      </c>
      <c r="D297" s="78">
        <v>2062997</v>
      </c>
      <c r="E297" s="78">
        <v>353853</v>
      </c>
      <c r="F297" s="78">
        <v>0</v>
      </c>
      <c r="G297" s="78">
        <v>36202</v>
      </c>
      <c r="H297" s="78">
        <v>0</v>
      </c>
      <c r="I297" s="79">
        <f>SUM(C297:H297)</f>
        <v>5318419</v>
      </c>
    </row>
    <row r="298" spans="1:9" x14ac:dyDescent="0.25">
      <c r="A298" s="23" t="s">
        <v>329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9">
        <f>SUM(C298:H298)</f>
        <v>0</v>
      </c>
    </row>
    <row r="299" spans="1:9" x14ac:dyDescent="0.25">
      <c r="A299" s="23" t="s">
        <v>330</v>
      </c>
      <c r="B299" s="24" t="s">
        <v>4</v>
      </c>
      <c r="C299" s="77">
        <v>241964</v>
      </c>
      <c r="D299" s="78">
        <v>109569</v>
      </c>
      <c r="E299" s="78">
        <v>25354</v>
      </c>
      <c r="F299" s="78">
        <v>0</v>
      </c>
      <c r="G299" s="78">
        <v>0</v>
      </c>
      <c r="H299" s="78">
        <v>0</v>
      </c>
      <c r="I299" s="79">
        <f>SUM(C299:H299)</f>
        <v>376887</v>
      </c>
    </row>
    <row r="300" spans="1:9" x14ac:dyDescent="0.25">
      <c r="A300" s="23" t="s">
        <v>331</v>
      </c>
      <c r="B300" s="24" t="s">
        <v>4</v>
      </c>
      <c r="C300" s="77">
        <v>1982524</v>
      </c>
      <c r="D300" s="78">
        <v>464459</v>
      </c>
      <c r="E300" s="78">
        <v>29043</v>
      </c>
      <c r="F300" s="78">
        <v>0</v>
      </c>
      <c r="G300" s="78">
        <v>29959</v>
      </c>
      <c r="H300" s="78">
        <v>0</v>
      </c>
      <c r="I300" s="79">
        <f>SUM(C300:H300)</f>
        <v>2505985</v>
      </c>
    </row>
    <row r="301" spans="1:9" x14ac:dyDescent="0.25">
      <c r="A301" s="23" t="s">
        <v>332</v>
      </c>
      <c r="B301" s="24" t="s">
        <v>4</v>
      </c>
      <c r="C301" s="77">
        <v>3975340</v>
      </c>
      <c r="D301" s="78">
        <v>1220608</v>
      </c>
      <c r="E301" s="78">
        <v>181543</v>
      </c>
      <c r="F301" s="78">
        <v>0</v>
      </c>
      <c r="G301" s="78">
        <v>0</v>
      </c>
      <c r="H301" s="78">
        <v>0</v>
      </c>
      <c r="I301" s="79">
        <f>SUM(C301:H301)</f>
        <v>5377491</v>
      </c>
    </row>
    <row r="302" spans="1:9" x14ac:dyDescent="0.25">
      <c r="A302" s="23" t="s">
        <v>333</v>
      </c>
      <c r="B302" s="24" t="s">
        <v>4</v>
      </c>
      <c r="C302" s="77">
        <v>3137453</v>
      </c>
      <c r="D302" s="78">
        <v>685615</v>
      </c>
      <c r="E302" s="78">
        <v>124005</v>
      </c>
      <c r="F302" s="78">
        <v>0</v>
      </c>
      <c r="G302" s="78">
        <v>0</v>
      </c>
      <c r="H302" s="78">
        <v>0</v>
      </c>
      <c r="I302" s="79">
        <f>SUM(C302:H302)</f>
        <v>3947073</v>
      </c>
    </row>
    <row r="303" spans="1:9" x14ac:dyDescent="0.25">
      <c r="A303" s="23" t="s">
        <v>334</v>
      </c>
      <c r="B303" s="24" t="s">
        <v>4</v>
      </c>
      <c r="C303" s="77">
        <v>280284</v>
      </c>
      <c r="D303" s="78">
        <v>0</v>
      </c>
      <c r="E303" s="78">
        <v>0</v>
      </c>
      <c r="F303" s="78">
        <v>0</v>
      </c>
      <c r="G303" s="78">
        <v>8090</v>
      </c>
      <c r="H303" s="78">
        <v>890</v>
      </c>
      <c r="I303" s="79">
        <f>SUM(C303:H303)</f>
        <v>289264</v>
      </c>
    </row>
    <row r="304" spans="1:9" x14ac:dyDescent="0.25">
      <c r="A304" s="23" t="s">
        <v>335</v>
      </c>
      <c r="B304" s="24" t="s">
        <v>4</v>
      </c>
      <c r="C304" s="77">
        <v>168039</v>
      </c>
      <c r="D304" s="78">
        <v>43275</v>
      </c>
      <c r="E304" s="78">
        <v>3728</v>
      </c>
      <c r="F304" s="78">
        <v>0</v>
      </c>
      <c r="G304" s="78">
        <v>0</v>
      </c>
      <c r="H304" s="78">
        <v>0</v>
      </c>
      <c r="I304" s="79">
        <f>SUM(C304:H304)</f>
        <v>215042</v>
      </c>
    </row>
    <row r="305" spans="1:9" x14ac:dyDescent="0.25">
      <c r="A305" s="23" t="s">
        <v>336</v>
      </c>
      <c r="B305" s="24" t="s">
        <v>4</v>
      </c>
      <c r="C305" s="77">
        <v>604113</v>
      </c>
      <c r="D305" s="78">
        <v>238195</v>
      </c>
      <c r="E305" s="78">
        <v>2566</v>
      </c>
      <c r="F305" s="78">
        <v>0</v>
      </c>
      <c r="G305" s="78">
        <v>43510</v>
      </c>
      <c r="H305" s="78">
        <v>0</v>
      </c>
      <c r="I305" s="79">
        <f>SUM(C305:H305)</f>
        <v>888384</v>
      </c>
    </row>
    <row r="306" spans="1:9" x14ac:dyDescent="0.25">
      <c r="A306" s="23" t="s">
        <v>337</v>
      </c>
      <c r="B306" s="24" t="s">
        <v>4</v>
      </c>
      <c r="C306" s="77">
        <v>5254494</v>
      </c>
      <c r="D306" s="78">
        <v>0</v>
      </c>
      <c r="E306" s="78">
        <v>257463</v>
      </c>
      <c r="F306" s="78">
        <v>0</v>
      </c>
      <c r="G306" s="78">
        <v>0</v>
      </c>
      <c r="H306" s="78">
        <v>0</v>
      </c>
      <c r="I306" s="79">
        <f>SUM(C306:H306)</f>
        <v>5511957</v>
      </c>
    </row>
    <row r="307" spans="1:9" x14ac:dyDescent="0.25">
      <c r="A307" s="23" t="s">
        <v>338</v>
      </c>
      <c r="B307" s="24" t="s">
        <v>4</v>
      </c>
      <c r="C307" s="77">
        <v>12491902</v>
      </c>
      <c r="D307" s="78">
        <v>4623775</v>
      </c>
      <c r="E307" s="78">
        <v>482394</v>
      </c>
      <c r="F307" s="78">
        <v>0</v>
      </c>
      <c r="G307" s="78">
        <v>165295</v>
      </c>
      <c r="H307" s="78">
        <v>0</v>
      </c>
      <c r="I307" s="79">
        <f>SUM(C307:H307)</f>
        <v>17763366</v>
      </c>
    </row>
    <row r="308" spans="1:9" x14ac:dyDescent="0.25">
      <c r="A308" s="75" t="s">
        <v>520</v>
      </c>
      <c r="B308" s="76" t="s">
        <v>4</v>
      </c>
      <c r="C308" s="77">
        <v>243889</v>
      </c>
      <c r="D308" s="78">
        <v>68332</v>
      </c>
      <c r="E308" s="78">
        <v>62315</v>
      </c>
      <c r="F308" s="78">
        <v>0</v>
      </c>
      <c r="G308" s="78">
        <v>0</v>
      </c>
      <c r="H308" s="78">
        <v>0</v>
      </c>
      <c r="I308" s="79">
        <f>SUM(C308:H308)</f>
        <v>374536</v>
      </c>
    </row>
    <row r="309" spans="1:9" x14ac:dyDescent="0.25">
      <c r="A309" s="23" t="s">
        <v>339</v>
      </c>
      <c r="B309" s="24" t="s">
        <v>51</v>
      </c>
      <c r="C309" s="77">
        <v>690933</v>
      </c>
      <c r="D309" s="78">
        <v>85101</v>
      </c>
      <c r="E309" s="78">
        <v>4701</v>
      </c>
      <c r="F309" s="78">
        <v>0</v>
      </c>
      <c r="G309" s="78">
        <v>10426</v>
      </c>
      <c r="H309" s="78">
        <v>0</v>
      </c>
      <c r="I309" s="79">
        <f>SUM(C309:H309)</f>
        <v>791161</v>
      </c>
    </row>
    <row r="310" spans="1:9" x14ac:dyDescent="0.25">
      <c r="A310" s="23" t="s">
        <v>340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9">
        <f>SUM(C310:H310)</f>
        <v>0</v>
      </c>
    </row>
    <row r="311" spans="1:9" x14ac:dyDescent="0.25">
      <c r="A311" s="23" t="s">
        <v>341</v>
      </c>
      <c r="B311" s="24" t="s">
        <v>51</v>
      </c>
      <c r="C311" s="77">
        <v>480637</v>
      </c>
      <c r="D311" s="78">
        <v>0</v>
      </c>
      <c r="E311" s="78">
        <v>46140</v>
      </c>
      <c r="F311" s="78">
        <v>0</v>
      </c>
      <c r="G311" s="78">
        <v>0</v>
      </c>
      <c r="H311" s="78">
        <v>0</v>
      </c>
      <c r="I311" s="79">
        <f>SUM(C311:H311)</f>
        <v>526777</v>
      </c>
    </row>
    <row r="312" spans="1:9" x14ac:dyDescent="0.25">
      <c r="A312" s="23" t="s">
        <v>342</v>
      </c>
      <c r="B312" s="24" t="s">
        <v>51</v>
      </c>
      <c r="C312" s="77">
        <v>0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9">
        <f>SUM(C312:H312)</f>
        <v>0</v>
      </c>
    </row>
    <row r="313" spans="1:9" x14ac:dyDescent="0.25">
      <c r="A313" s="23" t="s">
        <v>485</v>
      </c>
      <c r="B313" s="24" t="s">
        <v>51</v>
      </c>
      <c r="C313" s="77">
        <v>37180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>SUM(C313:H313)</f>
        <v>37180</v>
      </c>
    </row>
    <row r="314" spans="1:9" x14ac:dyDescent="0.25">
      <c r="A314" s="23" t="s">
        <v>343</v>
      </c>
      <c r="B314" s="24" t="s">
        <v>51</v>
      </c>
      <c r="C314" s="77">
        <v>2173863</v>
      </c>
      <c r="D314" s="78">
        <v>0</v>
      </c>
      <c r="E314" s="78">
        <v>23251</v>
      </c>
      <c r="F314" s="78">
        <v>0</v>
      </c>
      <c r="G314" s="78">
        <v>0</v>
      </c>
      <c r="H314" s="78">
        <v>0</v>
      </c>
      <c r="I314" s="79">
        <f>SUM(C314:H314)</f>
        <v>2197114</v>
      </c>
    </row>
    <row r="315" spans="1:9" x14ac:dyDescent="0.25">
      <c r="A315" s="23" t="s">
        <v>344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554718</v>
      </c>
      <c r="I315" s="79">
        <f>SUM(C315:H315)</f>
        <v>554718</v>
      </c>
    </row>
    <row r="316" spans="1:9" x14ac:dyDescent="0.25">
      <c r="A316" s="23" t="s">
        <v>345</v>
      </c>
      <c r="B316" s="24" t="s">
        <v>52</v>
      </c>
      <c r="C316" s="77">
        <v>241966</v>
      </c>
      <c r="D316" s="78">
        <v>43514</v>
      </c>
      <c r="E316" s="78">
        <v>12280</v>
      </c>
      <c r="F316" s="78">
        <v>0</v>
      </c>
      <c r="G316" s="78">
        <v>1190</v>
      </c>
      <c r="H316" s="78">
        <v>0</v>
      </c>
      <c r="I316" s="79">
        <f>SUM(C316:H316)</f>
        <v>298950</v>
      </c>
    </row>
    <row r="317" spans="1:9" x14ac:dyDescent="0.25">
      <c r="A317" s="23" t="s">
        <v>346</v>
      </c>
      <c r="B317" s="24" t="s">
        <v>52</v>
      </c>
      <c r="C317" s="77">
        <v>275684</v>
      </c>
      <c r="D317" s="78">
        <v>0</v>
      </c>
      <c r="E317" s="78">
        <v>0</v>
      </c>
      <c r="F317" s="78">
        <v>0</v>
      </c>
      <c r="G317" s="78">
        <v>0</v>
      </c>
      <c r="H317" s="78">
        <v>0</v>
      </c>
      <c r="I317" s="79">
        <f>SUM(C317:H317)</f>
        <v>275684</v>
      </c>
    </row>
    <row r="318" spans="1:9" x14ac:dyDescent="0.25">
      <c r="A318" s="23" t="s">
        <v>347</v>
      </c>
      <c r="B318" s="24" t="s">
        <v>52</v>
      </c>
      <c r="C318" s="77">
        <v>0</v>
      </c>
      <c r="D318" s="78">
        <v>0</v>
      </c>
      <c r="E318" s="78">
        <v>0</v>
      </c>
      <c r="F318" s="78">
        <v>0</v>
      </c>
      <c r="G318" s="78">
        <v>0</v>
      </c>
      <c r="H318" s="78">
        <v>0</v>
      </c>
      <c r="I318" s="79">
        <f>SUM(C318:H318)</f>
        <v>0</v>
      </c>
    </row>
    <row r="319" spans="1:9" x14ac:dyDescent="0.25">
      <c r="A319" s="23" t="s">
        <v>348</v>
      </c>
      <c r="B319" s="24" t="s">
        <v>52</v>
      </c>
      <c r="C319" s="77">
        <v>13177950</v>
      </c>
      <c r="D319" s="78">
        <v>4497067</v>
      </c>
      <c r="E319" s="78">
        <v>622488</v>
      </c>
      <c r="F319" s="78">
        <v>0</v>
      </c>
      <c r="G319" s="78">
        <v>169591</v>
      </c>
      <c r="H319" s="78">
        <v>0</v>
      </c>
      <c r="I319" s="79">
        <f>SUM(C319:H319)</f>
        <v>18467096</v>
      </c>
    </row>
    <row r="320" spans="1:9" x14ac:dyDescent="0.25">
      <c r="A320" s="23" t="s">
        <v>349</v>
      </c>
      <c r="B320" s="24" t="s">
        <v>52</v>
      </c>
      <c r="C320" s="77">
        <v>3656248</v>
      </c>
      <c r="D320" s="78">
        <v>0</v>
      </c>
      <c r="E320" s="78">
        <v>136907</v>
      </c>
      <c r="F320" s="78">
        <v>0</v>
      </c>
      <c r="G320" s="78">
        <v>10979</v>
      </c>
      <c r="H320" s="78">
        <v>0</v>
      </c>
      <c r="I320" s="79">
        <f>SUM(C320:H320)</f>
        <v>3804134</v>
      </c>
    </row>
    <row r="321" spans="1:9" x14ac:dyDescent="0.25">
      <c r="A321" s="23" t="s">
        <v>350</v>
      </c>
      <c r="B321" s="24" t="s">
        <v>52</v>
      </c>
      <c r="C321" s="77">
        <v>1101572</v>
      </c>
      <c r="D321" s="78">
        <v>353464</v>
      </c>
      <c r="E321" s="78">
        <v>14397</v>
      </c>
      <c r="F321" s="78">
        <v>0</v>
      </c>
      <c r="G321" s="78">
        <v>11845</v>
      </c>
      <c r="H321" s="78">
        <v>0</v>
      </c>
      <c r="I321" s="79">
        <f>SUM(C321:H321)</f>
        <v>1481278</v>
      </c>
    </row>
    <row r="322" spans="1:9" x14ac:dyDescent="0.25">
      <c r="A322" s="23" t="s">
        <v>351</v>
      </c>
      <c r="B322" s="24" t="s">
        <v>52</v>
      </c>
      <c r="C322" s="77">
        <v>0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9">
        <f>SUM(C322:H322)</f>
        <v>0</v>
      </c>
    </row>
    <row r="323" spans="1:9" x14ac:dyDescent="0.25">
      <c r="A323" s="23" t="s">
        <v>352</v>
      </c>
      <c r="B323" s="24" t="s">
        <v>52</v>
      </c>
      <c r="C323" s="77">
        <v>384954</v>
      </c>
      <c r="D323" s="78">
        <v>68212</v>
      </c>
      <c r="E323" s="78">
        <v>19741</v>
      </c>
      <c r="F323" s="78">
        <v>0</v>
      </c>
      <c r="G323" s="78">
        <v>0</v>
      </c>
      <c r="H323" s="78">
        <v>0</v>
      </c>
      <c r="I323" s="79">
        <f>SUM(C323:H323)</f>
        <v>472907</v>
      </c>
    </row>
    <row r="324" spans="1:9" x14ac:dyDescent="0.25">
      <c r="A324" s="23" t="s">
        <v>353</v>
      </c>
      <c r="B324" s="24" t="s">
        <v>52</v>
      </c>
      <c r="C324" s="77">
        <v>401328</v>
      </c>
      <c r="D324" s="78">
        <v>78134</v>
      </c>
      <c r="E324" s="78">
        <v>0</v>
      </c>
      <c r="F324" s="78">
        <v>0</v>
      </c>
      <c r="G324" s="78">
        <v>0</v>
      </c>
      <c r="H324" s="78">
        <v>0</v>
      </c>
      <c r="I324" s="79">
        <f>SUM(C324:H324)</f>
        <v>479462</v>
      </c>
    </row>
    <row r="325" spans="1:9" x14ac:dyDescent="0.25">
      <c r="A325" s="23" t="s">
        <v>354</v>
      </c>
      <c r="B325" s="24" t="s">
        <v>52</v>
      </c>
      <c r="C325" s="77">
        <v>8636438.7899999991</v>
      </c>
      <c r="D325" s="78">
        <v>1478579.8</v>
      </c>
      <c r="E325" s="78">
        <v>173058.6</v>
      </c>
      <c r="F325" s="78">
        <v>0</v>
      </c>
      <c r="G325" s="78">
        <v>127587.15</v>
      </c>
      <c r="H325" s="78">
        <v>0</v>
      </c>
      <c r="I325" s="79">
        <f>SUM(C325:H325)</f>
        <v>10415664.34</v>
      </c>
    </row>
    <row r="326" spans="1:9" x14ac:dyDescent="0.25">
      <c r="A326" s="23" t="s">
        <v>355</v>
      </c>
      <c r="B326" s="24" t="s">
        <v>52</v>
      </c>
      <c r="C326" s="77">
        <v>783755.74</v>
      </c>
      <c r="D326" s="78">
        <v>129060.47</v>
      </c>
      <c r="E326" s="78">
        <v>0</v>
      </c>
      <c r="F326" s="78">
        <v>0</v>
      </c>
      <c r="G326" s="78">
        <v>31433.97</v>
      </c>
      <c r="H326" s="78">
        <v>0</v>
      </c>
      <c r="I326" s="79">
        <f>SUM(C326:H326)</f>
        <v>944250.17999999993</v>
      </c>
    </row>
    <row r="327" spans="1:9" x14ac:dyDescent="0.25">
      <c r="A327" s="23" t="s">
        <v>356</v>
      </c>
      <c r="B327" s="24" t="s">
        <v>52</v>
      </c>
      <c r="C327" s="77">
        <v>0</v>
      </c>
      <c r="D327" s="78">
        <v>0</v>
      </c>
      <c r="E327" s="78">
        <v>0</v>
      </c>
      <c r="F327" s="78">
        <v>0</v>
      </c>
      <c r="G327" s="78">
        <v>0</v>
      </c>
      <c r="H327" s="78">
        <v>0</v>
      </c>
      <c r="I327" s="79">
        <f>SUM(C327:H327)</f>
        <v>0</v>
      </c>
    </row>
    <row r="328" spans="1:9" x14ac:dyDescent="0.25">
      <c r="A328" s="23" t="s">
        <v>357</v>
      </c>
      <c r="B328" s="24" t="s">
        <v>52</v>
      </c>
      <c r="C328" s="77">
        <v>1568959.35</v>
      </c>
      <c r="D328" s="78">
        <v>0</v>
      </c>
      <c r="E328" s="78">
        <v>62065</v>
      </c>
      <c r="F328" s="78">
        <v>0</v>
      </c>
      <c r="G328" s="78">
        <v>35928</v>
      </c>
      <c r="H328" s="78">
        <v>0</v>
      </c>
      <c r="I328" s="79">
        <f>SUM(C328:H328)</f>
        <v>1666952.35</v>
      </c>
    </row>
    <row r="329" spans="1:9" x14ac:dyDescent="0.25">
      <c r="A329" s="23" t="s">
        <v>358</v>
      </c>
      <c r="B329" s="24" t="s">
        <v>52</v>
      </c>
      <c r="C329" s="77">
        <v>6846406</v>
      </c>
      <c r="D329" s="78">
        <v>1264804</v>
      </c>
      <c r="E329" s="78">
        <v>30041</v>
      </c>
      <c r="F329" s="78">
        <v>0</v>
      </c>
      <c r="G329" s="78">
        <v>144426</v>
      </c>
      <c r="H329" s="78">
        <v>0</v>
      </c>
      <c r="I329" s="79">
        <f>SUM(C329:H329)</f>
        <v>8285677</v>
      </c>
    </row>
    <row r="330" spans="1:9" x14ac:dyDescent="0.25">
      <c r="A330" s="23" t="s">
        <v>359</v>
      </c>
      <c r="B330" s="24" t="s">
        <v>52</v>
      </c>
      <c r="C330" s="77">
        <v>141220</v>
      </c>
      <c r="D330" s="78">
        <v>0</v>
      </c>
      <c r="E330" s="78">
        <v>9135</v>
      </c>
      <c r="F330" s="78">
        <v>0</v>
      </c>
      <c r="G330" s="78">
        <v>0</v>
      </c>
      <c r="H330" s="78">
        <v>0</v>
      </c>
      <c r="I330" s="79">
        <f>SUM(C330:H330)</f>
        <v>150355</v>
      </c>
    </row>
    <row r="331" spans="1:9" x14ac:dyDescent="0.25">
      <c r="A331" s="23" t="s">
        <v>360</v>
      </c>
      <c r="B331" s="24" t="s">
        <v>52</v>
      </c>
      <c r="C331" s="77">
        <v>242784</v>
      </c>
      <c r="D331" s="78">
        <v>0</v>
      </c>
      <c r="E331" s="78">
        <v>8728</v>
      </c>
      <c r="F331" s="78">
        <v>0</v>
      </c>
      <c r="G331" s="78">
        <v>0</v>
      </c>
      <c r="H331" s="78">
        <v>0</v>
      </c>
      <c r="I331" s="79">
        <f>SUM(C331:H331)</f>
        <v>251512</v>
      </c>
    </row>
    <row r="332" spans="1:9" x14ac:dyDescent="0.25">
      <c r="A332" s="23" t="s">
        <v>361</v>
      </c>
      <c r="B332" s="24" t="s">
        <v>52</v>
      </c>
      <c r="C332" s="77">
        <v>2224570</v>
      </c>
      <c r="D332" s="78">
        <v>0</v>
      </c>
      <c r="E332" s="78">
        <v>92241</v>
      </c>
      <c r="F332" s="78">
        <v>0</v>
      </c>
      <c r="G332" s="78">
        <v>14613</v>
      </c>
      <c r="H332" s="78">
        <v>0</v>
      </c>
      <c r="I332" s="79">
        <f>SUM(C332:H332)</f>
        <v>2331424</v>
      </c>
    </row>
    <row r="333" spans="1:9" x14ac:dyDescent="0.25">
      <c r="A333" s="23" t="s">
        <v>5</v>
      </c>
      <c r="B333" s="24" t="s">
        <v>52</v>
      </c>
      <c r="C333" s="77">
        <v>1456362</v>
      </c>
      <c r="D333" s="78">
        <v>0</v>
      </c>
      <c r="E333" s="78">
        <v>31929</v>
      </c>
      <c r="F333" s="78">
        <v>0</v>
      </c>
      <c r="G333" s="78">
        <v>0</v>
      </c>
      <c r="H333" s="78">
        <v>0</v>
      </c>
      <c r="I333" s="79">
        <f>SUM(C333:H333)</f>
        <v>1488291</v>
      </c>
    </row>
    <row r="334" spans="1:9" x14ac:dyDescent="0.25">
      <c r="A334" s="23" t="s">
        <v>362</v>
      </c>
      <c r="B334" s="24" t="s">
        <v>52</v>
      </c>
      <c r="C334" s="77">
        <v>623532</v>
      </c>
      <c r="D334" s="78">
        <v>133590</v>
      </c>
      <c r="E334" s="78">
        <v>5076</v>
      </c>
      <c r="F334" s="78">
        <v>0</v>
      </c>
      <c r="G334" s="78">
        <v>5348</v>
      </c>
      <c r="H334" s="78">
        <v>0</v>
      </c>
      <c r="I334" s="79">
        <f>SUM(C334:H334)</f>
        <v>767546</v>
      </c>
    </row>
    <row r="335" spans="1:9" x14ac:dyDescent="0.25">
      <c r="A335" s="23" t="s">
        <v>489</v>
      </c>
      <c r="B335" s="24" t="s">
        <v>52</v>
      </c>
      <c r="C335" s="77">
        <v>1587541</v>
      </c>
      <c r="D335" s="78">
        <v>299859</v>
      </c>
      <c r="E335" s="78">
        <v>59772</v>
      </c>
      <c r="F335" s="78">
        <v>0</v>
      </c>
      <c r="G335" s="78">
        <v>0</v>
      </c>
      <c r="H335" s="78">
        <v>0</v>
      </c>
      <c r="I335" s="79">
        <f>SUM(C335:H335)</f>
        <v>1947172</v>
      </c>
    </row>
    <row r="336" spans="1:9" x14ac:dyDescent="0.25">
      <c r="A336" s="23" t="s">
        <v>488</v>
      </c>
      <c r="B336" s="24" t="s">
        <v>52</v>
      </c>
      <c r="C336" s="77">
        <v>27162553</v>
      </c>
      <c r="D336" s="78">
        <v>5875434</v>
      </c>
      <c r="E336" s="78">
        <v>671603</v>
      </c>
      <c r="F336" s="78">
        <v>0</v>
      </c>
      <c r="G336" s="78">
        <v>232739</v>
      </c>
      <c r="H336" s="78">
        <v>0</v>
      </c>
      <c r="I336" s="79">
        <f>SUM(C336:H336)</f>
        <v>33942329</v>
      </c>
    </row>
    <row r="337" spans="1:9" x14ac:dyDescent="0.25">
      <c r="A337" s="23" t="s">
        <v>363</v>
      </c>
      <c r="B337" s="24" t="s">
        <v>52</v>
      </c>
      <c r="C337" s="77">
        <v>2670664</v>
      </c>
      <c r="D337" s="78">
        <v>835831</v>
      </c>
      <c r="E337" s="78">
        <v>113617</v>
      </c>
      <c r="F337" s="78">
        <v>0</v>
      </c>
      <c r="G337" s="78">
        <v>43240</v>
      </c>
      <c r="H337" s="78">
        <v>0</v>
      </c>
      <c r="I337" s="79">
        <f>SUM(C337:H337)</f>
        <v>3663352</v>
      </c>
    </row>
    <row r="338" spans="1:9" x14ac:dyDescent="0.25">
      <c r="A338" s="23" t="s">
        <v>364</v>
      </c>
      <c r="B338" s="24" t="s">
        <v>52</v>
      </c>
      <c r="C338" s="77">
        <v>1040043</v>
      </c>
      <c r="D338" s="78">
        <v>184884</v>
      </c>
      <c r="E338" s="78">
        <v>42280</v>
      </c>
      <c r="F338" s="78">
        <v>0</v>
      </c>
      <c r="G338" s="78">
        <v>0</v>
      </c>
      <c r="H338" s="78">
        <v>0</v>
      </c>
      <c r="I338" s="79">
        <f>SUM(C338:H338)</f>
        <v>1267207</v>
      </c>
    </row>
    <row r="339" spans="1:9" x14ac:dyDescent="0.25">
      <c r="A339" s="23" t="s">
        <v>365</v>
      </c>
      <c r="B339" s="24" t="s">
        <v>53</v>
      </c>
      <c r="C339" s="77">
        <v>2487485</v>
      </c>
      <c r="D339" s="78">
        <v>459934</v>
      </c>
      <c r="E339" s="78">
        <v>44538</v>
      </c>
      <c r="F339" s="78">
        <v>0</v>
      </c>
      <c r="G339" s="78">
        <v>0</v>
      </c>
      <c r="H339" s="78">
        <v>0</v>
      </c>
      <c r="I339" s="79">
        <f>SUM(C339:H339)</f>
        <v>2991957</v>
      </c>
    </row>
    <row r="340" spans="1:9" x14ac:dyDescent="0.25">
      <c r="A340" s="23" t="s">
        <v>366</v>
      </c>
      <c r="B340" s="24" t="s">
        <v>53</v>
      </c>
      <c r="C340" s="77">
        <v>1686225</v>
      </c>
      <c r="D340" s="78">
        <v>320453</v>
      </c>
      <c r="E340" s="78">
        <v>22342</v>
      </c>
      <c r="F340" s="78">
        <v>0</v>
      </c>
      <c r="G340" s="78">
        <v>0</v>
      </c>
      <c r="H340" s="78">
        <v>0</v>
      </c>
      <c r="I340" s="79">
        <f>SUM(C340:H340)</f>
        <v>2029020</v>
      </c>
    </row>
    <row r="341" spans="1:9" x14ac:dyDescent="0.25">
      <c r="A341" s="23" t="s">
        <v>367</v>
      </c>
      <c r="B341" s="24" t="s">
        <v>53</v>
      </c>
      <c r="C341" s="77">
        <v>690107</v>
      </c>
      <c r="D341" s="78">
        <v>180281</v>
      </c>
      <c r="E341" s="78">
        <v>0</v>
      </c>
      <c r="F341" s="78">
        <v>0</v>
      </c>
      <c r="G341" s="78">
        <v>6008</v>
      </c>
      <c r="H341" s="78">
        <v>0</v>
      </c>
      <c r="I341" s="79">
        <f>SUM(C341:H341)</f>
        <v>876396</v>
      </c>
    </row>
    <row r="342" spans="1:9" x14ac:dyDescent="0.25">
      <c r="A342" s="23" t="s">
        <v>368</v>
      </c>
      <c r="B342" s="24" t="s">
        <v>53</v>
      </c>
      <c r="C342" s="77">
        <v>479573</v>
      </c>
      <c r="D342" s="78">
        <v>101022</v>
      </c>
      <c r="E342" s="78">
        <v>0</v>
      </c>
      <c r="F342" s="78">
        <v>0</v>
      </c>
      <c r="G342" s="78">
        <v>7555</v>
      </c>
      <c r="H342" s="78">
        <v>0</v>
      </c>
      <c r="I342" s="79">
        <f>SUM(C342:H342)</f>
        <v>588150</v>
      </c>
    </row>
    <row r="343" spans="1:9" x14ac:dyDescent="0.25">
      <c r="A343" s="23" t="s">
        <v>369</v>
      </c>
      <c r="B343" s="24" t="s">
        <v>53</v>
      </c>
      <c r="C343" s="77">
        <v>197949</v>
      </c>
      <c r="D343" s="78">
        <v>41742</v>
      </c>
      <c r="E343" s="78">
        <v>103</v>
      </c>
      <c r="F343" s="78">
        <v>0</v>
      </c>
      <c r="G343" s="78">
        <v>1472</v>
      </c>
      <c r="H343" s="78">
        <v>0</v>
      </c>
      <c r="I343" s="79">
        <f>SUM(C343:H343)</f>
        <v>241266</v>
      </c>
    </row>
    <row r="344" spans="1:9" x14ac:dyDescent="0.25">
      <c r="A344" s="23" t="s">
        <v>370</v>
      </c>
      <c r="B344" s="24" t="s">
        <v>53</v>
      </c>
      <c r="C344" s="77">
        <v>457094</v>
      </c>
      <c r="D344" s="78">
        <v>62090</v>
      </c>
      <c r="E344" s="78">
        <v>15144</v>
      </c>
      <c r="F344" s="78">
        <v>0</v>
      </c>
      <c r="G344" s="78">
        <v>5271</v>
      </c>
      <c r="H344" s="78">
        <v>0</v>
      </c>
      <c r="I344" s="79">
        <f>SUM(C344:H344)</f>
        <v>539599</v>
      </c>
    </row>
    <row r="345" spans="1:9" x14ac:dyDescent="0.25">
      <c r="A345" s="23" t="s">
        <v>371</v>
      </c>
      <c r="B345" s="24" t="s">
        <v>53</v>
      </c>
      <c r="C345" s="77">
        <v>361387</v>
      </c>
      <c r="D345" s="78">
        <v>0</v>
      </c>
      <c r="E345" s="78">
        <v>7484</v>
      </c>
      <c r="F345" s="78">
        <v>0</v>
      </c>
      <c r="G345" s="78">
        <v>5447</v>
      </c>
      <c r="H345" s="78">
        <v>0</v>
      </c>
      <c r="I345" s="79">
        <f>SUM(C345:H345)</f>
        <v>374318</v>
      </c>
    </row>
    <row r="346" spans="1:9" x14ac:dyDescent="0.25">
      <c r="A346" s="23" t="s">
        <v>372</v>
      </c>
      <c r="B346" s="24" t="s">
        <v>53</v>
      </c>
      <c r="C346" s="77">
        <v>2996012</v>
      </c>
      <c r="D346" s="78">
        <v>799650</v>
      </c>
      <c r="E346" s="78">
        <v>85155</v>
      </c>
      <c r="F346" s="78">
        <v>0</v>
      </c>
      <c r="G346" s="78">
        <v>48904</v>
      </c>
      <c r="H346" s="78">
        <v>0</v>
      </c>
      <c r="I346" s="79">
        <f>SUM(C346:H346)</f>
        <v>3929721</v>
      </c>
    </row>
    <row r="347" spans="1:9" x14ac:dyDescent="0.25">
      <c r="A347" s="23" t="s">
        <v>373</v>
      </c>
      <c r="B347" s="24" t="s">
        <v>53</v>
      </c>
      <c r="C347" s="77">
        <v>0</v>
      </c>
      <c r="D347" s="78">
        <v>0</v>
      </c>
      <c r="E347" s="78">
        <v>0</v>
      </c>
      <c r="F347" s="78">
        <v>0</v>
      </c>
      <c r="G347" s="78">
        <v>0</v>
      </c>
      <c r="H347" s="78">
        <v>0</v>
      </c>
      <c r="I347" s="79">
        <f>SUM(C347:H347)</f>
        <v>0</v>
      </c>
    </row>
    <row r="348" spans="1:9" x14ac:dyDescent="0.25">
      <c r="A348" s="23" t="s">
        <v>374</v>
      </c>
      <c r="B348" s="24" t="s">
        <v>53</v>
      </c>
      <c r="C348" s="77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9">
        <f>SUM(C348:H348)</f>
        <v>0</v>
      </c>
    </row>
    <row r="349" spans="1:9" x14ac:dyDescent="0.25">
      <c r="A349" s="23" t="s">
        <v>375</v>
      </c>
      <c r="B349" s="24" t="s">
        <v>53</v>
      </c>
      <c r="C349" s="77">
        <v>493379</v>
      </c>
      <c r="D349" s="78">
        <v>89017</v>
      </c>
      <c r="E349" s="78">
        <v>0</v>
      </c>
      <c r="F349" s="78">
        <v>0</v>
      </c>
      <c r="G349" s="78">
        <v>12372</v>
      </c>
      <c r="H349" s="78">
        <v>0</v>
      </c>
      <c r="I349" s="79">
        <f>SUM(C349:H349)</f>
        <v>594768</v>
      </c>
    </row>
    <row r="350" spans="1:9" x14ac:dyDescent="0.25">
      <c r="A350" s="23" t="s">
        <v>376</v>
      </c>
      <c r="B350" s="24" t="s">
        <v>53</v>
      </c>
      <c r="C350" s="77">
        <v>143864</v>
      </c>
      <c r="D350" s="78">
        <v>54366</v>
      </c>
      <c r="E350" s="78">
        <v>0</v>
      </c>
      <c r="F350" s="78">
        <v>0</v>
      </c>
      <c r="G350" s="78">
        <v>4047</v>
      </c>
      <c r="H350" s="78">
        <v>0</v>
      </c>
      <c r="I350" s="79">
        <f>SUM(C350:H350)</f>
        <v>202277</v>
      </c>
    </row>
    <row r="351" spans="1:9" x14ac:dyDescent="0.25">
      <c r="A351" s="23" t="s">
        <v>377</v>
      </c>
      <c r="B351" s="24" t="s">
        <v>53</v>
      </c>
      <c r="C351" s="77">
        <v>1818804</v>
      </c>
      <c r="D351" s="78">
        <v>531798</v>
      </c>
      <c r="E351" s="78">
        <v>0</v>
      </c>
      <c r="F351" s="78">
        <v>0</v>
      </c>
      <c r="G351" s="78">
        <v>30840</v>
      </c>
      <c r="H351" s="78">
        <v>0</v>
      </c>
      <c r="I351" s="79">
        <f>SUM(C351:H351)</f>
        <v>2381442</v>
      </c>
    </row>
    <row r="352" spans="1:9" x14ac:dyDescent="0.25">
      <c r="A352" s="23" t="s">
        <v>378</v>
      </c>
      <c r="B352" s="24" t="s">
        <v>53</v>
      </c>
      <c r="C352" s="77">
        <v>9476281</v>
      </c>
      <c r="D352" s="78">
        <v>2203972</v>
      </c>
      <c r="E352" s="78">
        <v>91152</v>
      </c>
      <c r="F352" s="78">
        <v>10448</v>
      </c>
      <c r="G352" s="78">
        <v>325235</v>
      </c>
      <c r="H352" s="78">
        <v>0</v>
      </c>
      <c r="I352" s="79">
        <f>SUM(C352:H352)</f>
        <v>12107088</v>
      </c>
    </row>
    <row r="353" spans="1:9" x14ac:dyDescent="0.25">
      <c r="A353" s="23" t="s">
        <v>379</v>
      </c>
      <c r="B353" s="24" t="s">
        <v>53</v>
      </c>
      <c r="C353" s="77">
        <v>452123</v>
      </c>
      <c r="D353" s="78">
        <v>80362</v>
      </c>
      <c r="E353" s="78">
        <v>0</v>
      </c>
      <c r="F353" s="78">
        <v>0</v>
      </c>
      <c r="G353" s="78">
        <v>17933</v>
      </c>
      <c r="H353" s="78">
        <v>0</v>
      </c>
      <c r="I353" s="79">
        <f>SUM(C353:H353)</f>
        <v>550418</v>
      </c>
    </row>
    <row r="354" spans="1:9" x14ac:dyDescent="0.25">
      <c r="A354" s="23" t="s">
        <v>380</v>
      </c>
      <c r="B354" s="24" t="s">
        <v>53</v>
      </c>
      <c r="C354" s="77">
        <v>141319</v>
      </c>
      <c r="D354" s="78">
        <v>88844</v>
      </c>
      <c r="E354" s="78">
        <v>19771</v>
      </c>
      <c r="F354" s="78">
        <v>0</v>
      </c>
      <c r="G354" s="78">
        <v>0</v>
      </c>
      <c r="H354" s="78">
        <v>0</v>
      </c>
      <c r="I354" s="79">
        <f>SUM(C354:H354)</f>
        <v>249934</v>
      </c>
    </row>
    <row r="355" spans="1:9" x14ac:dyDescent="0.25">
      <c r="A355" s="23" t="s">
        <v>381</v>
      </c>
      <c r="B355" s="24" t="s">
        <v>53</v>
      </c>
      <c r="C355" s="77">
        <v>4861673</v>
      </c>
      <c r="D355" s="78">
        <v>956697</v>
      </c>
      <c r="E355" s="78">
        <v>0</v>
      </c>
      <c r="F355" s="78">
        <v>0</v>
      </c>
      <c r="G355" s="78">
        <v>0</v>
      </c>
      <c r="H355" s="78">
        <v>58426</v>
      </c>
      <c r="I355" s="79">
        <f>SUM(C355:H355)</f>
        <v>5876796</v>
      </c>
    </row>
    <row r="356" spans="1:9" x14ac:dyDescent="0.25">
      <c r="A356" s="23" t="s">
        <v>382</v>
      </c>
      <c r="B356" s="24" t="s">
        <v>54</v>
      </c>
      <c r="C356" s="77">
        <v>149277</v>
      </c>
      <c r="D356" s="78">
        <v>43927</v>
      </c>
      <c r="E356" s="78">
        <v>17348</v>
      </c>
      <c r="F356" s="78">
        <v>0</v>
      </c>
      <c r="G356" s="78">
        <v>6273</v>
      </c>
      <c r="H356" s="78">
        <v>0</v>
      </c>
      <c r="I356" s="79">
        <f>SUM(C356:H356)</f>
        <v>216825</v>
      </c>
    </row>
    <row r="357" spans="1:9" x14ac:dyDescent="0.25">
      <c r="A357" s="23" t="s">
        <v>383</v>
      </c>
      <c r="B357" s="24" t="s">
        <v>54</v>
      </c>
      <c r="C357" s="77">
        <v>103460</v>
      </c>
      <c r="D357" s="78">
        <v>0</v>
      </c>
      <c r="E357" s="78">
        <v>0</v>
      </c>
      <c r="F357" s="78">
        <v>9582</v>
      </c>
      <c r="G357" s="78">
        <v>0</v>
      </c>
      <c r="H357" s="78">
        <v>0</v>
      </c>
      <c r="I357" s="79">
        <f>SUM(C357:H357)</f>
        <v>113042</v>
      </c>
    </row>
    <row r="358" spans="1:9" x14ac:dyDescent="0.25">
      <c r="A358" s="23" t="s">
        <v>384</v>
      </c>
      <c r="B358" s="24" t="s">
        <v>54</v>
      </c>
      <c r="C358" s="77">
        <v>930479</v>
      </c>
      <c r="D358" s="78">
        <v>262211</v>
      </c>
      <c r="E358" s="78">
        <v>100871</v>
      </c>
      <c r="F358" s="78">
        <v>0</v>
      </c>
      <c r="G358" s="78">
        <v>4804</v>
      </c>
      <c r="H358" s="78">
        <v>0</v>
      </c>
      <c r="I358" s="79">
        <f>SUM(C358:H358)</f>
        <v>1298365</v>
      </c>
    </row>
    <row r="359" spans="1:9" x14ac:dyDescent="0.25">
      <c r="A359" s="23" t="s">
        <v>385</v>
      </c>
      <c r="B359" s="24" t="s">
        <v>54</v>
      </c>
      <c r="C359" s="77">
        <v>37452</v>
      </c>
      <c r="D359" s="78">
        <v>6860</v>
      </c>
      <c r="E359" s="78">
        <v>1288</v>
      </c>
      <c r="F359" s="78">
        <v>0</v>
      </c>
      <c r="G359" s="78">
        <v>1037</v>
      </c>
      <c r="H359" s="78">
        <v>0</v>
      </c>
      <c r="I359" s="79">
        <f>SUM(C359:H359)</f>
        <v>46637</v>
      </c>
    </row>
    <row r="360" spans="1:9" x14ac:dyDescent="0.25">
      <c r="A360" s="23" t="s">
        <v>386</v>
      </c>
      <c r="B360" s="24" t="s">
        <v>54</v>
      </c>
      <c r="C360" s="77">
        <v>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9">
        <f>SUM(C360:H360)</f>
        <v>0</v>
      </c>
    </row>
    <row r="361" spans="1:9" x14ac:dyDescent="0.25">
      <c r="A361" s="23" t="s">
        <v>388</v>
      </c>
      <c r="B361" s="24" t="s">
        <v>55</v>
      </c>
      <c r="C361" s="77">
        <v>954007</v>
      </c>
      <c r="D361" s="78">
        <v>156940</v>
      </c>
      <c r="E361" s="78">
        <v>92851</v>
      </c>
      <c r="F361" s="78">
        <v>0</v>
      </c>
      <c r="G361" s="78">
        <v>0</v>
      </c>
      <c r="H361" s="78">
        <v>0</v>
      </c>
      <c r="I361" s="79">
        <f>SUM(C361:H361)</f>
        <v>1203798</v>
      </c>
    </row>
    <row r="362" spans="1:9" x14ac:dyDescent="0.25">
      <c r="A362" s="23" t="s">
        <v>389</v>
      </c>
      <c r="B362" s="24" t="s">
        <v>55</v>
      </c>
      <c r="C362" s="77">
        <v>139814</v>
      </c>
      <c r="D362" s="78">
        <v>0</v>
      </c>
      <c r="E362" s="78">
        <v>0</v>
      </c>
      <c r="F362" s="78">
        <v>0</v>
      </c>
      <c r="G362" s="78">
        <v>0</v>
      </c>
      <c r="H362" s="78">
        <v>0</v>
      </c>
      <c r="I362" s="79">
        <f>SUM(C362:H362)</f>
        <v>139814</v>
      </c>
    </row>
    <row r="363" spans="1:9" x14ac:dyDescent="0.25">
      <c r="A363" s="23" t="s">
        <v>390</v>
      </c>
      <c r="B363" s="24" t="s">
        <v>55</v>
      </c>
      <c r="C363" s="77">
        <v>846509</v>
      </c>
      <c r="D363" s="78">
        <v>0</v>
      </c>
      <c r="E363" s="78">
        <v>0</v>
      </c>
      <c r="F363" s="78">
        <v>0</v>
      </c>
      <c r="G363" s="78">
        <v>0</v>
      </c>
      <c r="H363" s="78">
        <v>0</v>
      </c>
      <c r="I363" s="79">
        <f>SUM(C363:H363)</f>
        <v>846509</v>
      </c>
    </row>
    <row r="364" spans="1:9" x14ac:dyDescent="0.25">
      <c r="A364" s="23" t="s">
        <v>391</v>
      </c>
      <c r="B364" s="24" t="s">
        <v>6</v>
      </c>
      <c r="C364" s="77">
        <v>2248071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9">
        <f>SUM(C364:H364)</f>
        <v>2248071</v>
      </c>
    </row>
    <row r="365" spans="1:9" x14ac:dyDescent="0.25">
      <c r="A365" s="23" t="s">
        <v>6</v>
      </c>
      <c r="B365" s="24" t="s">
        <v>6</v>
      </c>
      <c r="C365" s="77">
        <v>873725</v>
      </c>
      <c r="D365" s="78">
        <v>2050828</v>
      </c>
      <c r="E365" s="78">
        <v>218918</v>
      </c>
      <c r="F365" s="78">
        <v>68108</v>
      </c>
      <c r="G365" s="78">
        <v>0</v>
      </c>
      <c r="H365" s="78">
        <v>0</v>
      </c>
      <c r="I365" s="79">
        <f>SUM(C365:H365)</f>
        <v>3211579</v>
      </c>
    </row>
    <row r="366" spans="1:9" x14ac:dyDescent="0.25">
      <c r="A366" s="23" t="s">
        <v>392</v>
      </c>
      <c r="B366" s="24" t="s">
        <v>6</v>
      </c>
      <c r="C366" s="77">
        <v>2988414</v>
      </c>
      <c r="D366" s="78">
        <v>0</v>
      </c>
      <c r="E366" s="78">
        <v>0</v>
      </c>
      <c r="F366" s="78">
        <v>0</v>
      </c>
      <c r="G366" s="78">
        <v>165056</v>
      </c>
      <c r="H366" s="78">
        <v>0</v>
      </c>
      <c r="I366" s="79">
        <f>SUM(C366:H366)</f>
        <v>3153470</v>
      </c>
    </row>
    <row r="367" spans="1:9" x14ac:dyDescent="0.25">
      <c r="A367" s="23" t="s">
        <v>393</v>
      </c>
      <c r="B367" s="24" t="s">
        <v>5</v>
      </c>
      <c r="C367" s="77">
        <v>4061542</v>
      </c>
      <c r="D367" s="78">
        <v>393400</v>
      </c>
      <c r="E367" s="78">
        <v>35941</v>
      </c>
      <c r="F367" s="78">
        <v>0</v>
      </c>
      <c r="G367" s="78">
        <v>28048</v>
      </c>
      <c r="H367" s="78">
        <v>0</v>
      </c>
      <c r="I367" s="79">
        <f>SUM(C367:H367)</f>
        <v>4518931</v>
      </c>
    </row>
    <row r="368" spans="1:9" x14ac:dyDescent="0.25">
      <c r="A368" s="23" t="s">
        <v>394</v>
      </c>
      <c r="B368" s="24" t="s">
        <v>5</v>
      </c>
      <c r="C368" s="77">
        <v>2590638</v>
      </c>
      <c r="D368" s="78">
        <v>468576</v>
      </c>
      <c r="E368" s="78">
        <v>0</v>
      </c>
      <c r="F368" s="78">
        <v>0</v>
      </c>
      <c r="G368" s="78">
        <v>93683</v>
      </c>
      <c r="H368" s="78">
        <v>0</v>
      </c>
      <c r="I368" s="79">
        <f>SUM(C368:H368)</f>
        <v>3152897</v>
      </c>
    </row>
    <row r="369" spans="1:9" x14ac:dyDescent="0.25">
      <c r="A369" s="23" t="s">
        <v>395</v>
      </c>
      <c r="B369" s="24" t="s">
        <v>5</v>
      </c>
      <c r="C369" s="77">
        <v>2501926</v>
      </c>
      <c r="D369" s="78">
        <v>0</v>
      </c>
      <c r="E369" s="78">
        <v>0</v>
      </c>
      <c r="F369" s="78">
        <v>0</v>
      </c>
      <c r="G369" s="78">
        <v>78743</v>
      </c>
      <c r="H369" s="78">
        <v>0</v>
      </c>
      <c r="I369" s="79">
        <f>SUM(C369:H369)</f>
        <v>2580669</v>
      </c>
    </row>
    <row r="370" spans="1:9" x14ac:dyDescent="0.25">
      <c r="A370" s="23" t="s">
        <v>396</v>
      </c>
      <c r="B370" s="24" t="s">
        <v>5</v>
      </c>
      <c r="C370" s="77">
        <v>1521645</v>
      </c>
      <c r="D370" s="78">
        <v>294768</v>
      </c>
      <c r="E370" s="78">
        <v>88844</v>
      </c>
      <c r="F370" s="78">
        <v>0</v>
      </c>
      <c r="G370" s="78">
        <v>0</v>
      </c>
      <c r="H370" s="78">
        <v>0</v>
      </c>
      <c r="I370" s="79">
        <f>SUM(C370:H370)</f>
        <v>1905257</v>
      </c>
    </row>
    <row r="371" spans="1:9" x14ac:dyDescent="0.25">
      <c r="A371" s="23" t="s">
        <v>397</v>
      </c>
      <c r="B371" s="24" t="s">
        <v>5</v>
      </c>
      <c r="C371" s="77">
        <v>3289765</v>
      </c>
      <c r="D371" s="78">
        <v>685026</v>
      </c>
      <c r="E371" s="78">
        <v>0</v>
      </c>
      <c r="F371" s="78">
        <v>0</v>
      </c>
      <c r="G371" s="78">
        <v>66400</v>
      </c>
      <c r="H371" s="78">
        <v>0</v>
      </c>
      <c r="I371" s="79">
        <f>SUM(C371:H371)</f>
        <v>4041191</v>
      </c>
    </row>
    <row r="372" spans="1:9" x14ac:dyDescent="0.25">
      <c r="A372" s="23" t="s">
        <v>398</v>
      </c>
      <c r="B372" s="24" t="s">
        <v>5</v>
      </c>
      <c r="C372" s="77">
        <v>5236341</v>
      </c>
      <c r="D372" s="78">
        <v>869319</v>
      </c>
      <c r="E372" s="78">
        <v>179095</v>
      </c>
      <c r="F372" s="78">
        <v>0</v>
      </c>
      <c r="G372" s="78">
        <v>87097</v>
      </c>
      <c r="H372" s="78">
        <v>0</v>
      </c>
      <c r="I372" s="79">
        <f>SUM(C372:H372)</f>
        <v>6371852</v>
      </c>
    </row>
    <row r="373" spans="1:9" x14ac:dyDescent="0.25">
      <c r="A373" s="23" t="s">
        <v>399</v>
      </c>
      <c r="B373" s="24" t="s">
        <v>5</v>
      </c>
      <c r="C373" s="77">
        <v>2984285</v>
      </c>
      <c r="D373" s="78">
        <v>454571</v>
      </c>
      <c r="E373" s="78">
        <v>53380</v>
      </c>
      <c r="F373" s="78">
        <v>0</v>
      </c>
      <c r="G373" s="78">
        <v>33857</v>
      </c>
      <c r="H373" s="78">
        <v>0</v>
      </c>
      <c r="I373" s="79">
        <f>SUM(C373:H373)</f>
        <v>3526093</v>
      </c>
    </row>
    <row r="374" spans="1:9" x14ac:dyDescent="0.25">
      <c r="A374" s="23" t="s">
        <v>387</v>
      </c>
      <c r="B374" s="24" t="s">
        <v>492</v>
      </c>
      <c r="C374" s="77">
        <v>0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9">
        <f>SUM(C374:H374)</f>
        <v>0</v>
      </c>
    </row>
    <row r="375" spans="1:9" x14ac:dyDescent="0.25">
      <c r="A375" s="23" t="s">
        <v>482</v>
      </c>
      <c r="B375" s="24" t="s">
        <v>492</v>
      </c>
      <c r="C375" s="77">
        <v>1741517</v>
      </c>
      <c r="D375" s="78">
        <v>0</v>
      </c>
      <c r="E375" s="78">
        <v>43111</v>
      </c>
      <c r="F375" s="78">
        <v>0</v>
      </c>
      <c r="G375" s="78">
        <v>0</v>
      </c>
      <c r="H375" s="78">
        <v>0</v>
      </c>
      <c r="I375" s="79">
        <f>SUM(C375:H375)</f>
        <v>1784628</v>
      </c>
    </row>
    <row r="376" spans="1:9" x14ac:dyDescent="0.25">
      <c r="A376" s="23" t="s">
        <v>483</v>
      </c>
      <c r="B376" s="24" t="s">
        <v>492</v>
      </c>
      <c r="C376" s="77">
        <v>709495</v>
      </c>
      <c r="D376" s="78">
        <v>0</v>
      </c>
      <c r="E376" s="78">
        <v>3097</v>
      </c>
      <c r="F376" s="78">
        <v>0</v>
      </c>
      <c r="G376" s="78">
        <v>20831</v>
      </c>
      <c r="H376" s="78">
        <v>0</v>
      </c>
      <c r="I376" s="79">
        <f>SUM(C376:H376)</f>
        <v>733423</v>
      </c>
    </row>
    <row r="377" spans="1:9" x14ac:dyDescent="0.25">
      <c r="A377" s="23" t="s">
        <v>451</v>
      </c>
      <c r="B377" s="24" t="s">
        <v>490</v>
      </c>
      <c r="C377" s="77">
        <v>3029962</v>
      </c>
      <c r="D377" s="78">
        <v>383573</v>
      </c>
      <c r="E377" s="78">
        <v>0</v>
      </c>
      <c r="F377" s="78">
        <v>0</v>
      </c>
      <c r="G377" s="78">
        <v>0</v>
      </c>
      <c r="H377" s="78">
        <v>0</v>
      </c>
      <c r="I377" s="79">
        <f>SUM(C377:H377)</f>
        <v>3413535</v>
      </c>
    </row>
    <row r="378" spans="1:9" x14ac:dyDescent="0.25">
      <c r="A378" s="23" t="s">
        <v>481</v>
      </c>
      <c r="B378" s="24" t="s">
        <v>490</v>
      </c>
      <c r="C378" s="77">
        <v>15701020</v>
      </c>
      <c r="D378" s="78">
        <v>0</v>
      </c>
      <c r="E378" s="78">
        <v>0</v>
      </c>
      <c r="F378" s="78">
        <v>0</v>
      </c>
      <c r="G378" s="78">
        <v>0</v>
      </c>
      <c r="H378" s="78">
        <v>0</v>
      </c>
      <c r="I378" s="79">
        <f>SUM(C378:H378)</f>
        <v>15701020</v>
      </c>
    </row>
    <row r="379" spans="1:9" x14ac:dyDescent="0.25">
      <c r="A379" s="23" t="s">
        <v>486</v>
      </c>
      <c r="B379" s="24" t="s">
        <v>490</v>
      </c>
      <c r="C379" s="77">
        <v>76891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9">
        <f>SUM(C379:H379)</f>
        <v>76891</v>
      </c>
    </row>
    <row r="380" spans="1:9" x14ac:dyDescent="0.25">
      <c r="A380" s="23" t="s">
        <v>400</v>
      </c>
      <c r="B380" s="24" t="s">
        <v>56</v>
      </c>
      <c r="C380" s="77">
        <v>9915</v>
      </c>
      <c r="D380" s="78">
        <v>0</v>
      </c>
      <c r="E380" s="78">
        <v>67207</v>
      </c>
      <c r="F380" s="78">
        <v>0</v>
      </c>
      <c r="G380" s="78">
        <v>0</v>
      </c>
      <c r="H380" s="78">
        <v>525594</v>
      </c>
      <c r="I380" s="79">
        <f>SUM(C380:H380)</f>
        <v>602716</v>
      </c>
    </row>
    <row r="381" spans="1:9" x14ac:dyDescent="0.25">
      <c r="A381" s="23" t="s">
        <v>401</v>
      </c>
      <c r="B381" s="24" t="s">
        <v>56</v>
      </c>
      <c r="C381" s="77">
        <v>154749</v>
      </c>
      <c r="D381" s="78">
        <v>0</v>
      </c>
      <c r="E381" s="78">
        <v>0</v>
      </c>
      <c r="F381" s="78">
        <v>0</v>
      </c>
      <c r="G381" s="78">
        <v>712</v>
      </c>
      <c r="H381" s="78">
        <v>0</v>
      </c>
      <c r="I381" s="79">
        <f>SUM(C381:H381)</f>
        <v>155461</v>
      </c>
    </row>
    <row r="382" spans="1:9" x14ac:dyDescent="0.25">
      <c r="A382" s="23" t="s">
        <v>402</v>
      </c>
      <c r="B382" s="24" t="s">
        <v>56</v>
      </c>
      <c r="C382" s="77">
        <v>61240</v>
      </c>
      <c r="D382" s="78">
        <v>0</v>
      </c>
      <c r="E382" s="78">
        <v>0</v>
      </c>
      <c r="F382" s="78">
        <v>0</v>
      </c>
      <c r="G382" s="78">
        <v>395</v>
      </c>
      <c r="H382" s="78">
        <v>0</v>
      </c>
      <c r="I382" s="79">
        <f>SUM(C382:H382)</f>
        <v>61635</v>
      </c>
    </row>
    <row r="383" spans="1:9" x14ac:dyDescent="0.25">
      <c r="A383" s="23" t="s">
        <v>403</v>
      </c>
      <c r="B383" s="24" t="s">
        <v>56</v>
      </c>
      <c r="C383" s="77">
        <v>68841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9">
        <f>SUM(C383:H383)</f>
        <v>68841</v>
      </c>
    </row>
    <row r="384" spans="1:9" x14ac:dyDescent="0.25">
      <c r="A384" s="23" t="s">
        <v>404</v>
      </c>
      <c r="B384" s="24" t="s">
        <v>56</v>
      </c>
      <c r="C384" s="77">
        <v>1865719</v>
      </c>
      <c r="D384" s="78">
        <v>604513</v>
      </c>
      <c r="E384" s="78">
        <v>338162</v>
      </c>
      <c r="F384" s="78">
        <v>0</v>
      </c>
      <c r="G384" s="78">
        <v>57925</v>
      </c>
      <c r="H384" s="78">
        <v>0</v>
      </c>
      <c r="I384" s="79">
        <f>SUM(C384:H384)</f>
        <v>2866319</v>
      </c>
    </row>
    <row r="385" spans="1:9" x14ac:dyDescent="0.25">
      <c r="A385" s="23" t="s">
        <v>405</v>
      </c>
      <c r="B385" s="24" t="s">
        <v>57</v>
      </c>
      <c r="C385" s="77">
        <v>0</v>
      </c>
      <c r="D385" s="78">
        <v>0</v>
      </c>
      <c r="E385" s="78">
        <v>0</v>
      </c>
      <c r="F385" s="78">
        <v>0</v>
      </c>
      <c r="G385" s="78">
        <v>0</v>
      </c>
      <c r="H385" s="78">
        <v>0</v>
      </c>
      <c r="I385" s="79">
        <f>SUM(C385:H385)</f>
        <v>0</v>
      </c>
    </row>
    <row r="386" spans="1:9" x14ac:dyDescent="0.25">
      <c r="A386" s="23" t="s">
        <v>406</v>
      </c>
      <c r="B386" s="24" t="s">
        <v>57</v>
      </c>
      <c r="C386" s="77">
        <v>660658</v>
      </c>
      <c r="D386" s="78">
        <v>255508</v>
      </c>
      <c r="E386" s="78">
        <v>0</v>
      </c>
      <c r="F386" s="78">
        <v>0</v>
      </c>
      <c r="G386" s="78">
        <v>33741</v>
      </c>
      <c r="H386" s="78">
        <v>0</v>
      </c>
      <c r="I386" s="79">
        <f>SUM(C386:H386)</f>
        <v>949907</v>
      </c>
    </row>
    <row r="387" spans="1:9" x14ac:dyDescent="0.25">
      <c r="A387" s="23" t="s">
        <v>407</v>
      </c>
      <c r="B387" s="24" t="s">
        <v>58</v>
      </c>
      <c r="C387" s="77">
        <v>716489</v>
      </c>
      <c r="D387" s="78">
        <v>154246</v>
      </c>
      <c r="E387" s="78">
        <v>146585</v>
      </c>
      <c r="F387" s="78">
        <v>0</v>
      </c>
      <c r="G387" s="78">
        <v>0</v>
      </c>
      <c r="H387" s="78">
        <v>0</v>
      </c>
      <c r="I387" s="79">
        <f>SUM(C387:H387)</f>
        <v>1017320</v>
      </c>
    </row>
    <row r="388" spans="1:9" x14ac:dyDescent="0.25">
      <c r="A388" s="23" t="s">
        <v>408</v>
      </c>
      <c r="B388" s="24" t="s">
        <v>59</v>
      </c>
      <c r="C388" s="77">
        <v>37557</v>
      </c>
      <c r="D388" s="78">
        <v>0</v>
      </c>
      <c r="E388" s="78">
        <v>0</v>
      </c>
      <c r="F388" s="78">
        <v>29372</v>
      </c>
      <c r="G388" s="78">
        <v>2721</v>
      </c>
      <c r="H388" s="78">
        <v>0</v>
      </c>
      <c r="I388" s="79">
        <f>SUM(C388:H388)</f>
        <v>69650</v>
      </c>
    </row>
    <row r="389" spans="1:9" x14ac:dyDescent="0.25">
      <c r="A389" s="23" t="s">
        <v>409</v>
      </c>
      <c r="B389" s="24" t="s">
        <v>59</v>
      </c>
      <c r="C389" s="77">
        <v>0</v>
      </c>
      <c r="D389" s="78">
        <v>0</v>
      </c>
      <c r="E389" s="78">
        <v>0</v>
      </c>
      <c r="F389" s="78">
        <v>0</v>
      </c>
      <c r="G389" s="78">
        <v>0</v>
      </c>
      <c r="H389" s="78">
        <v>0</v>
      </c>
      <c r="I389" s="79">
        <f>SUM(C389:H389)</f>
        <v>0</v>
      </c>
    </row>
    <row r="390" spans="1:9" x14ac:dyDescent="0.25">
      <c r="A390" s="23" t="s">
        <v>410</v>
      </c>
      <c r="B390" s="24" t="s">
        <v>59</v>
      </c>
      <c r="C390" s="77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9">
        <f>SUM(C390:H390)</f>
        <v>0</v>
      </c>
    </row>
    <row r="391" spans="1:9" x14ac:dyDescent="0.25">
      <c r="A391" s="23" t="s">
        <v>411</v>
      </c>
      <c r="B391" s="24" t="s">
        <v>60</v>
      </c>
      <c r="C391" s="77">
        <v>8270159</v>
      </c>
      <c r="D391" s="78">
        <v>1842383</v>
      </c>
      <c r="E391" s="78">
        <v>219752</v>
      </c>
      <c r="F391" s="78">
        <v>0</v>
      </c>
      <c r="G391" s="78">
        <v>103190</v>
      </c>
      <c r="H391" s="78">
        <v>0</v>
      </c>
      <c r="I391" s="79">
        <f>SUM(C391:H391)</f>
        <v>10435484</v>
      </c>
    </row>
    <row r="392" spans="1:9" x14ac:dyDescent="0.25">
      <c r="A392" s="23" t="s">
        <v>412</v>
      </c>
      <c r="B392" s="24" t="s">
        <v>60</v>
      </c>
      <c r="C392" s="77">
        <v>890715</v>
      </c>
      <c r="D392" s="78">
        <v>0</v>
      </c>
      <c r="E392" s="78">
        <v>9880</v>
      </c>
      <c r="F392" s="78">
        <v>0</v>
      </c>
      <c r="G392" s="78">
        <v>0</v>
      </c>
      <c r="H392" s="78">
        <v>0</v>
      </c>
      <c r="I392" s="79">
        <f>SUM(C392:H392)</f>
        <v>900595</v>
      </c>
    </row>
    <row r="393" spans="1:9" x14ac:dyDescent="0.25">
      <c r="A393" s="23" t="s">
        <v>452</v>
      </c>
      <c r="B393" s="24" t="s">
        <v>60</v>
      </c>
      <c r="C393" s="77">
        <v>1850689</v>
      </c>
      <c r="D393" s="78">
        <v>0</v>
      </c>
      <c r="E393" s="78">
        <v>0</v>
      </c>
      <c r="F393" s="78">
        <v>0</v>
      </c>
      <c r="G393" s="78">
        <v>89723</v>
      </c>
      <c r="H393" s="78">
        <v>0</v>
      </c>
      <c r="I393" s="79">
        <f>SUM(C393:H393)</f>
        <v>1940412</v>
      </c>
    </row>
    <row r="394" spans="1:9" x14ac:dyDescent="0.25">
      <c r="A394" s="23" t="s">
        <v>453</v>
      </c>
      <c r="B394" s="24" t="s">
        <v>60</v>
      </c>
      <c r="C394" s="77">
        <v>3834285</v>
      </c>
      <c r="D394" s="78">
        <v>897550</v>
      </c>
      <c r="E394" s="78">
        <v>167749</v>
      </c>
      <c r="F394" s="78">
        <v>0</v>
      </c>
      <c r="G394" s="78">
        <v>53439</v>
      </c>
      <c r="H394" s="78">
        <v>0</v>
      </c>
      <c r="I394" s="79">
        <f>SUM(C394:H394)</f>
        <v>4953023</v>
      </c>
    </row>
    <row r="395" spans="1:9" x14ac:dyDescent="0.25">
      <c r="A395" s="23" t="s">
        <v>413</v>
      </c>
      <c r="B395" s="24" t="s">
        <v>60</v>
      </c>
      <c r="C395" s="77">
        <v>6131142</v>
      </c>
      <c r="D395" s="78">
        <v>0</v>
      </c>
      <c r="E395" s="78">
        <v>158052</v>
      </c>
      <c r="F395" s="78">
        <v>0</v>
      </c>
      <c r="G395" s="78">
        <v>0</v>
      </c>
      <c r="H395" s="78">
        <v>2106068</v>
      </c>
      <c r="I395" s="79">
        <f>SUM(C395:H395)</f>
        <v>8395262</v>
      </c>
    </row>
    <row r="396" spans="1:9" x14ac:dyDescent="0.25">
      <c r="A396" s="23" t="s">
        <v>414</v>
      </c>
      <c r="B396" s="24" t="s">
        <v>60</v>
      </c>
      <c r="C396" s="77">
        <v>1761438</v>
      </c>
      <c r="D396" s="78">
        <v>465286</v>
      </c>
      <c r="E396" s="78">
        <v>88216</v>
      </c>
      <c r="F396" s="78">
        <v>0</v>
      </c>
      <c r="G396" s="78">
        <v>0</v>
      </c>
      <c r="H396" s="78">
        <v>0</v>
      </c>
      <c r="I396" s="79">
        <f>SUM(C396:H396)</f>
        <v>2314940</v>
      </c>
    </row>
    <row r="397" spans="1:9" x14ac:dyDescent="0.25">
      <c r="A397" s="23" t="s">
        <v>415</v>
      </c>
      <c r="B397" s="24" t="s">
        <v>60</v>
      </c>
      <c r="C397" s="77">
        <v>1144103.51</v>
      </c>
      <c r="D397" s="78">
        <v>373362.11</v>
      </c>
      <c r="E397" s="78">
        <v>15614.74</v>
      </c>
      <c r="F397" s="78">
        <v>0</v>
      </c>
      <c r="G397" s="78">
        <v>17816.14</v>
      </c>
      <c r="H397" s="78">
        <v>0</v>
      </c>
      <c r="I397" s="79">
        <f>SUM(C397:H397)</f>
        <v>1550896.5</v>
      </c>
    </row>
    <row r="398" spans="1:9" x14ac:dyDescent="0.25">
      <c r="A398" s="23" t="s">
        <v>416</v>
      </c>
      <c r="B398" s="24" t="s">
        <v>60</v>
      </c>
      <c r="C398" s="77">
        <v>256554</v>
      </c>
      <c r="D398" s="78">
        <v>0</v>
      </c>
      <c r="E398" s="78">
        <v>0</v>
      </c>
      <c r="F398" s="78">
        <v>0</v>
      </c>
      <c r="G398" s="78">
        <v>8526</v>
      </c>
      <c r="H398" s="78">
        <v>0</v>
      </c>
      <c r="I398" s="79">
        <f>SUM(C398:H398)</f>
        <v>265080</v>
      </c>
    </row>
    <row r="399" spans="1:9" x14ac:dyDescent="0.25">
      <c r="A399" s="23" t="s">
        <v>417</v>
      </c>
      <c r="B399" s="24" t="s">
        <v>60</v>
      </c>
      <c r="C399" s="77">
        <v>0</v>
      </c>
      <c r="D399" s="78">
        <v>0</v>
      </c>
      <c r="E399" s="78">
        <v>266286</v>
      </c>
      <c r="F399" s="78">
        <v>0</v>
      </c>
      <c r="G399" s="78">
        <v>0</v>
      </c>
      <c r="H399" s="78">
        <v>4304086</v>
      </c>
      <c r="I399" s="79">
        <f>SUM(C399:H399)</f>
        <v>4570372</v>
      </c>
    </row>
    <row r="400" spans="1:9" x14ac:dyDescent="0.25">
      <c r="A400" s="23" t="s">
        <v>418</v>
      </c>
      <c r="B400" s="24" t="s">
        <v>60</v>
      </c>
      <c r="C400" s="77">
        <v>187524</v>
      </c>
      <c r="D400" s="78">
        <v>0</v>
      </c>
      <c r="E400" s="78">
        <v>0</v>
      </c>
      <c r="F400" s="78">
        <v>0</v>
      </c>
      <c r="G400" s="78">
        <v>4269</v>
      </c>
      <c r="H400" s="78">
        <v>0</v>
      </c>
      <c r="I400" s="79">
        <f>SUM(C400:H400)</f>
        <v>191793</v>
      </c>
    </row>
    <row r="401" spans="1:9" x14ac:dyDescent="0.25">
      <c r="A401" s="23" t="s">
        <v>419</v>
      </c>
      <c r="B401" s="24" t="s">
        <v>60</v>
      </c>
      <c r="C401" s="77">
        <v>1605526</v>
      </c>
      <c r="D401" s="78">
        <v>0</v>
      </c>
      <c r="E401" s="78">
        <v>73740</v>
      </c>
      <c r="F401" s="78">
        <v>0</v>
      </c>
      <c r="G401" s="78">
        <v>0</v>
      </c>
      <c r="H401" s="78">
        <v>0</v>
      </c>
      <c r="I401" s="79">
        <f>SUM(C401:H401)</f>
        <v>1679266</v>
      </c>
    </row>
    <row r="402" spans="1:9" x14ac:dyDescent="0.25">
      <c r="A402" s="23" t="s">
        <v>420</v>
      </c>
      <c r="B402" s="24" t="s">
        <v>60</v>
      </c>
      <c r="C402" s="77">
        <v>4368358</v>
      </c>
      <c r="D402" s="78">
        <v>0</v>
      </c>
      <c r="E402" s="78">
        <v>18180</v>
      </c>
      <c r="F402" s="78">
        <v>0</v>
      </c>
      <c r="G402" s="78">
        <v>163385</v>
      </c>
      <c r="H402" s="78">
        <v>0</v>
      </c>
      <c r="I402" s="79">
        <f>SUM(C402:H402)</f>
        <v>4549923</v>
      </c>
    </row>
    <row r="403" spans="1:9" x14ac:dyDescent="0.25">
      <c r="A403" s="23" t="s">
        <v>421</v>
      </c>
      <c r="B403" s="24" t="s">
        <v>60</v>
      </c>
      <c r="C403" s="77">
        <v>56125</v>
      </c>
      <c r="D403" s="78">
        <v>0</v>
      </c>
      <c r="E403" s="78">
        <v>0</v>
      </c>
      <c r="F403" s="78">
        <v>0</v>
      </c>
      <c r="G403" s="78">
        <v>0</v>
      </c>
      <c r="H403" s="78">
        <v>0</v>
      </c>
      <c r="I403" s="79">
        <f>SUM(C403:H403)</f>
        <v>56125</v>
      </c>
    </row>
    <row r="404" spans="1:9" x14ac:dyDescent="0.25">
      <c r="A404" s="23" t="s">
        <v>422</v>
      </c>
      <c r="B404" s="24" t="s">
        <v>60</v>
      </c>
      <c r="C404" s="77">
        <v>404455</v>
      </c>
      <c r="D404" s="78">
        <v>0</v>
      </c>
      <c r="E404" s="78">
        <v>0</v>
      </c>
      <c r="F404" s="78">
        <v>0</v>
      </c>
      <c r="G404" s="78">
        <v>19238</v>
      </c>
      <c r="H404" s="78">
        <v>0</v>
      </c>
      <c r="I404" s="79">
        <f>SUM(C404:H404)</f>
        <v>423693</v>
      </c>
    </row>
    <row r="405" spans="1:9" x14ac:dyDescent="0.25">
      <c r="A405" s="23" t="s">
        <v>423</v>
      </c>
      <c r="B405" s="24" t="s">
        <v>60</v>
      </c>
      <c r="C405" s="77">
        <v>5025935</v>
      </c>
      <c r="D405" s="78">
        <v>1011455</v>
      </c>
      <c r="E405" s="78">
        <v>167545</v>
      </c>
      <c r="F405" s="78">
        <v>0</v>
      </c>
      <c r="G405" s="78">
        <v>0</v>
      </c>
      <c r="H405" s="78">
        <v>0</v>
      </c>
      <c r="I405" s="79">
        <f>SUM(C405:H405)</f>
        <v>6204935</v>
      </c>
    </row>
    <row r="406" spans="1:9" x14ac:dyDescent="0.25">
      <c r="A406" s="23" t="s">
        <v>424</v>
      </c>
      <c r="B406" s="24" t="s">
        <v>60</v>
      </c>
      <c r="C406" s="77">
        <v>1034235</v>
      </c>
      <c r="D406" s="78">
        <v>286117</v>
      </c>
      <c r="E406" s="78">
        <v>11388</v>
      </c>
      <c r="F406" s="78">
        <v>1686</v>
      </c>
      <c r="G406" s="78">
        <v>14610</v>
      </c>
      <c r="H406" s="78">
        <v>0</v>
      </c>
      <c r="I406" s="79">
        <f>SUM(C406:H406)</f>
        <v>1348036</v>
      </c>
    </row>
    <row r="407" spans="1:9" x14ac:dyDescent="0.25">
      <c r="A407" s="23" t="s">
        <v>425</v>
      </c>
      <c r="B407" s="24" t="s">
        <v>61</v>
      </c>
      <c r="C407" s="77">
        <v>0</v>
      </c>
      <c r="D407" s="78">
        <v>25918</v>
      </c>
      <c r="E407" s="78">
        <v>0</v>
      </c>
      <c r="F407" s="78">
        <v>0</v>
      </c>
      <c r="G407" s="78">
        <v>905</v>
      </c>
      <c r="H407" s="78">
        <v>0</v>
      </c>
      <c r="I407" s="79">
        <f>SUM(C407:H407)</f>
        <v>26823</v>
      </c>
    </row>
    <row r="408" spans="1:9" x14ac:dyDescent="0.25">
      <c r="A408" s="23" t="s">
        <v>487</v>
      </c>
      <c r="B408" s="24" t="s">
        <v>61</v>
      </c>
      <c r="C408" s="77">
        <v>52419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9">
        <f>SUM(C408:H408)</f>
        <v>52419</v>
      </c>
    </row>
    <row r="409" spans="1:9" x14ac:dyDescent="0.25">
      <c r="A409" s="23" t="s">
        <v>426</v>
      </c>
      <c r="B409" s="24" t="s">
        <v>62</v>
      </c>
      <c r="C409" s="77">
        <v>953798</v>
      </c>
      <c r="D409" s="78">
        <v>401344</v>
      </c>
      <c r="E409" s="78">
        <v>505</v>
      </c>
      <c r="F409" s="78">
        <v>0</v>
      </c>
      <c r="G409" s="78">
        <v>0</v>
      </c>
      <c r="H409" s="78">
        <v>0</v>
      </c>
      <c r="I409" s="79">
        <f>SUM(C409:H409)</f>
        <v>1355647</v>
      </c>
    </row>
    <row r="410" spans="1:9" x14ac:dyDescent="0.25">
      <c r="A410" s="23" t="s">
        <v>427</v>
      </c>
      <c r="B410" s="24" t="s">
        <v>62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9">
        <f>SUM(C410:H410)</f>
        <v>0</v>
      </c>
    </row>
    <row r="411" spans="1:9" x14ac:dyDescent="0.25">
      <c r="A411" s="23" t="s">
        <v>428</v>
      </c>
      <c r="B411" s="24" t="s">
        <v>62</v>
      </c>
      <c r="C411" s="77">
        <v>17633</v>
      </c>
      <c r="D411" s="78">
        <v>0</v>
      </c>
      <c r="E411" s="78">
        <v>0</v>
      </c>
      <c r="F411" s="78">
        <v>0</v>
      </c>
      <c r="G411" s="78">
        <v>113</v>
      </c>
      <c r="H411" s="78">
        <v>0</v>
      </c>
      <c r="I411" s="79">
        <f>SUM(C411:H411)</f>
        <v>17746</v>
      </c>
    </row>
    <row r="412" spans="1:9" x14ac:dyDescent="0.25">
      <c r="A412" s="23" t="s">
        <v>429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9">
        <f>SUM(C412:H412)</f>
        <v>0</v>
      </c>
    </row>
    <row r="413" spans="1:9" x14ac:dyDescent="0.25">
      <c r="A413" s="23" t="s">
        <v>430</v>
      </c>
      <c r="B413" s="24" t="s">
        <v>63</v>
      </c>
      <c r="C413" s="77">
        <v>322695</v>
      </c>
      <c r="D413" s="78">
        <v>49362</v>
      </c>
      <c r="E413" s="78">
        <v>21617</v>
      </c>
      <c r="F413" s="78">
        <v>0</v>
      </c>
      <c r="G413" s="78">
        <v>0</v>
      </c>
      <c r="H413" s="78">
        <v>0</v>
      </c>
      <c r="I413" s="79">
        <f>SUM(C413:H413)</f>
        <v>393674</v>
      </c>
    </row>
    <row r="414" spans="1:9" x14ac:dyDescent="0.25">
      <c r="A414" s="23" t="s">
        <v>431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9">
        <f>SUM(C414:H414)</f>
        <v>0</v>
      </c>
    </row>
    <row r="415" spans="1:9" x14ac:dyDescent="0.25">
      <c r="A415" s="23" t="s">
        <v>432</v>
      </c>
      <c r="B415" s="24" t="s">
        <v>63</v>
      </c>
      <c r="C415" s="77">
        <v>59166</v>
      </c>
      <c r="D415" s="78">
        <v>5662</v>
      </c>
      <c r="E415" s="78">
        <v>0</v>
      </c>
      <c r="F415" s="78">
        <v>0</v>
      </c>
      <c r="G415" s="78">
        <v>248</v>
      </c>
      <c r="H415" s="78">
        <v>0</v>
      </c>
      <c r="I415" s="79">
        <f>SUM(C415:H415)</f>
        <v>65076</v>
      </c>
    </row>
    <row r="416" spans="1:9" x14ac:dyDescent="0.25">
      <c r="A416" s="23" t="s">
        <v>433</v>
      </c>
      <c r="B416" s="24" t="s">
        <v>63</v>
      </c>
      <c r="C416" s="77">
        <v>35461</v>
      </c>
      <c r="D416" s="78">
        <v>0</v>
      </c>
      <c r="E416" s="78">
        <v>104</v>
      </c>
      <c r="F416" s="78">
        <v>0</v>
      </c>
      <c r="G416" s="78">
        <v>0</v>
      </c>
      <c r="H416" s="78">
        <v>0</v>
      </c>
      <c r="I416" s="79">
        <f>SUM(C416:H416)</f>
        <v>35565</v>
      </c>
    </row>
    <row r="417" spans="1:9" x14ac:dyDescent="0.25">
      <c r="A417" s="59" t="s">
        <v>468</v>
      </c>
      <c r="B417" s="61"/>
      <c r="C417" s="52">
        <f t="shared" ref="C417:H417" si="0">SUM(C5:C416)</f>
        <v>937150633.67999995</v>
      </c>
      <c r="D417" s="52">
        <f t="shared" si="0"/>
        <v>162338445.97</v>
      </c>
      <c r="E417" s="52">
        <f t="shared" si="0"/>
        <v>26127109.690000001</v>
      </c>
      <c r="F417" s="52">
        <f t="shared" si="0"/>
        <v>385327</v>
      </c>
      <c r="G417" s="52">
        <f t="shared" si="0"/>
        <v>8609766.9700000007</v>
      </c>
      <c r="H417" s="52">
        <f t="shared" si="0"/>
        <v>21921343</v>
      </c>
      <c r="I417" s="53">
        <f t="shared" ref="I417" si="1">SUM(C417:H417)</f>
        <v>1156532626.3099999</v>
      </c>
    </row>
    <row r="418" spans="1:9" x14ac:dyDescent="0.25">
      <c r="A418" s="60" t="s">
        <v>436</v>
      </c>
      <c r="B418" s="73"/>
      <c r="C418" s="54">
        <f t="shared" ref="C418:I418" si="2">(C417/$I417)</f>
        <v>0.81031058904930864</v>
      </c>
      <c r="D418" s="54">
        <f t="shared" si="2"/>
        <v>0.14036650785023888</v>
      </c>
      <c r="E418" s="54">
        <f t="shared" si="2"/>
        <v>2.2590897217798701E-2</v>
      </c>
      <c r="F418" s="54">
        <f t="shared" si="2"/>
        <v>3.33174344790785E-4</v>
      </c>
      <c r="G418" s="54">
        <f t="shared" si="2"/>
        <v>7.4444652698385846E-3</v>
      </c>
      <c r="H418" s="54">
        <f t="shared" si="2"/>
        <v>1.8954366268024461E-2</v>
      </c>
      <c r="I418" s="55">
        <f t="shared" si="2"/>
        <v>1</v>
      </c>
    </row>
    <row r="419" spans="1:9" x14ac:dyDescent="0.25">
      <c r="A419" s="60" t="s">
        <v>469</v>
      </c>
      <c r="B419" s="61"/>
      <c r="C419" s="57">
        <f t="shared" ref="C419:I419" si="3">COUNTIF(C5:C416,"&gt;0")</f>
        <v>327</v>
      </c>
      <c r="D419" s="57">
        <f t="shared" si="3"/>
        <v>199</v>
      </c>
      <c r="E419" s="57">
        <f t="shared" si="3"/>
        <v>203</v>
      </c>
      <c r="F419" s="57">
        <f t="shared" si="3"/>
        <v>17</v>
      </c>
      <c r="G419" s="57">
        <f t="shared" si="3"/>
        <v>163</v>
      </c>
      <c r="H419" s="57">
        <f t="shared" si="3"/>
        <v>38</v>
      </c>
      <c r="I419" s="64">
        <f t="shared" si="3"/>
        <v>344</v>
      </c>
    </row>
    <row r="420" spans="1:9" x14ac:dyDescent="0.25">
      <c r="A420" s="37"/>
      <c r="B420" s="28"/>
      <c r="C420" s="25"/>
      <c r="D420" s="25"/>
      <c r="E420" s="25"/>
      <c r="F420" s="25"/>
      <c r="G420" s="25"/>
      <c r="H420" s="25"/>
      <c r="I420" s="74"/>
    </row>
    <row r="421" spans="1:9" ht="13.8" thickBot="1" x14ac:dyDescent="0.3">
      <c r="A421" s="29" t="s">
        <v>439</v>
      </c>
      <c r="B421" s="31"/>
      <c r="C421" s="32"/>
      <c r="D421" s="32"/>
      <c r="E421" s="32"/>
      <c r="F421" s="32"/>
      <c r="G421" s="32"/>
      <c r="H421" s="32"/>
      <c r="I421" s="33"/>
    </row>
    <row r="422" spans="1:9" x14ac:dyDescent="0.25">
      <c r="C422" s="1"/>
      <c r="D422" s="1"/>
      <c r="E422" s="1"/>
      <c r="F422" s="1"/>
      <c r="G422" s="1"/>
      <c r="H422" s="1"/>
      <c r="I422" s="1"/>
    </row>
    <row r="423" spans="1:9" x14ac:dyDescent="0.25">
      <c r="C423" s="1"/>
      <c r="D423" s="1"/>
      <c r="E423" s="1"/>
      <c r="F423" s="1"/>
      <c r="G423" s="1"/>
      <c r="H423" s="1"/>
      <c r="I423" s="1"/>
    </row>
    <row r="424" spans="1:9" x14ac:dyDescent="0.25">
      <c r="C424" s="1"/>
      <c r="D424" s="1"/>
      <c r="E424" s="1"/>
      <c r="F424" s="1"/>
      <c r="G424" s="1"/>
      <c r="H424" s="1"/>
    </row>
  </sheetData>
  <sortState xmlns:xlrd2="http://schemas.microsoft.com/office/spreadsheetml/2017/richdata2" ref="A5:I416">
    <sortCondition ref="B5:B416"/>
    <sortCondition ref="A5:A416"/>
  </sortState>
  <printOptions horizontalCentered="1"/>
  <pageMargins left="0.5" right="0.5" top="0.5" bottom="0.5" header="0.3" footer="0.3"/>
  <pageSetup scale="88" fitToHeight="0" orientation="landscape" verticalDpi="0" r:id="rId1"/>
  <headerFooter>
    <oddFooter>&amp;LOffice of Economic and Demographic Research&amp;RPage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475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368544</v>
      </c>
      <c r="D5" s="20">
        <v>0</v>
      </c>
      <c r="E5" s="46">
        <v>27695</v>
      </c>
      <c r="F5" s="46">
        <v>10720</v>
      </c>
      <c r="G5" s="20">
        <v>0</v>
      </c>
      <c r="H5" s="20">
        <v>0</v>
      </c>
      <c r="I5" s="20">
        <v>8174</v>
      </c>
      <c r="J5" s="20">
        <v>0</v>
      </c>
      <c r="K5" s="36">
        <f t="shared" ref="K5:K67" si="0">SUM(C5:J5)</f>
        <v>415133</v>
      </c>
    </row>
    <row r="6" spans="1:11" x14ac:dyDescent="0.25">
      <c r="A6" s="23" t="s">
        <v>67</v>
      </c>
      <c r="B6" s="24" t="s">
        <v>0</v>
      </c>
      <c r="C6" s="77">
        <v>39872</v>
      </c>
      <c r="D6" s="78">
        <v>8345</v>
      </c>
      <c r="E6" s="78">
        <v>0</v>
      </c>
      <c r="F6" s="78">
        <v>0</v>
      </c>
      <c r="G6" s="78">
        <v>0</v>
      </c>
      <c r="H6" s="78">
        <v>0</v>
      </c>
      <c r="I6" s="78">
        <v>6371</v>
      </c>
      <c r="J6" s="78">
        <v>0</v>
      </c>
      <c r="K6" s="79">
        <f t="shared" si="0"/>
        <v>54588</v>
      </c>
    </row>
    <row r="7" spans="1:11" x14ac:dyDescent="0.25">
      <c r="A7" s="23" t="s">
        <v>68</v>
      </c>
      <c r="B7" s="24" t="s">
        <v>0</v>
      </c>
      <c r="C7" s="77">
        <v>4211873</v>
      </c>
      <c r="D7" s="78">
        <v>2797042</v>
      </c>
      <c r="E7" s="78">
        <v>450113</v>
      </c>
      <c r="F7" s="78">
        <v>446373</v>
      </c>
      <c r="G7" s="78">
        <v>0</v>
      </c>
      <c r="H7" s="78">
        <v>10324</v>
      </c>
      <c r="I7" s="78">
        <v>22416</v>
      </c>
      <c r="J7" s="78">
        <v>0</v>
      </c>
      <c r="K7" s="79">
        <f t="shared" si="0"/>
        <v>7938141</v>
      </c>
    </row>
    <row r="8" spans="1:11" x14ac:dyDescent="0.25">
      <c r="A8" s="23" t="s">
        <v>69</v>
      </c>
      <c r="B8" s="24" t="s">
        <v>0</v>
      </c>
      <c r="C8" s="77">
        <v>58936</v>
      </c>
      <c r="D8" s="78">
        <v>6500</v>
      </c>
      <c r="E8" s="78">
        <v>8571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74007</v>
      </c>
    </row>
    <row r="9" spans="1:11" x14ac:dyDescent="0.25">
      <c r="A9" s="23" t="s">
        <v>70</v>
      </c>
      <c r="B9" s="24" t="s">
        <v>0</v>
      </c>
      <c r="C9" s="77">
        <v>173381</v>
      </c>
      <c r="D9" s="78">
        <v>27326</v>
      </c>
      <c r="E9" s="78">
        <v>0</v>
      </c>
      <c r="F9" s="78">
        <v>0</v>
      </c>
      <c r="G9" s="78">
        <v>0</v>
      </c>
      <c r="H9" s="78">
        <v>1868</v>
      </c>
      <c r="I9" s="78">
        <v>18408</v>
      </c>
      <c r="J9" s="78">
        <v>0</v>
      </c>
      <c r="K9" s="79">
        <f t="shared" si="0"/>
        <v>220983</v>
      </c>
    </row>
    <row r="10" spans="1:11" x14ac:dyDescent="0.25">
      <c r="A10" s="75" t="s">
        <v>505</v>
      </c>
      <c r="B10" s="24" t="s">
        <v>0</v>
      </c>
      <c r="C10" s="77">
        <v>6077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6077</v>
      </c>
    </row>
    <row r="11" spans="1:11" x14ac:dyDescent="0.25">
      <c r="A11" s="23" t="s">
        <v>71</v>
      </c>
      <c r="B11" s="24" t="s">
        <v>0</v>
      </c>
      <c r="C11" s="77">
        <v>9011</v>
      </c>
      <c r="D11" s="78">
        <v>2538</v>
      </c>
      <c r="E11" s="78">
        <v>2701</v>
      </c>
      <c r="F11" s="78">
        <v>0</v>
      </c>
      <c r="G11" s="78">
        <v>0</v>
      </c>
      <c r="H11" s="78">
        <v>0</v>
      </c>
      <c r="I11" s="78">
        <v>1040</v>
      </c>
      <c r="J11" s="78">
        <v>0</v>
      </c>
      <c r="K11" s="79">
        <f t="shared" si="0"/>
        <v>15290</v>
      </c>
    </row>
    <row r="12" spans="1:11" x14ac:dyDescent="0.25">
      <c r="A12" s="23" t="s">
        <v>72</v>
      </c>
      <c r="B12" s="24" t="s">
        <v>0</v>
      </c>
      <c r="C12" s="77">
        <v>157368</v>
      </c>
      <c r="D12" s="78">
        <v>16097</v>
      </c>
      <c r="E12" s="78">
        <v>0</v>
      </c>
      <c r="F12" s="78">
        <v>0</v>
      </c>
      <c r="G12" s="78">
        <v>0</v>
      </c>
      <c r="H12" s="78">
        <v>41022</v>
      </c>
      <c r="I12" s="78">
        <v>0</v>
      </c>
      <c r="J12" s="78">
        <v>0</v>
      </c>
      <c r="K12" s="79">
        <f t="shared" si="0"/>
        <v>214487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2517</v>
      </c>
      <c r="D14" s="78">
        <v>3420</v>
      </c>
      <c r="E14" s="78">
        <v>0</v>
      </c>
      <c r="F14" s="78">
        <v>233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6170</v>
      </c>
    </row>
    <row r="15" spans="1:11" x14ac:dyDescent="0.25">
      <c r="A15" s="23" t="s">
        <v>74</v>
      </c>
      <c r="B15" s="24" t="s">
        <v>7</v>
      </c>
      <c r="C15" s="77">
        <v>236395</v>
      </c>
      <c r="D15" s="78">
        <v>37523</v>
      </c>
      <c r="E15" s="78">
        <v>21894</v>
      </c>
      <c r="F15" s="78">
        <v>0</v>
      </c>
      <c r="G15" s="78">
        <v>0</v>
      </c>
      <c r="H15" s="78">
        <v>0</v>
      </c>
      <c r="I15" s="78">
        <v>16617</v>
      </c>
      <c r="J15" s="78">
        <v>0</v>
      </c>
      <c r="K15" s="79">
        <f t="shared" si="0"/>
        <v>312429</v>
      </c>
    </row>
    <row r="16" spans="1:11" x14ac:dyDescent="0.25">
      <c r="A16" s="23" t="s">
        <v>75</v>
      </c>
      <c r="B16" s="24" t="s">
        <v>8</v>
      </c>
      <c r="C16" s="77">
        <v>449726</v>
      </c>
      <c r="D16" s="78">
        <v>82081</v>
      </c>
      <c r="E16" s="78">
        <v>77388</v>
      </c>
      <c r="F16" s="78">
        <v>38459</v>
      </c>
      <c r="G16" s="78">
        <v>0</v>
      </c>
      <c r="H16" s="78">
        <v>0</v>
      </c>
      <c r="I16" s="78">
        <v>4069</v>
      </c>
      <c r="J16" s="78">
        <v>0</v>
      </c>
      <c r="K16" s="79">
        <f t="shared" si="0"/>
        <v>651723</v>
      </c>
    </row>
    <row r="17" spans="1:11" x14ac:dyDescent="0.25">
      <c r="A17" s="23" t="s">
        <v>76</v>
      </c>
      <c r="B17" s="24" t="s">
        <v>8</v>
      </c>
      <c r="C17" s="77">
        <v>382975</v>
      </c>
      <c r="D17" s="78">
        <v>75929</v>
      </c>
      <c r="E17" s="78">
        <v>0</v>
      </c>
      <c r="F17" s="78">
        <v>21624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480528</v>
      </c>
    </row>
    <row r="18" spans="1:11" x14ac:dyDescent="0.25">
      <c r="A18" s="23" t="s">
        <v>77</v>
      </c>
      <c r="B18" s="24" t="s">
        <v>8</v>
      </c>
      <c r="C18" s="77">
        <v>9761</v>
      </c>
      <c r="D18" s="78">
        <v>8329</v>
      </c>
      <c r="E18" s="78">
        <v>13232</v>
      </c>
      <c r="F18" s="78">
        <v>3025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34347</v>
      </c>
    </row>
    <row r="19" spans="1:11" x14ac:dyDescent="0.25">
      <c r="A19" s="23" t="s">
        <v>78</v>
      </c>
      <c r="B19" s="24" t="s">
        <v>8</v>
      </c>
      <c r="C19" s="77">
        <v>1654453</v>
      </c>
      <c r="D19" s="78">
        <v>804363</v>
      </c>
      <c r="E19" s="78">
        <v>0</v>
      </c>
      <c r="F19" s="78">
        <v>187934</v>
      </c>
      <c r="G19" s="78">
        <v>0</v>
      </c>
      <c r="H19" s="78">
        <v>3806</v>
      </c>
      <c r="I19" s="78">
        <v>15125</v>
      </c>
      <c r="J19" s="78">
        <v>0</v>
      </c>
      <c r="K19" s="79">
        <f t="shared" si="0"/>
        <v>2665681</v>
      </c>
    </row>
    <row r="20" spans="1:11" x14ac:dyDescent="0.25">
      <c r="A20" s="23" t="s">
        <v>79</v>
      </c>
      <c r="B20" s="24" t="s">
        <v>8</v>
      </c>
      <c r="C20" s="77">
        <v>722935</v>
      </c>
      <c r="D20" s="78">
        <v>121453</v>
      </c>
      <c r="E20" s="78">
        <v>0</v>
      </c>
      <c r="F20" s="78">
        <v>78093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922481</v>
      </c>
    </row>
    <row r="21" spans="1:11" x14ac:dyDescent="0.25">
      <c r="A21" s="23" t="s">
        <v>80</v>
      </c>
      <c r="B21" s="24" t="s">
        <v>8</v>
      </c>
      <c r="C21" s="77">
        <v>174720</v>
      </c>
      <c r="D21" s="78">
        <v>29945</v>
      </c>
      <c r="E21" s="78">
        <v>0</v>
      </c>
      <c r="F21" s="78">
        <v>15451</v>
      </c>
      <c r="G21" s="78">
        <v>0</v>
      </c>
      <c r="H21" s="78">
        <v>0</v>
      </c>
      <c r="I21" s="78">
        <v>1350</v>
      </c>
      <c r="J21" s="78">
        <v>0</v>
      </c>
      <c r="K21" s="79">
        <f t="shared" si="0"/>
        <v>221466</v>
      </c>
    </row>
    <row r="22" spans="1:11" x14ac:dyDescent="0.25">
      <c r="A22" s="23" t="s">
        <v>81</v>
      </c>
      <c r="B22" s="24" t="s">
        <v>8</v>
      </c>
      <c r="C22" s="77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337330</v>
      </c>
      <c r="K22" s="79">
        <f t="shared" si="0"/>
        <v>337330</v>
      </c>
    </row>
    <row r="23" spans="1:11" x14ac:dyDescent="0.25">
      <c r="A23" s="23" t="s">
        <v>82</v>
      </c>
      <c r="B23" s="24" t="s">
        <v>9</v>
      </c>
      <c r="C23" s="77">
        <v>4483</v>
      </c>
      <c r="D23" s="78">
        <v>1802</v>
      </c>
      <c r="E23" s="78">
        <v>1762</v>
      </c>
      <c r="F23" s="78">
        <v>361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8408</v>
      </c>
    </row>
    <row r="24" spans="1:11" x14ac:dyDescent="0.25">
      <c r="A24" s="23" t="s">
        <v>83</v>
      </c>
      <c r="B24" s="24" t="s">
        <v>9</v>
      </c>
      <c r="C24" s="77">
        <v>11985</v>
      </c>
      <c r="D24" s="78">
        <v>2650</v>
      </c>
      <c r="E24" s="78">
        <v>0</v>
      </c>
      <c r="F24" s="78">
        <v>209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14844</v>
      </c>
    </row>
    <row r="25" spans="1:11" x14ac:dyDescent="0.25">
      <c r="A25" s="23" t="s">
        <v>84</v>
      </c>
      <c r="B25" s="24" t="s">
        <v>9</v>
      </c>
      <c r="C25" s="77">
        <v>12957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12957</v>
      </c>
    </row>
    <row r="26" spans="1:11" x14ac:dyDescent="0.25">
      <c r="A26" s="23" t="s">
        <v>85</v>
      </c>
      <c r="B26" s="24" t="s">
        <v>9</v>
      </c>
      <c r="C26" s="77">
        <v>368682</v>
      </c>
      <c r="D26" s="78">
        <v>49884</v>
      </c>
      <c r="E26" s="78">
        <v>35221</v>
      </c>
      <c r="F26" s="78">
        <v>52095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505882</v>
      </c>
    </row>
    <row r="27" spans="1:11" x14ac:dyDescent="0.25">
      <c r="A27" s="23" t="s">
        <v>86</v>
      </c>
      <c r="B27" s="24" t="s">
        <v>10</v>
      </c>
      <c r="C27" s="77">
        <v>508156</v>
      </c>
      <c r="D27" s="78">
        <v>92681</v>
      </c>
      <c r="E27" s="78">
        <v>0</v>
      </c>
      <c r="F27" s="78">
        <v>23387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624224</v>
      </c>
    </row>
    <row r="28" spans="1:11" x14ac:dyDescent="0.25">
      <c r="A28" s="23" t="s">
        <v>87</v>
      </c>
      <c r="B28" s="24" t="s">
        <v>10</v>
      </c>
      <c r="C28" s="77">
        <v>866311</v>
      </c>
      <c r="D28" s="78">
        <v>221795</v>
      </c>
      <c r="E28" s="78">
        <v>0</v>
      </c>
      <c r="F28" s="78">
        <v>40810</v>
      </c>
      <c r="G28" s="78">
        <v>0</v>
      </c>
      <c r="H28" s="78">
        <v>0</v>
      </c>
      <c r="I28" s="78">
        <v>7457</v>
      </c>
      <c r="J28" s="78">
        <v>0</v>
      </c>
      <c r="K28" s="79">
        <f t="shared" si="0"/>
        <v>1136373</v>
      </c>
    </row>
    <row r="29" spans="1:11" x14ac:dyDescent="0.25">
      <c r="A29" s="23" t="s">
        <v>88</v>
      </c>
      <c r="B29" s="24" t="s">
        <v>10</v>
      </c>
      <c r="C29" s="77">
        <v>1093417</v>
      </c>
      <c r="D29" s="78">
        <v>141429</v>
      </c>
      <c r="E29" s="78">
        <v>0</v>
      </c>
      <c r="F29" s="78">
        <v>48953</v>
      </c>
      <c r="G29" s="78">
        <v>0</v>
      </c>
      <c r="H29" s="78">
        <v>502</v>
      </c>
      <c r="I29" s="78">
        <v>0</v>
      </c>
      <c r="J29" s="78">
        <v>0</v>
      </c>
      <c r="K29" s="79">
        <f t="shared" si="0"/>
        <v>1284301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213206</v>
      </c>
      <c r="D31" s="78">
        <v>46300</v>
      </c>
      <c r="E31" s="78">
        <v>25021</v>
      </c>
      <c r="F31" s="78">
        <v>6838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291365</v>
      </c>
    </row>
    <row r="32" spans="1:11" x14ac:dyDescent="0.25">
      <c r="A32" s="23" t="s">
        <v>90</v>
      </c>
      <c r="B32" s="24" t="s">
        <v>10</v>
      </c>
      <c r="C32" s="77">
        <v>279854</v>
      </c>
      <c r="D32" s="78">
        <v>50782</v>
      </c>
      <c r="E32" s="78">
        <v>34872</v>
      </c>
      <c r="F32" s="78">
        <v>13644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379152</v>
      </c>
    </row>
    <row r="33" spans="1:11" x14ac:dyDescent="0.25">
      <c r="A33" s="23" t="s">
        <v>91</v>
      </c>
      <c r="B33" s="24" t="s">
        <v>10</v>
      </c>
      <c r="C33" s="77">
        <v>171872</v>
      </c>
      <c r="D33" s="78">
        <v>29561</v>
      </c>
      <c r="E33" s="78">
        <v>0</v>
      </c>
      <c r="F33" s="78">
        <v>0</v>
      </c>
      <c r="G33" s="78">
        <v>0</v>
      </c>
      <c r="H33" s="78">
        <v>0</v>
      </c>
      <c r="I33" s="78">
        <v>6984</v>
      </c>
      <c r="J33" s="78">
        <v>0</v>
      </c>
      <c r="K33" s="79">
        <f t="shared" si="0"/>
        <v>208417</v>
      </c>
    </row>
    <row r="34" spans="1:11" x14ac:dyDescent="0.25">
      <c r="A34" s="23" t="s">
        <v>92</v>
      </c>
      <c r="B34" s="24" t="s">
        <v>10</v>
      </c>
      <c r="C34" s="77">
        <v>4307374</v>
      </c>
      <c r="D34" s="78">
        <v>1442008</v>
      </c>
      <c r="E34" s="78">
        <v>0</v>
      </c>
      <c r="F34" s="78">
        <v>231328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5980710</v>
      </c>
    </row>
    <row r="35" spans="1:11" x14ac:dyDescent="0.25">
      <c r="A35" s="23" t="s">
        <v>93</v>
      </c>
      <c r="B35" s="24" t="s">
        <v>10</v>
      </c>
      <c r="C35" s="77">
        <v>30970</v>
      </c>
      <c r="D35" s="78">
        <v>16419</v>
      </c>
      <c r="E35" s="78">
        <v>0</v>
      </c>
      <c r="F35" s="78">
        <v>0</v>
      </c>
      <c r="G35" s="78">
        <v>0</v>
      </c>
      <c r="H35" s="78">
        <v>0</v>
      </c>
      <c r="I35" s="78">
        <v>2596</v>
      </c>
      <c r="J35" s="78">
        <v>0</v>
      </c>
      <c r="K35" s="79">
        <f t="shared" si="0"/>
        <v>49985</v>
      </c>
    </row>
    <row r="36" spans="1:11" x14ac:dyDescent="0.25">
      <c r="A36" s="23" t="s">
        <v>94</v>
      </c>
      <c r="B36" s="24" t="s">
        <v>10</v>
      </c>
      <c r="C36" s="77">
        <v>37830</v>
      </c>
      <c r="D36" s="78">
        <v>5949</v>
      </c>
      <c r="E36" s="78">
        <v>2604</v>
      </c>
      <c r="F36" s="78">
        <v>0</v>
      </c>
      <c r="G36" s="78">
        <v>0</v>
      </c>
      <c r="H36" s="78">
        <v>0</v>
      </c>
      <c r="I36" s="78">
        <v>608</v>
      </c>
      <c r="J36" s="78">
        <v>0</v>
      </c>
      <c r="K36" s="79">
        <f t="shared" si="0"/>
        <v>46991</v>
      </c>
    </row>
    <row r="37" spans="1:11" x14ac:dyDescent="0.25">
      <c r="A37" s="23" t="s">
        <v>95</v>
      </c>
      <c r="B37" s="24" t="s">
        <v>10</v>
      </c>
      <c r="C37" s="77">
        <v>3847946</v>
      </c>
      <c r="D37" s="78">
        <v>738880</v>
      </c>
      <c r="E37" s="78">
        <v>559950</v>
      </c>
      <c r="F37" s="78">
        <v>65584</v>
      </c>
      <c r="G37" s="78">
        <v>0</v>
      </c>
      <c r="H37" s="78">
        <v>0</v>
      </c>
      <c r="I37" s="78">
        <v>0</v>
      </c>
      <c r="J37" s="78">
        <v>0</v>
      </c>
      <c r="K37" s="79">
        <f t="shared" si="0"/>
        <v>5212360</v>
      </c>
    </row>
    <row r="38" spans="1:11" x14ac:dyDescent="0.25">
      <c r="A38" s="23" t="s">
        <v>96</v>
      </c>
      <c r="B38" s="24" t="s">
        <v>10</v>
      </c>
      <c r="C38" s="77">
        <v>12289</v>
      </c>
      <c r="D38" s="78">
        <v>0</v>
      </c>
      <c r="E38" s="78">
        <v>0</v>
      </c>
      <c r="F38" s="78">
        <v>161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12450</v>
      </c>
    </row>
    <row r="39" spans="1:11" x14ac:dyDescent="0.25">
      <c r="A39" s="23" t="s">
        <v>97</v>
      </c>
      <c r="B39" s="24" t="s">
        <v>10</v>
      </c>
      <c r="C39" s="77">
        <v>1038543</v>
      </c>
      <c r="D39" s="78">
        <v>216973</v>
      </c>
      <c r="E39" s="78">
        <v>0</v>
      </c>
      <c r="F39" s="78">
        <v>84891</v>
      </c>
      <c r="G39" s="78">
        <v>0</v>
      </c>
      <c r="H39" s="78">
        <v>0</v>
      </c>
      <c r="I39" s="78">
        <v>11043</v>
      </c>
      <c r="J39" s="78">
        <v>0</v>
      </c>
      <c r="K39" s="79">
        <f t="shared" si="0"/>
        <v>1351450</v>
      </c>
    </row>
    <row r="40" spans="1:11" x14ac:dyDescent="0.25">
      <c r="A40" s="23" t="s">
        <v>98</v>
      </c>
      <c r="B40" s="24" t="s">
        <v>10</v>
      </c>
      <c r="C40" s="77">
        <v>0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0</v>
      </c>
    </row>
    <row r="41" spans="1:11" x14ac:dyDescent="0.25">
      <c r="A41" s="23" t="s">
        <v>99</v>
      </c>
      <c r="B41" s="24" t="s">
        <v>10</v>
      </c>
      <c r="C41" s="77">
        <v>2108465</v>
      </c>
      <c r="D41" s="78">
        <v>543853</v>
      </c>
      <c r="E41" s="78">
        <v>301688</v>
      </c>
      <c r="F41" s="78">
        <v>157578</v>
      </c>
      <c r="G41" s="78">
        <v>0</v>
      </c>
      <c r="H41" s="78">
        <v>4721</v>
      </c>
      <c r="I41" s="78">
        <v>16454</v>
      </c>
      <c r="J41" s="78">
        <v>0</v>
      </c>
      <c r="K41" s="79">
        <f t="shared" si="0"/>
        <v>3132759</v>
      </c>
    </row>
    <row r="42" spans="1:11" x14ac:dyDescent="0.25">
      <c r="A42" s="23" t="s">
        <v>100</v>
      </c>
      <c r="B42" s="24" t="s">
        <v>10</v>
      </c>
      <c r="C42" s="77">
        <v>675466</v>
      </c>
      <c r="D42" s="78">
        <v>127614</v>
      </c>
      <c r="E42" s="78">
        <v>103938</v>
      </c>
      <c r="F42" s="78">
        <v>22174</v>
      </c>
      <c r="G42" s="78">
        <v>0</v>
      </c>
      <c r="H42" s="78">
        <v>0</v>
      </c>
      <c r="I42" s="78">
        <v>0</v>
      </c>
      <c r="J42" s="78">
        <v>643</v>
      </c>
      <c r="K42" s="79">
        <f t="shared" si="0"/>
        <v>929835</v>
      </c>
    </row>
    <row r="43" spans="1:11" x14ac:dyDescent="0.25">
      <c r="A43" s="23" t="s">
        <v>101</v>
      </c>
      <c r="B43" s="24" t="s">
        <v>11</v>
      </c>
      <c r="C43" s="77">
        <v>1695359</v>
      </c>
      <c r="D43" s="78">
        <v>297304</v>
      </c>
      <c r="E43" s="78">
        <v>223464</v>
      </c>
      <c r="F43" s="78">
        <v>15484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2231611</v>
      </c>
    </row>
    <row r="44" spans="1:11" x14ac:dyDescent="0.25">
      <c r="A44" s="23" t="s">
        <v>102</v>
      </c>
      <c r="B44" s="24" t="s">
        <v>11</v>
      </c>
      <c r="C44" s="77">
        <v>1359428</v>
      </c>
      <c r="D44" s="78">
        <v>263631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13789</v>
      </c>
      <c r="K44" s="79">
        <f t="shared" si="0"/>
        <v>1636848</v>
      </c>
    </row>
    <row r="45" spans="1:11" x14ac:dyDescent="0.25">
      <c r="A45" s="23" t="s">
        <v>103</v>
      </c>
      <c r="B45" s="24" t="s">
        <v>11</v>
      </c>
      <c r="C45" s="77">
        <v>5342002</v>
      </c>
      <c r="D45" s="78">
        <v>1600906</v>
      </c>
      <c r="E45" s="78">
        <v>931343</v>
      </c>
      <c r="F45" s="78">
        <v>81127</v>
      </c>
      <c r="G45" s="78">
        <v>0</v>
      </c>
      <c r="H45" s="78">
        <v>0</v>
      </c>
      <c r="I45" s="78">
        <v>0</v>
      </c>
      <c r="J45" s="78">
        <v>0</v>
      </c>
      <c r="K45" s="79">
        <f t="shared" si="0"/>
        <v>7955378</v>
      </c>
    </row>
    <row r="46" spans="1:11" x14ac:dyDescent="0.25">
      <c r="A46" s="23" t="s">
        <v>440</v>
      </c>
      <c r="B46" s="24" t="s">
        <v>11</v>
      </c>
      <c r="C46" s="77">
        <v>1381709</v>
      </c>
      <c r="D46" s="78">
        <v>496696</v>
      </c>
      <c r="E46" s="78">
        <v>188798</v>
      </c>
      <c r="F46" s="78">
        <v>35923</v>
      </c>
      <c r="G46" s="78">
        <v>0</v>
      </c>
      <c r="H46" s="78">
        <v>0</v>
      </c>
      <c r="I46" s="78">
        <v>16846</v>
      </c>
      <c r="J46" s="78">
        <v>0</v>
      </c>
      <c r="K46" s="79">
        <f t="shared" si="0"/>
        <v>2119972</v>
      </c>
    </row>
    <row r="47" spans="1:11" x14ac:dyDescent="0.25">
      <c r="A47" s="23" t="s">
        <v>104</v>
      </c>
      <c r="B47" s="24" t="s">
        <v>11</v>
      </c>
      <c r="C47" s="77">
        <v>3673028</v>
      </c>
      <c r="D47" s="78">
        <v>1157477</v>
      </c>
      <c r="E47" s="78">
        <v>0</v>
      </c>
      <c r="F47" s="78">
        <v>81577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4912082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12840303</v>
      </c>
      <c r="D49" s="78">
        <v>7336446</v>
      </c>
      <c r="E49" s="78">
        <v>1818997</v>
      </c>
      <c r="F49" s="78">
        <v>650605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22646351</v>
      </c>
    </row>
    <row r="50" spans="1:11" x14ac:dyDescent="0.25">
      <c r="A50" s="23" t="s">
        <v>441</v>
      </c>
      <c r="B50" s="24" t="s">
        <v>11</v>
      </c>
      <c r="C50" s="77">
        <v>2121511</v>
      </c>
      <c r="D50" s="78">
        <v>629193</v>
      </c>
      <c r="E50" s="78">
        <v>428119</v>
      </c>
      <c r="F50" s="78">
        <v>118253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3297076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8164327</v>
      </c>
      <c r="D52" s="78">
        <v>3196918</v>
      </c>
      <c r="E52" s="78">
        <v>1135853</v>
      </c>
      <c r="F52" s="78">
        <v>387445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12884543</v>
      </c>
    </row>
    <row r="53" spans="1:11" x14ac:dyDescent="0.25">
      <c r="A53" s="23" t="s">
        <v>109</v>
      </c>
      <c r="B53" s="24" t="s">
        <v>11</v>
      </c>
      <c r="C53" s="77">
        <v>585332</v>
      </c>
      <c r="D53" s="78">
        <v>155740</v>
      </c>
      <c r="E53" s="78">
        <v>9986</v>
      </c>
      <c r="F53" s="78">
        <v>102054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853112</v>
      </c>
    </row>
    <row r="54" spans="1:11" x14ac:dyDescent="0.25">
      <c r="A54" s="75" t="s">
        <v>506</v>
      </c>
      <c r="B54" s="24" t="s">
        <v>11</v>
      </c>
      <c r="C54" s="77">
        <v>311954</v>
      </c>
      <c r="D54" s="78">
        <v>65221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377175</v>
      </c>
    </row>
    <row r="55" spans="1:11" x14ac:dyDescent="0.25">
      <c r="A55" s="75" t="s">
        <v>110</v>
      </c>
      <c r="B55" s="24" t="s">
        <v>11</v>
      </c>
      <c r="C55" s="77">
        <v>2405955</v>
      </c>
      <c r="D55" s="78">
        <v>764748</v>
      </c>
      <c r="E55" s="78">
        <v>0</v>
      </c>
      <c r="F55" s="78">
        <v>0</v>
      </c>
      <c r="G55" s="78">
        <v>0</v>
      </c>
      <c r="H55" s="78">
        <v>0</v>
      </c>
      <c r="I55" s="78">
        <v>87618</v>
      </c>
      <c r="J55" s="78">
        <v>0</v>
      </c>
      <c r="K55" s="79">
        <f t="shared" si="0"/>
        <v>3258321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787068</v>
      </c>
      <c r="D57" s="78">
        <v>147205</v>
      </c>
      <c r="E57" s="78">
        <v>212764</v>
      </c>
      <c r="F57" s="78">
        <v>10611</v>
      </c>
      <c r="G57" s="78">
        <v>0</v>
      </c>
      <c r="H57" s="78">
        <v>0</v>
      </c>
      <c r="I57" s="78">
        <v>16061</v>
      </c>
      <c r="J57" s="78">
        <v>0</v>
      </c>
      <c r="K57" s="79">
        <f t="shared" si="0"/>
        <v>1173709</v>
      </c>
    </row>
    <row r="58" spans="1:11" x14ac:dyDescent="0.25">
      <c r="A58" s="23" t="s">
        <v>113</v>
      </c>
      <c r="B58" s="24" t="s">
        <v>11</v>
      </c>
      <c r="C58" s="77">
        <v>2688967</v>
      </c>
      <c r="D58" s="78">
        <v>598524</v>
      </c>
      <c r="E58" s="78">
        <v>359391</v>
      </c>
      <c r="F58" s="78">
        <v>0</v>
      </c>
      <c r="G58" s="78">
        <v>0</v>
      </c>
      <c r="H58" s="78">
        <v>0</v>
      </c>
      <c r="I58" s="78">
        <v>78035</v>
      </c>
      <c r="J58" s="78">
        <v>0</v>
      </c>
      <c r="K58" s="79">
        <f t="shared" si="0"/>
        <v>3724917</v>
      </c>
    </row>
    <row r="59" spans="1:11" x14ac:dyDescent="0.25">
      <c r="A59" s="23" t="s">
        <v>114</v>
      </c>
      <c r="B59" s="24" t="s">
        <v>11</v>
      </c>
      <c r="C59" s="77">
        <v>2200186</v>
      </c>
      <c r="D59" s="78">
        <v>798651</v>
      </c>
      <c r="E59" s="78">
        <v>325414</v>
      </c>
      <c r="F59" s="78">
        <v>97451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3421702</v>
      </c>
    </row>
    <row r="60" spans="1:11" x14ac:dyDescent="0.25">
      <c r="A60" s="23" t="s">
        <v>115</v>
      </c>
      <c r="B60" s="24" t="s">
        <v>11</v>
      </c>
      <c r="C60" s="77">
        <v>1206903</v>
      </c>
      <c r="D60" s="78">
        <v>236418</v>
      </c>
      <c r="E60" s="78">
        <v>172986</v>
      </c>
      <c r="F60" s="78">
        <v>17544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1633851</v>
      </c>
    </row>
    <row r="61" spans="1:11" x14ac:dyDescent="0.25">
      <c r="A61" s="23" t="s">
        <v>116</v>
      </c>
      <c r="B61" s="24" t="s">
        <v>11</v>
      </c>
      <c r="C61" s="77">
        <v>2348267</v>
      </c>
      <c r="D61" s="78">
        <v>855876</v>
      </c>
      <c r="E61" s="78">
        <v>146555</v>
      </c>
      <c r="F61" s="78">
        <v>40012</v>
      </c>
      <c r="G61" s="78">
        <v>0</v>
      </c>
      <c r="H61" s="78">
        <v>0</v>
      </c>
      <c r="I61" s="78">
        <v>30982</v>
      </c>
      <c r="J61" s="78">
        <v>0</v>
      </c>
      <c r="K61" s="79">
        <f t="shared" si="0"/>
        <v>3421692</v>
      </c>
    </row>
    <row r="62" spans="1:11" x14ac:dyDescent="0.25">
      <c r="A62" s="23" t="s">
        <v>117</v>
      </c>
      <c r="B62" s="24" t="s">
        <v>11</v>
      </c>
      <c r="C62" s="77">
        <v>223358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223358</v>
      </c>
    </row>
    <row r="63" spans="1:11" x14ac:dyDescent="0.25">
      <c r="A63" s="23" t="s">
        <v>118</v>
      </c>
      <c r="B63" s="24" t="s">
        <v>11</v>
      </c>
      <c r="C63" s="77">
        <v>284775</v>
      </c>
      <c r="D63" s="78">
        <v>104952</v>
      </c>
      <c r="E63" s="78">
        <v>53708</v>
      </c>
      <c r="F63" s="78">
        <v>18555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461990</v>
      </c>
    </row>
    <row r="64" spans="1:11" x14ac:dyDescent="0.25">
      <c r="A64" s="23" t="s">
        <v>119</v>
      </c>
      <c r="B64" s="24" t="s">
        <v>11</v>
      </c>
      <c r="C64" s="77">
        <v>5049351</v>
      </c>
      <c r="D64" s="78">
        <v>1388744</v>
      </c>
      <c r="E64" s="78">
        <v>653252</v>
      </c>
      <c r="F64" s="78">
        <v>95651</v>
      </c>
      <c r="G64" s="78">
        <v>0</v>
      </c>
      <c r="H64" s="78">
        <v>0</v>
      </c>
      <c r="I64" s="78">
        <v>36664</v>
      </c>
      <c r="J64" s="78">
        <v>0</v>
      </c>
      <c r="K64" s="79">
        <f t="shared" si="0"/>
        <v>7223662</v>
      </c>
    </row>
    <row r="65" spans="1:11" x14ac:dyDescent="0.25">
      <c r="A65" s="23" t="s">
        <v>120</v>
      </c>
      <c r="B65" s="24" t="s">
        <v>11</v>
      </c>
      <c r="C65" s="77">
        <v>5264008</v>
      </c>
      <c r="D65" s="78">
        <v>1699565</v>
      </c>
      <c r="E65" s="78">
        <v>0</v>
      </c>
      <c r="F65" s="78">
        <v>140600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7104173</v>
      </c>
    </row>
    <row r="66" spans="1:11" x14ac:dyDescent="0.25">
      <c r="A66" s="23" t="s">
        <v>121</v>
      </c>
      <c r="B66" s="24" t="s">
        <v>11</v>
      </c>
      <c r="C66" s="77">
        <v>5961895</v>
      </c>
      <c r="D66" s="78">
        <v>2525201</v>
      </c>
      <c r="E66" s="78">
        <v>327668</v>
      </c>
      <c r="F66" s="78">
        <v>275430</v>
      </c>
      <c r="G66" s="78">
        <v>0</v>
      </c>
      <c r="H66" s="78">
        <v>269</v>
      </c>
      <c r="I66" s="78">
        <v>0</v>
      </c>
      <c r="J66" s="78">
        <v>0</v>
      </c>
      <c r="K66" s="79">
        <f t="shared" si="0"/>
        <v>9090463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0</v>
      </c>
    </row>
    <row r="69" spans="1:11" x14ac:dyDescent="0.25">
      <c r="A69" s="23" t="s">
        <v>124</v>
      </c>
      <c r="B69" s="24" t="s">
        <v>11</v>
      </c>
      <c r="C69" s="77">
        <v>4577956</v>
      </c>
      <c r="D69" s="78">
        <v>1272389</v>
      </c>
      <c r="E69" s="78">
        <v>614979</v>
      </c>
      <c r="F69" s="78">
        <v>305540</v>
      </c>
      <c r="G69" s="78">
        <v>0</v>
      </c>
      <c r="H69" s="78">
        <v>0</v>
      </c>
      <c r="I69" s="78">
        <v>11880</v>
      </c>
      <c r="J69" s="78">
        <v>0</v>
      </c>
      <c r="K69" s="79">
        <f t="shared" si="1"/>
        <v>6782744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62543</v>
      </c>
      <c r="G70" s="78">
        <v>0</v>
      </c>
      <c r="H70" s="78">
        <v>0</v>
      </c>
      <c r="I70" s="78">
        <v>0</v>
      </c>
      <c r="J70" s="78">
        <v>0</v>
      </c>
      <c r="K70" s="79">
        <f t="shared" si="1"/>
        <v>62543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0</v>
      </c>
      <c r="D72" s="78">
        <v>0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0</v>
      </c>
    </row>
    <row r="73" spans="1:11" x14ac:dyDescent="0.25">
      <c r="A73" s="23" t="s">
        <v>127</v>
      </c>
      <c r="B73" s="24" t="s">
        <v>11</v>
      </c>
      <c r="C73" s="77">
        <v>730411</v>
      </c>
      <c r="D73" s="78">
        <v>168849</v>
      </c>
      <c r="E73" s="78">
        <v>198282</v>
      </c>
      <c r="F73" s="78">
        <v>38468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1136010</v>
      </c>
    </row>
    <row r="74" spans="1:11" x14ac:dyDescent="0.25">
      <c r="A74" s="23" t="s">
        <v>128</v>
      </c>
      <c r="B74" s="24" t="s">
        <v>12</v>
      </c>
      <c r="C74" s="77">
        <v>19509</v>
      </c>
      <c r="D74" s="78">
        <v>2408</v>
      </c>
      <c r="E74" s="78">
        <v>0</v>
      </c>
      <c r="F74" s="78">
        <v>2778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24695</v>
      </c>
    </row>
    <row r="75" spans="1:11" x14ac:dyDescent="0.25">
      <c r="A75" s="23" t="s">
        <v>129</v>
      </c>
      <c r="B75" s="24" t="s">
        <v>12</v>
      </c>
      <c r="C75" s="77">
        <v>94219</v>
      </c>
      <c r="D75" s="78">
        <v>9510</v>
      </c>
      <c r="E75" s="78">
        <v>0</v>
      </c>
      <c r="F75" s="78">
        <v>0</v>
      </c>
      <c r="G75" s="78">
        <v>0</v>
      </c>
      <c r="H75" s="78">
        <v>0</v>
      </c>
      <c r="I75" s="78">
        <v>878</v>
      </c>
      <c r="J75" s="78">
        <v>0</v>
      </c>
      <c r="K75" s="79">
        <f t="shared" si="1"/>
        <v>104607</v>
      </c>
    </row>
    <row r="76" spans="1:11" x14ac:dyDescent="0.25">
      <c r="A76" s="23" t="s">
        <v>130</v>
      </c>
      <c r="B76" s="24" t="s">
        <v>13</v>
      </c>
      <c r="C76" s="77">
        <v>790147</v>
      </c>
      <c r="D76" s="78">
        <v>321845</v>
      </c>
      <c r="E76" s="78">
        <v>286381</v>
      </c>
      <c r="F76" s="78">
        <v>0</v>
      </c>
      <c r="G76" s="78">
        <v>0</v>
      </c>
      <c r="H76" s="78">
        <v>0</v>
      </c>
      <c r="I76" s="78">
        <v>43801</v>
      </c>
      <c r="J76" s="78">
        <v>0</v>
      </c>
      <c r="K76" s="79">
        <f t="shared" si="1"/>
        <v>1442174</v>
      </c>
    </row>
    <row r="77" spans="1:11" x14ac:dyDescent="0.25">
      <c r="A77" s="23" t="s">
        <v>131</v>
      </c>
      <c r="B77" s="24" t="s">
        <v>14</v>
      </c>
      <c r="C77" s="77">
        <v>369895</v>
      </c>
      <c r="D77" s="78">
        <v>140634</v>
      </c>
      <c r="E77" s="78">
        <v>0</v>
      </c>
      <c r="F77" s="78">
        <v>0</v>
      </c>
      <c r="G77" s="78">
        <v>0</v>
      </c>
      <c r="H77" s="78">
        <v>0</v>
      </c>
      <c r="I77" s="78">
        <v>16872</v>
      </c>
      <c r="J77" s="78">
        <v>0</v>
      </c>
      <c r="K77" s="79">
        <f t="shared" si="1"/>
        <v>527401</v>
      </c>
    </row>
    <row r="78" spans="1:11" x14ac:dyDescent="0.25">
      <c r="A78" s="23" t="s">
        <v>132</v>
      </c>
      <c r="B78" s="24" t="s">
        <v>14</v>
      </c>
      <c r="C78" s="77">
        <v>431127</v>
      </c>
      <c r="D78" s="78">
        <v>175338</v>
      </c>
      <c r="E78" s="78">
        <v>0</v>
      </c>
      <c r="F78" s="78">
        <v>0</v>
      </c>
      <c r="G78" s="78">
        <v>0</v>
      </c>
      <c r="H78" s="78">
        <v>0</v>
      </c>
      <c r="I78" s="78">
        <v>19509</v>
      </c>
      <c r="J78" s="78">
        <v>0</v>
      </c>
      <c r="K78" s="79">
        <f t="shared" si="1"/>
        <v>625974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71394</v>
      </c>
      <c r="E79" s="78">
        <v>42415</v>
      </c>
      <c r="F79" s="78">
        <v>0</v>
      </c>
      <c r="G79" s="78">
        <v>0</v>
      </c>
      <c r="H79" s="78">
        <v>0</v>
      </c>
      <c r="I79" s="78">
        <v>0</v>
      </c>
      <c r="J79" s="78">
        <v>27704</v>
      </c>
      <c r="K79" s="79">
        <f t="shared" si="1"/>
        <v>141513</v>
      </c>
    </row>
    <row r="80" spans="1:11" x14ac:dyDescent="0.25">
      <c r="A80" s="23" t="s">
        <v>134</v>
      </c>
      <c r="B80" s="24" t="s">
        <v>15</v>
      </c>
      <c r="C80" s="77">
        <v>63697</v>
      </c>
      <c r="D80" s="78">
        <v>6619</v>
      </c>
      <c r="E80" s="78">
        <v>5530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9">
        <f t="shared" si="1"/>
        <v>75846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23175</v>
      </c>
      <c r="D83" s="78">
        <v>4982</v>
      </c>
      <c r="E83" s="78">
        <v>17910</v>
      </c>
      <c r="F83" s="78">
        <v>0</v>
      </c>
      <c r="G83" s="78">
        <v>5562</v>
      </c>
      <c r="H83" s="78">
        <v>0</v>
      </c>
      <c r="I83" s="78">
        <v>1289</v>
      </c>
      <c r="J83" s="78">
        <v>0</v>
      </c>
      <c r="K83" s="79">
        <f t="shared" si="1"/>
        <v>52918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1845580</v>
      </c>
      <c r="D85" s="78">
        <v>405489</v>
      </c>
      <c r="E85" s="78">
        <v>0</v>
      </c>
      <c r="F85" s="78">
        <v>0</v>
      </c>
      <c r="G85" s="78">
        <v>0</v>
      </c>
      <c r="H85" s="78">
        <v>0</v>
      </c>
      <c r="I85" s="78">
        <v>89489</v>
      </c>
      <c r="J85" s="78">
        <v>0</v>
      </c>
      <c r="K85" s="79">
        <f t="shared" si="1"/>
        <v>2340558</v>
      </c>
    </row>
    <row r="86" spans="1:11" x14ac:dyDescent="0.25">
      <c r="A86" s="23" t="s">
        <v>140</v>
      </c>
      <c r="B86" s="24" t="s">
        <v>17</v>
      </c>
      <c r="C86" s="77">
        <v>9374</v>
      </c>
      <c r="D86" s="78">
        <v>2552</v>
      </c>
      <c r="E86" s="78">
        <v>0</v>
      </c>
      <c r="F86" s="78">
        <v>277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12203</v>
      </c>
    </row>
    <row r="87" spans="1:11" x14ac:dyDescent="0.25">
      <c r="A87" s="23" t="s">
        <v>141</v>
      </c>
      <c r="B87" s="24" t="s">
        <v>17</v>
      </c>
      <c r="C87" s="77">
        <v>754962</v>
      </c>
      <c r="D87" s="78">
        <v>115473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870435</v>
      </c>
    </row>
    <row r="88" spans="1:11" x14ac:dyDescent="0.25">
      <c r="A88" s="23" t="s">
        <v>142</v>
      </c>
      <c r="B88" s="76" t="s">
        <v>509</v>
      </c>
      <c r="C88" s="77">
        <v>304264</v>
      </c>
      <c r="D88" s="78">
        <v>64759</v>
      </c>
      <c r="E88" s="78">
        <v>76017</v>
      </c>
      <c r="F88" s="78">
        <v>22352</v>
      </c>
      <c r="G88" s="78">
        <v>0</v>
      </c>
      <c r="H88" s="78">
        <v>0</v>
      </c>
      <c r="I88" s="78">
        <v>0</v>
      </c>
      <c r="J88" s="78">
        <v>0</v>
      </c>
      <c r="K88" s="79">
        <f t="shared" si="1"/>
        <v>467392</v>
      </c>
    </row>
    <row r="89" spans="1:11" x14ac:dyDescent="0.25">
      <c r="A89" s="23" t="s">
        <v>143</v>
      </c>
      <c r="B89" s="24" t="s">
        <v>18</v>
      </c>
      <c r="C89" s="77">
        <v>98516</v>
      </c>
      <c r="D89" s="78">
        <v>12715</v>
      </c>
      <c r="E89" s="78">
        <v>16775</v>
      </c>
      <c r="F89" s="78">
        <v>5894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133900</v>
      </c>
    </row>
    <row r="90" spans="1:11" x14ac:dyDescent="0.25">
      <c r="A90" s="23" t="s">
        <v>144</v>
      </c>
      <c r="B90" s="24" t="s">
        <v>18</v>
      </c>
      <c r="C90" s="77">
        <v>8229</v>
      </c>
      <c r="D90" s="78">
        <v>1522</v>
      </c>
      <c r="E90" s="78">
        <v>0</v>
      </c>
      <c r="F90" s="78">
        <v>0</v>
      </c>
      <c r="G90" s="78">
        <v>0</v>
      </c>
      <c r="H90" s="78">
        <v>0</v>
      </c>
      <c r="I90" s="78">
        <v>939</v>
      </c>
      <c r="J90" s="78">
        <v>0</v>
      </c>
      <c r="K90" s="79">
        <f t="shared" si="1"/>
        <v>10690</v>
      </c>
    </row>
    <row r="91" spans="1:11" x14ac:dyDescent="0.25">
      <c r="A91" s="23" t="s">
        <v>145</v>
      </c>
      <c r="B91" s="24" t="s">
        <v>19</v>
      </c>
      <c r="C91" s="77">
        <v>317933</v>
      </c>
      <c r="D91" s="78">
        <v>128440</v>
      </c>
      <c r="E91" s="78">
        <v>0</v>
      </c>
      <c r="F91" s="78">
        <v>31302</v>
      </c>
      <c r="G91" s="78">
        <v>0</v>
      </c>
      <c r="H91" s="78">
        <v>86</v>
      </c>
      <c r="I91" s="78">
        <v>0</v>
      </c>
      <c r="J91" s="78">
        <v>0</v>
      </c>
      <c r="K91" s="79">
        <f t="shared" si="1"/>
        <v>477761</v>
      </c>
    </row>
    <row r="92" spans="1:11" x14ac:dyDescent="0.25">
      <c r="A92" s="23" t="s">
        <v>146</v>
      </c>
      <c r="B92" s="24" t="s">
        <v>19</v>
      </c>
      <c r="C92" s="77">
        <v>67942</v>
      </c>
      <c r="D92" s="78">
        <v>15407</v>
      </c>
      <c r="E92" s="78">
        <v>19383</v>
      </c>
      <c r="F92" s="78">
        <v>5622</v>
      </c>
      <c r="G92" s="78">
        <v>0</v>
      </c>
      <c r="H92" s="78">
        <v>0</v>
      </c>
      <c r="I92" s="78">
        <v>0</v>
      </c>
      <c r="J92" s="78">
        <v>0</v>
      </c>
      <c r="K92" s="79">
        <f t="shared" si="1"/>
        <v>108354</v>
      </c>
    </row>
    <row r="93" spans="1:11" x14ac:dyDescent="0.25">
      <c r="A93" s="23" t="s">
        <v>442</v>
      </c>
      <c r="B93" s="24" t="s">
        <v>19</v>
      </c>
      <c r="C93" s="77">
        <v>37649886</v>
      </c>
      <c r="D93" s="78">
        <v>13452383</v>
      </c>
      <c r="E93" s="78">
        <v>3202330</v>
      </c>
      <c r="F93" s="78">
        <v>1282169</v>
      </c>
      <c r="G93" s="78">
        <v>0</v>
      </c>
      <c r="H93" s="78">
        <v>330737</v>
      </c>
      <c r="I93" s="78">
        <v>0</v>
      </c>
      <c r="J93" s="78">
        <v>2975258</v>
      </c>
      <c r="K93" s="79">
        <f t="shared" si="1"/>
        <v>58892763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273642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273642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0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3144192</v>
      </c>
      <c r="D97" s="78">
        <v>897768</v>
      </c>
      <c r="E97" s="78">
        <v>504332</v>
      </c>
      <c r="F97" s="78">
        <v>854852</v>
      </c>
      <c r="G97" s="78">
        <v>0</v>
      </c>
      <c r="H97" s="78">
        <v>0</v>
      </c>
      <c r="I97" s="78">
        <v>0</v>
      </c>
      <c r="J97" s="78">
        <v>162994</v>
      </c>
      <c r="K97" s="79">
        <f t="shared" si="1"/>
        <v>5564138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89385</v>
      </c>
      <c r="D99" s="78">
        <v>25257</v>
      </c>
      <c r="E99" s="78">
        <v>42647</v>
      </c>
      <c r="F99" s="78">
        <v>0</v>
      </c>
      <c r="G99" s="78">
        <v>0</v>
      </c>
      <c r="H99" s="78">
        <v>1268</v>
      </c>
      <c r="I99" s="78">
        <v>10229</v>
      </c>
      <c r="J99" s="78">
        <v>0</v>
      </c>
      <c r="K99" s="79">
        <f t="shared" si="1"/>
        <v>168786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142629</v>
      </c>
      <c r="D102" s="78">
        <v>41468</v>
      </c>
      <c r="E102" s="78">
        <v>0</v>
      </c>
      <c r="F102" s="78">
        <v>7800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191897</v>
      </c>
    </row>
    <row r="103" spans="1:11" x14ac:dyDescent="0.25">
      <c r="A103" s="23" t="s">
        <v>156</v>
      </c>
      <c r="B103" s="24" t="s">
        <v>22</v>
      </c>
      <c r="C103" s="77">
        <v>84658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84658</v>
      </c>
    </row>
    <row r="104" spans="1:11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72608</v>
      </c>
      <c r="K104" s="79">
        <f t="shared" si="1"/>
        <v>72608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3442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3442</v>
      </c>
    </row>
    <row r="107" spans="1:11" x14ac:dyDescent="0.25">
      <c r="A107" s="23" t="s">
        <v>160</v>
      </c>
      <c r="B107" s="24" t="s">
        <v>23</v>
      </c>
      <c r="C107" s="77">
        <v>45309</v>
      </c>
      <c r="D107" s="78">
        <v>0</v>
      </c>
      <c r="E107" s="78">
        <v>141500</v>
      </c>
      <c r="F107" s="78">
        <v>0</v>
      </c>
      <c r="G107" s="78">
        <v>0</v>
      </c>
      <c r="H107" s="78">
        <v>0</v>
      </c>
      <c r="I107" s="78">
        <v>0</v>
      </c>
      <c r="J107" s="78">
        <v>64243</v>
      </c>
      <c r="K107" s="79">
        <f t="shared" si="1"/>
        <v>251052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40173</v>
      </c>
      <c r="D109" s="78">
        <v>5319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9">
        <f t="shared" si="1"/>
        <v>45492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9942</v>
      </c>
      <c r="J110" s="78">
        <v>0</v>
      </c>
      <c r="K110" s="79">
        <f t="shared" si="1"/>
        <v>9942</v>
      </c>
    </row>
    <row r="111" spans="1:11" x14ac:dyDescent="0.25">
      <c r="A111" s="23" t="s">
        <v>164</v>
      </c>
      <c r="B111" s="24" t="s">
        <v>24</v>
      </c>
      <c r="C111" s="77">
        <v>7773</v>
      </c>
      <c r="D111" s="78">
        <v>2606</v>
      </c>
      <c r="E111" s="78">
        <v>0</v>
      </c>
      <c r="F111" s="78">
        <v>1490</v>
      </c>
      <c r="G111" s="78">
        <v>0</v>
      </c>
      <c r="H111" s="78">
        <v>0</v>
      </c>
      <c r="I111" s="78">
        <v>0</v>
      </c>
      <c r="J111" s="78">
        <v>0</v>
      </c>
      <c r="K111" s="79">
        <f t="shared" si="1"/>
        <v>11869</v>
      </c>
    </row>
    <row r="112" spans="1:11" x14ac:dyDescent="0.25">
      <c r="A112" s="23" t="s">
        <v>165</v>
      </c>
      <c r="B112" s="24" t="s">
        <v>24</v>
      </c>
      <c r="C112" s="77">
        <v>73367</v>
      </c>
      <c r="D112" s="78">
        <v>14936</v>
      </c>
      <c r="E112" s="78">
        <v>12393</v>
      </c>
      <c r="F112" s="78">
        <v>6493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107189</v>
      </c>
    </row>
    <row r="113" spans="1:11" x14ac:dyDescent="0.25">
      <c r="A113" s="23" t="s">
        <v>166</v>
      </c>
      <c r="B113" s="24" t="s">
        <v>167</v>
      </c>
      <c r="C113" s="77">
        <v>0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0</v>
      </c>
    </row>
    <row r="114" spans="1:11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6196</v>
      </c>
      <c r="H114" s="78">
        <v>0</v>
      </c>
      <c r="I114" s="78">
        <v>0</v>
      </c>
      <c r="J114" s="78">
        <v>0</v>
      </c>
      <c r="K114" s="79">
        <f t="shared" si="1"/>
        <v>6196</v>
      </c>
    </row>
    <row r="115" spans="1:11" x14ac:dyDescent="0.25">
      <c r="A115" s="23" t="s">
        <v>480</v>
      </c>
      <c r="B115" s="24" t="s">
        <v>26</v>
      </c>
      <c r="C115" s="77">
        <v>148976</v>
      </c>
      <c r="D115" s="78">
        <v>32728</v>
      </c>
      <c r="E115" s="78">
        <v>0</v>
      </c>
      <c r="F115" s="78">
        <v>13254</v>
      </c>
      <c r="G115" s="78">
        <v>0</v>
      </c>
      <c r="H115" s="78">
        <v>0</v>
      </c>
      <c r="I115" s="78">
        <v>1339</v>
      </c>
      <c r="J115" s="78">
        <v>0</v>
      </c>
      <c r="K115" s="79">
        <f t="shared" si="1"/>
        <v>196297</v>
      </c>
    </row>
    <row r="116" spans="1:11" x14ac:dyDescent="0.25">
      <c r="A116" s="23" t="s">
        <v>169</v>
      </c>
      <c r="B116" s="24" t="s">
        <v>26</v>
      </c>
      <c r="C116" s="77">
        <v>51989</v>
      </c>
      <c r="D116" s="78">
        <v>6571</v>
      </c>
      <c r="E116" s="78">
        <v>5074</v>
      </c>
      <c r="F116" s="78">
        <v>0</v>
      </c>
      <c r="G116" s="78">
        <v>0</v>
      </c>
      <c r="H116" s="78">
        <v>0</v>
      </c>
      <c r="I116" s="78">
        <v>3049</v>
      </c>
      <c r="J116" s="78">
        <v>0</v>
      </c>
      <c r="K116" s="79">
        <f t="shared" si="1"/>
        <v>66683</v>
      </c>
    </row>
    <row r="117" spans="1:11" x14ac:dyDescent="0.25">
      <c r="A117" s="23" t="s">
        <v>170</v>
      </c>
      <c r="B117" s="24" t="s">
        <v>27</v>
      </c>
      <c r="C117" s="77">
        <v>65351</v>
      </c>
      <c r="D117" s="78">
        <v>14851</v>
      </c>
      <c r="E117" s="78">
        <v>0</v>
      </c>
      <c r="F117" s="78">
        <v>16476</v>
      </c>
      <c r="G117" s="78">
        <v>0</v>
      </c>
      <c r="H117" s="78">
        <v>0</v>
      </c>
      <c r="I117" s="78">
        <v>0</v>
      </c>
      <c r="J117" s="78">
        <v>0</v>
      </c>
      <c r="K117" s="79">
        <f t="shared" si="1"/>
        <v>96678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22104</v>
      </c>
      <c r="D119" s="78">
        <v>3598</v>
      </c>
      <c r="E119" s="78">
        <v>0</v>
      </c>
      <c r="F119" s="78">
        <v>0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25702</v>
      </c>
    </row>
    <row r="120" spans="1:11" x14ac:dyDescent="0.25">
      <c r="A120" s="23" t="s">
        <v>173</v>
      </c>
      <c r="B120" s="24" t="s">
        <v>28</v>
      </c>
      <c r="C120" s="77">
        <v>74986</v>
      </c>
      <c r="D120" s="78">
        <v>10353</v>
      </c>
      <c r="E120" s="78">
        <v>15913</v>
      </c>
      <c r="F120" s="78">
        <v>0</v>
      </c>
      <c r="G120" s="78">
        <v>0</v>
      </c>
      <c r="H120" s="78">
        <v>0</v>
      </c>
      <c r="I120" s="78">
        <v>4329</v>
      </c>
      <c r="J120" s="78">
        <v>0</v>
      </c>
      <c r="K120" s="79">
        <f t="shared" si="1"/>
        <v>105581</v>
      </c>
    </row>
    <row r="121" spans="1:11" x14ac:dyDescent="0.25">
      <c r="A121" s="23" t="s">
        <v>174</v>
      </c>
      <c r="B121" s="24" t="s">
        <v>28</v>
      </c>
      <c r="C121" s="77">
        <v>216895</v>
      </c>
      <c r="D121" s="78">
        <v>89580</v>
      </c>
      <c r="E121" s="78">
        <v>0</v>
      </c>
      <c r="F121" s="78">
        <v>0</v>
      </c>
      <c r="G121" s="78">
        <v>0</v>
      </c>
      <c r="H121" s="78">
        <v>305</v>
      </c>
      <c r="I121" s="78">
        <v>17479</v>
      </c>
      <c r="J121" s="78">
        <v>0</v>
      </c>
      <c r="K121" s="79">
        <f t="shared" si="1"/>
        <v>324259</v>
      </c>
    </row>
    <row r="122" spans="1:11" x14ac:dyDescent="0.25">
      <c r="A122" s="23" t="s">
        <v>175</v>
      </c>
      <c r="B122" s="24" t="s">
        <v>28</v>
      </c>
      <c r="C122" s="77">
        <v>41136</v>
      </c>
      <c r="D122" s="78">
        <v>8123</v>
      </c>
      <c r="E122" s="78">
        <v>0</v>
      </c>
      <c r="F122" s="78">
        <v>24900</v>
      </c>
      <c r="G122" s="78">
        <v>0</v>
      </c>
      <c r="H122" s="78">
        <v>0</v>
      </c>
      <c r="I122" s="78">
        <v>0</v>
      </c>
      <c r="J122" s="78">
        <v>0</v>
      </c>
      <c r="K122" s="79">
        <f t="shared" si="1"/>
        <v>74159</v>
      </c>
    </row>
    <row r="123" spans="1:11" x14ac:dyDescent="0.25">
      <c r="A123" s="23" t="s">
        <v>176</v>
      </c>
      <c r="B123" s="24" t="s">
        <v>29</v>
      </c>
      <c r="C123" s="77">
        <v>291919</v>
      </c>
      <c r="D123" s="78">
        <v>46084</v>
      </c>
      <c r="E123" s="78">
        <v>0</v>
      </c>
      <c r="F123" s="78">
        <v>0</v>
      </c>
      <c r="G123" s="78">
        <v>0</v>
      </c>
      <c r="H123" s="78">
        <v>0</v>
      </c>
      <c r="I123" s="78">
        <v>7684</v>
      </c>
      <c r="J123" s="78">
        <v>0</v>
      </c>
      <c r="K123" s="79">
        <f t="shared" si="1"/>
        <v>345687</v>
      </c>
    </row>
    <row r="124" spans="1:11" x14ac:dyDescent="0.25">
      <c r="A124" s="75" t="s">
        <v>504</v>
      </c>
      <c r="B124" s="24" t="s">
        <v>29</v>
      </c>
      <c r="C124" s="77">
        <v>124722</v>
      </c>
      <c r="D124" s="78">
        <v>27044</v>
      </c>
      <c r="E124" s="78">
        <v>0</v>
      </c>
      <c r="F124" s="78">
        <v>0</v>
      </c>
      <c r="G124" s="78">
        <v>0</v>
      </c>
      <c r="H124" s="78">
        <v>0</v>
      </c>
      <c r="I124" s="78">
        <v>6123</v>
      </c>
      <c r="J124" s="78">
        <v>0</v>
      </c>
      <c r="K124" s="79">
        <f t="shared" si="1"/>
        <v>157889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403353</v>
      </c>
      <c r="D127" s="78">
        <v>63421</v>
      </c>
      <c r="E127" s="78">
        <v>61643</v>
      </c>
      <c r="F127" s="78">
        <v>23755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552172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552634</v>
      </c>
      <c r="D129" s="78">
        <v>0</v>
      </c>
      <c r="E129" s="78">
        <v>111113</v>
      </c>
      <c r="F129" s="78">
        <v>0</v>
      </c>
      <c r="G129" s="78">
        <v>0</v>
      </c>
      <c r="H129" s="78">
        <v>0</v>
      </c>
      <c r="I129" s="78">
        <v>27278</v>
      </c>
      <c r="J129" s="78">
        <v>0</v>
      </c>
      <c r="K129" s="79">
        <f t="shared" si="1"/>
        <v>691025</v>
      </c>
    </row>
    <row r="130" spans="1:11" x14ac:dyDescent="0.25">
      <c r="A130" s="23" t="s">
        <v>182</v>
      </c>
      <c r="B130" s="24" t="s">
        <v>32</v>
      </c>
      <c r="C130" s="77">
        <v>1858245</v>
      </c>
      <c r="D130" s="78">
        <v>539017</v>
      </c>
      <c r="E130" s="78">
        <v>219585</v>
      </c>
      <c r="F130" s="78">
        <v>112357</v>
      </c>
      <c r="G130" s="78">
        <v>0</v>
      </c>
      <c r="H130" s="78">
        <v>187</v>
      </c>
      <c r="I130" s="78">
        <v>0</v>
      </c>
      <c r="J130" s="78">
        <v>0</v>
      </c>
      <c r="K130" s="79">
        <f t="shared" si="1"/>
        <v>2729391</v>
      </c>
    </row>
    <row r="131" spans="1:11" x14ac:dyDescent="0.25">
      <c r="A131" s="23" t="s">
        <v>183</v>
      </c>
      <c r="B131" s="24" t="s">
        <v>32</v>
      </c>
      <c r="C131" s="77">
        <v>21110205</v>
      </c>
      <c r="D131" s="78">
        <v>13016239</v>
      </c>
      <c r="E131" s="78">
        <v>1865838</v>
      </c>
      <c r="F131" s="78">
        <v>1062902</v>
      </c>
      <c r="G131" s="78">
        <v>0</v>
      </c>
      <c r="H131" s="78">
        <v>32442</v>
      </c>
      <c r="I131" s="78">
        <v>0</v>
      </c>
      <c r="J131" s="78">
        <v>0</v>
      </c>
      <c r="K131" s="79">
        <f t="shared" si="1"/>
        <v>37087626</v>
      </c>
    </row>
    <row r="132" spans="1:11" x14ac:dyDescent="0.25">
      <c r="A132" s="23" t="s">
        <v>184</v>
      </c>
      <c r="B132" s="24" t="s">
        <v>32</v>
      </c>
      <c r="C132" s="77">
        <v>1228451</v>
      </c>
      <c r="D132" s="78">
        <v>303721</v>
      </c>
      <c r="E132" s="78">
        <v>170987</v>
      </c>
      <c r="F132" s="78">
        <v>0</v>
      </c>
      <c r="G132" s="78">
        <v>0</v>
      </c>
      <c r="H132" s="78">
        <v>23584</v>
      </c>
      <c r="I132" s="78">
        <v>16</v>
      </c>
      <c r="J132" s="78">
        <v>0</v>
      </c>
      <c r="K132" s="79">
        <f t="shared" ref="K132:K195" si="2">SUM(C132:J132)</f>
        <v>1726759</v>
      </c>
    </row>
    <row r="133" spans="1:11" x14ac:dyDescent="0.25">
      <c r="A133" s="23" t="s">
        <v>185</v>
      </c>
      <c r="B133" s="24" t="s">
        <v>33</v>
      </c>
      <c r="C133" s="77">
        <v>127657</v>
      </c>
      <c r="D133" s="78">
        <v>37049</v>
      </c>
      <c r="E133" s="78">
        <v>9482</v>
      </c>
      <c r="F133" s="78">
        <v>13664</v>
      </c>
      <c r="G133" s="78">
        <v>0</v>
      </c>
      <c r="H133" s="78">
        <v>0</v>
      </c>
      <c r="I133" s="78">
        <v>0</v>
      </c>
      <c r="J133" s="78">
        <v>0</v>
      </c>
      <c r="K133" s="79">
        <f t="shared" si="2"/>
        <v>187852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6231</v>
      </c>
      <c r="D135" s="78">
        <v>0</v>
      </c>
      <c r="E135" s="78">
        <v>0</v>
      </c>
      <c r="F135" s="78">
        <v>65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6296</v>
      </c>
    </row>
    <row r="136" spans="1:11" x14ac:dyDescent="0.25">
      <c r="A136" s="23" t="s">
        <v>188</v>
      </c>
      <c r="B136" s="24" t="s">
        <v>33</v>
      </c>
      <c r="C136" s="77">
        <v>8894</v>
      </c>
      <c r="D136" s="78">
        <v>1275</v>
      </c>
      <c r="E136" s="78">
        <v>0</v>
      </c>
      <c r="F136" s="78">
        <v>1178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11347</v>
      </c>
    </row>
    <row r="137" spans="1:11" x14ac:dyDescent="0.25">
      <c r="A137" s="23" t="s">
        <v>189</v>
      </c>
      <c r="B137" s="24" t="s">
        <v>33</v>
      </c>
      <c r="C137" s="77">
        <v>2875</v>
      </c>
      <c r="D137" s="78">
        <v>724</v>
      </c>
      <c r="E137" s="78">
        <v>0</v>
      </c>
      <c r="F137" s="78">
        <v>299</v>
      </c>
      <c r="G137" s="78">
        <v>0</v>
      </c>
      <c r="H137" s="78">
        <v>0</v>
      </c>
      <c r="I137" s="78">
        <v>0</v>
      </c>
      <c r="J137" s="78">
        <v>0</v>
      </c>
      <c r="K137" s="79">
        <f t="shared" si="2"/>
        <v>3898</v>
      </c>
    </row>
    <row r="138" spans="1:11" x14ac:dyDescent="0.25">
      <c r="A138" s="23" t="s">
        <v>190</v>
      </c>
      <c r="B138" s="24" t="s">
        <v>34</v>
      </c>
      <c r="C138" s="77">
        <v>23673</v>
      </c>
      <c r="D138" s="78">
        <v>8112</v>
      </c>
      <c r="E138" s="78">
        <v>8626</v>
      </c>
      <c r="F138" s="78">
        <v>1192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41603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189517</v>
      </c>
      <c r="D141" s="78">
        <v>84287</v>
      </c>
      <c r="E141" s="78">
        <v>50542</v>
      </c>
      <c r="F141" s="78">
        <v>0</v>
      </c>
      <c r="G141" s="78">
        <v>0</v>
      </c>
      <c r="H141" s="78">
        <v>0</v>
      </c>
      <c r="I141" s="78">
        <v>3384</v>
      </c>
      <c r="J141" s="78">
        <v>0</v>
      </c>
      <c r="K141" s="79">
        <f t="shared" si="2"/>
        <v>327730</v>
      </c>
    </row>
    <row r="142" spans="1:11" x14ac:dyDescent="0.25">
      <c r="A142" s="23" t="s">
        <v>194</v>
      </c>
      <c r="B142" s="24" t="s">
        <v>34</v>
      </c>
      <c r="C142" s="77">
        <v>1454042</v>
      </c>
      <c r="D142" s="78">
        <v>332039</v>
      </c>
      <c r="E142" s="78">
        <v>367251</v>
      </c>
      <c r="F142" s="78">
        <v>28061</v>
      </c>
      <c r="G142" s="78">
        <v>0</v>
      </c>
      <c r="H142" s="78">
        <v>1371</v>
      </c>
      <c r="I142" s="78">
        <v>0</v>
      </c>
      <c r="J142" s="78">
        <v>0</v>
      </c>
      <c r="K142" s="79">
        <f t="shared" si="2"/>
        <v>2182764</v>
      </c>
    </row>
    <row r="143" spans="1:11" x14ac:dyDescent="0.25">
      <c r="A143" s="23" t="s">
        <v>195</v>
      </c>
      <c r="B143" s="24" t="s">
        <v>35</v>
      </c>
      <c r="C143" s="77">
        <v>8033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8033</v>
      </c>
    </row>
    <row r="144" spans="1:11" x14ac:dyDescent="0.25">
      <c r="A144" s="23" t="s">
        <v>196</v>
      </c>
      <c r="B144" s="24" t="s">
        <v>35</v>
      </c>
      <c r="C144" s="77">
        <v>1672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381</v>
      </c>
      <c r="J144" s="78">
        <v>0</v>
      </c>
      <c r="K144" s="79">
        <f t="shared" si="2"/>
        <v>2053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2900</v>
      </c>
      <c r="F145" s="78">
        <v>1007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3907</v>
      </c>
    </row>
    <row r="146" spans="1:11" x14ac:dyDescent="0.25">
      <c r="A146" s="23" t="s">
        <v>198</v>
      </c>
      <c r="B146" s="24" t="s">
        <v>35</v>
      </c>
      <c r="C146" s="77">
        <v>30578</v>
      </c>
      <c r="D146" s="78">
        <v>11584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42162</v>
      </c>
    </row>
    <row r="147" spans="1:11" x14ac:dyDescent="0.25">
      <c r="A147" s="23" t="s">
        <v>199</v>
      </c>
      <c r="B147" s="24" t="s">
        <v>35</v>
      </c>
      <c r="C147" s="77">
        <v>100800</v>
      </c>
      <c r="D147" s="78">
        <v>21100</v>
      </c>
      <c r="E147" s="78">
        <v>0</v>
      </c>
      <c r="F147" s="78">
        <v>0</v>
      </c>
      <c r="G147" s="78">
        <v>0</v>
      </c>
      <c r="H147" s="78">
        <v>1000</v>
      </c>
      <c r="I147" s="78">
        <v>16300</v>
      </c>
      <c r="J147" s="78">
        <v>0</v>
      </c>
      <c r="K147" s="79">
        <f t="shared" si="2"/>
        <v>139200</v>
      </c>
    </row>
    <row r="148" spans="1:11" x14ac:dyDescent="0.25">
      <c r="A148" s="23" t="s">
        <v>200</v>
      </c>
      <c r="B148" s="24" t="s">
        <v>35</v>
      </c>
      <c r="C148" s="77">
        <v>15991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15991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18559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18559</v>
      </c>
    </row>
    <row r="152" spans="1:11" x14ac:dyDescent="0.25">
      <c r="A152" s="23" t="s">
        <v>204</v>
      </c>
      <c r="B152" s="24" t="s">
        <v>35</v>
      </c>
      <c r="C152" s="77">
        <v>282400</v>
      </c>
      <c r="D152" s="78">
        <v>131300</v>
      </c>
      <c r="E152" s="78">
        <v>142700</v>
      </c>
      <c r="F152" s="78">
        <v>0</v>
      </c>
      <c r="G152" s="78">
        <v>0</v>
      </c>
      <c r="H152" s="78">
        <v>0</v>
      </c>
      <c r="I152" s="78">
        <v>0</v>
      </c>
      <c r="J152" s="78">
        <v>2400</v>
      </c>
      <c r="K152" s="79">
        <f t="shared" si="2"/>
        <v>558800</v>
      </c>
    </row>
    <row r="153" spans="1:11" x14ac:dyDescent="0.25">
      <c r="A153" s="23" t="s">
        <v>205</v>
      </c>
      <c r="B153" s="24" t="s">
        <v>35</v>
      </c>
      <c r="C153" s="77">
        <v>52925</v>
      </c>
      <c r="D153" s="78">
        <v>0</v>
      </c>
      <c r="E153" s="78">
        <v>11411</v>
      </c>
      <c r="F153" s="78">
        <v>0</v>
      </c>
      <c r="G153" s="78">
        <v>0</v>
      </c>
      <c r="H153" s="78">
        <v>0</v>
      </c>
      <c r="I153" s="78">
        <v>0</v>
      </c>
      <c r="J153" s="78">
        <v>5005</v>
      </c>
      <c r="K153" s="79">
        <f t="shared" si="2"/>
        <v>69341</v>
      </c>
    </row>
    <row r="154" spans="1:11" x14ac:dyDescent="0.25">
      <c r="A154" s="23" t="s">
        <v>206</v>
      </c>
      <c r="B154" s="24" t="s">
        <v>36</v>
      </c>
      <c r="C154" s="77">
        <v>136386</v>
      </c>
      <c r="D154" s="78">
        <v>47153</v>
      </c>
      <c r="E154" s="78">
        <v>0</v>
      </c>
      <c r="F154" s="78">
        <v>0</v>
      </c>
      <c r="G154" s="78">
        <v>0</v>
      </c>
      <c r="H154" s="78">
        <v>313</v>
      </c>
      <c r="I154" s="78">
        <v>18998</v>
      </c>
      <c r="J154" s="78">
        <v>0</v>
      </c>
      <c r="K154" s="79">
        <f t="shared" si="2"/>
        <v>202850</v>
      </c>
    </row>
    <row r="155" spans="1:11" x14ac:dyDescent="0.25">
      <c r="A155" s="23" t="s">
        <v>207</v>
      </c>
      <c r="B155" s="24" t="s">
        <v>37</v>
      </c>
      <c r="C155" s="77">
        <v>19235</v>
      </c>
      <c r="D155" s="78">
        <v>4015</v>
      </c>
      <c r="E155" s="78">
        <v>0</v>
      </c>
      <c r="F155" s="78">
        <v>3224</v>
      </c>
      <c r="G155" s="78">
        <v>0</v>
      </c>
      <c r="H155" s="78">
        <v>0</v>
      </c>
      <c r="I155" s="78">
        <v>0</v>
      </c>
      <c r="J155" s="78">
        <v>0</v>
      </c>
      <c r="K155" s="79">
        <f t="shared" si="2"/>
        <v>26474</v>
      </c>
    </row>
    <row r="156" spans="1:11" x14ac:dyDescent="0.25">
      <c r="A156" s="23" t="s">
        <v>208</v>
      </c>
      <c r="B156" s="24" t="s">
        <v>38</v>
      </c>
      <c r="C156" s="77">
        <v>47718</v>
      </c>
      <c r="D156" s="78">
        <v>6367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54085</v>
      </c>
    </row>
    <row r="157" spans="1:11" x14ac:dyDescent="0.25">
      <c r="A157" s="23" t="s">
        <v>209</v>
      </c>
      <c r="B157" s="24" t="s">
        <v>38</v>
      </c>
      <c r="C157" s="77">
        <v>423691</v>
      </c>
      <c r="D157" s="78">
        <v>172000</v>
      </c>
      <c r="E157" s="78">
        <v>26307</v>
      </c>
      <c r="F157" s="78">
        <v>30078</v>
      </c>
      <c r="G157" s="78">
        <v>0</v>
      </c>
      <c r="H157" s="78">
        <v>0</v>
      </c>
      <c r="I157" s="78">
        <v>0</v>
      </c>
      <c r="J157" s="78">
        <v>0</v>
      </c>
      <c r="K157" s="79">
        <f t="shared" si="2"/>
        <v>652076</v>
      </c>
    </row>
    <row r="158" spans="1:11" x14ac:dyDescent="0.25">
      <c r="A158" s="23" t="s">
        <v>210</v>
      </c>
      <c r="B158" s="24" t="s">
        <v>38</v>
      </c>
      <c r="C158" s="77">
        <v>762771</v>
      </c>
      <c r="D158" s="78">
        <v>232188</v>
      </c>
      <c r="E158" s="78">
        <v>141657</v>
      </c>
      <c r="F158" s="78">
        <v>61659</v>
      </c>
      <c r="G158" s="78">
        <v>0</v>
      </c>
      <c r="H158" s="78">
        <v>0</v>
      </c>
      <c r="I158" s="78">
        <v>2352</v>
      </c>
      <c r="J158" s="78">
        <v>0</v>
      </c>
      <c r="K158" s="79">
        <f t="shared" si="2"/>
        <v>1200627</v>
      </c>
    </row>
    <row r="159" spans="1:11" x14ac:dyDescent="0.25">
      <c r="A159" s="23" t="s">
        <v>211</v>
      </c>
      <c r="B159" s="24" t="s">
        <v>38</v>
      </c>
      <c r="C159" s="77">
        <v>60539</v>
      </c>
      <c r="D159" s="78">
        <v>34761</v>
      </c>
      <c r="E159" s="78">
        <v>20492</v>
      </c>
      <c r="F159" s="78">
        <v>13069</v>
      </c>
      <c r="G159" s="78">
        <v>0</v>
      </c>
      <c r="H159" s="78">
        <v>0</v>
      </c>
      <c r="I159" s="78">
        <v>5229</v>
      </c>
      <c r="J159" s="78">
        <v>0</v>
      </c>
      <c r="K159" s="79">
        <f t="shared" si="2"/>
        <v>134090</v>
      </c>
    </row>
    <row r="160" spans="1:11" x14ac:dyDescent="0.25">
      <c r="A160" s="23" t="s">
        <v>212</v>
      </c>
      <c r="B160" s="24" t="s">
        <v>38</v>
      </c>
      <c r="C160" s="77">
        <v>98667</v>
      </c>
      <c r="D160" s="78">
        <v>40068</v>
      </c>
      <c r="E160" s="78">
        <v>0</v>
      </c>
      <c r="F160" s="78">
        <v>12704</v>
      </c>
      <c r="G160" s="78">
        <v>0</v>
      </c>
      <c r="H160" s="78">
        <v>0</v>
      </c>
      <c r="I160" s="78">
        <v>1007</v>
      </c>
      <c r="J160" s="78">
        <v>0</v>
      </c>
      <c r="K160" s="79">
        <f t="shared" si="2"/>
        <v>152446</v>
      </c>
    </row>
    <row r="161" spans="1:11" x14ac:dyDescent="0.25">
      <c r="A161" s="23" t="s">
        <v>213</v>
      </c>
      <c r="B161" s="24" t="s">
        <v>38</v>
      </c>
      <c r="C161" s="77">
        <v>47020</v>
      </c>
      <c r="D161" s="78">
        <v>8121</v>
      </c>
      <c r="E161" s="78">
        <v>10109</v>
      </c>
      <c r="F161" s="78">
        <v>0</v>
      </c>
      <c r="G161" s="78">
        <v>0</v>
      </c>
      <c r="H161" s="78">
        <v>0</v>
      </c>
      <c r="I161" s="78">
        <v>1377</v>
      </c>
      <c r="J161" s="78">
        <v>0</v>
      </c>
      <c r="K161" s="79">
        <f t="shared" si="2"/>
        <v>66627</v>
      </c>
    </row>
    <row r="162" spans="1:11" x14ac:dyDescent="0.25">
      <c r="A162" s="23" t="s">
        <v>214</v>
      </c>
      <c r="B162" s="24" t="s">
        <v>38</v>
      </c>
      <c r="C162" s="77">
        <v>416819</v>
      </c>
      <c r="D162" s="78">
        <v>0</v>
      </c>
      <c r="E162" s="78">
        <v>75287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492106</v>
      </c>
    </row>
    <row r="163" spans="1:11" x14ac:dyDescent="0.25">
      <c r="A163" s="23" t="s">
        <v>215</v>
      </c>
      <c r="B163" s="24" t="s">
        <v>38</v>
      </c>
      <c r="C163" s="77">
        <v>0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0</v>
      </c>
    </row>
    <row r="164" spans="1:11" x14ac:dyDescent="0.25">
      <c r="A164" s="23" t="s">
        <v>216</v>
      </c>
      <c r="B164" s="24" t="s">
        <v>38</v>
      </c>
      <c r="C164" s="77">
        <v>48471</v>
      </c>
      <c r="D164" s="78">
        <v>9863</v>
      </c>
      <c r="E164" s="78">
        <v>0</v>
      </c>
      <c r="F164" s="78">
        <v>5207</v>
      </c>
      <c r="G164" s="78">
        <v>0</v>
      </c>
      <c r="H164" s="78">
        <v>0</v>
      </c>
      <c r="I164" s="78">
        <v>178</v>
      </c>
      <c r="J164" s="78">
        <v>0</v>
      </c>
      <c r="K164" s="79">
        <f t="shared" si="2"/>
        <v>63719</v>
      </c>
    </row>
    <row r="165" spans="1:11" x14ac:dyDescent="0.25">
      <c r="A165" s="23" t="s">
        <v>217</v>
      </c>
      <c r="B165" s="24" t="s">
        <v>38</v>
      </c>
      <c r="C165" s="77">
        <v>0</v>
      </c>
      <c r="D165" s="78">
        <v>0</v>
      </c>
      <c r="E165" s="78">
        <v>0</v>
      </c>
      <c r="F165" s="78">
        <v>0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0</v>
      </c>
    </row>
    <row r="166" spans="1:11" x14ac:dyDescent="0.25">
      <c r="A166" s="23" t="s">
        <v>218</v>
      </c>
      <c r="B166" s="24" t="s">
        <v>38</v>
      </c>
      <c r="C166" s="77">
        <v>21981</v>
      </c>
      <c r="D166" s="78">
        <v>0</v>
      </c>
      <c r="E166" s="78">
        <v>0</v>
      </c>
      <c r="F166" s="78">
        <v>1764</v>
      </c>
      <c r="G166" s="78">
        <v>1538</v>
      </c>
      <c r="H166" s="78">
        <v>0</v>
      </c>
      <c r="I166" s="78">
        <v>0</v>
      </c>
      <c r="J166" s="78">
        <v>0</v>
      </c>
      <c r="K166" s="79">
        <f t="shared" si="2"/>
        <v>25283</v>
      </c>
    </row>
    <row r="167" spans="1:11" x14ac:dyDescent="0.25">
      <c r="A167" s="23" t="s">
        <v>219</v>
      </c>
      <c r="B167" s="24" t="s">
        <v>38</v>
      </c>
      <c r="C167" s="77">
        <v>496582</v>
      </c>
      <c r="D167" s="78">
        <v>0</v>
      </c>
      <c r="E167" s="78">
        <v>0</v>
      </c>
      <c r="F167" s="78">
        <v>39926</v>
      </c>
      <c r="G167" s="78">
        <v>0</v>
      </c>
      <c r="H167" s="78">
        <v>0</v>
      </c>
      <c r="I167" s="78">
        <v>3188</v>
      </c>
      <c r="J167" s="78">
        <v>0</v>
      </c>
      <c r="K167" s="79">
        <f t="shared" si="2"/>
        <v>539696</v>
      </c>
    </row>
    <row r="168" spans="1:11" x14ac:dyDescent="0.25">
      <c r="A168" s="23" t="s">
        <v>220</v>
      </c>
      <c r="B168" s="24" t="s">
        <v>38</v>
      </c>
      <c r="C168" s="77">
        <v>434585</v>
      </c>
      <c r="D168" s="78">
        <v>133994</v>
      </c>
      <c r="E168" s="78">
        <v>73405</v>
      </c>
      <c r="F168" s="78">
        <v>18969</v>
      </c>
      <c r="G168" s="78">
        <v>0</v>
      </c>
      <c r="H168" s="78">
        <v>0</v>
      </c>
      <c r="I168" s="78">
        <v>9438</v>
      </c>
      <c r="J168" s="78">
        <v>0</v>
      </c>
      <c r="K168" s="79">
        <f t="shared" si="2"/>
        <v>670391</v>
      </c>
    </row>
    <row r="169" spans="1:11" x14ac:dyDescent="0.25">
      <c r="A169" s="23" t="s">
        <v>221</v>
      </c>
      <c r="B169" s="24" t="s">
        <v>38</v>
      </c>
      <c r="C169" s="77">
        <v>135464</v>
      </c>
      <c r="D169" s="78">
        <v>22106</v>
      </c>
      <c r="E169" s="78">
        <v>18143</v>
      </c>
      <c r="F169" s="78">
        <v>12619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188332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3200510</v>
      </c>
      <c r="D172" s="78">
        <v>1716816</v>
      </c>
      <c r="E172" s="78">
        <v>469542</v>
      </c>
      <c r="F172" s="78">
        <v>103150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5490018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8352000</v>
      </c>
      <c r="D175" s="78">
        <v>3735000</v>
      </c>
      <c r="E175" s="78">
        <v>1039000</v>
      </c>
      <c r="F175" s="78">
        <v>674000</v>
      </c>
      <c r="G175" s="78">
        <v>0</v>
      </c>
      <c r="H175" s="78">
        <v>32000</v>
      </c>
      <c r="I175" s="78">
        <v>159000</v>
      </c>
      <c r="J175" s="78">
        <v>0</v>
      </c>
      <c r="K175" s="79">
        <f t="shared" si="2"/>
        <v>13991000</v>
      </c>
    </row>
    <row r="176" spans="1:11" x14ac:dyDescent="0.25">
      <c r="A176" s="23" t="s">
        <v>228</v>
      </c>
      <c r="B176" s="24" t="s">
        <v>40</v>
      </c>
      <c r="C176" s="77">
        <v>14231</v>
      </c>
      <c r="D176" s="78">
        <v>5141</v>
      </c>
      <c r="E176" s="78">
        <v>2604</v>
      </c>
      <c r="F176" s="78">
        <v>0</v>
      </c>
      <c r="G176" s="78">
        <v>0</v>
      </c>
      <c r="H176" s="78">
        <v>0</v>
      </c>
      <c r="I176" s="78">
        <v>2440</v>
      </c>
      <c r="J176" s="78">
        <v>0</v>
      </c>
      <c r="K176" s="79">
        <f t="shared" si="2"/>
        <v>24416</v>
      </c>
    </row>
    <row r="177" spans="1:11" x14ac:dyDescent="0.25">
      <c r="A177" s="23" t="s">
        <v>229</v>
      </c>
      <c r="B177" s="24" t="s">
        <v>40</v>
      </c>
      <c r="C177" s="77">
        <v>62658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62658</v>
      </c>
    </row>
    <row r="178" spans="1:11" x14ac:dyDescent="0.25">
      <c r="A178" s="23" t="s">
        <v>230</v>
      </c>
      <c r="B178" s="24" t="s">
        <v>40</v>
      </c>
      <c r="C178" s="77">
        <v>192616</v>
      </c>
      <c r="D178" s="78">
        <v>26597</v>
      </c>
      <c r="E178" s="78">
        <v>18642</v>
      </c>
      <c r="F178" s="78">
        <v>13599</v>
      </c>
      <c r="G178" s="78">
        <v>0</v>
      </c>
      <c r="H178" s="78">
        <v>563</v>
      </c>
      <c r="I178" s="78">
        <v>0</v>
      </c>
      <c r="J178" s="78">
        <v>0</v>
      </c>
      <c r="K178" s="79">
        <f t="shared" si="2"/>
        <v>252017</v>
      </c>
    </row>
    <row r="179" spans="1:11" x14ac:dyDescent="0.25">
      <c r="A179" s="23" t="s">
        <v>231</v>
      </c>
      <c r="B179" s="24" t="s">
        <v>40</v>
      </c>
      <c r="C179" s="77">
        <v>62449</v>
      </c>
      <c r="D179" s="78">
        <v>13920</v>
      </c>
      <c r="E179" s="78">
        <v>0</v>
      </c>
      <c r="F179" s="78">
        <v>0</v>
      </c>
      <c r="G179" s="78">
        <v>0</v>
      </c>
      <c r="H179" s="78">
        <v>3768</v>
      </c>
      <c r="I179" s="78">
        <v>0</v>
      </c>
      <c r="J179" s="78">
        <v>0</v>
      </c>
      <c r="K179" s="79">
        <f t="shared" si="2"/>
        <v>80137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f t="shared" si="2"/>
        <v>0</v>
      </c>
    </row>
    <row r="182" spans="1:11" x14ac:dyDescent="0.25">
      <c r="A182" s="23" t="s">
        <v>234</v>
      </c>
      <c r="B182" s="24" t="s">
        <v>40</v>
      </c>
      <c r="C182" s="77">
        <v>12820</v>
      </c>
      <c r="D182" s="78">
        <v>7906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20726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54291</v>
      </c>
      <c r="K184" s="79">
        <f t="shared" si="2"/>
        <v>54291</v>
      </c>
    </row>
    <row r="185" spans="1:11" x14ac:dyDescent="0.25">
      <c r="A185" s="23" t="s">
        <v>1</v>
      </c>
      <c r="B185" s="24" t="s">
        <v>2</v>
      </c>
      <c r="C185" s="77">
        <v>6629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6629</v>
      </c>
    </row>
    <row r="186" spans="1:11" x14ac:dyDescent="0.25">
      <c r="A186" s="23" t="s">
        <v>2</v>
      </c>
      <c r="B186" s="24" t="s">
        <v>2</v>
      </c>
      <c r="C186" s="77">
        <v>161100</v>
      </c>
      <c r="D186" s="78">
        <v>33082</v>
      </c>
      <c r="E186" s="78">
        <v>14739</v>
      </c>
      <c r="F186" s="78">
        <v>14739</v>
      </c>
      <c r="G186" s="78">
        <v>0</v>
      </c>
      <c r="H186" s="78">
        <v>0</v>
      </c>
      <c r="I186" s="78">
        <v>3362</v>
      </c>
      <c r="J186" s="78">
        <v>915</v>
      </c>
      <c r="K186" s="79">
        <f t="shared" si="2"/>
        <v>227937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2452695</v>
      </c>
      <c r="D188" s="78">
        <v>834020</v>
      </c>
      <c r="E188" s="78">
        <v>410228</v>
      </c>
      <c r="F188" s="78">
        <v>0</v>
      </c>
      <c r="G188" s="78">
        <v>0</v>
      </c>
      <c r="H188" s="78">
        <v>9043</v>
      </c>
      <c r="I188" s="78">
        <v>106913</v>
      </c>
      <c r="J188" s="78">
        <v>0</v>
      </c>
      <c r="K188" s="79">
        <f t="shared" si="2"/>
        <v>3812899</v>
      </c>
    </row>
    <row r="189" spans="1:11" x14ac:dyDescent="0.25">
      <c r="A189" s="23" t="s">
        <v>239</v>
      </c>
      <c r="B189" s="24" t="s">
        <v>42</v>
      </c>
      <c r="C189" s="77">
        <v>46639</v>
      </c>
      <c r="D189" s="78">
        <v>22503</v>
      </c>
      <c r="E189" s="78">
        <v>4755</v>
      </c>
      <c r="F189" s="78">
        <v>2460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76357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530566</v>
      </c>
      <c r="D191" s="78">
        <v>216329</v>
      </c>
      <c r="E191" s="78">
        <v>0</v>
      </c>
      <c r="F191" s="78">
        <v>10671</v>
      </c>
      <c r="G191" s="78">
        <v>0</v>
      </c>
      <c r="H191" s="78">
        <v>200</v>
      </c>
      <c r="I191" s="78">
        <v>10433</v>
      </c>
      <c r="J191" s="78">
        <v>0</v>
      </c>
      <c r="K191" s="79">
        <f t="shared" si="2"/>
        <v>768199</v>
      </c>
    </row>
    <row r="192" spans="1:11" x14ac:dyDescent="0.25">
      <c r="A192" s="23" t="s">
        <v>242</v>
      </c>
      <c r="B192" s="24" t="s">
        <v>243</v>
      </c>
      <c r="C192" s="77">
        <v>881434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881434</v>
      </c>
    </row>
    <row r="193" spans="1:11" x14ac:dyDescent="0.25">
      <c r="A193" s="23" t="s">
        <v>244</v>
      </c>
      <c r="B193" s="24" t="s">
        <v>43</v>
      </c>
      <c r="C193" s="77">
        <v>95057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95057</v>
      </c>
    </row>
    <row r="194" spans="1:11" x14ac:dyDescent="0.25">
      <c r="A194" s="23" t="s">
        <v>245</v>
      </c>
      <c r="B194" s="24" t="s">
        <v>43</v>
      </c>
      <c r="C194" s="77">
        <v>96954</v>
      </c>
      <c r="D194" s="78">
        <v>64390</v>
      </c>
      <c r="E194" s="78">
        <v>0</v>
      </c>
      <c r="F194" s="78">
        <v>0</v>
      </c>
      <c r="G194" s="78">
        <v>0</v>
      </c>
      <c r="H194" s="78">
        <v>0</v>
      </c>
      <c r="I194" s="78">
        <v>2510</v>
      </c>
      <c r="J194" s="78">
        <v>0</v>
      </c>
      <c r="K194" s="79">
        <f t="shared" si="2"/>
        <v>163854</v>
      </c>
    </row>
    <row r="195" spans="1:11" x14ac:dyDescent="0.25">
      <c r="A195" s="23" t="s">
        <v>246</v>
      </c>
      <c r="B195" s="24" t="s">
        <v>43</v>
      </c>
      <c r="C195" s="77">
        <v>26344</v>
      </c>
      <c r="D195" s="78">
        <v>4448</v>
      </c>
      <c r="E195" s="78">
        <v>2287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33079</v>
      </c>
    </row>
    <row r="196" spans="1:11" x14ac:dyDescent="0.25">
      <c r="A196" s="23" t="s">
        <v>247</v>
      </c>
      <c r="B196" s="24" t="s">
        <v>43</v>
      </c>
      <c r="C196" s="77">
        <v>0</v>
      </c>
      <c r="D196" s="78">
        <v>561616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561616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784920</v>
      </c>
      <c r="D201" s="78">
        <v>274401</v>
      </c>
      <c r="E201" s="78">
        <v>0</v>
      </c>
      <c r="F201" s="78">
        <v>0</v>
      </c>
      <c r="G201" s="78">
        <v>0</v>
      </c>
      <c r="H201" s="78">
        <v>0</v>
      </c>
      <c r="I201" s="78">
        <v>36759</v>
      </c>
      <c r="J201" s="78">
        <v>0</v>
      </c>
      <c r="K201" s="79">
        <f t="shared" si="3"/>
        <v>1096080</v>
      </c>
    </row>
    <row r="202" spans="1:11" x14ac:dyDescent="0.25">
      <c r="A202" s="23" t="s">
        <v>252</v>
      </c>
      <c r="B202" s="24" t="s">
        <v>45</v>
      </c>
      <c r="C202" s="77">
        <v>0</v>
      </c>
      <c r="D202" s="78">
        <v>0</v>
      </c>
      <c r="E202" s="78">
        <v>0</v>
      </c>
      <c r="F202" s="78">
        <v>0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0</v>
      </c>
    </row>
    <row r="203" spans="1:11" x14ac:dyDescent="0.25">
      <c r="A203" s="23" t="s">
        <v>443</v>
      </c>
      <c r="B203" s="24" t="s">
        <v>45</v>
      </c>
      <c r="C203" s="77">
        <v>258798</v>
      </c>
      <c r="D203" s="78">
        <v>46825</v>
      </c>
      <c r="E203" s="78">
        <v>0</v>
      </c>
      <c r="F203" s="78">
        <v>18698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324321</v>
      </c>
    </row>
    <row r="204" spans="1:11" x14ac:dyDescent="0.25">
      <c r="A204" s="23" t="s">
        <v>253</v>
      </c>
      <c r="B204" s="24" t="s">
        <v>45</v>
      </c>
      <c r="C204" s="77">
        <v>215836</v>
      </c>
      <c r="D204" s="78">
        <v>57892</v>
      </c>
      <c r="E204" s="78">
        <v>0</v>
      </c>
      <c r="F204" s="78">
        <v>16111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289839</v>
      </c>
    </row>
    <row r="205" spans="1:11" x14ac:dyDescent="0.25">
      <c r="A205" s="23" t="s">
        <v>254</v>
      </c>
      <c r="B205" s="24" t="s">
        <v>45</v>
      </c>
      <c r="C205" s="77">
        <v>97918</v>
      </c>
      <c r="D205" s="78">
        <v>43974</v>
      </c>
      <c r="E205" s="78">
        <v>0</v>
      </c>
      <c r="F205" s="78">
        <v>3356</v>
      </c>
      <c r="G205" s="78">
        <v>0</v>
      </c>
      <c r="H205" s="78">
        <v>0</v>
      </c>
      <c r="I205" s="78">
        <v>1028</v>
      </c>
      <c r="J205" s="78">
        <v>0</v>
      </c>
      <c r="K205" s="79">
        <f t="shared" si="3"/>
        <v>146276</v>
      </c>
    </row>
    <row r="206" spans="1:11" x14ac:dyDescent="0.25">
      <c r="A206" s="23" t="s">
        <v>255</v>
      </c>
      <c r="B206" s="24" t="s">
        <v>45</v>
      </c>
      <c r="C206" s="77">
        <v>4081653</v>
      </c>
      <c r="D206" s="78">
        <v>1730586</v>
      </c>
      <c r="E206" s="78">
        <v>533640</v>
      </c>
      <c r="F206" s="78">
        <v>115857</v>
      </c>
      <c r="G206" s="78">
        <v>0</v>
      </c>
      <c r="H206" s="78">
        <v>5589</v>
      </c>
      <c r="I206" s="78">
        <v>0</v>
      </c>
      <c r="J206" s="78">
        <v>0</v>
      </c>
      <c r="K206" s="79">
        <f t="shared" si="3"/>
        <v>6467325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28436</v>
      </c>
      <c r="D209" s="78">
        <v>0</v>
      </c>
      <c r="E209" s="78">
        <v>0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28436</v>
      </c>
    </row>
    <row r="210" spans="1:11" x14ac:dyDescent="0.25">
      <c r="A210" s="23" t="s">
        <v>257</v>
      </c>
      <c r="B210" s="24" t="s">
        <v>45</v>
      </c>
      <c r="C210" s="77">
        <v>275681</v>
      </c>
      <c r="D210" s="78">
        <v>59887</v>
      </c>
      <c r="E210" s="78">
        <v>0</v>
      </c>
      <c r="F210" s="78">
        <v>15270</v>
      </c>
      <c r="G210" s="78">
        <v>0</v>
      </c>
      <c r="H210" s="78">
        <v>0</v>
      </c>
      <c r="I210" s="78">
        <v>0</v>
      </c>
      <c r="J210" s="78">
        <v>28592</v>
      </c>
      <c r="K210" s="79">
        <f t="shared" si="3"/>
        <v>379430</v>
      </c>
    </row>
    <row r="211" spans="1:11" x14ac:dyDescent="0.25">
      <c r="A211" s="23" t="s">
        <v>258</v>
      </c>
      <c r="B211" s="24" t="s">
        <v>45</v>
      </c>
      <c r="C211" s="77">
        <v>0</v>
      </c>
      <c r="D211" s="78">
        <v>0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0</v>
      </c>
    </row>
    <row r="212" spans="1:11" x14ac:dyDescent="0.25">
      <c r="A212" s="23" t="s">
        <v>259</v>
      </c>
      <c r="B212" s="24" t="s">
        <v>45</v>
      </c>
      <c r="C212" s="77">
        <v>9683155</v>
      </c>
      <c r="D212" s="78">
        <v>2456270</v>
      </c>
      <c r="E212" s="78">
        <v>4341257</v>
      </c>
      <c r="F212" s="78">
        <v>485361</v>
      </c>
      <c r="G212" s="78">
        <v>0</v>
      </c>
      <c r="H212" s="78">
        <v>4386</v>
      </c>
      <c r="I212" s="78">
        <v>0</v>
      </c>
      <c r="J212" s="78">
        <v>0</v>
      </c>
      <c r="K212" s="79">
        <f t="shared" si="3"/>
        <v>16970429</v>
      </c>
    </row>
    <row r="213" spans="1:11" x14ac:dyDescent="0.25">
      <c r="A213" s="23" t="s">
        <v>260</v>
      </c>
      <c r="B213" s="24" t="s">
        <v>45</v>
      </c>
      <c r="C213" s="77">
        <v>0</v>
      </c>
      <c r="D213" s="78">
        <v>0</v>
      </c>
      <c r="E213" s="78">
        <v>0</v>
      </c>
      <c r="F213" s="78">
        <v>0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0</v>
      </c>
    </row>
    <row r="214" spans="1:11" x14ac:dyDescent="0.25">
      <c r="A214" s="23" t="s">
        <v>261</v>
      </c>
      <c r="B214" s="24" t="s">
        <v>45</v>
      </c>
      <c r="C214" s="77">
        <v>0</v>
      </c>
      <c r="D214" s="78">
        <v>199905</v>
      </c>
      <c r="E214" s="78">
        <v>0</v>
      </c>
      <c r="F214" s="78">
        <v>0</v>
      </c>
      <c r="G214" s="78">
        <v>0</v>
      </c>
      <c r="H214" s="78">
        <v>0</v>
      </c>
      <c r="I214" s="78">
        <v>61300</v>
      </c>
      <c r="J214" s="78">
        <v>0</v>
      </c>
      <c r="K214" s="79">
        <f t="shared" si="3"/>
        <v>261205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875704</v>
      </c>
      <c r="D216" s="78">
        <v>186780</v>
      </c>
      <c r="E216" s="78">
        <v>152646</v>
      </c>
      <c r="F216" s="78">
        <v>38130</v>
      </c>
      <c r="G216" s="78">
        <v>0</v>
      </c>
      <c r="H216" s="78">
        <v>3920</v>
      </c>
      <c r="I216" s="78">
        <v>0</v>
      </c>
      <c r="J216" s="78">
        <v>0</v>
      </c>
      <c r="K216" s="79">
        <f t="shared" si="3"/>
        <v>1257180</v>
      </c>
    </row>
    <row r="217" spans="1:11" x14ac:dyDescent="0.25">
      <c r="A217" s="23" t="s">
        <v>264</v>
      </c>
      <c r="B217" s="24" t="s">
        <v>45</v>
      </c>
      <c r="C217" s="77">
        <v>706135</v>
      </c>
      <c r="D217" s="78">
        <v>247085</v>
      </c>
      <c r="E217" s="78">
        <v>0</v>
      </c>
      <c r="F217" s="78">
        <v>115933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1069153</v>
      </c>
    </row>
    <row r="218" spans="1:11" x14ac:dyDescent="0.25">
      <c r="A218" s="23" t="s">
        <v>444</v>
      </c>
      <c r="B218" s="24" t="s">
        <v>45</v>
      </c>
      <c r="C218" s="77">
        <v>18862000</v>
      </c>
      <c r="D218" s="78">
        <v>10301000</v>
      </c>
      <c r="E218" s="78">
        <v>2709000</v>
      </c>
      <c r="F218" s="78">
        <v>1106000</v>
      </c>
      <c r="G218" s="78">
        <v>0</v>
      </c>
      <c r="H218" s="78">
        <v>28000</v>
      </c>
      <c r="I218" s="78">
        <v>0</v>
      </c>
      <c r="J218" s="78">
        <v>0</v>
      </c>
      <c r="K218" s="79">
        <f t="shared" si="3"/>
        <v>33006000</v>
      </c>
    </row>
    <row r="219" spans="1:11" x14ac:dyDescent="0.25">
      <c r="A219" s="23" t="s">
        <v>265</v>
      </c>
      <c r="B219" s="24" t="s">
        <v>45</v>
      </c>
      <c r="C219" s="77">
        <v>6382963</v>
      </c>
      <c r="D219" s="78">
        <v>2246697</v>
      </c>
      <c r="E219" s="78">
        <v>0</v>
      </c>
      <c r="F219" s="78">
        <v>660660</v>
      </c>
      <c r="G219" s="78">
        <v>0</v>
      </c>
      <c r="H219" s="78">
        <v>2955</v>
      </c>
      <c r="I219" s="78">
        <v>0</v>
      </c>
      <c r="J219" s="78">
        <v>0</v>
      </c>
      <c r="K219" s="79">
        <f t="shared" si="3"/>
        <v>9293275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0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0</v>
      </c>
    </row>
    <row r="222" spans="1:11" x14ac:dyDescent="0.25">
      <c r="A222" s="23" t="s">
        <v>267</v>
      </c>
      <c r="B222" s="24" t="s">
        <v>45</v>
      </c>
      <c r="C222" s="77">
        <v>627703</v>
      </c>
      <c r="D222" s="78">
        <v>156438</v>
      </c>
      <c r="E222" s="78">
        <v>81246</v>
      </c>
      <c r="F222" s="78">
        <v>21503</v>
      </c>
      <c r="G222" s="78">
        <v>0</v>
      </c>
      <c r="H222" s="78">
        <v>319</v>
      </c>
      <c r="I222" s="78">
        <v>0</v>
      </c>
      <c r="J222" s="78">
        <v>0</v>
      </c>
      <c r="K222" s="79">
        <f t="shared" si="3"/>
        <v>887209</v>
      </c>
    </row>
    <row r="223" spans="1:11" x14ac:dyDescent="0.25">
      <c r="A223" s="23" t="s">
        <v>268</v>
      </c>
      <c r="B223" s="24" t="s">
        <v>45</v>
      </c>
      <c r="C223" s="77">
        <v>711353</v>
      </c>
      <c r="D223" s="78">
        <v>109063</v>
      </c>
      <c r="E223" s="78">
        <v>184561</v>
      </c>
      <c r="F223" s="78">
        <v>29907</v>
      </c>
      <c r="G223" s="78">
        <v>0</v>
      </c>
      <c r="H223" s="78">
        <v>267</v>
      </c>
      <c r="I223" s="78">
        <v>0</v>
      </c>
      <c r="J223" s="78">
        <v>0</v>
      </c>
      <c r="K223" s="79">
        <f t="shared" si="3"/>
        <v>1035151</v>
      </c>
    </row>
    <row r="224" spans="1:11" x14ac:dyDescent="0.25">
      <c r="A224" s="23" t="s">
        <v>269</v>
      </c>
      <c r="B224" s="24" t="s">
        <v>45</v>
      </c>
      <c r="C224" s="77">
        <v>381524</v>
      </c>
      <c r="D224" s="78">
        <v>98862</v>
      </c>
      <c r="E224" s="78">
        <v>0</v>
      </c>
      <c r="F224" s="78">
        <v>0</v>
      </c>
      <c r="G224" s="78">
        <v>0</v>
      </c>
      <c r="H224" s="78">
        <v>20710</v>
      </c>
      <c r="I224" s="78">
        <v>0</v>
      </c>
      <c r="J224" s="78">
        <v>0</v>
      </c>
      <c r="K224" s="79">
        <f t="shared" si="3"/>
        <v>501096</v>
      </c>
    </row>
    <row r="225" spans="1:11" x14ac:dyDescent="0.25">
      <c r="A225" s="23" t="s">
        <v>270</v>
      </c>
      <c r="B225" s="24" t="s">
        <v>45</v>
      </c>
      <c r="C225" s="77">
        <v>2363465</v>
      </c>
      <c r="D225" s="78">
        <v>687568</v>
      </c>
      <c r="E225" s="78">
        <v>0</v>
      </c>
      <c r="F225" s="78">
        <v>99189</v>
      </c>
      <c r="G225" s="78">
        <v>0</v>
      </c>
      <c r="H225" s="78">
        <v>1036</v>
      </c>
      <c r="I225" s="78">
        <v>0</v>
      </c>
      <c r="J225" s="78">
        <v>34315</v>
      </c>
      <c r="K225" s="79">
        <f t="shared" si="3"/>
        <v>3185573</v>
      </c>
    </row>
    <row r="226" spans="1:11" x14ac:dyDescent="0.25">
      <c r="A226" s="23" t="s">
        <v>271</v>
      </c>
      <c r="B226" s="24" t="s">
        <v>45</v>
      </c>
      <c r="C226" s="77">
        <v>1987409</v>
      </c>
      <c r="D226" s="78">
        <v>725356</v>
      </c>
      <c r="E226" s="78">
        <v>270795</v>
      </c>
      <c r="F226" s="78">
        <v>103435</v>
      </c>
      <c r="G226" s="78">
        <v>0</v>
      </c>
      <c r="H226" s="78">
        <v>19406</v>
      </c>
      <c r="I226" s="78">
        <v>2628</v>
      </c>
      <c r="J226" s="78">
        <v>0</v>
      </c>
      <c r="K226" s="79">
        <f t="shared" si="3"/>
        <v>3109029</v>
      </c>
    </row>
    <row r="227" spans="1:11" x14ac:dyDescent="0.25">
      <c r="A227" s="23" t="s">
        <v>272</v>
      </c>
      <c r="B227" s="24" t="s">
        <v>45</v>
      </c>
      <c r="C227" s="77">
        <v>727875</v>
      </c>
      <c r="D227" s="78">
        <v>259157</v>
      </c>
      <c r="E227" s="78">
        <v>0</v>
      </c>
      <c r="F227" s="78">
        <v>41866</v>
      </c>
      <c r="G227" s="78">
        <v>0</v>
      </c>
      <c r="H227" s="78">
        <v>0</v>
      </c>
      <c r="I227" s="78">
        <v>0</v>
      </c>
      <c r="J227" s="78">
        <v>5927</v>
      </c>
      <c r="K227" s="79">
        <f t="shared" si="3"/>
        <v>1034825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0</v>
      </c>
      <c r="D229" s="78">
        <v>0</v>
      </c>
      <c r="E229" s="78">
        <v>0</v>
      </c>
      <c r="F229" s="78">
        <v>0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0</v>
      </c>
    </row>
    <row r="230" spans="1:11" x14ac:dyDescent="0.25">
      <c r="A230" s="23" t="s">
        <v>274</v>
      </c>
      <c r="B230" s="24" t="s">
        <v>45</v>
      </c>
      <c r="C230" s="77">
        <v>788707</v>
      </c>
      <c r="D230" s="78">
        <v>272277</v>
      </c>
      <c r="E230" s="78">
        <v>84438</v>
      </c>
      <c r="F230" s="78">
        <v>28241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1173663</v>
      </c>
    </row>
    <row r="231" spans="1:11" x14ac:dyDescent="0.25">
      <c r="A231" s="23" t="s">
        <v>275</v>
      </c>
      <c r="B231" s="24" t="s">
        <v>45</v>
      </c>
      <c r="C231" s="77">
        <v>0</v>
      </c>
      <c r="D231" s="78">
        <v>0</v>
      </c>
      <c r="E231" s="78">
        <v>0</v>
      </c>
      <c r="F231" s="78">
        <v>0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0</v>
      </c>
    </row>
    <row r="232" spans="1:11" x14ac:dyDescent="0.25">
      <c r="A232" s="23" t="s">
        <v>276</v>
      </c>
      <c r="B232" s="24" t="s">
        <v>45</v>
      </c>
      <c r="C232" s="77">
        <v>185478</v>
      </c>
      <c r="D232" s="78">
        <v>56328</v>
      </c>
      <c r="E232" s="78">
        <v>0</v>
      </c>
      <c r="F232" s="78">
        <v>12664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254470</v>
      </c>
    </row>
    <row r="233" spans="1:11" x14ac:dyDescent="0.25">
      <c r="A233" s="23" t="s">
        <v>277</v>
      </c>
      <c r="B233" s="24" t="s">
        <v>45</v>
      </c>
      <c r="C233" s="77">
        <v>494037</v>
      </c>
      <c r="D233" s="78">
        <v>124029</v>
      </c>
      <c r="E233" s="78">
        <v>73248</v>
      </c>
      <c r="F233" s="78">
        <v>0</v>
      </c>
      <c r="G233" s="78">
        <v>0</v>
      </c>
      <c r="H233" s="78">
        <v>0</v>
      </c>
      <c r="I233" s="78">
        <v>0</v>
      </c>
      <c r="J233" s="78">
        <v>0</v>
      </c>
      <c r="K233" s="79">
        <f t="shared" si="3"/>
        <v>691314</v>
      </c>
    </row>
    <row r="234" spans="1:11" x14ac:dyDescent="0.25">
      <c r="A234" s="23" t="s">
        <v>278</v>
      </c>
      <c r="B234" s="24" t="s">
        <v>45</v>
      </c>
      <c r="C234" s="77">
        <v>146695</v>
      </c>
      <c r="D234" s="78">
        <v>51640</v>
      </c>
      <c r="E234" s="78">
        <v>11633</v>
      </c>
      <c r="F234" s="78">
        <v>6651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216619</v>
      </c>
    </row>
    <row r="235" spans="1:11" x14ac:dyDescent="0.25">
      <c r="A235" s="23" t="s">
        <v>279</v>
      </c>
      <c r="B235" s="24" t="s">
        <v>45</v>
      </c>
      <c r="C235" s="77">
        <v>259847</v>
      </c>
      <c r="D235" s="78">
        <v>81190</v>
      </c>
      <c r="E235" s="78">
        <v>0</v>
      </c>
      <c r="F235" s="78">
        <v>9115</v>
      </c>
      <c r="G235" s="78">
        <v>0</v>
      </c>
      <c r="H235" s="78">
        <v>0</v>
      </c>
      <c r="I235" s="78">
        <v>0</v>
      </c>
      <c r="J235" s="78">
        <v>0</v>
      </c>
      <c r="K235" s="79">
        <f t="shared" si="3"/>
        <v>350152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6219</v>
      </c>
      <c r="D241" s="78">
        <v>8255</v>
      </c>
      <c r="E241" s="78">
        <v>0</v>
      </c>
      <c r="F241" s="78">
        <v>502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14976</v>
      </c>
    </row>
    <row r="242" spans="1:11" x14ac:dyDescent="0.25">
      <c r="A242" s="23" t="s">
        <v>284</v>
      </c>
      <c r="B242" s="24" t="s">
        <v>47</v>
      </c>
      <c r="C242" s="77">
        <v>476860</v>
      </c>
      <c r="D242" s="78">
        <v>180598</v>
      </c>
      <c r="E242" s="78">
        <v>0</v>
      </c>
      <c r="F242" s="78">
        <v>35550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693008</v>
      </c>
    </row>
    <row r="243" spans="1:11" x14ac:dyDescent="0.25">
      <c r="A243" s="23" t="s">
        <v>285</v>
      </c>
      <c r="B243" s="24" t="s">
        <v>47</v>
      </c>
      <c r="C243" s="77">
        <v>39240</v>
      </c>
      <c r="D243" s="78">
        <v>11946</v>
      </c>
      <c r="E243" s="78">
        <v>7159</v>
      </c>
      <c r="F243" s="78">
        <v>0</v>
      </c>
      <c r="G243" s="78">
        <v>0</v>
      </c>
      <c r="H243" s="78">
        <v>0</v>
      </c>
      <c r="I243" s="78">
        <v>2647</v>
      </c>
      <c r="J243" s="78">
        <v>0</v>
      </c>
      <c r="K243" s="79">
        <f t="shared" si="3"/>
        <v>60992</v>
      </c>
    </row>
    <row r="244" spans="1:11" x14ac:dyDescent="0.25">
      <c r="A244" s="23" t="s">
        <v>286</v>
      </c>
      <c r="B244" s="24" t="s">
        <v>48</v>
      </c>
      <c r="C244" s="77">
        <v>21941</v>
      </c>
      <c r="D244" s="78">
        <v>7999</v>
      </c>
      <c r="E244" s="78">
        <v>4493</v>
      </c>
      <c r="F244" s="78">
        <v>3151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37584</v>
      </c>
    </row>
    <row r="245" spans="1:11" x14ac:dyDescent="0.25">
      <c r="A245" s="23" t="s">
        <v>287</v>
      </c>
      <c r="B245" s="24" t="s">
        <v>48</v>
      </c>
      <c r="C245" s="77">
        <v>379844</v>
      </c>
      <c r="D245" s="78">
        <v>95843</v>
      </c>
      <c r="E245" s="78">
        <v>56073</v>
      </c>
      <c r="F245" s="78">
        <v>81639</v>
      </c>
      <c r="G245" s="78">
        <v>37291</v>
      </c>
      <c r="H245" s="78">
        <v>0</v>
      </c>
      <c r="I245" s="78">
        <v>0</v>
      </c>
      <c r="J245" s="78">
        <v>0</v>
      </c>
      <c r="K245" s="79">
        <f t="shared" si="3"/>
        <v>650690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702023</v>
      </c>
      <c r="D247" s="78">
        <v>372078</v>
      </c>
      <c r="E247" s="78">
        <v>106370</v>
      </c>
      <c r="F247" s="78">
        <v>188243</v>
      </c>
      <c r="G247" s="78">
        <v>0</v>
      </c>
      <c r="H247" s="78">
        <v>0</v>
      </c>
      <c r="I247" s="78">
        <v>0</v>
      </c>
      <c r="J247" s="78">
        <v>158</v>
      </c>
      <c r="K247" s="79">
        <f t="shared" si="3"/>
        <v>1368872</v>
      </c>
    </row>
    <row r="248" spans="1:11" x14ac:dyDescent="0.25">
      <c r="A248" s="23" t="s">
        <v>290</v>
      </c>
      <c r="B248" s="24" t="s">
        <v>48</v>
      </c>
      <c r="C248" s="77">
        <v>10152</v>
      </c>
      <c r="D248" s="78">
        <v>1618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11770</v>
      </c>
    </row>
    <row r="249" spans="1:11" x14ac:dyDescent="0.25">
      <c r="A249" s="23" t="s">
        <v>291</v>
      </c>
      <c r="B249" s="24" t="s">
        <v>48</v>
      </c>
      <c r="C249" s="77">
        <v>160881</v>
      </c>
      <c r="D249" s="78">
        <v>62209</v>
      </c>
      <c r="E249" s="78">
        <v>16851</v>
      </c>
      <c r="F249" s="78">
        <v>36077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276018</v>
      </c>
    </row>
    <row r="250" spans="1:11" x14ac:dyDescent="0.25">
      <c r="A250" s="23" t="s">
        <v>292</v>
      </c>
      <c r="B250" s="24" t="s">
        <v>48</v>
      </c>
      <c r="C250" s="77">
        <v>483704</v>
      </c>
      <c r="D250" s="78">
        <v>149245</v>
      </c>
      <c r="E250" s="78">
        <v>94484</v>
      </c>
      <c r="F250" s="78">
        <v>94428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821861</v>
      </c>
    </row>
    <row r="251" spans="1:11" x14ac:dyDescent="0.25">
      <c r="A251" s="23" t="s">
        <v>293</v>
      </c>
      <c r="B251" s="24" t="s">
        <v>48</v>
      </c>
      <c r="C251" s="77">
        <v>15991</v>
      </c>
      <c r="D251" s="78">
        <v>10173</v>
      </c>
      <c r="E251" s="78">
        <v>7264</v>
      </c>
      <c r="F251" s="78">
        <v>5816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39244</v>
      </c>
    </row>
    <row r="252" spans="1:11" x14ac:dyDescent="0.25">
      <c r="A252" s="23" t="s">
        <v>294</v>
      </c>
      <c r="B252" s="24" t="s">
        <v>48</v>
      </c>
      <c r="C252" s="77">
        <v>124065</v>
      </c>
      <c r="D252" s="78">
        <v>28150</v>
      </c>
      <c r="E252" s="78">
        <v>24669</v>
      </c>
      <c r="F252" s="78">
        <v>41202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218086</v>
      </c>
    </row>
    <row r="253" spans="1:11" x14ac:dyDescent="0.25">
      <c r="A253" s="23" t="s">
        <v>3</v>
      </c>
      <c r="B253" s="24" t="s">
        <v>3</v>
      </c>
      <c r="C253" s="77">
        <v>320528</v>
      </c>
      <c r="D253" s="78">
        <v>62137</v>
      </c>
      <c r="E253" s="78">
        <v>0</v>
      </c>
      <c r="F253" s="78">
        <v>0</v>
      </c>
      <c r="G253" s="78">
        <v>0</v>
      </c>
      <c r="H253" s="78">
        <v>0</v>
      </c>
      <c r="I253" s="78">
        <v>15857</v>
      </c>
      <c r="J253" s="78">
        <v>0</v>
      </c>
      <c r="K253" s="79">
        <f t="shared" si="3"/>
        <v>398522</v>
      </c>
    </row>
    <row r="254" spans="1:11" x14ac:dyDescent="0.25">
      <c r="A254" s="23" t="s">
        <v>295</v>
      </c>
      <c r="B254" s="24" t="s">
        <v>49</v>
      </c>
      <c r="C254" s="77">
        <v>863717</v>
      </c>
      <c r="D254" s="78">
        <v>217396</v>
      </c>
      <c r="E254" s="78">
        <v>118314</v>
      </c>
      <c r="F254" s="78">
        <v>37284</v>
      </c>
      <c r="G254" s="78">
        <v>0</v>
      </c>
      <c r="H254" s="78">
        <v>0</v>
      </c>
      <c r="I254" s="78">
        <v>1756</v>
      </c>
      <c r="J254" s="78">
        <v>0</v>
      </c>
      <c r="K254" s="79">
        <f t="shared" si="3"/>
        <v>1238467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90094</v>
      </c>
      <c r="D256" s="78">
        <v>0</v>
      </c>
      <c r="E256" s="78">
        <v>0</v>
      </c>
      <c r="F256" s="78">
        <v>267</v>
      </c>
      <c r="G256" s="78">
        <v>0</v>
      </c>
      <c r="H256" s="78">
        <v>267</v>
      </c>
      <c r="I256" s="78">
        <v>599</v>
      </c>
      <c r="J256" s="78">
        <v>0</v>
      </c>
      <c r="K256" s="79">
        <f t="shared" si="3"/>
        <v>91227</v>
      </c>
    </row>
    <row r="257" spans="1:11" x14ac:dyDescent="0.25">
      <c r="A257" s="23" t="s">
        <v>297</v>
      </c>
      <c r="B257" s="24" t="s">
        <v>49</v>
      </c>
      <c r="C257" s="77">
        <v>119570</v>
      </c>
      <c r="D257" s="78">
        <v>27671</v>
      </c>
      <c r="E257" s="78">
        <v>0</v>
      </c>
      <c r="F257" s="78">
        <v>4901</v>
      </c>
      <c r="G257" s="78">
        <v>4420</v>
      </c>
      <c r="H257" s="78">
        <v>0</v>
      </c>
      <c r="I257" s="78">
        <v>0</v>
      </c>
      <c r="J257" s="78">
        <v>63</v>
      </c>
      <c r="K257" s="79">
        <f t="shared" si="3"/>
        <v>156625</v>
      </c>
    </row>
    <row r="258" spans="1:11" x14ac:dyDescent="0.25">
      <c r="A258" s="23" t="s">
        <v>298</v>
      </c>
      <c r="B258" s="24" t="s">
        <v>49</v>
      </c>
      <c r="C258" s="77">
        <v>0</v>
      </c>
      <c r="D258" s="78">
        <v>0</v>
      </c>
      <c r="E258" s="78">
        <v>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0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1124887</v>
      </c>
      <c r="D260" s="78">
        <v>821679</v>
      </c>
      <c r="E260" s="78">
        <v>0</v>
      </c>
      <c r="F260" s="78">
        <v>13793</v>
      </c>
      <c r="G260" s="78">
        <v>0</v>
      </c>
      <c r="H260" s="78">
        <v>2757</v>
      </c>
      <c r="I260" s="78">
        <v>11106</v>
      </c>
      <c r="J260" s="78">
        <v>0</v>
      </c>
      <c r="K260" s="79">
        <f t="shared" si="4"/>
        <v>1974222</v>
      </c>
    </row>
    <row r="261" spans="1:11" x14ac:dyDescent="0.25">
      <c r="A261" s="23" t="s">
        <v>301</v>
      </c>
      <c r="B261" s="24" t="s">
        <v>49</v>
      </c>
      <c r="C261" s="77">
        <v>0</v>
      </c>
      <c r="D261" s="78">
        <v>0</v>
      </c>
      <c r="E261" s="78">
        <v>0</v>
      </c>
      <c r="F261" s="78">
        <v>0</v>
      </c>
      <c r="G261" s="78">
        <v>0</v>
      </c>
      <c r="H261" s="78">
        <v>0</v>
      </c>
      <c r="I261" s="78">
        <v>0</v>
      </c>
      <c r="J261" s="78">
        <v>0</v>
      </c>
      <c r="K261" s="79">
        <f t="shared" si="4"/>
        <v>0</v>
      </c>
    </row>
    <row r="262" spans="1:11" x14ac:dyDescent="0.25">
      <c r="A262" s="23" t="s">
        <v>302</v>
      </c>
      <c r="B262" s="24" t="s">
        <v>49</v>
      </c>
      <c r="C262" s="77">
        <v>946264</v>
      </c>
      <c r="D262" s="78">
        <v>183819</v>
      </c>
      <c r="E262" s="78">
        <v>0</v>
      </c>
      <c r="F262" s="78">
        <v>0</v>
      </c>
      <c r="G262" s="78">
        <v>0</v>
      </c>
      <c r="H262" s="78">
        <v>324</v>
      </c>
      <c r="I262" s="78">
        <v>28720</v>
      </c>
      <c r="J262" s="78">
        <v>0</v>
      </c>
      <c r="K262" s="79">
        <f t="shared" si="4"/>
        <v>1159127</v>
      </c>
    </row>
    <row r="263" spans="1:11" x14ac:dyDescent="0.25">
      <c r="A263" s="23" t="s">
        <v>448</v>
      </c>
      <c r="B263" s="24" t="s">
        <v>49</v>
      </c>
      <c r="C263" s="77">
        <v>0</v>
      </c>
      <c r="D263" s="78">
        <v>0</v>
      </c>
      <c r="E263" s="78">
        <v>0</v>
      </c>
      <c r="F263" s="78">
        <v>0</v>
      </c>
      <c r="G263" s="78">
        <v>0</v>
      </c>
      <c r="H263" s="78">
        <v>0</v>
      </c>
      <c r="I263" s="78">
        <v>0</v>
      </c>
      <c r="J263" s="78">
        <v>0</v>
      </c>
      <c r="K263" s="79">
        <f t="shared" si="4"/>
        <v>0</v>
      </c>
    </row>
    <row r="264" spans="1:11" x14ac:dyDescent="0.25">
      <c r="A264" s="23" t="s">
        <v>303</v>
      </c>
      <c r="B264" s="24" t="s">
        <v>49</v>
      </c>
      <c r="C264" s="77">
        <v>115495</v>
      </c>
      <c r="D264" s="78">
        <v>22653</v>
      </c>
      <c r="E264" s="78">
        <v>795</v>
      </c>
      <c r="F264" s="78">
        <v>8286</v>
      </c>
      <c r="G264" s="78">
        <v>0</v>
      </c>
      <c r="H264" s="78">
        <v>635</v>
      </c>
      <c r="I264" s="78">
        <v>0</v>
      </c>
      <c r="J264" s="78">
        <v>0</v>
      </c>
      <c r="K264" s="79">
        <f t="shared" si="4"/>
        <v>147864</v>
      </c>
    </row>
    <row r="265" spans="1:11" x14ac:dyDescent="0.25">
      <c r="A265" s="23" t="s">
        <v>304</v>
      </c>
      <c r="B265" s="24" t="s">
        <v>49</v>
      </c>
      <c r="C265" s="77">
        <v>627396</v>
      </c>
      <c r="D265" s="78">
        <v>134949</v>
      </c>
      <c r="E265" s="78">
        <v>60736</v>
      </c>
      <c r="F265" s="78">
        <v>41269</v>
      </c>
      <c r="G265" s="78">
        <v>0</v>
      </c>
      <c r="H265" s="78">
        <v>360</v>
      </c>
      <c r="I265" s="78">
        <v>13771</v>
      </c>
      <c r="J265" s="78">
        <v>0</v>
      </c>
      <c r="K265" s="79">
        <f t="shared" si="4"/>
        <v>878481</v>
      </c>
    </row>
    <row r="266" spans="1:11" x14ac:dyDescent="0.25">
      <c r="A266" s="23" t="s">
        <v>305</v>
      </c>
      <c r="B266" s="24" t="s">
        <v>49</v>
      </c>
      <c r="C266" s="77">
        <v>2030099</v>
      </c>
      <c r="D266" s="78">
        <v>1058204</v>
      </c>
      <c r="E266" s="78">
        <v>244150</v>
      </c>
      <c r="F266" s="78">
        <v>109541</v>
      </c>
      <c r="G266" s="78">
        <v>0</v>
      </c>
      <c r="H266" s="78">
        <v>7028</v>
      </c>
      <c r="I266" s="78">
        <v>4020</v>
      </c>
      <c r="J266" s="78">
        <v>0</v>
      </c>
      <c r="K266" s="79">
        <f t="shared" si="4"/>
        <v>3453042</v>
      </c>
    </row>
    <row r="267" spans="1:11" x14ac:dyDescent="0.25">
      <c r="A267" s="23" t="s">
        <v>449</v>
      </c>
      <c r="B267" s="24" t="s">
        <v>50</v>
      </c>
      <c r="C267" s="77">
        <v>1460000</v>
      </c>
      <c r="D267" s="78">
        <v>675000</v>
      </c>
      <c r="E267" s="78">
        <v>143000</v>
      </c>
      <c r="F267" s="78">
        <v>123000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2401000</v>
      </c>
    </row>
    <row r="268" spans="1:11" x14ac:dyDescent="0.25">
      <c r="A268" s="23" t="s">
        <v>484</v>
      </c>
      <c r="B268" s="24" t="s">
        <v>50</v>
      </c>
      <c r="C268" s="77">
        <v>391838</v>
      </c>
      <c r="D268" s="78">
        <v>217211</v>
      </c>
      <c r="E268" s="78">
        <v>0</v>
      </c>
      <c r="F268" s="78">
        <v>27420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636469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629046</v>
      </c>
      <c r="D270" s="78">
        <v>226157</v>
      </c>
      <c r="E270" s="78">
        <v>106026</v>
      </c>
      <c r="F270" s="78">
        <v>0</v>
      </c>
      <c r="G270" s="78">
        <v>0</v>
      </c>
      <c r="H270" s="78">
        <v>67</v>
      </c>
      <c r="I270" s="78">
        <v>14967</v>
      </c>
      <c r="J270" s="78">
        <v>0</v>
      </c>
      <c r="K270" s="79">
        <f t="shared" si="4"/>
        <v>976263</v>
      </c>
    </row>
    <row r="271" spans="1:11" x14ac:dyDescent="0.25">
      <c r="A271" s="23" t="s">
        <v>308</v>
      </c>
      <c r="B271" s="24" t="s">
        <v>4</v>
      </c>
      <c r="C271" s="77">
        <v>6336566</v>
      </c>
      <c r="D271" s="78">
        <v>3928957</v>
      </c>
      <c r="E271" s="78">
        <v>861340</v>
      </c>
      <c r="F271" s="78">
        <v>124769</v>
      </c>
      <c r="G271" s="78">
        <v>0</v>
      </c>
      <c r="H271" s="78">
        <v>0</v>
      </c>
      <c r="I271" s="78">
        <v>67351</v>
      </c>
      <c r="J271" s="78">
        <v>0</v>
      </c>
      <c r="K271" s="79">
        <f t="shared" si="4"/>
        <v>11318983</v>
      </c>
    </row>
    <row r="272" spans="1:11" x14ac:dyDescent="0.25">
      <c r="A272" s="23" t="s">
        <v>309</v>
      </c>
      <c r="B272" s="24" t="s">
        <v>4</v>
      </c>
      <c r="C272" s="77">
        <v>2880983</v>
      </c>
      <c r="D272" s="78">
        <v>990738</v>
      </c>
      <c r="E272" s="78">
        <v>0</v>
      </c>
      <c r="F272" s="78">
        <v>57753</v>
      </c>
      <c r="G272" s="78">
        <v>0</v>
      </c>
      <c r="H272" s="78">
        <v>10098</v>
      </c>
      <c r="I272" s="78">
        <v>9477</v>
      </c>
      <c r="J272" s="78">
        <v>69881</v>
      </c>
      <c r="K272" s="79">
        <f t="shared" si="4"/>
        <v>4018930</v>
      </c>
    </row>
    <row r="273" spans="1:11" x14ac:dyDescent="0.25">
      <c r="A273" s="75" t="s">
        <v>518</v>
      </c>
      <c r="B273" s="24" t="s">
        <v>4</v>
      </c>
      <c r="C273" s="77">
        <v>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0</v>
      </c>
    </row>
    <row r="274" spans="1:11" x14ac:dyDescent="0.25">
      <c r="A274" s="23" t="s">
        <v>310</v>
      </c>
      <c r="B274" s="24" t="s">
        <v>4</v>
      </c>
      <c r="C274" s="77">
        <v>4700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4700</v>
      </c>
    </row>
    <row r="275" spans="1:11" x14ac:dyDescent="0.25">
      <c r="A275" s="23" t="s">
        <v>311</v>
      </c>
      <c r="B275" s="24" t="s">
        <v>4</v>
      </c>
      <c r="C275" s="77">
        <v>3330565</v>
      </c>
      <c r="D275" s="78">
        <v>1393128</v>
      </c>
      <c r="E275" s="78">
        <v>0</v>
      </c>
      <c r="F275" s="78">
        <v>80018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4803711</v>
      </c>
    </row>
    <row r="276" spans="1:11" x14ac:dyDescent="0.25">
      <c r="A276" s="23" t="s">
        <v>312</v>
      </c>
      <c r="B276" s="24" t="s">
        <v>4</v>
      </c>
      <c r="C276" s="77">
        <v>9297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9297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1160753</v>
      </c>
      <c r="D278" s="78">
        <v>274724</v>
      </c>
      <c r="E278" s="78">
        <v>137201</v>
      </c>
      <c r="F278" s="78">
        <v>27816</v>
      </c>
      <c r="G278" s="78">
        <v>0</v>
      </c>
      <c r="H278" s="78">
        <v>0</v>
      </c>
      <c r="I278" s="78">
        <v>3083</v>
      </c>
      <c r="J278" s="78">
        <v>0</v>
      </c>
      <c r="K278" s="79">
        <f t="shared" si="4"/>
        <v>1603577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62012</v>
      </c>
      <c r="D282" s="78">
        <v>0</v>
      </c>
      <c r="E282" s="78">
        <v>0</v>
      </c>
      <c r="F282" s="78">
        <v>12577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74589</v>
      </c>
    </row>
    <row r="283" spans="1:11" x14ac:dyDescent="0.25">
      <c r="A283" s="23" t="s">
        <v>318</v>
      </c>
      <c r="B283" s="24" t="s">
        <v>4</v>
      </c>
      <c r="C283" s="77">
        <v>185394</v>
      </c>
      <c r="D283" s="78">
        <v>86511</v>
      </c>
      <c r="E283" s="78">
        <v>0</v>
      </c>
      <c r="F283" s="78">
        <v>0</v>
      </c>
      <c r="G283" s="78">
        <v>0</v>
      </c>
      <c r="H283" s="78">
        <v>0</v>
      </c>
      <c r="I283" s="78">
        <v>12218</v>
      </c>
      <c r="J283" s="78">
        <v>0</v>
      </c>
      <c r="K283" s="79">
        <f t="shared" si="4"/>
        <v>284123</v>
      </c>
    </row>
    <row r="284" spans="1:11" x14ac:dyDescent="0.25">
      <c r="A284" s="23" t="s">
        <v>319</v>
      </c>
      <c r="B284" s="24" t="s">
        <v>4</v>
      </c>
      <c r="C284" s="77">
        <v>1377233</v>
      </c>
      <c r="D284" s="78">
        <v>567603</v>
      </c>
      <c r="E284" s="78">
        <v>311024</v>
      </c>
      <c r="F284" s="78">
        <v>0</v>
      </c>
      <c r="G284" s="78">
        <v>0</v>
      </c>
      <c r="H284" s="78">
        <v>0</v>
      </c>
      <c r="I284" s="78">
        <v>69329</v>
      </c>
      <c r="J284" s="78">
        <v>0</v>
      </c>
      <c r="K284" s="79">
        <f t="shared" si="4"/>
        <v>2325189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445510</v>
      </c>
      <c r="D287" s="78">
        <v>116464</v>
      </c>
      <c r="E287" s="78">
        <v>83971</v>
      </c>
      <c r="F287" s="78">
        <v>2054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647999</v>
      </c>
    </row>
    <row r="288" spans="1:11" x14ac:dyDescent="0.25">
      <c r="A288" s="75" t="s">
        <v>525</v>
      </c>
      <c r="B288" s="24" t="s">
        <v>4</v>
      </c>
      <c r="C288" s="77">
        <v>1569200</v>
      </c>
      <c r="D288" s="78">
        <v>618547</v>
      </c>
      <c r="E288" s="78">
        <v>157236</v>
      </c>
      <c r="F288" s="78">
        <v>86719</v>
      </c>
      <c r="G288" s="78">
        <v>0</v>
      </c>
      <c r="H288" s="78">
        <v>0</v>
      </c>
      <c r="I288" s="78">
        <v>38116</v>
      </c>
      <c r="J288" s="78">
        <v>0</v>
      </c>
      <c r="K288" s="79">
        <f t="shared" si="4"/>
        <v>2469818</v>
      </c>
    </row>
    <row r="289" spans="1:11" x14ac:dyDescent="0.25">
      <c r="A289" s="23" t="s">
        <v>323</v>
      </c>
      <c r="B289" s="24" t="s">
        <v>4</v>
      </c>
      <c r="C289" s="77">
        <v>409564</v>
      </c>
      <c r="D289" s="78">
        <v>98277</v>
      </c>
      <c r="E289" s="78">
        <v>75308</v>
      </c>
      <c r="F289" s="78">
        <v>25370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608519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121922</v>
      </c>
      <c r="D291" s="78">
        <v>0</v>
      </c>
      <c r="E291" s="78">
        <v>0</v>
      </c>
      <c r="F291" s="78">
        <v>6556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128478</v>
      </c>
    </row>
    <row r="292" spans="1:11" x14ac:dyDescent="0.25">
      <c r="A292" s="23" t="s">
        <v>325</v>
      </c>
      <c r="B292" s="24" t="s">
        <v>4</v>
      </c>
      <c r="C292" s="77">
        <v>118850</v>
      </c>
      <c r="D292" s="78">
        <v>62683</v>
      </c>
      <c r="E292" s="78">
        <v>11872</v>
      </c>
      <c r="F292" s="78">
        <v>3086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196491</v>
      </c>
    </row>
    <row r="293" spans="1:11" x14ac:dyDescent="0.25">
      <c r="A293" s="23" t="s">
        <v>326</v>
      </c>
      <c r="B293" s="24" t="s">
        <v>4</v>
      </c>
      <c r="C293" s="77">
        <v>585747</v>
      </c>
      <c r="D293" s="78">
        <v>108237</v>
      </c>
      <c r="E293" s="78">
        <v>0</v>
      </c>
      <c r="F293" s="78">
        <v>3250</v>
      </c>
      <c r="G293" s="78">
        <v>0</v>
      </c>
      <c r="H293" s="78">
        <v>96</v>
      </c>
      <c r="I293" s="78">
        <v>22537</v>
      </c>
      <c r="J293" s="78">
        <v>0</v>
      </c>
      <c r="K293" s="79">
        <f t="shared" si="4"/>
        <v>719867</v>
      </c>
    </row>
    <row r="294" spans="1:11" x14ac:dyDescent="0.25">
      <c r="A294" s="23" t="s">
        <v>327</v>
      </c>
      <c r="B294" s="24" t="s">
        <v>4</v>
      </c>
      <c r="C294" s="77">
        <v>126188</v>
      </c>
      <c r="D294" s="78">
        <v>0</v>
      </c>
      <c r="E294" s="78">
        <v>41550</v>
      </c>
      <c r="F294" s="78">
        <v>0</v>
      </c>
      <c r="G294" s="78">
        <v>0</v>
      </c>
      <c r="H294" s="78">
        <v>0</v>
      </c>
      <c r="I294" s="78">
        <v>5851</v>
      </c>
      <c r="J294" s="78">
        <v>0</v>
      </c>
      <c r="K294" s="79">
        <f t="shared" si="4"/>
        <v>173589</v>
      </c>
    </row>
    <row r="295" spans="1:11" x14ac:dyDescent="0.25">
      <c r="A295" s="23" t="s">
        <v>328</v>
      </c>
      <c r="B295" s="24" t="s">
        <v>4</v>
      </c>
      <c r="C295" s="77">
        <v>215334</v>
      </c>
      <c r="D295" s="78">
        <v>70063</v>
      </c>
      <c r="E295" s="78">
        <v>43462</v>
      </c>
      <c r="F295" s="78">
        <v>0</v>
      </c>
      <c r="G295" s="78">
        <v>0</v>
      </c>
      <c r="H295" s="78">
        <v>0</v>
      </c>
      <c r="I295" s="78">
        <v>0</v>
      </c>
      <c r="J295" s="78">
        <v>6499</v>
      </c>
      <c r="K295" s="79">
        <f t="shared" si="4"/>
        <v>335358</v>
      </c>
    </row>
    <row r="296" spans="1:11" x14ac:dyDescent="0.25">
      <c r="A296" s="23" t="s">
        <v>4</v>
      </c>
      <c r="B296" s="24" t="s">
        <v>4</v>
      </c>
      <c r="C296" s="77">
        <v>1879281</v>
      </c>
      <c r="D296" s="78">
        <v>516782</v>
      </c>
      <c r="E296" s="78">
        <v>471885</v>
      </c>
      <c r="F296" s="78">
        <v>158207</v>
      </c>
      <c r="G296" s="78">
        <v>0</v>
      </c>
      <c r="H296" s="78">
        <v>0</v>
      </c>
      <c r="I296" s="78">
        <v>2868</v>
      </c>
      <c r="J296" s="78">
        <v>0</v>
      </c>
      <c r="K296" s="79">
        <f t="shared" si="4"/>
        <v>3029023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479999</v>
      </c>
      <c r="D299" s="78">
        <v>110924</v>
      </c>
      <c r="E299" s="78">
        <v>63540</v>
      </c>
      <c r="F299" s="78">
        <v>13452</v>
      </c>
      <c r="G299" s="78">
        <v>0</v>
      </c>
      <c r="H299" s="78">
        <v>167</v>
      </c>
      <c r="I299" s="78">
        <v>8860</v>
      </c>
      <c r="J299" s="78">
        <v>0</v>
      </c>
      <c r="K299" s="79">
        <f t="shared" si="4"/>
        <v>676942</v>
      </c>
    </row>
    <row r="300" spans="1:11" x14ac:dyDescent="0.25">
      <c r="A300" s="23" t="s">
        <v>332</v>
      </c>
      <c r="B300" s="24" t="s">
        <v>4</v>
      </c>
      <c r="C300" s="77">
        <v>1623499</v>
      </c>
      <c r="D300" s="78">
        <v>523164</v>
      </c>
      <c r="E300" s="78">
        <v>321824</v>
      </c>
      <c r="F300" s="78">
        <v>80094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2548581</v>
      </c>
    </row>
    <row r="301" spans="1:11" x14ac:dyDescent="0.25">
      <c r="A301" s="23" t="s">
        <v>333</v>
      </c>
      <c r="B301" s="24" t="s">
        <v>4</v>
      </c>
      <c r="C301" s="77">
        <v>938887</v>
      </c>
      <c r="D301" s="78">
        <v>212916</v>
      </c>
      <c r="E301" s="78">
        <v>314257</v>
      </c>
      <c r="F301" s="78">
        <v>17007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1483067</v>
      </c>
    </row>
    <row r="302" spans="1:11" x14ac:dyDescent="0.25">
      <c r="A302" s="23" t="s">
        <v>334</v>
      </c>
      <c r="B302" s="24" t="s">
        <v>4</v>
      </c>
      <c r="C302" s="77">
        <v>132516</v>
      </c>
      <c r="D302" s="78">
        <v>35096</v>
      </c>
      <c r="E302" s="78">
        <v>0</v>
      </c>
      <c r="F302" s="78">
        <v>3677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171289</v>
      </c>
    </row>
    <row r="303" spans="1:11" x14ac:dyDescent="0.25">
      <c r="A303" s="23" t="s">
        <v>335</v>
      </c>
      <c r="B303" s="24" t="s">
        <v>4</v>
      </c>
      <c r="C303" s="77">
        <v>0</v>
      </c>
      <c r="D303" s="78">
        <v>28979</v>
      </c>
      <c r="E303" s="78">
        <v>0</v>
      </c>
      <c r="F303" s="78">
        <v>0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28979</v>
      </c>
    </row>
    <row r="304" spans="1:11" x14ac:dyDescent="0.25">
      <c r="A304" s="23" t="s">
        <v>336</v>
      </c>
      <c r="B304" s="24" t="s">
        <v>4</v>
      </c>
      <c r="C304" s="77">
        <v>325773</v>
      </c>
      <c r="D304" s="78">
        <v>72310</v>
      </c>
      <c r="E304" s="78">
        <v>83995</v>
      </c>
      <c r="F304" s="78">
        <v>15069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497147</v>
      </c>
    </row>
    <row r="305" spans="1:11" x14ac:dyDescent="0.25">
      <c r="A305" s="23" t="s">
        <v>337</v>
      </c>
      <c r="B305" s="24" t="s">
        <v>4</v>
      </c>
      <c r="C305" s="77">
        <v>0</v>
      </c>
      <c r="D305" s="78">
        <v>0</v>
      </c>
      <c r="E305" s="78">
        <v>0</v>
      </c>
      <c r="F305" s="78">
        <v>0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0</v>
      </c>
    </row>
    <row r="306" spans="1:11" x14ac:dyDescent="0.25">
      <c r="A306" s="23" t="s">
        <v>338</v>
      </c>
      <c r="B306" s="24" t="s">
        <v>4</v>
      </c>
      <c r="C306" s="77">
        <v>5514935</v>
      </c>
      <c r="D306" s="78">
        <v>3116042</v>
      </c>
      <c r="E306" s="78">
        <v>807626</v>
      </c>
      <c r="F306" s="78">
        <v>228022</v>
      </c>
      <c r="G306" s="78">
        <v>0</v>
      </c>
      <c r="H306" s="78">
        <v>473</v>
      </c>
      <c r="I306" s="78">
        <v>79640</v>
      </c>
      <c r="J306" s="78">
        <v>0</v>
      </c>
      <c r="K306" s="79">
        <f t="shared" si="4"/>
        <v>9746738</v>
      </c>
    </row>
    <row r="307" spans="1:11" x14ac:dyDescent="0.25">
      <c r="A307" s="23" t="s">
        <v>339</v>
      </c>
      <c r="B307" s="24" t="s">
        <v>51</v>
      </c>
      <c r="C307" s="77">
        <v>351945</v>
      </c>
      <c r="D307" s="78">
        <v>239099</v>
      </c>
      <c r="E307" s="78">
        <v>0</v>
      </c>
      <c r="F307" s="78">
        <v>0</v>
      </c>
      <c r="G307" s="78">
        <v>0</v>
      </c>
      <c r="H307" s="78">
        <v>3866</v>
      </c>
      <c r="I307" s="78">
        <v>15633</v>
      </c>
      <c r="J307" s="78">
        <v>0</v>
      </c>
      <c r="K307" s="79">
        <f t="shared" si="4"/>
        <v>610543</v>
      </c>
    </row>
    <row r="308" spans="1:11" x14ac:dyDescent="0.25">
      <c r="A308" s="23" t="s">
        <v>340</v>
      </c>
      <c r="B308" s="24" t="s">
        <v>51</v>
      </c>
      <c r="C308" s="77">
        <v>988737</v>
      </c>
      <c r="D308" s="78">
        <v>536670</v>
      </c>
      <c r="E308" s="78">
        <v>0</v>
      </c>
      <c r="F308" s="78">
        <v>0</v>
      </c>
      <c r="G308" s="78">
        <v>0</v>
      </c>
      <c r="H308" s="78">
        <v>0</v>
      </c>
      <c r="I308" s="78">
        <v>36604</v>
      </c>
      <c r="J308" s="78">
        <v>0</v>
      </c>
      <c r="K308" s="79">
        <f t="shared" si="4"/>
        <v>1562011</v>
      </c>
    </row>
    <row r="309" spans="1:11" x14ac:dyDescent="0.25">
      <c r="A309" s="23" t="s">
        <v>341</v>
      </c>
      <c r="B309" s="24" t="s">
        <v>51</v>
      </c>
      <c r="C309" s="77">
        <v>193388</v>
      </c>
      <c r="D309" s="78">
        <v>0</v>
      </c>
      <c r="E309" s="78">
        <v>0</v>
      </c>
      <c r="F309" s="78">
        <v>0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193388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559132</v>
      </c>
      <c r="D312" s="78">
        <v>306041</v>
      </c>
      <c r="E312" s="78">
        <v>0</v>
      </c>
      <c r="F312" s="78">
        <v>0</v>
      </c>
      <c r="G312" s="78">
        <v>0</v>
      </c>
      <c r="H312" s="78">
        <v>128</v>
      </c>
      <c r="I312" s="78">
        <v>21751</v>
      </c>
      <c r="J312" s="78">
        <v>0</v>
      </c>
      <c r="K312" s="79">
        <f t="shared" si="4"/>
        <v>887052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0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9">
        <f t="shared" si="4"/>
        <v>0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7359147</v>
      </c>
      <c r="D317" s="78">
        <v>3567656</v>
      </c>
      <c r="E317" s="78">
        <v>1256381</v>
      </c>
      <c r="F317" s="78">
        <v>521707</v>
      </c>
      <c r="G317" s="78">
        <v>0</v>
      </c>
      <c r="H317" s="78">
        <v>6872</v>
      </c>
      <c r="I317" s="78">
        <v>24519</v>
      </c>
      <c r="J317" s="78">
        <v>0</v>
      </c>
      <c r="K317" s="79">
        <f t="shared" si="4"/>
        <v>12736282</v>
      </c>
    </row>
    <row r="318" spans="1:11" x14ac:dyDescent="0.25">
      <c r="A318" s="23" t="s">
        <v>349</v>
      </c>
      <c r="B318" s="24" t="s">
        <v>52</v>
      </c>
      <c r="C318" s="77">
        <v>2115484</v>
      </c>
      <c r="D318" s="78">
        <v>569411</v>
      </c>
      <c r="E318" s="78">
        <v>0</v>
      </c>
      <c r="F318" s="78">
        <v>95932</v>
      </c>
      <c r="G318" s="78">
        <v>0</v>
      </c>
      <c r="H318" s="78">
        <v>21452</v>
      </c>
      <c r="I318" s="78">
        <v>4053</v>
      </c>
      <c r="J318" s="78">
        <v>0</v>
      </c>
      <c r="K318" s="79">
        <f t="shared" si="4"/>
        <v>2806332</v>
      </c>
    </row>
    <row r="319" spans="1:11" x14ac:dyDescent="0.25">
      <c r="A319" s="23" t="s">
        <v>350</v>
      </c>
      <c r="B319" s="24" t="s">
        <v>52</v>
      </c>
      <c r="C319" s="77">
        <v>595881</v>
      </c>
      <c r="D319" s="78">
        <v>145477</v>
      </c>
      <c r="E319" s="78">
        <v>121663</v>
      </c>
      <c r="F319" s="78">
        <v>20752</v>
      </c>
      <c r="G319" s="78">
        <v>0</v>
      </c>
      <c r="H319" s="78">
        <v>926</v>
      </c>
      <c r="I319" s="78">
        <v>7347</v>
      </c>
      <c r="J319" s="78">
        <v>0</v>
      </c>
      <c r="K319" s="79">
        <f t="shared" si="4"/>
        <v>892046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126605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126605</v>
      </c>
    </row>
    <row r="323" spans="1:11" x14ac:dyDescent="0.25">
      <c r="A323" s="23" t="s">
        <v>354</v>
      </c>
      <c r="B323" s="24" t="s">
        <v>52</v>
      </c>
      <c r="C323" s="77">
        <v>4010182</v>
      </c>
      <c r="D323" s="78">
        <v>1036061</v>
      </c>
      <c r="E323" s="78">
        <v>416242</v>
      </c>
      <c r="F323" s="78">
        <v>162634</v>
      </c>
      <c r="G323" s="78">
        <v>0</v>
      </c>
      <c r="H323" s="78">
        <v>1851</v>
      </c>
      <c r="I323" s="78">
        <v>39029</v>
      </c>
      <c r="J323" s="78">
        <v>0</v>
      </c>
      <c r="K323" s="79">
        <f t="shared" si="5"/>
        <v>5665999</v>
      </c>
    </row>
    <row r="324" spans="1:11" x14ac:dyDescent="0.25">
      <c r="A324" s="23" t="s">
        <v>355</v>
      </c>
      <c r="B324" s="24" t="s">
        <v>52</v>
      </c>
      <c r="C324" s="77">
        <v>441410</v>
      </c>
      <c r="D324" s="78">
        <v>104805</v>
      </c>
      <c r="E324" s="78">
        <v>51869</v>
      </c>
      <c r="F324" s="78">
        <v>0</v>
      </c>
      <c r="G324" s="78">
        <v>0</v>
      </c>
      <c r="H324" s="78">
        <v>0</v>
      </c>
      <c r="I324" s="78">
        <v>0</v>
      </c>
      <c r="J324" s="78">
        <v>15068</v>
      </c>
      <c r="K324" s="79">
        <f t="shared" si="5"/>
        <v>613152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563715</v>
      </c>
      <c r="D326" s="78">
        <v>254838</v>
      </c>
      <c r="E326" s="78">
        <v>0</v>
      </c>
      <c r="F326" s="78">
        <v>49153</v>
      </c>
      <c r="G326" s="78">
        <v>0</v>
      </c>
      <c r="H326" s="78">
        <v>0</v>
      </c>
      <c r="I326" s="78">
        <v>5108</v>
      </c>
      <c r="J326" s="78">
        <v>0</v>
      </c>
      <c r="K326" s="79">
        <f t="shared" si="5"/>
        <v>872814</v>
      </c>
    </row>
    <row r="327" spans="1:11" x14ac:dyDescent="0.25">
      <c r="A327" s="23" t="s">
        <v>358</v>
      </c>
      <c r="B327" s="24" t="s">
        <v>52</v>
      </c>
      <c r="C327" s="77">
        <v>3063904</v>
      </c>
      <c r="D327" s="78">
        <v>864432</v>
      </c>
      <c r="E327" s="78">
        <v>516820</v>
      </c>
      <c r="F327" s="78">
        <v>80532</v>
      </c>
      <c r="G327" s="78">
        <v>0</v>
      </c>
      <c r="H327" s="78">
        <v>0</v>
      </c>
      <c r="I327" s="78">
        <v>19572</v>
      </c>
      <c r="J327" s="78">
        <v>0</v>
      </c>
      <c r="K327" s="79">
        <f t="shared" si="5"/>
        <v>4545260</v>
      </c>
    </row>
    <row r="328" spans="1:11" x14ac:dyDescent="0.25">
      <c r="A328" s="23" t="s">
        <v>359</v>
      </c>
      <c r="B328" s="24" t="s">
        <v>52</v>
      </c>
      <c r="C328" s="77">
        <v>48177</v>
      </c>
      <c r="D328" s="78">
        <v>12433</v>
      </c>
      <c r="E328" s="78">
        <v>0</v>
      </c>
      <c r="F328" s="78">
        <v>0</v>
      </c>
      <c r="G328" s="78">
        <v>6472</v>
      </c>
      <c r="H328" s="78">
        <v>133</v>
      </c>
      <c r="I328" s="78">
        <v>1415</v>
      </c>
      <c r="J328" s="78">
        <v>0</v>
      </c>
      <c r="K328" s="79">
        <f t="shared" si="5"/>
        <v>68630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826489</v>
      </c>
      <c r="D330" s="78">
        <v>250537</v>
      </c>
      <c r="E330" s="78">
        <v>0</v>
      </c>
      <c r="F330" s="78">
        <v>91055</v>
      </c>
      <c r="G330" s="78">
        <v>0</v>
      </c>
      <c r="H330" s="78">
        <v>0</v>
      </c>
      <c r="I330" s="78">
        <v>2606</v>
      </c>
      <c r="J330" s="78">
        <v>0</v>
      </c>
      <c r="K330" s="79">
        <f t="shared" si="5"/>
        <v>1170687</v>
      </c>
    </row>
    <row r="331" spans="1:11" x14ac:dyDescent="0.25">
      <c r="A331" s="23" t="s">
        <v>5</v>
      </c>
      <c r="B331" s="24" t="s">
        <v>52</v>
      </c>
      <c r="C331" s="77">
        <v>492694</v>
      </c>
      <c r="D331" s="78">
        <v>165015</v>
      </c>
      <c r="E331" s="78">
        <v>0</v>
      </c>
      <c r="F331" s="78">
        <v>19273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676982</v>
      </c>
    </row>
    <row r="332" spans="1:11" x14ac:dyDescent="0.25">
      <c r="A332" s="23" t="s">
        <v>362</v>
      </c>
      <c r="B332" s="24" t="s">
        <v>52</v>
      </c>
      <c r="C332" s="77">
        <v>427742</v>
      </c>
      <c r="D332" s="78">
        <v>92494</v>
      </c>
      <c r="E332" s="78">
        <v>52778</v>
      </c>
      <c r="F332" s="78">
        <v>21858</v>
      </c>
      <c r="G332" s="78">
        <v>0</v>
      </c>
      <c r="H332" s="78">
        <v>62</v>
      </c>
      <c r="I332" s="78">
        <v>2077</v>
      </c>
      <c r="J332" s="78">
        <v>0</v>
      </c>
      <c r="K332" s="79">
        <f t="shared" si="5"/>
        <v>597011</v>
      </c>
    </row>
    <row r="333" spans="1:11" x14ac:dyDescent="0.25">
      <c r="A333" s="75" t="s">
        <v>489</v>
      </c>
      <c r="B333" s="24" t="s">
        <v>52</v>
      </c>
      <c r="C333" s="77">
        <v>1036103</v>
      </c>
      <c r="D333" s="78">
        <v>227845</v>
      </c>
      <c r="E333" s="78">
        <v>124975</v>
      </c>
      <c r="F333" s="78">
        <v>56450</v>
      </c>
      <c r="G333" s="78">
        <v>0</v>
      </c>
      <c r="H333" s="78">
        <v>1488</v>
      </c>
      <c r="I333" s="78">
        <v>0</v>
      </c>
      <c r="J333" s="78">
        <v>0</v>
      </c>
      <c r="K333" s="79">
        <f t="shared" si="5"/>
        <v>1446861</v>
      </c>
    </row>
    <row r="334" spans="1:11" x14ac:dyDescent="0.25">
      <c r="A334" s="23" t="s">
        <v>488</v>
      </c>
      <c r="B334" s="24" t="s">
        <v>52</v>
      </c>
      <c r="C334" s="77">
        <v>14465011</v>
      </c>
      <c r="D334" s="78">
        <v>4938835</v>
      </c>
      <c r="E334" s="78">
        <v>1773732</v>
      </c>
      <c r="F334" s="78">
        <v>715497</v>
      </c>
      <c r="G334" s="78">
        <v>0</v>
      </c>
      <c r="H334" s="78">
        <v>26398</v>
      </c>
      <c r="I334" s="78">
        <v>118769</v>
      </c>
      <c r="J334" s="78">
        <v>0</v>
      </c>
      <c r="K334" s="79">
        <f t="shared" si="5"/>
        <v>22038242</v>
      </c>
    </row>
    <row r="335" spans="1:11" x14ac:dyDescent="0.25">
      <c r="A335" s="23" t="s">
        <v>363</v>
      </c>
      <c r="B335" s="24" t="s">
        <v>52</v>
      </c>
      <c r="C335" s="77">
        <v>1235839</v>
      </c>
      <c r="D335" s="78">
        <v>413775</v>
      </c>
      <c r="E335" s="78">
        <v>226453</v>
      </c>
      <c r="F335" s="78">
        <v>52431</v>
      </c>
      <c r="G335" s="78">
        <v>0</v>
      </c>
      <c r="H335" s="78">
        <v>390</v>
      </c>
      <c r="I335" s="78">
        <v>26557</v>
      </c>
      <c r="J335" s="78">
        <v>0</v>
      </c>
      <c r="K335" s="79">
        <f t="shared" si="5"/>
        <v>1955445</v>
      </c>
    </row>
    <row r="336" spans="1:11" x14ac:dyDescent="0.25">
      <c r="A336" s="23" t="s">
        <v>364</v>
      </c>
      <c r="B336" s="24" t="s">
        <v>52</v>
      </c>
      <c r="C336" s="77">
        <v>378377</v>
      </c>
      <c r="D336" s="78">
        <v>0</v>
      </c>
      <c r="E336" s="78">
        <v>51793</v>
      </c>
      <c r="F336" s="78">
        <v>16115</v>
      </c>
      <c r="G336" s="78">
        <v>0</v>
      </c>
      <c r="H336" s="78">
        <v>567</v>
      </c>
      <c r="I336" s="78">
        <v>0</v>
      </c>
      <c r="J336" s="78">
        <v>0</v>
      </c>
      <c r="K336" s="79">
        <f t="shared" si="5"/>
        <v>446852</v>
      </c>
    </row>
    <row r="337" spans="1:11" x14ac:dyDescent="0.25">
      <c r="A337" s="23" t="s">
        <v>365</v>
      </c>
      <c r="B337" s="24" t="s">
        <v>53</v>
      </c>
      <c r="C337" s="77">
        <v>600282</v>
      </c>
      <c r="D337" s="78">
        <v>208642</v>
      </c>
      <c r="E337" s="78">
        <v>0</v>
      </c>
      <c r="F337" s="78">
        <v>22699</v>
      </c>
      <c r="G337" s="78">
        <v>0</v>
      </c>
      <c r="H337" s="78">
        <v>0</v>
      </c>
      <c r="I337" s="78">
        <v>0</v>
      </c>
      <c r="J337" s="78">
        <v>65739</v>
      </c>
      <c r="K337" s="79">
        <f t="shared" si="5"/>
        <v>897362</v>
      </c>
    </row>
    <row r="338" spans="1:11" x14ac:dyDescent="0.25">
      <c r="A338" s="23" t="s">
        <v>366</v>
      </c>
      <c r="B338" s="24" t="s">
        <v>53</v>
      </c>
      <c r="C338" s="77">
        <v>0</v>
      </c>
      <c r="D338" s="78">
        <v>0</v>
      </c>
      <c r="E338" s="78">
        <v>0</v>
      </c>
      <c r="F338" s="78">
        <v>0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0</v>
      </c>
    </row>
    <row r="339" spans="1:11" x14ac:dyDescent="0.25">
      <c r="A339" s="23" t="s">
        <v>367</v>
      </c>
      <c r="B339" s="24" t="s">
        <v>53</v>
      </c>
      <c r="C339" s="77">
        <v>75844</v>
      </c>
      <c r="D339" s="78">
        <v>16641</v>
      </c>
      <c r="E339" s="78">
        <v>11646</v>
      </c>
      <c r="F339" s="78">
        <v>0</v>
      </c>
      <c r="G339" s="78">
        <v>0</v>
      </c>
      <c r="H339" s="78">
        <v>0</v>
      </c>
      <c r="I339" s="78">
        <v>1232</v>
      </c>
      <c r="J339" s="78">
        <v>0</v>
      </c>
      <c r="K339" s="79">
        <f t="shared" si="5"/>
        <v>105363</v>
      </c>
    </row>
    <row r="340" spans="1:11" x14ac:dyDescent="0.25">
      <c r="A340" s="23" t="s">
        <v>368</v>
      </c>
      <c r="B340" s="24" t="s">
        <v>53</v>
      </c>
      <c r="C340" s="77">
        <v>140830</v>
      </c>
      <c r="D340" s="78">
        <v>32655</v>
      </c>
      <c r="E340" s="78">
        <v>0</v>
      </c>
      <c r="F340" s="78">
        <v>6286</v>
      </c>
      <c r="G340" s="78">
        <v>0</v>
      </c>
      <c r="H340" s="78">
        <v>0</v>
      </c>
      <c r="I340" s="78">
        <v>2317</v>
      </c>
      <c r="J340" s="78">
        <v>0</v>
      </c>
      <c r="K340" s="79">
        <f t="shared" si="5"/>
        <v>182088</v>
      </c>
    </row>
    <row r="341" spans="1:11" x14ac:dyDescent="0.25">
      <c r="A341" s="23" t="s">
        <v>369</v>
      </c>
      <c r="B341" s="24" t="s">
        <v>53</v>
      </c>
      <c r="C341" s="77">
        <v>72867</v>
      </c>
      <c r="D341" s="78">
        <v>21909</v>
      </c>
      <c r="E341" s="78">
        <v>0</v>
      </c>
      <c r="F341" s="78">
        <v>2013</v>
      </c>
      <c r="G341" s="78">
        <v>0</v>
      </c>
      <c r="H341" s="78">
        <v>0</v>
      </c>
      <c r="I341" s="78">
        <v>1521</v>
      </c>
      <c r="J341" s="78">
        <v>0</v>
      </c>
      <c r="K341" s="79">
        <f t="shared" si="5"/>
        <v>98310</v>
      </c>
    </row>
    <row r="342" spans="1:11" x14ac:dyDescent="0.25">
      <c r="A342" s="23" t="s">
        <v>370</v>
      </c>
      <c r="B342" s="24" t="s">
        <v>53</v>
      </c>
      <c r="C342" s="77">
        <v>217945</v>
      </c>
      <c r="D342" s="78">
        <v>50526</v>
      </c>
      <c r="E342" s="78">
        <v>33232</v>
      </c>
      <c r="F342" s="78">
        <v>23720</v>
      </c>
      <c r="G342" s="78">
        <v>0</v>
      </c>
      <c r="H342" s="78">
        <v>0</v>
      </c>
      <c r="I342" s="78">
        <v>1836</v>
      </c>
      <c r="J342" s="78">
        <v>0</v>
      </c>
      <c r="K342" s="79">
        <f t="shared" si="5"/>
        <v>327259</v>
      </c>
    </row>
    <row r="343" spans="1:11" x14ac:dyDescent="0.25">
      <c r="A343" s="23" t="s">
        <v>371</v>
      </c>
      <c r="B343" s="24" t="s">
        <v>53</v>
      </c>
      <c r="C343" s="77">
        <v>174811</v>
      </c>
      <c r="D343" s="78">
        <v>41773</v>
      </c>
      <c r="E343" s="78">
        <v>0</v>
      </c>
      <c r="F343" s="78">
        <v>43781</v>
      </c>
      <c r="G343" s="78">
        <v>0</v>
      </c>
      <c r="H343" s="78">
        <v>0</v>
      </c>
      <c r="I343" s="78">
        <v>2111</v>
      </c>
      <c r="J343" s="78">
        <v>0</v>
      </c>
      <c r="K343" s="79">
        <f t="shared" si="5"/>
        <v>262476</v>
      </c>
    </row>
    <row r="344" spans="1:11" x14ac:dyDescent="0.25">
      <c r="A344" s="23" t="s">
        <v>372</v>
      </c>
      <c r="B344" s="24" t="s">
        <v>53</v>
      </c>
      <c r="C344" s="77">
        <v>515784</v>
      </c>
      <c r="D344" s="78">
        <v>164298</v>
      </c>
      <c r="E344" s="78">
        <v>82967</v>
      </c>
      <c r="F344" s="78">
        <v>14019</v>
      </c>
      <c r="G344" s="78">
        <v>0</v>
      </c>
      <c r="H344" s="78">
        <v>0</v>
      </c>
      <c r="I344" s="78">
        <v>10089</v>
      </c>
      <c r="J344" s="78">
        <v>0</v>
      </c>
      <c r="K344" s="79">
        <f t="shared" si="5"/>
        <v>787157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197957</v>
      </c>
      <c r="D347" s="78">
        <v>49303</v>
      </c>
      <c r="E347" s="78">
        <v>23193</v>
      </c>
      <c r="F347" s="78">
        <v>0</v>
      </c>
      <c r="G347" s="78">
        <v>6334</v>
      </c>
      <c r="H347" s="78">
        <v>0</v>
      </c>
      <c r="I347" s="78">
        <v>3352</v>
      </c>
      <c r="J347" s="78">
        <v>0</v>
      </c>
      <c r="K347" s="79">
        <f t="shared" si="5"/>
        <v>280139</v>
      </c>
    </row>
    <row r="348" spans="1:11" x14ac:dyDescent="0.25">
      <c r="A348" s="23" t="s">
        <v>376</v>
      </c>
      <c r="B348" s="24" t="s">
        <v>53</v>
      </c>
      <c r="C348" s="77">
        <v>77297</v>
      </c>
      <c r="D348" s="78">
        <v>13199</v>
      </c>
      <c r="E348" s="78">
        <v>19200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109696</v>
      </c>
    </row>
    <row r="349" spans="1:11" x14ac:dyDescent="0.25">
      <c r="A349" s="23" t="s">
        <v>377</v>
      </c>
      <c r="B349" s="24" t="s">
        <v>53</v>
      </c>
      <c r="C349" s="77">
        <v>640247</v>
      </c>
      <c r="D349" s="78">
        <v>268209</v>
      </c>
      <c r="E349" s="78">
        <v>89478</v>
      </c>
      <c r="F349" s="78">
        <v>26461</v>
      </c>
      <c r="G349" s="78">
        <v>0</v>
      </c>
      <c r="H349" s="78">
        <v>0</v>
      </c>
      <c r="I349" s="78">
        <v>7566</v>
      </c>
      <c r="J349" s="78">
        <v>0</v>
      </c>
      <c r="K349" s="79">
        <f t="shared" si="5"/>
        <v>1031961</v>
      </c>
    </row>
    <row r="350" spans="1:11" x14ac:dyDescent="0.25">
      <c r="A350" s="23" t="s">
        <v>378</v>
      </c>
      <c r="B350" s="24" t="s">
        <v>53</v>
      </c>
      <c r="C350" s="77">
        <v>4538890</v>
      </c>
      <c r="D350" s="78">
        <v>2124093</v>
      </c>
      <c r="E350" s="78">
        <v>517317</v>
      </c>
      <c r="F350" s="78">
        <v>283443</v>
      </c>
      <c r="G350" s="78">
        <v>0</v>
      </c>
      <c r="H350" s="78">
        <v>17982</v>
      </c>
      <c r="I350" s="78">
        <v>36523</v>
      </c>
      <c r="J350" s="78">
        <v>139</v>
      </c>
      <c r="K350" s="79">
        <f t="shared" si="5"/>
        <v>7518387</v>
      </c>
    </row>
    <row r="351" spans="1:11" x14ac:dyDescent="0.25">
      <c r="A351" s="23" t="s">
        <v>379</v>
      </c>
      <c r="B351" s="24" t="s">
        <v>53</v>
      </c>
      <c r="C351" s="77">
        <v>237246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9">
        <f t="shared" si="5"/>
        <v>237246</v>
      </c>
    </row>
    <row r="352" spans="1:11" x14ac:dyDescent="0.25">
      <c r="A352" s="23" t="s">
        <v>380</v>
      </c>
      <c r="B352" s="24" t="s">
        <v>53</v>
      </c>
      <c r="C352" s="77">
        <v>0</v>
      </c>
      <c r="D352" s="78">
        <v>0</v>
      </c>
      <c r="E352" s="78">
        <v>0</v>
      </c>
      <c r="F352" s="78">
        <v>0</v>
      </c>
      <c r="G352" s="78">
        <v>0</v>
      </c>
      <c r="H352" s="78">
        <v>0</v>
      </c>
      <c r="I352" s="78">
        <v>0</v>
      </c>
      <c r="J352" s="78">
        <v>0</v>
      </c>
      <c r="K352" s="79">
        <f t="shared" si="5"/>
        <v>0</v>
      </c>
    </row>
    <row r="353" spans="1:11" x14ac:dyDescent="0.25">
      <c r="A353" s="23" t="s">
        <v>381</v>
      </c>
      <c r="B353" s="24" t="s">
        <v>53</v>
      </c>
      <c r="C353" s="77">
        <v>1744675</v>
      </c>
      <c r="D353" s="78">
        <v>423979</v>
      </c>
      <c r="E353" s="78">
        <v>218156</v>
      </c>
      <c r="F353" s="78">
        <v>71861</v>
      </c>
      <c r="G353" s="78">
        <v>0</v>
      </c>
      <c r="H353" s="78">
        <v>10507</v>
      </c>
      <c r="I353" s="78">
        <v>0</v>
      </c>
      <c r="J353" s="78">
        <v>0</v>
      </c>
      <c r="K353" s="79">
        <f t="shared" si="5"/>
        <v>2469178</v>
      </c>
    </row>
    <row r="354" spans="1:11" x14ac:dyDescent="0.25">
      <c r="A354" s="23" t="s">
        <v>382</v>
      </c>
      <c r="B354" s="24" t="s">
        <v>54</v>
      </c>
      <c r="C354" s="77">
        <v>54880</v>
      </c>
      <c r="D354" s="78">
        <v>15433</v>
      </c>
      <c r="E354" s="78">
        <v>0</v>
      </c>
      <c r="F354" s="78">
        <v>10107</v>
      </c>
      <c r="G354" s="78">
        <v>0</v>
      </c>
      <c r="H354" s="78">
        <v>0</v>
      </c>
      <c r="I354" s="78">
        <v>1025</v>
      </c>
      <c r="J354" s="78">
        <v>0</v>
      </c>
      <c r="K354" s="79">
        <f t="shared" si="5"/>
        <v>81445</v>
      </c>
    </row>
    <row r="355" spans="1:11" x14ac:dyDescent="0.25">
      <c r="A355" s="23" t="s">
        <v>383</v>
      </c>
      <c r="B355" s="24" t="s">
        <v>54</v>
      </c>
      <c r="C355" s="77">
        <v>13294</v>
      </c>
      <c r="D355" s="78">
        <v>0</v>
      </c>
      <c r="E355" s="78">
        <v>0</v>
      </c>
      <c r="F355" s="78">
        <v>0</v>
      </c>
      <c r="G355" s="78">
        <v>0</v>
      </c>
      <c r="H355" s="78">
        <v>335</v>
      </c>
      <c r="I355" s="78">
        <v>0</v>
      </c>
      <c r="J355" s="78">
        <v>0</v>
      </c>
      <c r="K355" s="79">
        <f t="shared" si="5"/>
        <v>13629</v>
      </c>
    </row>
    <row r="356" spans="1:11" x14ac:dyDescent="0.25">
      <c r="A356" s="23" t="s">
        <v>384</v>
      </c>
      <c r="B356" s="24" t="s">
        <v>54</v>
      </c>
      <c r="C356" s="77">
        <v>494601</v>
      </c>
      <c r="D356" s="78">
        <v>231145</v>
      </c>
      <c r="E356" s="78">
        <v>71591</v>
      </c>
      <c r="F356" s="78">
        <v>78790</v>
      </c>
      <c r="G356" s="78">
        <v>0</v>
      </c>
      <c r="H356" s="78">
        <v>1280</v>
      </c>
      <c r="I356" s="78">
        <v>0</v>
      </c>
      <c r="J356" s="78">
        <v>0</v>
      </c>
      <c r="K356" s="79">
        <f t="shared" si="5"/>
        <v>877407</v>
      </c>
    </row>
    <row r="357" spans="1:11" x14ac:dyDescent="0.25">
      <c r="A357" s="23" t="s">
        <v>385</v>
      </c>
      <c r="B357" s="24" t="s">
        <v>54</v>
      </c>
      <c r="C357" s="77">
        <v>10804</v>
      </c>
      <c r="D357" s="78">
        <v>5089</v>
      </c>
      <c r="E357" s="78">
        <v>1878</v>
      </c>
      <c r="F357" s="78">
        <v>1686</v>
      </c>
      <c r="G357" s="78">
        <v>0</v>
      </c>
      <c r="H357" s="78">
        <v>0</v>
      </c>
      <c r="I357" s="78">
        <v>903</v>
      </c>
      <c r="J357" s="78">
        <v>0</v>
      </c>
      <c r="K357" s="79">
        <f t="shared" si="5"/>
        <v>20360</v>
      </c>
    </row>
    <row r="358" spans="1:11" x14ac:dyDescent="0.25">
      <c r="A358" s="23" t="s">
        <v>386</v>
      </c>
      <c r="B358" s="24" t="s">
        <v>54</v>
      </c>
      <c r="C358" s="77">
        <v>9910</v>
      </c>
      <c r="D358" s="78">
        <v>0</v>
      </c>
      <c r="E358" s="78">
        <v>0</v>
      </c>
      <c r="F358" s="78">
        <v>3188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13098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14010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f t="shared" si="5"/>
        <v>14010</v>
      </c>
    </row>
    <row r="361" spans="1:11" x14ac:dyDescent="0.25">
      <c r="A361" s="23" t="s">
        <v>390</v>
      </c>
      <c r="B361" s="24" t="s">
        <v>55</v>
      </c>
      <c r="C361" s="77">
        <v>227013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227013</v>
      </c>
    </row>
    <row r="362" spans="1:11" x14ac:dyDescent="0.25">
      <c r="A362" s="23" t="s">
        <v>391</v>
      </c>
      <c r="B362" s="24" t="s">
        <v>6</v>
      </c>
      <c r="C362" s="77">
        <v>128706</v>
      </c>
      <c r="D362" s="78">
        <v>51512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180218</v>
      </c>
    </row>
    <row r="363" spans="1:11" x14ac:dyDescent="0.25">
      <c r="A363" s="23" t="s">
        <v>6</v>
      </c>
      <c r="B363" s="24" t="s">
        <v>6</v>
      </c>
      <c r="C363" s="77">
        <v>3597252</v>
      </c>
      <c r="D363" s="78">
        <v>2239675</v>
      </c>
      <c r="E363" s="78">
        <v>719851</v>
      </c>
      <c r="F363" s="78">
        <v>155286</v>
      </c>
      <c r="G363" s="78">
        <v>0</v>
      </c>
      <c r="H363" s="78">
        <v>3129</v>
      </c>
      <c r="I363" s="78">
        <v>21425</v>
      </c>
      <c r="J363" s="78">
        <v>0</v>
      </c>
      <c r="K363" s="79">
        <f t="shared" si="5"/>
        <v>6736618</v>
      </c>
    </row>
    <row r="364" spans="1:11" x14ac:dyDescent="0.25">
      <c r="A364" s="23" t="s">
        <v>392</v>
      </c>
      <c r="B364" s="24" t="s">
        <v>6</v>
      </c>
      <c r="C364" s="77">
        <v>1239732</v>
      </c>
      <c r="D364" s="78">
        <v>497139</v>
      </c>
      <c r="E364" s="78">
        <v>0</v>
      </c>
      <c r="F364" s="78">
        <v>0</v>
      </c>
      <c r="G364" s="78">
        <v>0</v>
      </c>
      <c r="H364" s="78">
        <v>0</v>
      </c>
      <c r="I364" s="78">
        <v>44218</v>
      </c>
      <c r="J364" s="78">
        <v>0</v>
      </c>
      <c r="K364" s="79">
        <f t="shared" si="5"/>
        <v>1781089</v>
      </c>
    </row>
    <row r="365" spans="1:11" x14ac:dyDescent="0.25">
      <c r="A365" s="23" t="s">
        <v>393</v>
      </c>
      <c r="B365" s="24" t="s">
        <v>5</v>
      </c>
      <c r="C365" s="77">
        <v>2363659</v>
      </c>
      <c r="D365" s="78">
        <v>1456060</v>
      </c>
      <c r="E365" s="78">
        <v>229733</v>
      </c>
      <c r="F365" s="78">
        <v>63173</v>
      </c>
      <c r="G365" s="78">
        <v>0</v>
      </c>
      <c r="H365" s="78">
        <v>0</v>
      </c>
      <c r="I365" s="78">
        <v>11589</v>
      </c>
      <c r="J365" s="78">
        <v>0</v>
      </c>
      <c r="K365" s="79">
        <f t="shared" si="5"/>
        <v>4124214</v>
      </c>
    </row>
    <row r="366" spans="1:11" x14ac:dyDescent="0.25">
      <c r="A366" s="23" t="s">
        <v>394</v>
      </c>
      <c r="B366" s="24" t="s">
        <v>5</v>
      </c>
      <c r="C366" s="77">
        <v>1207369</v>
      </c>
      <c r="D366" s="78">
        <v>428681</v>
      </c>
      <c r="E366" s="78">
        <v>161819</v>
      </c>
      <c r="F366" s="78">
        <v>68457</v>
      </c>
      <c r="G366" s="78">
        <v>0</v>
      </c>
      <c r="H366" s="78">
        <v>1488</v>
      </c>
      <c r="I366" s="78">
        <v>22118</v>
      </c>
      <c r="J366" s="78">
        <v>0</v>
      </c>
      <c r="K366" s="79">
        <f t="shared" si="5"/>
        <v>1889932</v>
      </c>
    </row>
    <row r="367" spans="1:11" x14ac:dyDescent="0.25">
      <c r="A367" s="23" t="s">
        <v>395</v>
      </c>
      <c r="B367" s="24" t="s">
        <v>5</v>
      </c>
      <c r="C367" s="77">
        <v>680479</v>
      </c>
      <c r="D367" s="78">
        <v>412967</v>
      </c>
      <c r="E367" s="78">
        <v>0</v>
      </c>
      <c r="F367" s="78">
        <v>0</v>
      </c>
      <c r="G367" s="78">
        <v>0</v>
      </c>
      <c r="H367" s="78">
        <v>0</v>
      </c>
      <c r="I367" s="78">
        <v>9321</v>
      </c>
      <c r="J367" s="78">
        <v>0</v>
      </c>
      <c r="K367" s="79">
        <f t="shared" si="5"/>
        <v>1102767</v>
      </c>
    </row>
    <row r="368" spans="1:11" x14ac:dyDescent="0.25">
      <c r="A368" s="23" t="s">
        <v>396</v>
      </c>
      <c r="B368" s="24" t="s">
        <v>5</v>
      </c>
      <c r="C368" s="77">
        <v>0</v>
      </c>
      <c r="D368" s="78">
        <v>321317</v>
      </c>
      <c r="E368" s="78">
        <v>115069</v>
      </c>
      <c r="F368" s="78">
        <v>67707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504093</v>
      </c>
    </row>
    <row r="369" spans="1:11" x14ac:dyDescent="0.25">
      <c r="A369" s="23" t="s">
        <v>397</v>
      </c>
      <c r="B369" s="24" t="s">
        <v>5</v>
      </c>
      <c r="C369" s="77">
        <v>780649</v>
      </c>
      <c r="D369" s="78">
        <v>337992</v>
      </c>
      <c r="E369" s="78">
        <v>133850</v>
      </c>
      <c r="F369" s="78">
        <v>0</v>
      </c>
      <c r="G369" s="78">
        <v>0</v>
      </c>
      <c r="H369" s="78">
        <v>0</v>
      </c>
      <c r="I369" s="78">
        <v>11130</v>
      </c>
      <c r="J369" s="78">
        <v>0</v>
      </c>
      <c r="K369" s="79">
        <f t="shared" si="5"/>
        <v>1263621</v>
      </c>
    </row>
    <row r="370" spans="1:11" x14ac:dyDescent="0.25">
      <c r="A370" s="23" t="s">
        <v>398</v>
      </c>
      <c r="B370" s="24" t="s">
        <v>5</v>
      </c>
      <c r="C370" s="77">
        <v>1850772</v>
      </c>
      <c r="D370" s="78">
        <v>388735</v>
      </c>
      <c r="E370" s="78">
        <v>229383</v>
      </c>
      <c r="F370" s="78">
        <v>76597</v>
      </c>
      <c r="G370" s="78">
        <v>0</v>
      </c>
      <c r="H370" s="78">
        <v>0</v>
      </c>
      <c r="I370" s="78">
        <v>21755</v>
      </c>
      <c r="J370" s="78">
        <v>0</v>
      </c>
      <c r="K370" s="79">
        <f t="shared" si="5"/>
        <v>2567242</v>
      </c>
    </row>
    <row r="371" spans="1:11" x14ac:dyDescent="0.25">
      <c r="A371" s="23" t="s">
        <v>399</v>
      </c>
      <c r="B371" s="24" t="s">
        <v>5</v>
      </c>
      <c r="C371" s="77">
        <v>982149</v>
      </c>
      <c r="D371" s="78">
        <v>180264</v>
      </c>
      <c r="E371" s="78">
        <v>247474</v>
      </c>
      <c r="F371" s="78">
        <v>28392</v>
      </c>
      <c r="G371" s="78">
        <v>0</v>
      </c>
      <c r="H371" s="78">
        <v>0</v>
      </c>
      <c r="I371" s="78">
        <v>5981</v>
      </c>
      <c r="J371" s="78">
        <v>0</v>
      </c>
      <c r="K371" s="79">
        <f t="shared" si="5"/>
        <v>1444260</v>
      </c>
    </row>
    <row r="372" spans="1:11" x14ac:dyDescent="0.25">
      <c r="A372" s="23" t="s">
        <v>387</v>
      </c>
      <c r="B372" s="24" t="s">
        <v>492</v>
      </c>
      <c r="C372" s="77">
        <v>0</v>
      </c>
      <c r="D372" s="78">
        <v>0</v>
      </c>
      <c r="E372" s="78">
        <v>0</v>
      </c>
      <c r="F372" s="78">
        <v>36466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36466</v>
      </c>
    </row>
    <row r="373" spans="1:11" x14ac:dyDescent="0.25">
      <c r="A373" s="23" t="s">
        <v>482</v>
      </c>
      <c r="B373" s="24" t="s">
        <v>492</v>
      </c>
      <c r="C373" s="77">
        <v>483195</v>
      </c>
      <c r="D373" s="78">
        <v>405432</v>
      </c>
      <c r="E373" s="78">
        <v>0</v>
      </c>
      <c r="F373" s="78">
        <v>50088</v>
      </c>
      <c r="G373" s="78">
        <v>0</v>
      </c>
      <c r="H373" s="78">
        <v>2596</v>
      </c>
      <c r="I373" s="78">
        <v>0</v>
      </c>
      <c r="J373" s="78">
        <v>0</v>
      </c>
      <c r="K373" s="79">
        <f t="shared" si="5"/>
        <v>941311</v>
      </c>
    </row>
    <row r="374" spans="1:11" x14ac:dyDescent="0.25">
      <c r="A374" s="23" t="s">
        <v>483</v>
      </c>
      <c r="B374" s="24" t="s">
        <v>492</v>
      </c>
      <c r="C374" s="77">
        <v>279081</v>
      </c>
      <c r="D374" s="78">
        <v>65632</v>
      </c>
      <c r="E374" s="78">
        <v>0</v>
      </c>
      <c r="F374" s="78">
        <v>0</v>
      </c>
      <c r="G374" s="78">
        <v>0</v>
      </c>
      <c r="H374" s="78">
        <v>657</v>
      </c>
      <c r="I374" s="78">
        <v>11680</v>
      </c>
      <c r="J374" s="78">
        <v>0</v>
      </c>
      <c r="K374" s="79">
        <f t="shared" si="5"/>
        <v>357050</v>
      </c>
    </row>
    <row r="375" spans="1:11" x14ac:dyDescent="0.25">
      <c r="A375" s="23" t="s">
        <v>451</v>
      </c>
      <c r="B375" s="24" t="s">
        <v>490</v>
      </c>
      <c r="C375" s="77">
        <v>1438783</v>
      </c>
      <c r="D375" s="78">
        <v>947133</v>
      </c>
      <c r="E375" s="78">
        <v>312066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2697982</v>
      </c>
    </row>
    <row r="376" spans="1:11" x14ac:dyDescent="0.25">
      <c r="A376" s="23" t="s">
        <v>481</v>
      </c>
      <c r="B376" s="24" t="s">
        <v>490</v>
      </c>
      <c r="C376" s="77">
        <v>0</v>
      </c>
      <c r="D376" s="78">
        <v>22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22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160519</v>
      </c>
      <c r="D378" s="78">
        <v>51018</v>
      </c>
      <c r="E378" s="78">
        <v>0</v>
      </c>
      <c r="F378" s="78">
        <v>13449</v>
      </c>
      <c r="G378" s="78">
        <v>0</v>
      </c>
      <c r="H378" s="78">
        <v>0</v>
      </c>
      <c r="I378" s="78">
        <v>0</v>
      </c>
      <c r="J378" s="78">
        <v>0</v>
      </c>
      <c r="K378" s="79">
        <f t="shared" si="5"/>
        <v>224986</v>
      </c>
    </row>
    <row r="379" spans="1:11" x14ac:dyDescent="0.25">
      <c r="A379" s="23" t="s">
        <v>401</v>
      </c>
      <c r="B379" s="24" t="s">
        <v>56</v>
      </c>
      <c r="C379" s="77">
        <v>30885</v>
      </c>
      <c r="D379" s="78">
        <v>3169</v>
      </c>
      <c r="E379" s="78">
        <v>0</v>
      </c>
      <c r="F379" s="78">
        <v>0</v>
      </c>
      <c r="G379" s="78">
        <v>0</v>
      </c>
      <c r="H379" s="78">
        <v>0</v>
      </c>
      <c r="I379" s="78">
        <v>1857</v>
      </c>
      <c r="J379" s="78">
        <v>0</v>
      </c>
      <c r="K379" s="79">
        <f t="shared" si="5"/>
        <v>35911</v>
      </c>
    </row>
    <row r="380" spans="1:11" x14ac:dyDescent="0.25">
      <c r="A380" s="23" t="s">
        <v>402</v>
      </c>
      <c r="B380" s="24" t="s">
        <v>56</v>
      </c>
      <c r="C380" s="77">
        <v>34661</v>
      </c>
      <c r="D380" s="78">
        <v>5121</v>
      </c>
      <c r="E380" s="78">
        <v>0</v>
      </c>
      <c r="F380" s="78">
        <v>0</v>
      </c>
      <c r="G380" s="78">
        <v>0</v>
      </c>
      <c r="H380" s="78">
        <v>0</v>
      </c>
      <c r="I380" s="78">
        <v>2029</v>
      </c>
      <c r="J380" s="78">
        <v>0</v>
      </c>
      <c r="K380" s="79">
        <f t="shared" si="5"/>
        <v>41811</v>
      </c>
    </row>
    <row r="381" spans="1:11" x14ac:dyDescent="0.25">
      <c r="A381" s="23" t="s">
        <v>403</v>
      </c>
      <c r="B381" s="24" t="s">
        <v>56</v>
      </c>
      <c r="C381" s="77">
        <v>30962</v>
      </c>
      <c r="D381" s="78">
        <v>3991</v>
      </c>
      <c r="E381" s="78">
        <v>2859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9">
        <f t="shared" si="5"/>
        <v>37812</v>
      </c>
    </row>
    <row r="382" spans="1:11" x14ac:dyDescent="0.25">
      <c r="A382" s="23" t="s">
        <v>404</v>
      </c>
      <c r="B382" s="24" t="s">
        <v>56</v>
      </c>
      <c r="C382" s="77">
        <v>154876</v>
      </c>
      <c r="D382" s="78">
        <v>29577</v>
      </c>
      <c r="E382" s="78">
        <v>0</v>
      </c>
      <c r="F382" s="78">
        <v>5174</v>
      </c>
      <c r="G382" s="78">
        <v>0</v>
      </c>
      <c r="H382" s="78">
        <v>0</v>
      </c>
      <c r="I382" s="78">
        <v>8170</v>
      </c>
      <c r="J382" s="78">
        <v>0</v>
      </c>
      <c r="K382" s="79">
        <f t="shared" si="5"/>
        <v>197797</v>
      </c>
    </row>
    <row r="383" spans="1:11" x14ac:dyDescent="0.25">
      <c r="A383" s="23" t="s">
        <v>405</v>
      </c>
      <c r="B383" s="24" t="s">
        <v>57</v>
      </c>
      <c r="C383" s="77">
        <v>0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9">
        <f t="shared" si="5"/>
        <v>0</v>
      </c>
    </row>
    <row r="384" spans="1:11" x14ac:dyDescent="0.25">
      <c r="A384" s="23" t="s">
        <v>406</v>
      </c>
      <c r="B384" s="24" t="s">
        <v>57</v>
      </c>
      <c r="C384" s="77">
        <v>363694</v>
      </c>
      <c r="D384" s="78">
        <v>108493</v>
      </c>
      <c r="E384" s="78">
        <v>115553</v>
      </c>
      <c r="F384" s="78">
        <v>0</v>
      </c>
      <c r="G384" s="78">
        <v>0</v>
      </c>
      <c r="H384" s="78">
        <v>0</v>
      </c>
      <c r="I384" s="78">
        <v>14350</v>
      </c>
      <c r="J384" s="78">
        <v>0</v>
      </c>
      <c r="K384" s="79">
        <f t="shared" si="5"/>
        <v>602090</v>
      </c>
    </row>
    <row r="385" spans="1:11" x14ac:dyDescent="0.25">
      <c r="A385" s="23" t="s">
        <v>407</v>
      </c>
      <c r="B385" s="24" t="s">
        <v>58</v>
      </c>
      <c r="C385" s="77">
        <v>405006</v>
      </c>
      <c r="D385" s="78">
        <v>117624</v>
      </c>
      <c r="E385" s="78">
        <v>71871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594501</v>
      </c>
    </row>
    <row r="386" spans="1:11" x14ac:dyDescent="0.25">
      <c r="A386" s="23" t="s">
        <v>408</v>
      </c>
      <c r="B386" s="24" t="s">
        <v>59</v>
      </c>
      <c r="C386" s="77">
        <v>24805</v>
      </c>
      <c r="D386" s="78">
        <v>5554</v>
      </c>
      <c r="E386" s="78">
        <v>0</v>
      </c>
      <c r="F386" s="78">
        <v>2850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ref="K386:K415" si="6">SUM(C386:J386)</f>
        <v>33209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4337421</v>
      </c>
      <c r="D389" s="78">
        <v>897105</v>
      </c>
      <c r="E389" s="78">
        <v>0</v>
      </c>
      <c r="F389" s="78">
        <v>310009</v>
      </c>
      <c r="G389" s="78">
        <v>0</v>
      </c>
      <c r="H389" s="78">
        <v>0</v>
      </c>
      <c r="I389" s="78">
        <v>45037</v>
      </c>
      <c r="J389" s="78">
        <v>0</v>
      </c>
      <c r="K389" s="79">
        <f t="shared" si="6"/>
        <v>5589572</v>
      </c>
    </row>
    <row r="390" spans="1:11" x14ac:dyDescent="0.25">
      <c r="A390" s="23" t="s">
        <v>412</v>
      </c>
      <c r="B390" s="24" t="s">
        <v>60</v>
      </c>
      <c r="C390" s="77">
        <v>424315</v>
      </c>
      <c r="D390" s="78">
        <v>77722</v>
      </c>
      <c r="E390" s="78">
        <v>0</v>
      </c>
      <c r="F390" s="78">
        <v>36578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538615</v>
      </c>
    </row>
    <row r="391" spans="1:11" x14ac:dyDescent="0.25">
      <c r="A391" s="23" t="s">
        <v>452</v>
      </c>
      <c r="B391" s="24" t="s">
        <v>60</v>
      </c>
      <c r="C391" s="77">
        <v>620582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0</v>
      </c>
      <c r="J391" s="78">
        <v>0</v>
      </c>
      <c r="K391" s="79">
        <f t="shared" si="6"/>
        <v>620582</v>
      </c>
    </row>
    <row r="392" spans="1:11" x14ac:dyDescent="0.25">
      <c r="A392" s="23" t="s">
        <v>453</v>
      </c>
      <c r="B392" s="24" t="s">
        <v>60</v>
      </c>
      <c r="C392" s="77">
        <v>1307727</v>
      </c>
      <c r="D392" s="78">
        <v>492763</v>
      </c>
      <c r="E392" s="78">
        <v>143713</v>
      </c>
      <c r="F392" s="78">
        <v>68129</v>
      </c>
      <c r="G392" s="78">
        <v>0</v>
      </c>
      <c r="H392" s="78">
        <v>0</v>
      </c>
      <c r="I392" s="78">
        <v>16058</v>
      </c>
      <c r="J392" s="78">
        <v>0</v>
      </c>
      <c r="K392" s="79">
        <f t="shared" si="6"/>
        <v>2028390</v>
      </c>
    </row>
    <row r="393" spans="1:11" x14ac:dyDescent="0.25">
      <c r="A393" s="23" t="s">
        <v>413</v>
      </c>
      <c r="B393" s="24" t="s">
        <v>60</v>
      </c>
      <c r="C393" s="77">
        <v>0</v>
      </c>
      <c r="D393" s="78">
        <v>0</v>
      </c>
      <c r="E393" s="78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0</v>
      </c>
    </row>
    <row r="394" spans="1:11" x14ac:dyDescent="0.25">
      <c r="A394" s="23" t="s">
        <v>414</v>
      </c>
      <c r="B394" s="24" t="s">
        <v>60</v>
      </c>
      <c r="C394" s="77">
        <v>761155</v>
      </c>
      <c r="D394" s="78">
        <v>131597</v>
      </c>
      <c r="E394" s="78">
        <v>0</v>
      </c>
      <c r="F394" s="78">
        <v>26206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918958</v>
      </c>
    </row>
    <row r="395" spans="1:11" x14ac:dyDescent="0.25">
      <c r="A395" s="23" t="s">
        <v>415</v>
      </c>
      <c r="B395" s="24" t="s">
        <v>60</v>
      </c>
      <c r="C395" s="77">
        <v>691047</v>
      </c>
      <c r="D395" s="78">
        <v>145505</v>
      </c>
      <c r="E395" s="78">
        <v>0</v>
      </c>
      <c r="F395" s="78">
        <v>57099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893651</v>
      </c>
    </row>
    <row r="396" spans="1:11" x14ac:dyDescent="0.25">
      <c r="A396" s="23" t="s">
        <v>416</v>
      </c>
      <c r="B396" s="24" t="s">
        <v>60</v>
      </c>
      <c r="C396" s="77">
        <v>91933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26</v>
      </c>
      <c r="J396" s="78">
        <v>0</v>
      </c>
      <c r="K396" s="79">
        <f t="shared" si="6"/>
        <v>91959</v>
      </c>
    </row>
    <row r="397" spans="1:11" x14ac:dyDescent="0.25">
      <c r="A397" s="23" t="s">
        <v>417</v>
      </c>
      <c r="B397" s="24" t="s">
        <v>60</v>
      </c>
      <c r="C397" s="77">
        <v>432710</v>
      </c>
      <c r="D397" s="78">
        <v>197744</v>
      </c>
      <c r="E397" s="78">
        <v>0</v>
      </c>
      <c r="F397" s="78">
        <v>40170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670624</v>
      </c>
    </row>
    <row r="398" spans="1:11" x14ac:dyDescent="0.25">
      <c r="A398" s="23" t="s">
        <v>418</v>
      </c>
      <c r="B398" s="24" t="s">
        <v>60</v>
      </c>
      <c r="C398" s="77">
        <v>33109</v>
      </c>
      <c r="D398" s="78">
        <v>7363</v>
      </c>
      <c r="E398" s="78">
        <v>0</v>
      </c>
      <c r="F398" s="78">
        <v>0</v>
      </c>
      <c r="G398" s="78">
        <v>0</v>
      </c>
      <c r="H398" s="78">
        <v>0</v>
      </c>
      <c r="I398" s="78">
        <v>2580</v>
      </c>
      <c r="J398" s="78">
        <v>0</v>
      </c>
      <c r="K398" s="79">
        <f t="shared" si="6"/>
        <v>43052</v>
      </c>
    </row>
    <row r="399" spans="1:11" x14ac:dyDescent="0.25">
      <c r="A399" s="23" t="s">
        <v>419</v>
      </c>
      <c r="B399" s="24" t="s">
        <v>60</v>
      </c>
      <c r="C399" s="77">
        <v>182258</v>
      </c>
      <c r="D399" s="78">
        <v>49718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231976</v>
      </c>
    </row>
    <row r="400" spans="1:11" x14ac:dyDescent="0.25">
      <c r="A400" s="23" t="s">
        <v>420</v>
      </c>
      <c r="B400" s="24" t="s">
        <v>60</v>
      </c>
      <c r="C400" s="77">
        <v>2154000</v>
      </c>
      <c r="D400" s="78">
        <v>609000</v>
      </c>
      <c r="E400" s="78">
        <v>0</v>
      </c>
      <c r="F400" s="78">
        <v>3000</v>
      </c>
      <c r="G400" s="78">
        <v>0</v>
      </c>
      <c r="H400" s="78">
        <v>0</v>
      </c>
      <c r="I400" s="78">
        <v>91000</v>
      </c>
      <c r="J400" s="78">
        <v>0</v>
      </c>
      <c r="K400" s="79">
        <f t="shared" si="6"/>
        <v>2857000</v>
      </c>
    </row>
    <row r="401" spans="1:11" x14ac:dyDescent="0.25">
      <c r="A401" s="23" t="s">
        <v>421</v>
      </c>
      <c r="B401" s="24" t="s">
        <v>60</v>
      </c>
      <c r="C401" s="77">
        <v>0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0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0</v>
      </c>
    </row>
    <row r="403" spans="1:11" x14ac:dyDescent="0.25">
      <c r="A403" s="23" t="s">
        <v>423</v>
      </c>
      <c r="B403" s="24" t="s">
        <v>60</v>
      </c>
      <c r="C403" s="77">
        <v>1914894</v>
      </c>
      <c r="D403" s="78">
        <v>409968</v>
      </c>
      <c r="E403" s="78">
        <v>0</v>
      </c>
      <c r="F403" s="78">
        <v>64977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2389839</v>
      </c>
    </row>
    <row r="404" spans="1:11" x14ac:dyDescent="0.25">
      <c r="A404" s="23" t="s">
        <v>424</v>
      </c>
      <c r="B404" s="24" t="s">
        <v>60</v>
      </c>
      <c r="C404" s="77">
        <v>680244</v>
      </c>
      <c r="D404" s="78">
        <v>147979</v>
      </c>
      <c r="E404" s="78">
        <v>108661</v>
      </c>
      <c r="F404" s="78">
        <v>56355</v>
      </c>
      <c r="G404" s="78">
        <v>0</v>
      </c>
      <c r="H404" s="78">
        <v>1365</v>
      </c>
      <c r="I404" s="78">
        <v>1992</v>
      </c>
      <c r="J404" s="78">
        <v>0</v>
      </c>
      <c r="K404" s="79">
        <f t="shared" si="6"/>
        <v>996596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0</v>
      </c>
      <c r="J405" s="78">
        <v>0</v>
      </c>
      <c r="K405" s="79">
        <f t="shared" si="6"/>
        <v>0</v>
      </c>
    </row>
    <row r="406" spans="1:11" x14ac:dyDescent="0.25">
      <c r="A406" s="23" t="s">
        <v>487</v>
      </c>
      <c r="B406" s="24" t="s">
        <v>61</v>
      </c>
      <c r="C406" s="77">
        <v>22862</v>
      </c>
      <c r="D406" s="78">
        <v>83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22945</v>
      </c>
    </row>
    <row r="407" spans="1:11" x14ac:dyDescent="0.25">
      <c r="A407" s="23" t="s">
        <v>426</v>
      </c>
      <c r="B407" s="24" t="s">
        <v>62</v>
      </c>
      <c r="C407" s="77">
        <v>204141</v>
      </c>
      <c r="D407" s="78">
        <v>47309</v>
      </c>
      <c r="E407" s="78">
        <v>0</v>
      </c>
      <c r="F407" s="78">
        <v>81983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333433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8539</v>
      </c>
      <c r="D409" s="78">
        <v>1625</v>
      </c>
      <c r="E409" s="78">
        <v>1538</v>
      </c>
      <c r="F409" s="78">
        <v>0</v>
      </c>
      <c r="G409" s="78">
        <v>0</v>
      </c>
      <c r="H409" s="78">
        <v>0</v>
      </c>
      <c r="I409" s="78">
        <v>349</v>
      </c>
      <c r="J409" s="78">
        <v>0</v>
      </c>
      <c r="K409" s="79">
        <f t="shared" si="6"/>
        <v>12051</v>
      </c>
    </row>
    <row r="410" spans="1:11" x14ac:dyDescent="0.25">
      <c r="A410" s="23" t="s">
        <v>429</v>
      </c>
      <c r="B410" s="24" t="s">
        <v>63</v>
      </c>
      <c r="C410" s="77">
        <v>4161</v>
      </c>
      <c r="D410" s="78">
        <v>429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4590</v>
      </c>
    </row>
    <row r="411" spans="1:11" x14ac:dyDescent="0.25">
      <c r="A411" s="23" t="s">
        <v>430</v>
      </c>
      <c r="B411" s="24" t="s">
        <v>63</v>
      </c>
      <c r="C411" s="77">
        <v>215000</v>
      </c>
      <c r="D411" s="78">
        <v>0</v>
      </c>
      <c r="E411" s="78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215000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14</v>
      </c>
      <c r="D413" s="78">
        <v>744</v>
      </c>
      <c r="E413" s="78">
        <v>0</v>
      </c>
      <c r="F413" s="78">
        <v>0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758</v>
      </c>
    </row>
    <row r="414" spans="1:11" x14ac:dyDescent="0.25">
      <c r="A414" s="23" t="s">
        <v>433</v>
      </c>
      <c r="B414" s="24" t="s">
        <v>63</v>
      </c>
      <c r="C414" s="77">
        <v>2465</v>
      </c>
      <c r="D414" s="78">
        <v>149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98</v>
      </c>
      <c r="K414" s="79">
        <f t="shared" si="6"/>
        <v>2712</v>
      </c>
    </row>
    <row r="415" spans="1:11" x14ac:dyDescent="0.25">
      <c r="A415" s="49" t="s">
        <v>468</v>
      </c>
      <c r="B415" s="51"/>
      <c r="C415" s="52">
        <f t="shared" ref="C415:J415" si="7">SUM(C5:C414)</f>
        <v>361354602</v>
      </c>
      <c r="D415" s="52">
        <f t="shared" si="7"/>
        <v>139090369</v>
      </c>
      <c r="E415" s="52">
        <f t="shared" si="7"/>
        <v>40683269</v>
      </c>
      <c r="F415" s="52">
        <f t="shared" si="7"/>
        <v>17192175</v>
      </c>
      <c r="G415" s="52">
        <f t="shared" si="7"/>
        <v>67813</v>
      </c>
      <c r="H415" s="52">
        <f t="shared" si="7"/>
        <v>711711</v>
      </c>
      <c r="I415" s="52">
        <f t="shared" si="7"/>
        <v>2274201</v>
      </c>
      <c r="J415" s="52">
        <f t="shared" si="7"/>
        <v>3943659</v>
      </c>
      <c r="K415" s="53">
        <f t="shared" si="6"/>
        <v>565317799</v>
      </c>
    </row>
    <row r="416" spans="1:11" x14ac:dyDescent="0.25">
      <c r="A416" s="50" t="s">
        <v>436</v>
      </c>
      <c r="B416" s="51"/>
      <c r="C416" s="54">
        <f>(C415/$K415)</f>
        <v>0.63920612908209529</v>
      </c>
      <c r="D416" s="54">
        <f t="shared" ref="D416:K416" si="8">(D415/$K415)</f>
        <v>0.24603925304676283</v>
      </c>
      <c r="E416" s="54">
        <f t="shared" si="8"/>
        <v>7.1965307075003315E-2</v>
      </c>
      <c r="F416" s="54">
        <f t="shared" si="8"/>
        <v>3.0411522563788939E-2</v>
      </c>
      <c r="G416" s="54">
        <f t="shared" si="8"/>
        <v>1.1995553672634319E-4</v>
      </c>
      <c r="H416" s="54">
        <f t="shared" si="8"/>
        <v>1.2589573532957167E-3</v>
      </c>
      <c r="I416" s="54">
        <f>(I415/$K415)</f>
        <v>4.0228717440400283E-3</v>
      </c>
      <c r="J416" s="54">
        <f t="shared" si="8"/>
        <v>6.9760035982875538E-3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290</v>
      </c>
      <c r="D417" s="57">
        <f t="shared" ref="D417:K417" si="9">COUNTIF(D5:D414,"&gt;0")</f>
        <v>258</v>
      </c>
      <c r="E417" s="57">
        <f t="shared" si="9"/>
        <v>147</v>
      </c>
      <c r="F417" s="57">
        <f t="shared" si="9"/>
        <v>184</v>
      </c>
      <c r="G417" s="57">
        <f t="shared" si="9"/>
        <v>7</v>
      </c>
      <c r="H417" s="57">
        <f t="shared" si="9"/>
        <v>64</v>
      </c>
      <c r="I417" s="57">
        <f t="shared" si="9"/>
        <v>125</v>
      </c>
      <c r="J417" s="57">
        <f t="shared" si="9"/>
        <v>23</v>
      </c>
      <c r="K417" s="64">
        <f t="shared" si="9"/>
        <v>306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476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307266</v>
      </c>
      <c r="D5" s="20">
        <v>0</v>
      </c>
      <c r="E5" s="46">
        <v>20467</v>
      </c>
      <c r="F5" s="46">
        <v>0</v>
      </c>
      <c r="G5" s="20">
        <v>0</v>
      </c>
      <c r="H5" s="20">
        <v>212</v>
      </c>
      <c r="I5" s="20">
        <v>0</v>
      </c>
      <c r="J5" s="20">
        <v>1682</v>
      </c>
      <c r="K5" s="36">
        <f t="shared" ref="K5:K67" si="0">SUM(C5:J5)</f>
        <v>329627</v>
      </c>
    </row>
    <row r="6" spans="1:11" x14ac:dyDescent="0.25">
      <c r="A6" s="23" t="s">
        <v>67</v>
      </c>
      <c r="B6" s="24" t="s">
        <v>0</v>
      </c>
      <c r="C6" s="77">
        <v>39019</v>
      </c>
      <c r="D6" s="78">
        <v>8941</v>
      </c>
      <c r="E6" s="78">
        <v>0</v>
      </c>
      <c r="F6" s="78">
        <v>0</v>
      </c>
      <c r="G6" s="78">
        <v>0</v>
      </c>
      <c r="H6" s="78">
        <v>0</v>
      </c>
      <c r="I6" s="78">
        <v>5527</v>
      </c>
      <c r="J6" s="78">
        <v>0</v>
      </c>
      <c r="K6" s="79">
        <f t="shared" si="0"/>
        <v>53487</v>
      </c>
    </row>
    <row r="7" spans="1:11" x14ac:dyDescent="0.25">
      <c r="A7" s="23" t="s">
        <v>68</v>
      </c>
      <c r="B7" s="24" t="s">
        <v>0</v>
      </c>
      <c r="C7" s="77">
        <v>3995076</v>
      </c>
      <c r="D7" s="78">
        <v>2227323</v>
      </c>
      <c r="E7" s="78">
        <v>437432</v>
      </c>
      <c r="F7" s="78">
        <v>458637</v>
      </c>
      <c r="G7" s="78">
        <v>0</v>
      </c>
      <c r="H7" s="78">
        <v>14724</v>
      </c>
      <c r="I7" s="78">
        <v>26675</v>
      </c>
      <c r="J7" s="78">
        <v>0</v>
      </c>
      <c r="K7" s="79">
        <f t="shared" si="0"/>
        <v>7159867</v>
      </c>
    </row>
    <row r="8" spans="1:11" x14ac:dyDescent="0.25">
      <c r="A8" s="23" t="s">
        <v>69</v>
      </c>
      <c r="B8" s="24" t="s">
        <v>0</v>
      </c>
      <c r="C8" s="77">
        <v>67907</v>
      </c>
      <c r="D8" s="78">
        <v>6552</v>
      </c>
      <c r="E8" s="78">
        <v>8766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83225</v>
      </c>
    </row>
    <row r="9" spans="1:11" x14ac:dyDescent="0.25">
      <c r="A9" s="23" t="s">
        <v>70</v>
      </c>
      <c r="B9" s="24" t="s">
        <v>0</v>
      </c>
      <c r="C9" s="77">
        <v>165984</v>
      </c>
      <c r="D9" s="78">
        <v>24426</v>
      </c>
      <c r="E9" s="78">
        <v>0</v>
      </c>
      <c r="F9" s="78">
        <v>0</v>
      </c>
      <c r="G9" s="78">
        <v>0</v>
      </c>
      <c r="H9" s="78">
        <v>3308</v>
      </c>
      <c r="I9" s="78">
        <v>17181</v>
      </c>
      <c r="J9" s="78">
        <v>0</v>
      </c>
      <c r="K9" s="79">
        <f t="shared" si="0"/>
        <v>210899</v>
      </c>
    </row>
    <row r="10" spans="1:11" x14ac:dyDescent="0.25">
      <c r="A10" s="75" t="s">
        <v>505</v>
      </c>
      <c r="B10" s="24" t="s">
        <v>0</v>
      </c>
      <c r="C10" s="77">
        <v>6483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6483</v>
      </c>
    </row>
    <row r="11" spans="1:11" x14ac:dyDescent="0.25">
      <c r="A11" s="23" t="s">
        <v>71</v>
      </c>
      <c r="B11" s="24" t="s">
        <v>0</v>
      </c>
      <c r="C11" s="77">
        <v>7215</v>
      </c>
      <c r="D11" s="78">
        <v>2463</v>
      </c>
      <c r="E11" s="78">
        <v>2689</v>
      </c>
      <c r="F11" s="78">
        <v>0</v>
      </c>
      <c r="G11" s="78">
        <v>0</v>
      </c>
      <c r="H11" s="78">
        <v>0</v>
      </c>
      <c r="I11" s="78">
        <v>1232</v>
      </c>
      <c r="J11" s="78">
        <v>0</v>
      </c>
      <c r="K11" s="79">
        <f t="shared" si="0"/>
        <v>13599</v>
      </c>
    </row>
    <row r="12" spans="1:11" x14ac:dyDescent="0.25">
      <c r="A12" s="23" t="s">
        <v>72</v>
      </c>
      <c r="B12" s="24" t="s">
        <v>0</v>
      </c>
      <c r="C12" s="77">
        <v>125707</v>
      </c>
      <c r="D12" s="78">
        <v>16276</v>
      </c>
      <c r="E12" s="78">
        <v>0</v>
      </c>
      <c r="F12" s="78">
        <v>0</v>
      </c>
      <c r="G12" s="78">
        <v>0</v>
      </c>
      <c r="H12" s="78">
        <v>39087</v>
      </c>
      <c r="I12" s="78">
        <v>0</v>
      </c>
      <c r="J12" s="78">
        <v>0</v>
      </c>
      <c r="K12" s="79">
        <f t="shared" si="0"/>
        <v>181070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2470</v>
      </c>
      <c r="D14" s="78">
        <v>3198</v>
      </c>
      <c r="E14" s="78">
        <v>0</v>
      </c>
      <c r="F14" s="78">
        <v>263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5931</v>
      </c>
    </row>
    <row r="15" spans="1:11" x14ac:dyDescent="0.25">
      <c r="A15" s="23" t="s">
        <v>74</v>
      </c>
      <c r="B15" s="24" t="s">
        <v>7</v>
      </c>
      <c r="C15" s="77">
        <v>220765</v>
      </c>
      <c r="D15" s="78">
        <v>39674</v>
      </c>
      <c r="E15" s="78">
        <v>21477</v>
      </c>
      <c r="F15" s="78">
        <v>0</v>
      </c>
      <c r="G15" s="78">
        <v>0</v>
      </c>
      <c r="H15" s="78">
        <v>0</v>
      </c>
      <c r="I15" s="78">
        <v>18275</v>
      </c>
      <c r="J15" s="78">
        <v>0</v>
      </c>
      <c r="K15" s="79">
        <f t="shared" si="0"/>
        <v>300191</v>
      </c>
    </row>
    <row r="16" spans="1:11" x14ac:dyDescent="0.25">
      <c r="A16" s="23" t="s">
        <v>75</v>
      </c>
      <c r="B16" s="24" t="s">
        <v>8</v>
      </c>
      <c r="C16" s="77">
        <v>438230</v>
      </c>
      <c r="D16" s="78">
        <v>81832</v>
      </c>
      <c r="E16" s="78">
        <v>73026</v>
      </c>
      <c r="F16" s="78">
        <v>39975</v>
      </c>
      <c r="G16" s="78">
        <v>0</v>
      </c>
      <c r="H16" s="78">
        <v>0</v>
      </c>
      <c r="I16" s="78">
        <v>5924</v>
      </c>
      <c r="J16" s="78">
        <v>0</v>
      </c>
      <c r="K16" s="79">
        <f t="shared" si="0"/>
        <v>638987</v>
      </c>
    </row>
    <row r="17" spans="1:11" x14ac:dyDescent="0.25">
      <c r="A17" s="23" t="s">
        <v>76</v>
      </c>
      <c r="B17" s="24" t="s">
        <v>8</v>
      </c>
      <c r="C17" s="77">
        <v>371243</v>
      </c>
      <c r="D17" s="78">
        <v>77459</v>
      </c>
      <c r="E17" s="78">
        <v>0</v>
      </c>
      <c r="F17" s="78">
        <v>33511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482213</v>
      </c>
    </row>
    <row r="18" spans="1:11" x14ac:dyDescent="0.25">
      <c r="A18" s="23" t="s">
        <v>77</v>
      </c>
      <c r="B18" s="24" t="s">
        <v>8</v>
      </c>
      <c r="C18" s="77">
        <v>9407</v>
      </c>
      <c r="D18" s="78">
        <v>8239</v>
      </c>
      <c r="E18" s="78">
        <v>12770</v>
      </c>
      <c r="F18" s="78">
        <v>3193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33609</v>
      </c>
    </row>
    <row r="19" spans="1:11" x14ac:dyDescent="0.25">
      <c r="A19" s="23" t="s">
        <v>78</v>
      </c>
      <c r="B19" s="24" t="s">
        <v>8</v>
      </c>
      <c r="C19" s="77">
        <v>1536730</v>
      </c>
      <c r="D19" s="78">
        <v>483690</v>
      </c>
      <c r="E19" s="78">
        <v>0</v>
      </c>
      <c r="F19" s="78">
        <v>224068</v>
      </c>
      <c r="G19" s="78">
        <v>0</v>
      </c>
      <c r="H19" s="78">
        <v>1899</v>
      </c>
      <c r="I19" s="78">
        <v>20498</v>
      </c>
      <c r="J19" s="78">
        <v>0</v>
      </c>
      <c r="K19" s="79">
        <f t="shared" si="0"/>
        <v>2266885</v>
      </c>
    </row>
    <row r="20" spans="1:11" x14ac:dyDescent="0.25">
      <c r="A20" s="23" t="s">
        <v>79</v>
      </c>
      <c r="B20" s="24" t="s">
        <v>8</v>
      </c>
      <c r="C20" s="77">
        <v>686200</v>
      </c>
      <c r="D20" s="78">
        <v>114000</v>
      </c>
      <c r="E20" s="78">
        <v>0</v>
      </c>
      <c r="F20" s="78">
        <v>77500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877700</v>
      </c>
    </row>
    <row r="21" spans="1:11" x14ac:dyDescent="0.25">
      <c r="A21" s="23" t="s">
        <v>80</v>
      </c>
      <c r="B21" s="24" t="s">
        <v>8</v>
      </c>
      <c r="C21" s="77">
        <v>171379</v>
      </c>
      <c r="D21" s="78">
        <v>31096</v>
      </c>
      <c r="E21" s="78">
        <v>0</v>
      </c>
      <c r="F21" s="78">
        <v>16982</v>
      </c>
      <c r="G21" s="78">
        <v>0</v>
      </c>
      <c r="H21" s="78">
        <v>0</v>
      </c>
      <c r="I21" s="78">
        <v>1667</v>
      </c>
      <c r="J21" s="78">
        <v>0</v>
      </c>
      <c r="K21" s="79">
        <f t="shared" si="0"/>
        <v>221124</v>
      </c>
    </row>
    <row r="22" spans="1:11" x14ac:dyDescent="0.25">
      <c r="A22" s="23" t="s">
        <v>81</v>
      </c>
      <c r="B22" s="24" t="s">
        <v>8</v>
      </c>
      <c r="C22" s="77">
        <v>241615</v>
      </c>
      <c r="D22" s="78">
        <v>53871</v>
      </c>
      <c r="E22" s="78">
        <v>0</v>
      </c>
      <c r="F22" s="78">
        <v>40968</v>
      </c>
      <c r="G22" s="78">
        <v>0</v>
      </c>
      <c r="H22" s="78">
        <v>0</v>
      </c>
      <c r="I22" s="78">
        <v>0</v>
      </c>
      <c r="J22" s="78">
        <v>0</v>
      </c>
      <c r="K22" s="79">
        <f t="shared" si="0"/>
        <v>336454</v>
      </c>
    </row>
    <row r="23" spans="1:11" x14ac:dyDescent="0.25">
      <c r="A23" s="23" t="s">
        <v>82</v>
      </c>
      <c r="B23" s="24" t="s">
        <v>9</v>
      </c>
      <c r="C23" s="77">
        <v>0</v>
      </c>
      <c r="D23" s="78">
        <v>0</v>
      </c>
      <c r="E23" s="78">
        <v>649</v>
      </c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649</v>
      </c>
    </row>
    <row r="24" spans="1:11" x14ac:dyDescent="0.25">
      <c r="A24" s="23" t="s">
        <v>83</v>
      </c>
      <c r="B24" s="24" t="s">
        <v>9</v>
      </c>
      <c r="C24" s="77">
        <v>11563</v>
      </c>
      <c r="D24" s="78">
        <v>2162</v>
      </c>
      <c r="E24" s="78">
        <v>0</v>
      </c>
      <c r="F24" s="78">
        <v>252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13977</v>
      </c>
    </row>
    <row r="25" spans="1:11" x14ac:dyDescent="0.25">
      <c r="A25" s="23" t="s">
        <v>84</v>
      </c>
      <c r="B25" s="24" t="s">
        <v>9</v>
      </c>
      <c r="C25" s="77">
        <v>31314</v>
      </c>
      <c r="D25" s="78">
        <v>0</v>
      </c>
      <c r="E25" s="78">
        <v>13945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45259</v>
      </c>
    </row>
    <row r="26" spans="1:11" x14ac:dyDescent="0.25">
      <c r="A26" s="23" t="s">
        <v>85</v>
      </c>
      <c r="B26" s="24" t="s">
        <v>9</v>
      </c>
      <c r="C26" s="77">
        <v>337572</v>
      </c>
      <c r="D26" s="78">
        <v>0</v>
      </c>
      <c r="E26" s="78">
        <v>32178</v>
      </c>
      <c r="F26" s="78">
        <v>47639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417389</v>
      </c>
    </row>
    <row r="27" spans="1:11" x14ac:dyDescent="0.25">
      <c r="A27" s="23" t="s">
        <v>86</v>
      </c>
      <c r="B27" s="24" t="s">
        <v>10</v>
      </c>
      <c r="C27" s="77">
        <v>466680</v>
      </c>
      <c r="D27" s="78">
        <v>90184</v>
      </c>
      <c r="E27" s="78">
        <v>0</v>
      </c>
      <c r="F27" s="78">
        <v>25968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582832</v>
      </c>
    </row>
    <row r="28" spans="1:11" x14ac:dyDescent="0.25">
      <c r="A28" s="23" t="s">
        <v>87</v>
      </c>
      <c r="B28" s="24" t="s">
        <v>10</v>
      </c>
      <c r="C28" s="77">
        <v>857464</v>
      </c>
      <c r="D28" s="78">
        <v>214734</v>
      </c>
      <c r="E28" s="78">
        <v>0</v>
      </c>
      <c r="F28" s="78">
        <v>39700</v>
      </c>
      <c r="G28" s="78">
        <v>0</v>
      </c>
      <c r="H28" s="78">
        <v>0</v>
      </c>
      <c r="I28" s="78">
        <v>8187</v>
      </c>
      <c r="J28" s="78">
        <v>0</v>
      </c>
      <c r="K28" s="79">
        <f t="shared" si="0"/>
        <v>1120085</v>
      </c>
    </row>
    <row r="29" spans="1:11" x14ac:dyDescent="0.25">
      <c r="A29" s="23" t="s">
        <v>88</v>
      </c>
      <c r="B29" s="24" t="s">
        <v>10</v>
      </c>
      <c r="C29" s="77">
        <v>1049087</v>
      </c>
      <c r="D29" s="78">
        <v>145193</v>
      </c>
      <c r="E29" s="78">
        <v>0</v>
      </c>
      <c r="F29" s="78">
        <v>47154</v>
      </c>
      <c r="G29" s="78">
        <v>0</v>
      </c>
      <c r="H29" s="78">
        <v>482</v>
      </c>
      <c r="I29" s="78">
        <v>0</v>
      </c>
      <c r="J29" s="78">
        <v>0</v>
      </c>
      <c r="K29" s="79">
        <f t="shared" si="0"/>
        <v>1241916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0</v>
      </c>
      <c r="D31" s="78">
        <v>0</v>
      </c>
      <c r="E31" s="78">
        <v>0</v>
      </c>
      <c r="F31" s="78">
        <v>0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0</v>
      </c>
    </row>
    <row r="32" spans="1:11" x14ac:dyDescent="0.25">
      <c r="A32" s="23" t="s">
        <v>90</v>
      </c>
      <c r="B32" s="24" t="s">
        <v>10</v>
      </c>
      <c r="C32" s="77">
        <v>260281</v>
      </c>
      <c r="D32" s="78">
        <v>49533</v>
      </c>
      <c r="E32" s="78">
        <v>35684</v>
      </c>
      <c r="F32" s="78">
        <v>13095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358593</v>
      </c>
    </row>
    <row r="33" spans="1:11" x14ac:dyDescent="0.25">
      <c r="A33" s="23" t="s">
        <v>91</v>
      </c>
      <c r="B33" s="24" t="s">
        <v>10</v>
      </c>
      <c r="C33" s="77">
        <v>161936</v>
      </c>
      <c r="D33" s="78">
        <v>21321</v>
      </c>
      <c r="E33" s="78">
        <v>0</v>
      </c>
      <c r="F33" s="78">
        <v>0</v>
      </c>
      <c r="G33" s="78">
        <v>0</v>
      </c>
      <c r="H33" s="78">
        <v>0</v>
      </c>
      <c r="I33" s="78">
        <v>4254</v>
      </c>
      <c r="J33" s="78">
        <v>0</v>
      </c>
      <c r="K33" s="79">
        <f t="shared" si="0"/>
        <v>187511</v>
      </c>
    </row>
    <row r="34" spans="1:11" x14ac:dyDescent="0.25">
      <c r="A34" s="23" t="s">
        <v>92</v>
      </c>
      <c r="B34" s="24" t="s">
        <v>10</v>
      </c>
      <c r="C34" s="77">
        <v>4248647</v>
      </c>
      <c r="D34" s="78">
        <v>1333671</v>
      </c>
      <c r="E34" s="78">
        <v>0</v>
      </c>
      <c r="F34" s="78">
        <v>211920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5794238</v>
      </c>
    </row>
    <row r="35" spans="1:11" x14ac:dyDescent="0.25">
      <c r="A35" s="23" t="s">
        <v>93</v>
      </c>
      <c r="B35" s="24" t="s">
        <v>10</v>
      </c>
      <c r="C35" s="77">
        <v>28624</v>
      </c>
      <c r="D35" s="78">
        <v>16476</v>
      </c>
      <c r="E35" s="78">
        <v>0</v>
      </c>
      <c r="F35" s="78">
        <v>0</v>
      </c>
      <c r="G35" s="78">
        <v>0</v>
      </c>
      <c r="H35" s="78">
        <v>0</v>
      </c>
      <c r="I35" s="78">
        <v>1103</v>
      </c>
      <c r="J35" s="78">
        <v>0</v>
      </c>
      <c r="K35" s="79">
        <f t="shared" si="0"/>
        <v>46203</v>
      </c>
    </row>
    <row r="36" spans="1:11" x14ac:dyDescent="0.25">
      <c r="A36" s="23" t="s">
        <v>94</v>
      </c>
      <c r="B36" s="24" t="s">
        <v>10</v>
      </c>
      <c r="C36" s="77">
        <v>26845</v>
      </c>
      <c r="D36" s="78">
        <v>3508</v>
      </c>
      <c r="E36" s="78">
        <v>2086</v>
      </c>
      <c r="F36" s="78">
        <v>298</v>
      </c>
      <c r="G36" s="78">
        <v>0</v>
      </c>
      <c r="H36" s="78">
        <v>0</v>
      </c>
      <c r="I36" s="78">
        <v>80</v>
      </c>
      <c r="J36" s="78">
        <v>0</v>
      </c>
      <c r="K36" s="79">
        <f t="shared" si="0"/>
        <v>32817</v>
      </c>
    </row>
    <row r="37" spans="1:11" x14ac:dyDescent="0.25">
      <c r="A37" s="23" t="s">
        <v>95</v>
      </c>
      <c r="B37" s="24" t="s">
        <v>10</v>
      </c>
      <c r="C37" s="77">
        <v>3807941</v>
      </c>
      <c r="D37" s="78">
        <v>742572</v>
      </c>
      <c r="E37" s="78">
        <v>540373</v>
      </c>
      <c r="F37" s="78">
        <v>61525</v>
      </c>
      <c r="G37" s="78">
        <v>0</v>
      </c>
      <c r="H37" s="78">
        <v>0</v>
      </c>
      <c r="I37" s="78">
        <v>2585</v>
      </c>
      <c r="J37" s="78">
        <v>0</v>
      </c>
      <c r="K37" s="79">
        <f t="shared" si="0"/>
        <v>5154996</v>
      </c>
    </row>
    <row r="38" spans="1:11" x14ac:dyDescent="0.25">
      <c r="A38" s="23" t="s">
        <v>96</v>
      </c>
      <c r="B38" s="24" t="s">
        <v>10</v>
      </c>
      <c r="C38" s="77">
        <v>11022</v>
      </c>
      <c r="D38" s="78">
        <v>0</v>
      </c>
      <c r="E38" s="78">
        <v>0</v>
      </c>
      <c r="F38" s="78">
        <v>176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11198</v>
      </c>
    </row>
    <row r="39" spans="1:11" x14ac:dyDescent="0.25">
      <c r="A39" s="23" t="s">
        <v>97</v>
      </c>
      <c r="B39" s="24" t="s">
        <v>10</v>
      </c>
      <c r="C39" s="77">
        <v>1000834</v>
      </c>
      <c r="D39" s="78">
        <v>196161</v>
      </c>
      <c r="E39" s="78">
        <v>0</v>
      </c>
      <c r="F39" s="78">
        <v>78638</v>
      </c>
      <c r="G39" s="78">
        <v>0</v>
      </c>
      <c r="H39" s="78">
        <v>0</v>
      </c>
      <c r="I39" s="78">
        <v>10538</v>
      </c>
      <c r="J39" s="78">
        <v>0</v>
      </c>
      <c r="K39" s="79">
        <f t="shared" si="0"/>
        <v>1286171</v>
      </c>
    </row>
    <row r="40" spans="1:11" x14ac:dyDescent="0.25">
      <c r="A40" s="23" t="s">
        <v>98</v>
      </c>
      <c r="B40" s="24" t="s">
        <v>10</v>
      </c>
      <c r="C40" s="77">
        <v>0</v>
      </c>
      <c r="D40" s="78">
        <v>0</v>
      </c>
      <c r="E40" s="78">
        <v>0</v>
      </c>
      <c r="F40" s="78">
        <v>0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0</v>
      </c>
    </row>
    <row r="41" spans="1:11" x14ac:dyDescent="0.25">
      <c r="A41" s="23" t="s">
        <v>99</v>
      </c>
      <c r="B41" s="24" t="s">
        <v>10</v>
      </c>
      <c r="C41" s="77">
        <v>2062984</v>
      </c>
      <c r="D41" s="78">
        <v>489963</v>
      </c>
      <c r="E41" s="78">
        <v>317101</v>
      </c>
      <c r="F41" s="78">
        <v>148068</v>
      </c>
      <c r="G41" s="78">
        <v>0</v>
      </c>
      <c r="H41" s="78">
        <v>7312</v>
      </c>
      <c r="I41" s="78">
        <v>12342</v>
      </c>
      <c r="J41" s="78">
        <v>0</v>
      </c>
      <c r="K41" s="79">
        <f t="shared" si="0"/>
        <v>3037770</v>
      </c>
    </row>
    <row r="42" spans="1:11" x14ac:dyDescent="0.25">
      <c r="A42" s="23" t="s">
        <v>100</v>
      </c>
      <c r="B42" s="24" t="s">
        <v>10</v>
      </c>
      <c r="C42" s="77">
        <v>669200</v>
      </c>
      <c r="D42" s="78">
        <v>125748</v>
      </c>
      <c r="E42" s="78">
        <v>99979</v>
      </c>
      <c r="F42" s="78">
        <v>21678</v>
      </c>
      <c r="G42" s="78">
        <v>0</v>
      </c>
      <c r="H42" s="78">
        <v>0</v>
      </c>
      <c r="I42" s="78">
        <v>0</v>
      </c>
      <c r="J42" s="78">
        <v>0</v>
      </c>
      <c r="K42" s="79">
        <f t="shared" si="0"/>
        <v>916605</v>
      </c>
    </row>
    <row r="43" spans="1:11" x14ac:dyDescent="0.25">
      <c r="A43" s="23" t="s">
        <v>101</v>
      </c>
      <c r="B43" s="24" t="s">
        <v>11</v>
      </c>
      <c r="C43" s="77">
        <v>1346004</v>
      </c>
      <c r="D43" s="78">
        <v>290693</v>
      </c>
      <c r="E43" s="78">
        <v>216046</v>
      </c>
      <c r="F43" s="78">
        <v>13659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1866402</v>
      </c>
    </row>
    <row r="44" spans="1:11" x14ac:dyDescent="0.25">
      <c r="A44" s="23" t="s">
        <v>102</v>
      </c>
      <c r="B44" s="24" t="s">
        <v>11</v>
      </c>
      <c r="C44" s="77">
        <v>1315935</v>
      </c>
      <c r="D44" s="78">
        <v>253870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14863</v>
      </c>
      <c r="K44" s="79">
        <f t="shared" si="0"/>
        <v>1584668</v>
      </c>
    </row>
    <row r="45" spans="1:11" x14ac:dyDescent="0.25">
      <c r="A45" s="23" t="s">
        <v>103</v>
      </c>
      <c r="B45" s="24" t="s">
        <v>11</v>
      </c>
      <c r="C45" s="77">
        <v>5130631</v>
      </c>
      <c r="D45" s="78">
        <v>1576660</v>
      </c>
      <c r="E45" s="78">
        <v>949851</v>
      </c>
      <c r="F45" s="78">
        <v>81616</v>
      </c>
      <c r="G45" s="78">
        <v>0</v>
      </c>
      <c r="H45" s="78">
        <v>0</v>
      </c>
      <c r="I45" s="78">
        <v>0</v>
      </c>
      <c r="J45" s="78">
        <v>0</v>
      </c>
      <c r="K45" s="79">
        <f t="shared" si="0"/>
        <v>7738758</v>
      </c>
    </row>
    <row r="46" spans="1:11" x14ac:dyDescent="0.25">
      <c r="A46" s="23" t="s">
        <v>440</v>
      </c>
      <c r="B46" s="24" t="s">
        <v>11</v>
      </c>
      <c r="C46" s="77">
        <v>1373300</v>
      </c>
      <c r="D46" s="78">
        <v>527419</v>
      </c>
      <c r="E46" s="78">
        <v>188598</v>
      </c>
      <c r="F46" s="78">
        <v>44749</v>
      </c>
      <c r="G46" s="78">
        <v>0</v>
      </c>
      <c r="H46" s="78">
        <v>0</v>
      </c>
      <c r="I46" s="78">
        <v>13488</v>
      </c>
      <c r="J46" s="78">
        <v>0</v>
      </c>
      <c r="K46" s="79">
        <f t="shared" si="0"/>
        <v>2147554</v>
      </c>
    </row>
    <row r="47" spans="1:11" x14ac:dyDescent="0.25">
      <c r="A47" s="23" t="s">
        <v>104</v>
      </c>
      <c r="B47" s="24" t="s">
        <v>11</v>
      </c>
      <c r="C47" s="77">
        <v>3540272</v>
      </c>
      <c r="D47" s="78">
        <v>1153513</v>
      </c>
      <c r="E47" s="78">
        <v>0</v>
      </c>
      <c r="F47" s="78">
        <v>107543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4801328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12809957</v>
      </c>
      <c r="D49" s="78">
        <v>7210731</v>
      </c>
      <c r="E49" s="78">
        <v>1779803</v>
      </c>
      <c r="F49" s="78">
        <v>672114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22472605</v>
      </c>
    </row>
    <row r="50" spans="1:11" x14ac:dyDescent="0.25">
      <c r="A50" s="23" t="s">
        <v>441</v>
      </c>
      <c r="B50" s="24" t="s">
        <v>11</v>
      </c>
      <c r="C50" s="77">
        <v>2206342</v>
      </c>
      <c r="D50" s="78">
        <v>636853</v>
      </c>
      <c r="E50" s="78">
        <v>428227</v>
      </c>
      <c r="F50" s="78">
        <v>108319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3379741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7986818</v>
      </c>
      <c r="D52" s="78">
        <v>3078477</v>
      </c>
      <c r="E52" s="78">
        <v>958271</v>
      </c>
      <c r="F52" s="78">
        <v>380341</v>
      </c>
      <c r="G52" s="78">
        <v>0</v>
      </c>
      <c r="H52" s="78">
        <v>0</v>
      </c>
      <c r="I52" s="78">
        <v>0</v>
      </c>
      <c r="J52" s="78">
        <v>0</v>
      </c>
      <c r="K52" s="79">
        <f t="shared" si="0"/>
        <v>12403907</v>
      </c>
    </row>
    <row r="53" spans="1:11" x14ac:dyDescent="0.25">
      <c r="A53" s="23" t="s">
        <v>109</v>
      </c>
      <c r="B53" s="24" t="s">
        <v>11</v>
      </c>
      <c r="C53" s="77">
        <v>485085</v>
      </c>
      <c r="D53" s="78">
        <v>145656</v>
      </c>
      <c r="E53" s="78">
        <v>6354</v>
      </c>
      <c r="F53" s="78">
        <v>79212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716307</v>
      </c>
    </row>
    <row r="54" spans="1:11" x14ac:dyDescent="0.25">
      <c r="A54" s="75" t="s">
        <v>506</v>
      </c>
      <c r="B54" s="24" t="s">
        <v>11</v>
      </c>
      <c r="C54" s="77">
        <v>303314</v>
      </c>
      <c r="D54" s="78">
        <v>64274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367588</v>
      </c>
    </row>
    <row r="55" spans="1:11" x14ac:dyDescent="0.25">
      <c r="A55" s="75" t="s">
        <v>110</v>
      </c>
      <c r="B55" s="24" t="s">
        <v>11</v>
      </c>
      <c r="C55" s="77">
        <v>2429942</v>
      </c>
      <c r="D55" s="78">
        <v>825287</v>
      </c>
      <c r="E55" s="78">
        <v>0</v>
      </c>
      <c r="F55" s="78">
        <v>0</v>
      </c>
      <c r="G55" s="78">
        <v>0</v>
      </c>
      <c r="H55" s="78">
        <v>0</v>
      </c>
      <c r="I55" s="78">
        <v>93495</v>
      </c>
      <c r="J55" s="78">
        <v>0</v>
      </c>
      <c r="K55" s="79">
        <f t="shared" si="0"/>
        <v>3348724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770322</v>
      </c>
      <c r="D57" s="78">
        <v>156169</v>
      </c>
      <c r="E57" s="78">
        <v>203166</v>
      </c>
      <c r="F57" s="78">
        <v>13969</v>
      </c>
      <c r="G57" s="78">
        <v>0</v>
      </c>
      <c r="H57" s="78">
        <v>0</v>
      </c>
      <c r="I57" s="78">
        <v>14370</v>
      </c>
      <c r="J57" s="78">
        <v>0</v>
      </c>
      <c r="K57" s="79">
        <f t="shared" si="0"/>
        <v>1157996</v>
      </c>
    </row>
    <row r="58" spans="1:11" x14ac:dyDescent="0.25">
      <c r="A58" s="23" t="s">
        <v>113</v>
      </c>
      <c r="B58" s="24" t="s">
        <v>11</v>
      </c>
      <c r="C58" s="77">
        <v>2604367</v>
      </c>
      <c r="D58" s="78">
        <v>586714</v>
      </c>
      <c r="E58" s="78">
        <v>355111</v>
      </c>
      <c r="F58" s="78">
        <v>0</v>
      </c>
      <c r="G58" s="78">
        <v>0</v>
      </c>
      <c r="H58" s="78">
        <v>0</v>
      </c>
      <c r="I58" s="78">
        <v>72683</v>
      </c>
      <c r="J58" s="78">
        <v>0</v>
      </c>
      <c r="K58" s="79">
        <f t="shared" si="0"/>
        <v>3618875</v>
      </c>
    </row>
    <row r="59" spans="1:11" x14ac:dyDescent="0.25">
      <c r="A59" s="23" t="s">
        <v>114</v>
      </c>
      <c r="B59" s="24" t="s">
        <v>11</v>
      </c>
      <c r="C59" s="77">
        <v>2131618</v>
      </c>
      <c r="D59" s="78">
        <v>755875</v>
      </c>
      <c r="E59" s="78">
        <v>305084</v>
      </c>
      <c r="F59" s="78">
        <v>86569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3279146</v>
      </c>
    </row>
    <row r="60" spans="1:11" x14ac:dyDescent="0.25">
      <c r="A60" s="23" t="s">
        <v>115</v>
      </c>
      <c r="B60" s="24" t="s">
        <v>11</v>
      </c>
      <c r="C60" s="77">
        <v>1092248</v>
      </c>
      <c r="D60" s="78">
        <v>233645</v>
      </c>
      <c r="E60" s="78">
        <v>169671</v>
      </c>
      <c r="F60" s="78">
        <v>11046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1506610</v>
      </c>
    </row>
    <row r="61" spans="1:11" x14ac:dyDescent="0.25">
      <c r="A61" s="23" t="s">
        <v>116</v>
      </c>
      <c r="B61" s="24" t="s">
        <v>11</v>
      </c>
      <c r="C61" s="77">
        <v>2128578</v>
      </c>
      <c r="D61" s="78">
        <v>829153</v>
      </c>
      <c r="E61" s="78">
        <v>151323</v>
      </c>
      <c r="F61" s="78">
        <v>29137</v>
      </c>
      <c r="G61" s="78">
        <v>0</v>
      </c>
      <c r="H61" s="78">
        <v>0</v>
      </c>
      <c r="I61" s="78">
        <v>48091</v>
      </c>
      <c r="J61" s="78">
        <v>0</v>
      </c>
      <c r="K61" s="79">
        <f t="shared" si="0"/>
        <v>3186282</v>
      </c>
    </row>
    <row r="62" spans="1:11" x14ac:dyDescent="0.25">
      <c r="A62" s="23" t="s">
        <v>117</v>
      </c>
      <c r="B62" s="24" t="s">
        <v>11</v>
      </c>
      <c r="C62" s="77">
        <v>0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0</v>
      </c>
    </row>
    <row r="63" spans="1:11" x14ac:dyDescent="0.25">
      <c r="A63" s="23" t="s">
        <v>118</v>
      </c>
      <c r="B63" s="24" t="s">
        <v>11</v>
      </c>
      <c r="C63" s="77">
        <v>290559</v>
      </c>
      <c r="D63" s="78">
        <v>109122</v>
      </c>
      <c r="E63" s="78">
        <v>50137</v>
      </c>
      <c r="F63" s="78">
        <v>13234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463052</v>
      </c>
    </row>
    <row r="64" spans="1:11" x14ac:dyDescent="0.25">
      <c r="A64" s="23" t="s">
        <v>119</v>
      </c>
      <c r="B64" s="24" t="s">
        <v>11</v>
      </c>
      <c r="C64" s="77">
        <v>4516838</v>
      </c>
      <c r="D64" s="78">
        <v>1343976</v>
      </c>
      <c r="E64" s="78">
        <v>598164</v>
      </c>
      <c r="F64" s="78">
        <v>90695</v>
      </c>
      <c r="G64" s="78">
        <v>0</v>
      </c>
      <c r="H64" s="78">
        <v>0</v>
      </c>
      <c r="I64" s="78">
        <v>37732</v>
      </c>
      <c r="J64" s="78">
        <v>0</v>
      </c>
      <c r="K64" s="79">
        <f t="shared" si="0"/>
        <v>6587405</v>
      </c>
    </row>
    <row r="65" spans="1:11" x14ac:dyDescent="0.25">
      <c r="A65" s="23" t="s">
        <v>120</v>
      </c>
      <c r="B65" s="24" t="s">
        <v>11</v>
      </c>
      <c r="C65" s="77">
        <v>5161455</v>
      </c>
      <c r="D65" s="78">
        <v>1620300</v>
      </c>
      <c r="E65" s="78">
        <v>0</v>
      </c>
      <c r="F65" s="78">
        <v>144005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6925760</v>
      </c>
    </row>
    <row r="66" spans="1:11" x14ac:dyDescent="0.25">
      <c r="A66" s="23" t="s">
        <v>121</v>
      </c>
      <c r="B66" s="24" t="s">
        <v>11</v>
      </c>
      <c r="C66" s="77">
        <v>4701783</v>
      </c>
      <c r="D66" s="78">
        <v>2471701</v>
      </c>
      <c r="E66" s="78">
        <v>0</v>
      </c>
      <c r="F66" s="78">
        <v>220711</v>
      </c>
      <c r="G66" s="78">
        <v>0</v>
      </c>
      <c r="H66" s="78">
        <v>0</v>
      </c>
      <c r="I66" s="78">
        <v>309816</v>
      </c>
      <c r="J66" s="78">
        <v>0</v>
      </c>
      <c r="K66" s="79">
        <f t="shared" si="0"/>
        <v>7704011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0</v>
      </c>
    </row>
    <row r="69" spans="1:11" x14ac:dyDescent="0.25">
      <c r="A69" s="23" t="s">
        <v>124</v>
      </c>
      <c r="B69" s="24" t="s">
        <v>11</v>
      </c>
      <c r="C69" s="77">
        <v>4390496</v>
      </c>
      <c r="D69" s="78">
        <v>1296695</v>
      </c>
      <c r="E69" s="78">
        <v>557772</v>
      </c>
      <c r="F69" s="78">
        <v>298083</v>
      </c>
      <c r="G69" s="78">
        <v>0</v>
      </c>
      <c r="H69" s="78">
        <v>0</v>
      </c>
      <c r="I69" s="78">
        <v>12347</v>
      </c>
      <c r="J69" s="78">
        <v>39</v>
      </c>
      <c r="K69" s="79">
        <f t="shared" si="1"/>
        <v>6555432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57365</v>
      </c>
      <c r="G70" s="78">
        <v>0</v>
      </c>
      <c r="H70" s="78">
        <v>0</v>
      </c>
      <c r="I70" s="78">
        <v>0</v>
      </c>
      <c r="J70" s="78">
        <v>0</v>
      </c>
      <c r="K70" s="79">
        <f t="shared" si="1"/>
        <v>57365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0</v>
      </c>
      <c r="D72" s="78">
        <v>0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0</v>
      </c>
    </row>
    <row r="73" spans="1:11" x14ac:dyDescent="0.25">
      <c r="A73" s="23" t="s">
        <v>127</v>
      </c>
      <c r="B73" s="24" t="s">
        <v>11</v>
      </c>
      <c r="C73" s="77">
        <v>719628</v>
      </c>
      <c r="D73" s="78">
        <v>171045</v>
      </c>
      <c r="E73" s="78">
        <v>194271</v>
      </c>
      <c r="F73" s="78">
        <v>42578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1127522</v>
      </c>
    </row>
    <row r="74" spans="1:11" x14ac:dyDescent="0.25">
      <c r="A74" s="23" t="s">
        <v>128</v>
      </c>
      <c r="B74" s="24" t="s">
        <v>12</v>
      </c>
      <c r="C74" s="77">
        <v>0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0</v>
      </c>
    </row>
    <row r="75" spans="1:11" x14ac:dyDescent="0.25">
      <c r="A75" s="23" t="s">
        <v>129</v>
      </c>
      <c r="B75" s="24" t="s">
        <v>12</v>
      </c>
      <c r="C75" s="77">
        <v>96829</v>
      </c>
      <c r="D75" s="78">
        <v>9613</v>
      </c>
      <c r="E75" s="78">
        <v>0</v>
      </c>
      <c r="F75" s="78">
        <v>0</v>
      </c>
      <c r="G75" s="78">
        <v>0</v>
      </c>
      <c r="H75" s="78">
        <v>0</v>
      </c>
      <c r="I75" s="78">
        <v>571</v>
      </c>
      <c r="J75" s="78">
        <v>0</v>
      </c>
      <c r="K75" s="79">
        <f t="shared" si="1"/>
        <v>107013</v>
      </c>
    </row>
    <row r="76" spans="1:11" x14ac:dyDescent="0.25">
      <c r="A76" s="23" t="s">
        <v>130</v>
      </c>
      <c r="B76" s="24" t="s">
        <v>13</v>
      </c>
      <c r="C76" s="77">
        <v>755699</v>
      </c>
      <c r="D76" s="78">
        <v>284992</v>
      </c>
      <c r="E76" s="78">
        <v>280108</v>
      </c>
      <c r="F76" s="78">
        <v>0</v>
      </c>
      <c r="G76" s="78">
        <v>0</v>
      </c>
      <c r="H76" s="78">
        <v>0</v>
      </c>
      <c r="I76" s="78">
        <v>35187</v>
      </c>
      <c r="J76" s="78">
        <v>0</v>
      </c>
      <c r="K76" s="79">
        <f t="shared" si="1"/>
        <v>1355986</v>
      </c>
    </row>
    <row r="77" spans="1:11" x14ac:dyDescent="0.25">
      <c r="A77" s="23" t="s">
        <v>131</v>
      </c>
      <c r="B77" s="24" t="s">
        <v>14</v>
      </c>
      <c r="C77" s="77">
        <v>346974</v>
      </c>
      <c r="D77" s="78">
        <v>113959</v>
      </c>
      <c r="E77" s="78">
        <v>0</v>
      </c>
      <c r="F77" s="78">
        <v>0</v>
      </c>
      <c r="G77" s="78">
        <v>0</v>
      </c>
      <c r="H77" s="78">
        <v>0</v>
      </c>
      <c r="I77" s="78">
        <v>17212</v>
      </c>
      <c r="J77" s="78">
        <v>0</v>
      </c>
      <c r="K77" s="79">
        <f t="shared" si="1"/>
        <v>478145</v>
      </c>
    </row>
    <row r="78" spans="1:11" x14ac:dyDescent="0.25">
      <c r="A78" s="23" t="s">
        <v>132</v>
      </c>
      <c r="B78" s="24" t="s">
        <v>14</v>
      </c>
      <c r="C78" s="77">
        <v>396373</v>
      </c>
      <c r="D78" s="78">
        <v>157562</v>
      </c>
      <c r="E78" s="78">
        <v>0</v>
      </c>
      <c r="F78" s="78">
        <v>0</v>
      </c>
      <c r="G78" s="78">
        <v>0</v>
      </c>
      <c r="H78" s="78">
        <v>0</v>
      </c>
      <c r="I78" s="78">
        <v>19571</v>
      </c>
      <c r="J78" s="78">
        <v>0</v>
      </c>
      <c r="K78" s="79">
        <f t="shared" si="1"/>
        <v>573506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64151</v>
      </c>
      <c r="E79" s="78">
        <v>43073</v>
      </c>
      <c r="F79" s="78">
        <v>0</v>
      </c>
      <c r="G79" s="78">
        <v>0</v>
      </c>
      <c r="H79" s="78">
        <v>0</v>
      </c>
      <c r="I79" s="78">
        <v>0</v>
      </c>
      <c r="J79" s="78">
        <v>25920</v>
      </c>
      <c r="K79" s="79">
        <f t="shared" si="1"/>
        <v>133144</v>
      </c>
    </row>
    <row r="80" spans="1:11" x14ac:dyDescent="0.25">
      <c r="A80" s="23" t="s">
        <v>134</v>
      </c>
      <c r="B80" s="24" t="s">
        <v>15</v>
      </c>
      <c r="C80" s="77">
        <v>61768</v>
      </c>
      <c r="D80" s="78">
        <v>6423</v>
      </c>
      <c r="E80" s="78">
        <v>5683</v>
      </c>
      <c r="F80" s="78">
        <v>0</v>
      </c>
      <c r="G80" s="78">
        <v>0</v>
      </c>
      <c r="H80" s="78">
        <v>0</v>
      </c>
      <c r="I80" s="78">
        <v>119</v>
      </c>
      <c r="J80" s="78">
        <v>0</v>
      </c>
      <c r="K80" s="79">
        <f t="shared" si="1"/>
        <v>73993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28704</v>
      </c>
      <c r="D83" s="78">
        <v>4131</v>
      </c>
      <c r="E83" s="78">
        <v>17576</v>
      </c>
      <c r="F83" s="78">
        <v>0</v>
      </c>
      <c r="G83" s="78">
        <v>3431</v>
      </c>
      <c r="H83" s="78">
        <v>0</v>
      </c>
      <c r="I83" s="78">
        <v>1453</v>
      </c>
      <c r="J83" s="78">
        <v>0</v>
      </c>
      <c r="K83" s="79">
        <f t="shared" si="1"/>
        <v>55295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1936442</v>
      </c>
      <c r="D85" s="78">
        <v>0</v>
      </c>
      <c r="E85" s="78">
        <v>0</v>
      </c>
      <c r="F85" s="78">
        <v>0</v>
      </c>
      <c r="G85" s="78">
        <v>0</v>
      </c>
      <c r="H85" s="78">
        <v>0</v>
      </c>
      <c r="I85" s="78">
        <v>105771</v>
      </c>
      <c r="J85" s="78">
        <v>0</v>
      </c>
      <c r="K85" s="79">
        <f t="shared" si="1"/>
        <v>2042213</v>
      </c>
    </row>
    <row r="86" spans="1:11" x14ac:dyDescent="0.25">
      <c r="A86" s="23" t="s">
        <v>140</v>
      </c>
      <c r="B86" s="24" t="s">
        <v>17</v>
      </c>
      <c r="C86" s="77">
        <v>9335</v>
      </c>
      <c r="D86" s="78">
        <v>2139</v>
      </c>
      <c r="E86" s="78">
        <v>0</v>
      </c>
      <c r="F86" s="78">
        <v>0</v>
      </c>
      <c r="G86" s="78">
        <v>0</v>
      </c>
      <c r="H86" s="78">
        <v>373</v>
      </c>
      <c r="I86" s="78">
        <v>0</v>
      </c>
      <c r="J86" s="78">
        <v>0</v>
      </c>
      <c r="K86" s="79">
        <f t="shared" si="1"/>
        <v>11847</v>
      </c>
    </row>
    <row r="87" spans="1:11" x14ac:dyDescent="0.25">
      <c r="A87" s="23" t="s">
        <v>141</v>
      </c>
      <c r="B87" s="24" t="s">
        <v>17</v>
      </c>
      <c r="C87" s="77">
        <v>647640</v>
      </c>
      <c r="D87" s="78">
        <v>103269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750909</v>
      </c>
    </row>
    <row r="88" spans="1:11" x14ac:dyDescent="0.25">
      <c r="A88" s="23" t="s">
        <v>142</v>
      </c>
      <c r="B88" s="76" t="s">
        <v>509</v>
      </c>
      <c r="C88" s="77">
        <v>272907</v>
      </c>
      <c r="D88" s="78">
        <v>54912</v>
      </c>
      <c r="E88" s="78">
        <v>75742</v>
      </c>
      <c r="F88" s="78">
        <v>0</v>
      </c>
      <c r="G88" s="78">
        <v>0</v>
      </c>
      <c r="H88" s="78">
        <v>0</v>
      </c>
      <c r="I88" s="78">
        <v>21412</v>
      </c>
      <c r="J88" s="78">
        <v>0</v>
      </c>
      <c r="K88" s="79">
        <f t="shared" si="1"/>
        <v>424973</v>
      </c>
    </row>
    <row r="89" spans="1:11" x14ac:dyDescent="0.25">
      <c r="A89" s="23" t="s">
        <v>143</v>
      </c>
      <c r="B89" s="24" t="s">
        <v>18</v>
      </c>
      <c r="C89" s="77">
        <v>95698</v>
      </c>
      <c r="D89" s="78">
        <v>11431</v>
      </c>
      <c r="E89" s="78">
        <v>13655</v>
      </c>
      <c r="F89" s="78">
        <v>8270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129054</v>
      </c>
    </row>
    <row r="90" spans="1:11" x14ac:dyDescent="0.25">
      <c r="A90" s="23" t="s">
        <v>144</v>
      </c>
      <c r="B90" s="24" t="s">
        <v>18</v>
      </c>
      <c r="C90" s="77">
        <v>7729</v>
      </c>
      <c r="D90" s="78">
        <v>1491</v>
      </c>
      <c r="E90" s="78">
        <v>0</v>
      </c>
      <c r="F90" s="78">
        <v>0</v>
      </c>
      <c r="G90" s="78">
        <v>0</v>
      </c>
      <c r="H90" s="78">
        <v>0</v>
      </c>
      <c r="I90" s="78">
        <v>616</v>
      </c>
      <c r="J90" s="78">
        <v>0</v>
      </c>
      <c r="K90" s="79">
        <f t="shared" si="1"/>
        <v>9836</v>
      </c>
    </row>
    <row r="91" spans="1:11" x14ac:dyDescent="0.25">
      <c r="A91" s="23" t="s">
        <v>145</v>
      </c>
      <c r="B91" s="24" t="s">
        <v>19</v>
      </c>
      <c r="C91" s="77">
        <v>300970</v>
      </c>
      <c r="D91" s="78">
        <v>128324</v>
      </c>
      <c r="E91" s="78">
        <v>0</v>
      </c>
      <c r="F91" s="78">
        <v>26615</v>
      </c>
      <c r="G91" s="78">
        <v>0</v>
      </c>
      <c r="H91" s="78">
        <v>639</v>
      </c>
      <c r="I91" s="78">
        <v>0</v>
      </c>
      <c r="J91" s="78">
        <v>0</v>
      </c>
      <c r="K91" s="79">
        <f t="shared" si="1"/>
        <v>456548</v>
      </c>
    </row>
    <row r="92" spans="1:11" x14ac:dyDescent="0.25">
      <c r="A92" s="23" t="s">
        <v>146</v>
      </c>
      <c r="B92" s="24" t="s">
        <v>19</v>
      </c>
      <c r="C92" s="77">
        <v>59817</v>
      </c>
      <c r="D92" s="78">
        <v>13077</v>
      </c>
      <c r="E92" s="78">
        <v>19086</v>
      </c>
      <c r="F92" s="78">
        <v>5998</v>
      </c>
      <c r="G92" s="78">
        <v>0</v>
      </c>
      <c r="H92" s="78">
        <v>0</v>
      </c>
      <c r="I92" s="78">
        <v>0</v>
      </c>
      <c r="J92" s="78">
        <v>0</v>
      </c>
      <c r="K92" s="79">
        <f t="shared" si="1"/>
        <v>97978</v>
      </c>
    </row>
    <row r="93" spans="1:11" x14ac:dyDescent="0.25">
      <c r="A93" s="23" t="s">
        <v>442</v>
      </c>
      <c r="B93" s="24" t="s">
        <v>19</v>
      </c>
      <c r="C93" s="77">
        <v>36807357</v>
      </c>
      <c r="D93" s="78">
        <v>12977579</v>
      </c>
      <c r="E93" s="78">
        <v>2698922</v>
      </c>
      <c r="F93" s="78">
        <v>1317215</v>
      </c>
      <c r="G93" s="78">
        <v>0</v>
      </c>
      <c r="H93" s="78">
        <v>406171</v>
      </c>
      <c r="I93" s="78">
        <v>0</v>
      </c>
      <c r="J93" s="78">
        <v>3172871</v>
      </c>
      <c r="K93" s="79">
        <f t="shared" si="1"/>
        <v>57380115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261396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261396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0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3011283</v>
      </c>
      <c r="D97" s="78">
        <v>888363</v>
      </c>
      <c r="E97" s="78">
        <v>456788</v>
      </c>
      <c r="F97" s="78">
        <v>937263</v>
      </c>
      <c r="G97" s="78">
        <v>0</v>
      </c>
      <c r="H97" s="78">
        <v>0</v>
      </c>
      <c r="I97" s="78">
        <v>0</v>
      </c>
      <c r="J97" s="78">
        <v>370995</v>
      </c>
      <c r="K97" s="79">
        <f t="shared" si="1"/>
        <v>5664692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111205</v>
      </c>
      <c r="D99" s="78">
        <v>28122</v>
      </c>
      <c r="E99" s="78">
        <v>17601</v>
      </c>
      <c r="F99" s="78">
        <v>0</v>
      </c>
      <c r="G99" s="78">
        <v>0</v>
      </c>
      <c r="H99" s="78">
        <v>1898</v>
      </c>
      <c r="I99" s="78">
        <v>11581</v>
      </c>
      <c r="J99" s="78">
        <v>0</v>
      </c>
      <c r="K99" s="79">
        <f t="shared" si="1"/>
        <v>170407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133541</v>
      </c>
      <c r="D102" s="78">
        <v>37554</v>
      </c>
      <c r="E102" s="78">
        <v>0</v>
      </c>
      <c r="F102" s="78">
        <v>7205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178300</v>
      </c>
    </row>
    <row r="103" spans="1:11" x14ac:dyDescent="0.25">
      <c r="A103" s="23" t="s">
        <v>156</v>
      </c>
      <c r="B103" s="24" t="s">
        <v>22</v>
      </c>
      <c r="C103" s="77">
        <v>0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0</v>
      </c>
    </row>
    <row r="104" spans="1:11" x14ac:dyDescent="0.25">
      <c r="A104" s="23" t="s">
        <v>157</v>
      </c>
      <c r="B104" s="24" t="s">
        <v>22</v>
      </c>
      <c r="C104" s="77">
        <v>48010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0</v>
      </c>
      <c r="K104" s="79">
        <f t="shared" si="1"/>
        <v>48010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0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0</v>
      </c>
    </row>
    <row r="107" spans="1:11" x14ac:dyDescent="0.25">
      <c r="A107" s="23" t="s">
        <v>160</v>
      </c>
      <c r="B107" s="24" t="s">
        <v>23</v>
      </c>
      <c r="C107" s="77">
        <v>42972</v>
      </c>
      <c r="D107" s="78">
        <v>0</v>
      </c>
      <c r="E107" s="78">
        <v>102388</v>
      </c>
      <c r="F107" s="78">
        <v>0</v>
      </c>
      <c r="G107" s="78">
        <v>0</v>
      </c>
      <c r="H107" s="78">
        <v>0</v>
      </c>
      <c r="I107" s="78">
        <v>0</v>
      </c>
      <c r="J107" s="78">
        <v>94702</v>
      </c>
      <c r="K107" s="79">
        <f t="shared" si="1"/>
        <v>240062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37343</v>
      </c>
      <c r="D109" s="78">
        <v>6164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9">
        <f t="shared" si="1"/>
        <v>43507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9452</v>
      </c>
      <c r="J110" s="78">
        <v>0</v>
      </c>
      <c r="K110" s="79">
        <f t="shared" si="1"/>
        <v>9452</v>
      </c>
    </row>
    <row r="111" spans="1:11" x14ac:dyDescent="0.25">
      <c r="A111" s="23" t="s">
        <v>164</v>
      </c>
      <c r="B111" s="24" t="s">
        <v>24</v>
      </c>
      <c r="C111" s="77">
        <v>7362</v>
      </c>
      <c r="D111" s="78">
        <v>2602</v>
      </c>
      <c r="E111" s="78">
        <v>0</v>
      </c>
      <c r="F111" s="78">
        <v>0</v>
      </c>
      <c r="G111" s="78">
        <v>0</v>
      </c>
      <c r="H111" s="78">
        <v>0</v>
      </c>
      <c r="I111" s="78">
        <v>1551</v>
      </c>
      <c r="J111" s="78">
        <v>0</v>
      </c>
      <c r="K111" s="79">
        <f t="shared" si="1"/>
        <v>11515</v>
      </c>
    </row>
    <row r="112" spans="1:11" x14ac:dyDescent="0.25">
      <c r="A112" s="23" t="s">
        <v>165</v>
      </c>
      <c r="B112" s="24" t="s">
        <v>24</v>
      </c>
      <c r="C112" s="77">
        <v>68647</v>
      </c>
      <c r="D112" s="78">
        <v>14736</v>
      </c>
      <c r="E112" s="78">
        <v>11866</v>
      </c>
      <c r="F112" s="78">
        <v>7556</v>
      </c>
      <c r="G112" s="78">
        <v>0</v>
      </c>
      <c r="H112" s="78">
        <v>0</v>
      </c>
      <c r="I112" s="78">
        <v>0</v>
      </c>
      <c r="J112" s="78">
        <v>0</v>
      </c>
      <c r="K112" s="79">
        <f t="shared" si="1"/>
        <v>102805</v>
      </c>
    </row>
    <row r="113" spans="1:11" x14ac:dyDescent="0.25">
      <c r="A113" s="23" t="s">
        <v>166</v>
      </c>
      <c r="B113" s="24" t="s">
        <v>167</v>
      </c>
      <c r="C113" s="77">
        <v>0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0</v>
      </c>
    </row>
    <row r="114" spans="1:11" x14ac:dyDescent="0.25">
      <c r="A114" s="23" t="s">
        <v>168</v>
      </c>
      <c r="B114" s="24" t="s">
        <v>25</v>
      </c>
      <c r="C114" s="77">
        <v>56753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56753</v>
      </c>
    </row>
    <row r="115" spans="1:11" x14ac:dyDescent="0.25">
      <c r="A115" s="23" t="s">
        <v>480</v>
      </c>
      <c r="B115" s="24" t="s">
        <v>26</v>
      </c>
      <c r="C115" s="77">
        <v>139144</v>
      </c>
      <c r="D115" s="78">
        <v>28235</v>
      </c>
      <c r="E115" s="78">
        <v>0</v>
      </c>
      <c r="F115" s="78">
        <v>17078</v>
      </c>
      <c r="G115" s="78">
        <v>0</v>
      </c>
      <c r="H115" s="78">
        <v>1057</v>
      </c>
      <c r="I115" s="78">
        <v>1559</v>
      </c>
      <c r="J115" s="78">
        <v>0</v>
      </c>
      <c r="K115" s="79">
        <f t="shared" si="1"/>
        <v>187073</v>
      </c>
    </row>
    <row r="116" spans="1:11" x14ac:dyDescent="0.25">
      <c r="A116" s="23" t="s">
        <v>169</v>
      </c>
      <c r="B116" s="24" t="s">
        <v>26</v>
      </c>
      <c r="C116" s="77">
        <v>100816</v>
      </c>
      <c r="D116" s="78">
        <v>11012</v>
      </c>
      <c r="E116" s="78">
        <v>10902</v>
      </c>
      <c r="F116" s="78">
        <v>12495</v>
      </c>
      <c r="G116" s="78">
        <v>0</v>
      </c>
      <c r="H116" s="78">
        <v>0</v>
      </c>
      <c r="I116" s="78">
        <v>0</v>
      </c>
      <c r="J116" s="78">
        <v>0</v>
      </c>
      <c r="K116" s="79">
        <f t="shared" si="1"/>
        <v>135225</v>
      </c>
    </row>
    <row r="117" spans="1:11" x14ac:dyDescent="0.25">
      <c r="A117" s="23" t="s">
        <v>170</v>
      </c>
      <c r="B117" s="24" t="s">
        <v>27</v>
      </c>
      <c r="C117" s="77">
        <v>62881</v>
      </c>
      <c r="D117" s="78">
        <v>10881</v>
      </c>
      <c r="E117" s="78">
        <v>0</v>
      </c>
      <c r="F117" s="78">
        <v>17556</v>
      </c>
      <c r="G117" s="78">
        <v>0</v>
      </c>
      <c r="H117" s="78">
        <v>0</v>
      </c>
      <c r="I117" s="78">
        <v>0</v>
      </c>
      <c r="J117" s="78">
        <v>0</v>
      </c>
      <c r="K117" s="79">
        <f t="shared" si="1"/>
        <v>91318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18158</v>
      </c>
      <c r="D119" s="78">
        <v>5570</v>
      </c>
      <c r="E119" s="78">
        <v>0</v>
      </c>
      <c r="F119" s="78">
        <v>0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23728</v>
      </c>
    </row>
    <row r="120" spans="1:11" x14ac:dyDescent="0.25">
      <c r="A120" s="23" t="s">
        <v>173</v>
      </c>
      <c r="B120" s="24" t="s">
        <v>28</v>
      </c>
      <c r="C120" s="77">
        <v>0</v>
      </c>
      <c r="D120" s="78">
        <v>0</v>
      </c>
      <c r="E120" s="78">
        <v>0</v>
      </c>
      <c r="F120" s="78">
        <v>0</v>
      </c>
      <c r="G120" s="78">
        <v>0</v>
      </c>
      <c r="H120" s="78">
        <v>0</v>
      </c>
      <c r="I120" s="78">
        <v>0</v>
      </c>
      <c r="J120" s="78">
        <v>0</v>
      </c>
      <c r="K120" s="79">
        <f t="shared" si="1"/>
        <v>0</v>
      </c>
    </row>
    <row r="121" spans="1:11" x14ac:dyDescent="0.25">
      <c r="A121" s="23" t="s">
        <v>174</v>
      </c>
      <c r="B121" s="24" t="s">
        <v>28</v>
      </c>
      <c r="C121" s="77">
        <v>214430</v>
      </c>
      <c r="D121" s="78">
        <v>80494</v>
      </c>
      <c r="E121" s="78">
        <v>0</v>
      </c>
      <c r="F121" s="78">
        <v>0</v>
      </c>
      <c r="G121" s="78">
        <v>0</v>
      </c>
      <c r="H121" s="78">
        <v>305</v>
      </c>
      <c r="I121" s="78">
        <v>19733</v>
      </c>
      <c r="J121" s="78">
        <v>0</v>
      </c>
      <c r="K121" s="79">
        <f t="shared" si="1"/>
        <v>314962</v>
      </c>
    </row>
    <row r="122" spans="1:11" x14ac:dyDescent="0.25">
      <c r="A122" s="23" t="s">
        <v>175</v>
      </c>
      <c r="B122" s="24" t="s">
        <v>28</v>
      </c>
      <c r="C122" s="77">
        <v>39224</v>
      </c>
      <c r="D122" s="78">
        <v>7625</v>
      </c>
      <c r="E122" s="78">
        <v>0</v>
      </c>
      <c r="F122" s="78">
        <v>21917</v>
      </c>
      <c r="G122" s="78">
        <v>0</v>
      </c>
      <c r="H122" s="78">
        <v>0</v>
      </c>
      <c r="I122" s="78">
        <v>0</v>
      </c>
      <c r="J122" s="78">
        <v>0</v>
      </c>
      <c r="K122" s="79">
        <f t="shared" si="1"/>
        <v>68766</v>
      </c>
    </row>
    <row r="123" spans="1:11" x14ac:dyDescent="0.25">
      <c r="A123" s="23" t="s">
        <v>176</v>
      </c>
      <c r="B123" s="24" t="s">
        <v>29</v>
      </c>
      <c r="C123" s="77">
        <v>282763</v>
      </c>
      <c r="D123" s="78">
        <v>43602</v>
      </c>
      <c r="E123" s="78">
        <v>0</v>
      </c>
      <c r="F123" s="78">
        <v>0</v>
      </c>
      <c r="G123" s="78">
        <v>0</v>
      </c>
      <c r="H123" s="78">
        <v>0</v>
      </c>
      <c r="I123" s="78">
        <v>8309</v>
      </c>
      <c r="J123" s="78">
        <v>0</v>
      </c>
      <c r="K123" s="79">
        <f t="shared" si="1"/>
        <v>334674</v>
      </c>
    </row>
    <row r="124" spans="1:11" x14ac:dyDescent="0.25">
      <c r="A124" s="75" t="s">
        <v>504</v>
      </c>
      <c r="B124" s="24" t="s">
        <v>29</v>
      </c>
      <c r="C124" s="77">
        <v>112587</v>
      </c>
      <c r="D124" s="78">
        <v>24797</v>
      </c>
      <c r="E124" s="78">
        <v>0</v>
      </c>
      <c r="F124" s="78">
        <v>0</v>
      </c>
      <c r="G124" s="78">
        <v>0</v>
      </c>
      <c r="H124" s="78">
        <v>0</v>
      </c>
      <c r="I124" s="78">
        <v>1623</v>
      </c>
      <c r="J124" s="78">
        <v>0</v>
      </c>
      <c r="K124" s="79">
        <f t="shared" si="1"/>
        <v>139007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371946</v>
      </c>
      <c r="D127" s="78">
        <v>57460</v>
      </c>
      <c r="E127" s="78">
        <v>62371</v>
      </c>
      <c r="F127" s="78">
        <v>22752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514529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513758</v>
      </c>
      <c r="D129" s="78">
        <v>0</v>
      </c>
      <c r="E129" s="78">
        <v>97887</v>
      </c>
      <c r="F129" s="78">
        <v>0</v>
      </c>
      <c r="G129" s="78">
        <v>0</v>
      </c>
      <c r="H129" s="78">
        <v>0</v>
      </c>
      <c r="I129" s="78">
        <v>31339</v>
      </c>
      <c r="J129" s="78">
        <v>0</v>
      </c>
      <c r="K129" s="79">
        <f t="shared" si="1"/>
        <v>642984</v>
      </c>
    </row>
    <row r="130" spans="1:11" x14ac:dyDescent="0.25">
      <c r="A130" s="23" t="s">
        <v>182</v>
      </c>
      <c r="B130" s="24" t="s">
        <v>32</v>
      </c>
      <c r="C130" s="77">
        <v>1774598</v>
      </c>
      <c r="D130" s="78">
        <v>515103</v>
      </c>
      <c r="E130" s="78">
        <v>207246</v>
      </c>
      <c r="F130" s="78">
        <v>114335</v>
      </c>
      <c r="G130" s="78">
        <v>0</v>
      </c>
      <c r="H130" s="78">
        <v>284</v>
      </c>
      <c r="I130" s="78">
        <v>0</v>
      </c>
      <c r="J130" s="78">
        <v>0</v>
      </c>
      <c r="K130" s="79">
        <f t="shared" si="1"/>
        <v>2611566</v>
      </c>
    </row>
    <row r="131" spans="1:11" x14ac:dyDescent="0.25">
      <c r="A131" s="23" t="s">
        <v>183</v>
      </c>
      <c r="B131" s="24" t="s">
        <v>32</v>
      </c>
      <c r="C131" s="77">
        <v>21011397</v>
      </c>
      <c r="D131" s="78">
        <v>12234442</v>
      </c>
      <c r="E131" s="78">
        <v>1901836</v>
      </c>
      <c r="F131" s="78">
        <v>1083408</v>
      </c>
      <c r="G131" s="78">
        <v>0</v>
      </c>
      <c r="H131" s="78">
        <v>37891</v>
      </c>
      <c r="I131" s="78">
        <v>0</v>
      </c>
      <c r="J131" s="78">
        <v>0</v>
      </c>
      <c r="K131" s="79">
        <f t="shared" si="1"/>
        <v>36268974</v>
      </c>
    </row>
    <row r="132" spans="1:11" x14ac:dyDescent="0.25">
      <c r="A132" s="23" t="s">
        <v>184</v>
      </c>
      <c r="B132" s="24" t="s">
        <v>32</v>
      </c>
      <c r="C132" s="77">
        <v>1208671</v>
      </c>
      <c r="D132" s="78">
        <v>269795</v>
      </c>
      <c r="E132" s="78">
        <v>159310</v>
      </c>
      <c r="F132" s="78">
        <v>0</v>
      </c>
      <c r="G132" s="78">
        <v>0</v>
      </c>
      <c r="H132" s="78">
        <v>21597</v>
      </c>
      <c r="I132" s="78">
        <v>58</v>
      </c>
      <c r="J132" s="78">
        <v>0</v>
      </c>
      <c r="K132" s="79">
        <f t="shared" ref="K132:K195" si="2">SUM(C132:J132)</f>
        <v>1659431</v>
      </c>
    </row>
    <row r="133" spans="1:11" x14ac:dyDescent="0.25">
      <c r="A133" s="23" t="s">
        <v>185</v>
      </c>
      <c r="B133" s="24" t="s">
        <v>33</v>
      </c>
      <c r="C133" s="77">
        <v>123679</v>
      </c>
      <c r="D133" s="78">
        <v>34188</v>
      </c>
      <c r="E133" s="78">
        <v>9163</v>
      </c>
      <c r="F133" s="78">
        <v>12690</v>
      </c>
      <c r="G133" s="78">
        <v>0</v>
      </c>
      <c r="H133" s="78">
        <v>0</v>
      </c>
      <c r="I133" s="78">
        <v>0</v>
      </c>
      <c r="J133" s="78">
        <v>0</v>
      </c>
      <c r="K133" s="79">
        <f t="shared" si="2"/>
        <v>179720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6459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6459</v>
      </c>
    </row>
    <row r="136" spans="1:11" x14ac:dyDescent="0.25">
      <c r="A136" s="23" t="s">
        <v>188</v>
      </c>
      <c r="B136" s="24" t="s">
        <v>33</v>
      </c>
      <c r="C136" s="77">
        <v>8664</v>
      </c>
      <c r="D136" s="78">
        <v>1276</v>
      </c>
      <c r="E136" s="78">
        <v>0</v>
      </c>
      <c r="F136" s="78">
        <v>1090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11030</v>
      </c>
    </row>
    <row r="137" spans="1:11" x14ac:dyDescent="0.25">
      <c r="A137" s="23" t="s">
        <v>189</v>
      </c>
      <c r="B137" s="24" t="s">
        <v>33</v>
      </c>
      <c r="C137" s="77">
        <v>3282</v>
      </c>
      <c r="D137" s="78">
        <v>847</v>
      </c>
      <c r="E137" s="78">
        <v>0</v>
      </c>
      <c r="F137" s="78">
        <v>0</v>
      </c>
      <c r="G137" s="78">
        <v>0</v>
      </c>
      <c r="H137" s="78">
        <v>0</v>
      </c>
      <c r="I137" s="78">
        <v>123</v>
      </c>
      <c r="J137" s="78">
        <v>0</v>
      </c>
      <c r="K137" s="79">
        <f t="shared" si="2"/>
        <v>4252</v>
      </c>
    </row>
    <row r="138" spans="1:11" x14ac:dyDescent="0.25">
      <c r="A138" s="23" t="s">
        <v>190</v>
      </c>
      <c r="B138" s="24" t="s">
        <v>34</v>
      </c>
      <c r="C138" s="77">
        <v>22782</v>
      </c>
      <c r="D138" s="78">
        <v>8549</v>
      </c>
      <c r="E138" s="78">
        <v>0</v>
      </c>
      <c r="F138" s="78">
        <v>1076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32407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165333</v>
      </c>
      <c r="D141" s="78">
        <v>80759</v>
      </c>
      <c r="E141" s="78">
        <v>47548</v>
      </c>
      <c r="F141" s="78">
        <v>0</v>
      </c>
      <c r="G141" s="78">
        <v>0</v>
      </c>
      <c r="H141" s="78">
        <v>0</v>
      </c>
      <c r="I141" s="78">
        <v>2893</v>
      </c>
      <c r="J141" s="78">
        <v>0</v>
      </c>
      <c r="K141" s="79">
        <f t="shared" si="2"/>
        <v>296533</v>
      </c>
    </row>
    <row r="142" spans="1:11" x14ac:dyDescent="0.25">
      <c r="A142" s="23" t="s">
        <v>194</v>
      </c>
      <c r="B142" s="24" t="s">
        <v>34</v>
      </c>
      <c r="C142" s="77">
        <v>1505389</v>
      </c>
      <c r="D142" s="78">
        <v>317720</v>
      </c>
      <c r="E142" s="78">
        <v>201737</v>
      </c>
      <c r="F142" s="78">
        <v>32437</v>
      </c>
      <c r="G142" s="78">
        <v>0</v>
      </c>
      <c r="H142" s="78">
        <v>1293</v>
      </c>
      <c r="I142" s="78">
        <v>0</v>
      </c>
      <c r="J142" s="78">
        <v>0</v>
      </c>
      <c r="K142" s="79">
        <f t="shared" si="2"/>
        <v>2058576</v>
      </c>
    </row>
    <row r="143" spans="1:11" x14ac:dyDescent="0.25">
      <c r="A143" s="23" t="s">
        <v>195</v>
      </c>
      <c r="B143" s="24" t="s">
        <v>35</v>
      </c>
      <c r="C143" s="77">
        <v>7345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7345</v>
      </c>
    </row>
    <row r="144" spans="1:11" x14ac:dyDescent="0.25">
      <c r="A144" s="23" t="s">
        <v>196</v>
      </c>
      <c r="B144" s="24" t="s">
        <v>35</v>
      </c>
      <c r="C144" s="77">
        <v>1545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241</v>
      </c>
      <c r="J144" s="78">
        <v>0</v>
      </c>
      <c r="K144" s="79">
        <f t="shared" si="2"/>
        <v>1786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2694</v>
      </c>
      <c r="F145" s="78">
        <v>974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3668</v>
      </c>
    </row>
    <row r="146" spans="1:11" x14ac:dyDescent="0.25">
      <c r="A146" s="23" t="s">
        <v>198</v>
      </c>
      <c r="B146" s="24" t="s">
        <v>35</v>
      </c>
      <c r="C146" s="77">
        <v>28529</v>
      </c>
      <c r="D146" s="78">
        <v>8962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37491</v>
      </c>
    </row>
    <row r="147" spans="1:11" x14ac:dyDescent="0.25">
      <c r="A147" s="23" t="s">
        <v>199</v>
      </c>
      <c r="B147" s="24" t="s">
        <v>35</v>
      </c>
      <c r="C147" s="77">
        <v>97300</v>
      </c>
      <c r="D147" s="78">
        <v>21700</v>
      </c>
      <c r="E147" s="78">
        <v>0</v>
      </c>
      <c r="F147" s="78">
        <v>0</v>
      </c>
      <c r="G147" s="78">
        <v>0</v>
      </c>
      <c r="H147" s="78">
        <v>1200</v>
      </c>
      <c r="I147" s="78">
        <v>16200</v>
      </c>
      <c r="J147" s="78">
        <v>0</v>
      </c>
      <c r="K147" s="79">
        <f t="shared" si="2"/>
        <v>136400</v>
      </c>
    </row>
    <row r="148" spans="1:11" x14ac:dyDescent="0.25">
      <c r="A148" s="23" t="s">
        <v>200</v>
      </c>
      <c r="B148" s="24" t="s">
        <v>35</v>
      </c>
      <c r="C148" s="77">
        <v>15218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15218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16001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16001</v>
      </c>
    </row>
    <row r="152" spans="1:11" x14ac:dyDescent="0.25">
      <c r="A152" s="23" t="s">
        <v>204</v>
      </c>
      <c r="B152" s="24" t="s">
        <v>35</v>
      </c>
      <c r="C152" s="77">
        <v>276500</v>
      </c>
      <c r="D152" s="78">
        <v>127700</v>
      </c>
      <c r="E152" s="78">
        <v>152000</v>
      </c>
      <c r="F152" s="78">
        <v>38300</v>
      </c>
      <c r="G152" s="78">
        <v>0</v>
      </c>
      <c r="H152" s="78">
        <v>0</v>
      </c>
      <c r="I152" s="78">
        <v>0</v>
      </c>
      <c r="J152" s="78">
        <v>4600</v>
      </c>
      <c r="K152" s="79">
        <f t="shared" si="2"/>
        <v>599100</v>
      </c>
    </row>
    <row r="153" spans="1:11" x14ac:dyDescent="0.25">
      <c r="A153" s="23" t="s">
        <v>205</v>
      </c>
      <c r="B153" s="24" t="s">
        <v>35</v>
      </c>
      <c r="C153" s="77">
        <v>49556</v>
      </c>
      <c r="D153" s="78">
        <v>0</v>
      </c>
      <c r="E153" s="78">
        <v>13100</v>
      </c>
      <c r="F153" s="78">
        <v>0</v>
      </c>
      <c r="G153" s="78">
        <v>0</v>
      </c>
      <c r="H153" s="78">
        <v>0</v>
      </c>
      <c r="I153" s="78">
        <v>0</v>
      </c>
      <c r="J153" s="78">
        <v>5405</v>
      </c>
      <c r="K153" s="79">
        <f t="shared" si="2"/>
        <v>68061</v>
      </c>
    </row>
    <row r="154" spans="1:11" x14ac:dyDescent="0.25">
      <c r="A154" s="23" t="s">
        <v>206</v>
      </c>
      <c r="B154" s="24" t="s">
        <v>36</v>
      </c>
      <c r="C154" s="77">
        <v>132212</v>
      </c>
      <c r="D154" s="78">
        <v>44254</v>
      </c>
      <c r="E154" s="78">
        <v>0</v>
      </c>
      <c r="F154" s="78">
        <v>0</v>
      </c>
      <c r="G154" s="78">
        <v>0</v>
      </c>
      <c r="H154" s="78">
        <v>884</v>
      </c>
      <c r="I154" s="78">
        <v>21019</v>
      </c>
      <c r="J154" s="78">
        <v>0</v>
      </c>
      <c r="K154" s="79">
        <f t="shared" si="2"/>
        <v>198369</v>
      </c>
    </row>
    <row r="155" spans="1:11" x14ac:dyDescent="0.25">
      <c r="A155" s="23" t="s">
        <v>207</v>
      </c>
      <c r="B155" s="24" t="s">
        <v>37</v>
      </c>
      <c r="C155" s="77">
        <v>17896</v>
      </c>
      <c r="D155" s="78">
        <v>2625</v>
      </c>
      <c r="E155" s="78">
        <v>0</v>
      </c>
      <c r="F155" s="78">
        <v>0</v>
      </c>
      <c r="G155" s="78">
        <v>0</v>
      </c>
      <c r="H155" s="78">
        <v>0</v>
      </c>
      <c r="I155" s="78">
        <v>3349</v>
      </c>
      <c r="J155" s="78">
        <v>0</v>
      </c>
      <c r="K155" s="79">
        <f t="shared" si="2"/>
        <v>23870</v>
      </c>
    </row>
    <row r="156" spans="1:11" x14ac:dyDescent="0.25">
      <c r="A156" s="23" t="s">
        <v>208</v>
      </c>
      <c r="B156" s="24" t="s">
        <v>38</v>
      </c>
      <c r="C156" s="77">
        <v>41690</v>
      </c>
      <c r="D156" s="78">
        <v>5812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47502</v>
      </c>
    </row>
    <row r="157" spans="1:11" x14ac:dyDescent="0.25">
      <c r="A157" s="23" t="s">
        <v>209</v>
      </c>
      <c r="B157" s="24" t="s">
        <v>38</v>
      </c>
      <c r="C157" s="77">
        <v>394854</v>
      </c>
      <c r="D157" s="78">
        <v>146525</v>
      </c>
      <c r="E157" s="78">
        <v>22326</v>
      </c>
      <c r="F157" s="78">
        <v>27601</v>
      </c>
      <c r="G157" s="78">
        <v>0</v>
      </c>
      <c r="H157" s="78">
        <v>2820</v>
      </c>
      <c r="I157" s="78">
        <v>20</v>
      </c>
      <c r="J157" s="78">
        <v>0</v>
      </c>
      <c r="K157" s="79">
        <f t="shared" si="2"/>
        <v>594146</v>
      </c>
    </row>
    <row r="158" spans="1:11" x14ac:dyDescent="0.25">
      <c r="A158" s="23" t="s">
        <v>210</v>
      </c>
      <c r="B158" s="24" t="s">
        <v>38</v>
      </c>
      <c r="C158" s="77">
        <v>697612</v>
      </c>
      <c r="D158" s="78">
        <v>209484</v>
      </c>
      <c r="E158" s="78">
        <v>140081</v>
      </c>
      <c r="F158" s="78">
        <v>67304</v>
      </c>
      <c r="G158" s="78">
        <v>0</v>
      </c>
      <c r="H158" s="78">
        <v>0</v>
      </c>
      <c r="I158" s="78">
        <v>2459</v>
      </c>
      <c r="J158" s="78">
        <v>0</v>
      </c>
      <c r="K158" s="79">
        <f t="shared" si="2"/>
        <v>1116940</v>
      </c>
    </row>
    <row r="159" spans="1:11" x14ac:dyDescent="0.25">
      <c r="A159" s="23" t="s">
        <v>211</v>
      </c>
      <c r="B159" s="24" t="s">
        <v>38</v>
      </c>
      <c r="C159" s="77">
        <v>46589</v>
      </c>
      <c r="D159" s="78">
        <v>17244</v>
      </c>
      <c r="E159" s="78">
        <v>15631</v>
      </c>
      <c r="F159" s="78">
        <v>9700</v>
      </c>
      <c r="G159" s="78">
        <v>0</v>
      </c>
      <c r="H159" s="78">
        <v>0</v>
      </c>
      <c r="I159" s="78">
        <v>531</v>
      </c>
      <c r="J159" s="78">
        <v>0</v>
      </c>
      <c r="K159" s="79">
        <f t="shared" si="2"/>
        <v>89695</v>
      </c>
    </row>
    <row r="160" spans="1:11" x14ac:dyDescent="0.25">
      <c r="A160" s="23" t="s">
        <v>212</v>
      </c>
      <c r="B160" s="24" t="s">
        <v>38</v>
      </c>
      <c r="C160" s="77">
        <v>92250</v>
      </c>
      <c r="D160" s="78">
        <v>25763</v>
      </c>
      <c r="E160" s="78">
        <v>0</v>
      </c>
      <c r="F160" s="78">
        <v>10889</v>
      </c>
      <c r="G160" s="78">
        <v>0</v>
      </c>
      <c r="H160" s="78">
        <v>0</v>
      </c>
      <c r="I160" s="78">
        <v>1069</v>
      </c>
      <c r="J160" s="78">
        <v>0</v>
      </c>
      <c r="K160" s="79">
        <f t="shared" si="2"/>
        <v>129971</v>
      </c>
    </row>
    <row r="161" spans="1:11" x14ac:dyDescent="0.25">
      <c r="A161" s="23" t="s">
        <v>213</v>
      </c>
      <c r="B161" s="24" t="s">
        <v>38</v>
      </c>
      <c r="C161" s="77">
        <v>42934</v>
      </c>
      <c r="D161" s="78">
        <v>8217</v>
      </c>
      <c r="E161" s="78">
        <v>10083</v>
      </c>
      <c r="F161" s="78">
        <v>0</v>
      </c>
      <c r="G161" s="78">
        <v>0</v>
      </c>
      <c r="H161" s="78">
        <v>0</v>
      </c>
      <c r="I161" s="78">
        <v>1497</v>
      </c>
      <c r="J161" s="78">
        <v>0</v>
      </c>
      <c r="K161" s="79">
        <f t="shared" si="2"/>
        <v>62731</v>
      </c>
    </row>
    <row r="162" spans="1:11" x14ac:dyDescent="0.25">
      <c r="A162" s="23" t="s">
        <v>214</v>
      </c>
      <c r="B162" s="24" t="s">
        <v>38</v>
      </c>
      <c r="C162" s="77">
        <v>383313</v>
      </c>
      <c r="D162" s="78">
        <v>0</v>
      </c>
      <c r="E162" s="78">
        <v>76486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459799</v>
      </c>
    </row>
    <row r="163" spans="1:11" x14ac:dyDescent="0.25">
      <c r="A163" s="23" t="s">
        <v>215</v>
      </c>
      <c r="B163" s="24" t="s">
        <v>38</v>
      </c>
      <c r="C163" s="77">
        <v>0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0</v>
      </c>
    </row>
    <row r="164" spans="1:11" x14ac:dyDescent="0.25">
      <c r="A164" s="23" t="s">
        <v>216</v>
      </c>
      <c r="B164" s="24" t="s">
        <v>38</v>
      </c>
      <c r="C164" s="77">
        <v>42612</v>
      </c>
      <c r="D164" s="78">
        <v>9280</v>
      </c>
      <c r="E164" s="78">
        <v>0</v>
      </c>
      <c r="F164" s="78">
        <v>5270</v>
      </c>
      <c r="G164" s="78">
        <v>0</v>
      </c>
      <c r="H164" s="78">
        <v>0</v>
      </c>
      <c r="I164" s="78">
        <v>7</v>
      </c>
      <c r="J164" s="78">
        <v>0</v>
      </c>
      <c r="K164" s="79">
        <f t="shared" si="2"/>
        <v>57169</v>
      </c>
    </row>
    <row r="165" spans="1:11" x14ac:dyDescent="0.25">
      <c r="A165" s="23" t="s">
        <v>217</v>
      </c>
      <c r="B165" s="24" t="s">
        <v>38</v>
      </c>
      <c r="C165" s="77">
        <v>60714</v>
      </c>
      <c r="D165" s="78">
        <v>9936</v>
      </c>
      <c r="E165" s="78">
        <v>0</v>
      </c>
      <c r="F165" s="78">
        <v>4745</v>
      </c>
      <c r="G165" s="78">
        <v>0</v>
      </c>
      <c r="H165" s="78">
        <v>18</v>
      </c>
      <c r="I165" s="78">
        <v>35</v>
      </c>
      <c r="J165" s="78">
        <v>0</v>
      </c>
      <c r="K165" s="79">
        <f t="shared" si="2"/>
        <v>75448</v>
      </c>
    </row>
    <row r="166" spans="1:11" x14ac:dyDescent="0.25">
      <c r="A166" s="23" t="s">
        <v>218</v>
      </c>
      <c r="B166" s="24" t="s">
        <v>38</v>
      </c>
      <c r="C166" s="77">
        <v>21497</v>
      </c>
      <c r="D166" s="78">
        <v>0</v>
      </c>
      <c r="E166" s="78">
        <v>0</v>
      </c>
      <c r="F166" s="78">
        <v>0</v>
      </c>
      <c r="G166" s="78">
        <v>0</v>
      </c>
      <c r="H166" s="78">
        <v>0</v>
      </c>
      <c r="I166" s="78">
        <v>0</v>
      </c>
      <c r="J166" s="78">
        <v>0</v>
      </c>
      <c r="K166" s="79">
        <f t="shared" si="2"/>
        <v>21497</v>
      </c>
    </row>
    <row r="167" spans="1:11" x14ac:dyDescent="0.25">
      <c r="A167" s="23" t="s">
        <v>219</v>
      </c>
      <c r="B167" s="24" t="s">
        <v>38</v>
      </c>
      <c r="C167" s="77">
        <v>464990</v>
      </c>
      <c r="D167" s="78">
        <v>0</v>
      </c>
      <c r="E167" s="78">
        <v>0</v>
      </c>
      <c r="F167" s="78">
        <v>42113</v>
      </c>
      <c r="G167" s="78">
        <v>0</v>
      </c>
      <c r="H167" s="78">
        <v>0</v>
      </c>
      <c r="I167" s="78">
        <v>3276</v>
      </c>
      <c r="J167" s="78">
        <v>0</v>
      </c>
      <c r="K167" s="79">
        <f t="shared" si="2"/>
        <v>510379</v>
      </c>
    </row>
    <row r="168" spans="1:11" x14ac:dyDescent="0.25">
      <c r="A168" s="23" t="s">
        <v>220</v>
      </c>
      <c r="B168" s="24" t="s">
        <v>38</v>
      </c>
      <c r="C168" s="77">
        <v>413909</v>
      </c>
      <c r="D168" s="78">
        <v>112579</v>
      </c>
      <c r="E168" s="78">
        <v>67866</v>
      </c>
      <c r="F168" s="78">
        <v>18899</v>
      </c>
      <c r="G168" s="78">
        <v>0</v>
      </c>
      <c r="H168" s="78">
        <v>0</v>
      </c>
      <c r="I168" s="78">
        <v>9377</v>
      </c>
      <c r="J168" s="78">
        <v>0</v>
      </c>
      <c r="K168" s="79">
        <f t="shared" si="2"/>
        <v>622630</v>
      </c>
    </row>
    <row r="169" spans="1:11" x14ac:dyDescent="0.25">
      <c r="A169" s="23" t="s">
        <v>221</v>
      </c>
      <c r="B169" s="24" t="s">
        <v>38</v>
      </c>
      <c r="C169" s="77">
        <v>126464</v>
      </c>
      <c r="D169" s="78">
        <v>19882</v>
      </c>
      <c r="E169" s="78">
        <v>18131</v>
      </c>
      <c r="F169" s="78">
        <v>11790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176267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3189992</v>
      </c>
      <c r="D172" s="78">
        <v>1431149</v>
      </c>
      <c r="E172" s="78">
        <v>448994</v>
      </c>
      <c r="F172" s="78">
        <v>112154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5182289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7199000</v>
      </c>
      <c r="D175" s="78">
        <v>3540000</v>
      </c>
      <c r="E175" s="78">
        <v>991000</v>
      </c>
      <c r="F175" s="78">
        <v>698000</v>
      </c>
      <c r="G175" s="78">
        <v>0</v>
      </c>
      <c r="H175" s="78">
        <v>39000</v>
      </c>
      <c r="I175" s="78">
        <v>180000</v>
      </c>
      <c r="J175" s="78">
        <v>0</v>
      </c>
      <c r="K175" s="79">
        <f t="shared" si="2"/>
        <v>12647000</v>
      </c>
    </row>
    <row r="176" spans="1:11" x14ac:dyDescent="0.25">
      <c r="A176" s="23" t="s">
        <v>228</v>
      </c>
      <c r="B176" s="24" t="s">
        <v>40</v>
      </c>
      <c r="C176" s="77">
        <v>13869</v>
      </c>
      <c r="D176" s="78">
        <v>5272</v>
      </c>
      <c r="E176" s="78">
        <v>2897</v>
      </c>
      <c r="F176" s="78">
        <v>0</v>
      </c>
      <c r="G176" s="78">
        <v>0</v>
      </c>
      <c r="H176" s="78">
        <v>0</v>
      </c>
      <c r="I176" s="78">
        <v>2202</v>
      </c>
      <c r="J176" s="78">
        <v>0</v>
      </c>
      <c r="K176" s="79">
        <f t="shared" si="2"/>
        <v>24240</v>
      </c>
    </row>
    <row r="177" spans="1:11" x14ac:dyDescent="0.25">
      <c r="A177" s="23" t="s">
        <v>229</v>
      </c>
      <c r="B177" s="24" t="s">
        <v>40</v>
      </c>
      <c r="C177" s="77">
        <v>47680</v>
      </c>
      <c r="D177" s="78">
        <v>6909</v>
      </c>
      <c r="E177" s="78">
        <v>0</v>
      </c>
      <c r="F177" s="78">
        <v>5835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60424</v>
      </c>
    </row>
    <row r="178" spans="1:11" x14ac:dyDescent="0.25">
      <c r="A178" s="23" t="s">
        <v>230</v>
      </c>
      <c r="B178" s="24" t="s">
        <v>40</v>
      </c>
      <c r="C178" s="77">
        <v>0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78">
        <v>0</v>
      </c>
      <c r="K178" s="79">
        <f t="shared" si="2"/>
        <v>0</v>
      </c>
    </row>
    <row r="179" spans="1:11" x14ac:dyDescent="0.25">
      <c r="A179" s="23" t="s">
        <v>231</v>
      </c>
      <c r="B179" s="24" t="s">
        <v>40</v>
      </c>
      <c r="C179" s="77">
        <v>0</v>
      </c>
      <c r="D179" s="78">
        <v>0</v>
      </c>
      <c r="E179" s="78">
        <v>0</v>
      </c>
      <c r="F179" s="78">
        <v>75705</v>
      </c>
      <c r="G179" s="78">
        <v>0</v>
      </c>
      <c r="H179" s="78">
        <v>0</v>
      </c>
      <c r="I179" s="78">
        <v>0</v>
      </c>
      <c r="J179" s="78">
        <v>0</v>
      </c>
      <c r="K179" s="79">
        <f t="shared" si="2"/>
        <v>75705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f t="shared" si="2"/>
        <v>0</v>
      </c>
    </row>
    <row r="182" spans="1:11" x14ac:dyDescent="0.25">
      <c r="A182" s="23" t="s">
        <v>234</v>
      </c>
      <c r="B182" s="24" t="s">
        <v>40</v>
      </c>
      <c r="C182" s="77">
        <v>12854</v>
      </c>
      <c r="D182" s="78">
        <v>6498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19352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0</v>
      </c>
    </row>
    <row r="185" spans="1:11" x14ac:dyDescent="0.25">
      <c r="A185" s="23" t="s">
        <v>1</v>
      </c>
      <c r="B185" s="24" t="s">
        <v>2</v>
      </c>
      <c r="C185" s="77">
        <v>6313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6313</v>
      </c>
    </row>
    <row r="186" spans="1:11" x14ac:dyDescent="0.25">
      <c r="A186" s="23" t="s">
        <v>2</v>
      </c>
      <c r="B186" s="24" t="s">
        <v>2</v>
      </c>
      <c r="C186" s="77">
        <v>120976</v>
      </c>
      <c r="D186" s="78">
        <v>64678</v>
      </c>
      <c r="E186" s="78">
        <v>14121</v>
      </c>
      <c r="F186" s="78">
        <v>13567</v>
      </c>
      <c r="G186" s="78">
        <v>0</v>
      </c>
      <c r="H186" s="78">
        <v>0</v>
      </c>
      <c r="I186" s="78">
        <v>3286</v>
      </c>
      <c r="J186" s="78">
        <v>398</v>
      </c>
      <c r="K186" s="79">
        <f t="shared" si="2"/>
        <v>217026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2426297</v>
      </c>
      <c r="D188" s="78">
        <v>691313</v>
      </c>
      <c r="E188" s="78">
        <v>397182</v>
      </c>
      <c r="F188" s="78">
        <v>0</v>
      </c>
      <c r="G188" s="78">
        <v>0</v>
      </c>
      <c r="H188" s="78">
        <v>1018</v>
      </c>
      <c r="I188" s="78">
        <v>135264</v>
      </c>
      <c r="J188" s="78">
        <v>0</v>
      </c>
      <c r="K188" s="79">
        <f t="shared" si="2"/>
        <v>3651074</v>
      </c>
    </row>
    <row r="189" spans="1:11" x14ac:dyDescent="0.25">
      <c r="A189" s="23" t="s">
        <v>239</v>
      </c>
      <c r="B189" s="24" t="s">
        <v>42</v>
      </c>
      <c r="C189" s="77">
        <v>44501</v>
      </c>
      <c r="D189" s="78">
        <v>44478</v>
      </c>
      <c r="E189" s="78">
        <v>6373</v>
      </c>
      <c r="F189" s="78">
        <v>2584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97936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509058</v>
      </c>
      <c r="D191" s="78">
        <v>195545</v>
      </c>
      <c r="E191" s="78">
        <v>0</v>
      </c>
      <c r="F191" s="78">
        <v>11458</v>
      </c>
      <c r="G191" s="78">
        <v>0</v>
      </c>
      <c r="H191" s="78">
        <v>174</v>
      </c>
      <c r="I191" s="78">
        <v>13696</v>
      </c>
      <c r="J191" s="78">
        <v>0</v>
      </c>
      <c r="K191" s="79">
        <f t="shared" si="2"/>
        <v>729931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41353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41353</v>
      </c>
    </row>
    <row r="194" spans="1:11" x14ac:dyDescent="0.25">
      <c r="A194" s="23" t="s">
        <v>245</v>
      </c>
      <c r="B194" s="24" t="s">
        <v>43</v>
      </c>
      <c r="C194" s="77">
        <v>96045</v>
      </c>
      <c r="D194" s="78">
        <v>45193</v>
      </c>
      <c r="E194" s="78">
        <v>0</v>
      </c>
      <c r="F194" s="78">
        <v>0</v>
      </c>
      <c r="G194" s="78">
        <v>0</v>
      </c>
      <c r="H194" s="78">
        <v>0</v>
      </c>
      <c r="I194" s="78">
        <v>2666</v>
      </c>
      <c r="J194" s="78">
        <v>0</v>
      </c>
      <c r="K194" s="79">
        <f t="shared" si="2"/>
        <v>143904</v>
      </c>
    </row>
    <row r="195" spans="1:11" x14ac:dyDescent="0.25">
      <c r="A195" s="23" t="s">
        <v>246</v>
      </c>
      <c r="B195" s="24" t="s">
        <v>43</v>
      </c>
      <c r="C195" s="77">
        <v>24712</v>
      </c>
      <c r="D195" s="78">
        <v>2996</v>
      </c>
      <c r="E195" s="78">
        <v>2254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29962</v>
      </c>
    </row>
    <row r="196" spans="1:11" x14ac:dyDescent="0.25">
      <c r="A196" s="23" t="s">
        <v>247</v>
      </c>
      <c r="B196" s="24" t="s">
        <v>43</v>
      </c>
      <c r="C196" s="77">
        <v>0</v>
      </c>
      <c r="D196" s="78">
        <v>530470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9" si="3">SUM(C196:J196)</f>
        <v>530470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784394</v>
      </c>
      <c r="D201" s="78">
        <v>273274</v>
      </c>
      <c r="E201" s="78">
        <v>0</v>
      </c>
      <c r="F201" s="78">
        <v>0</v>
      </c>
      <c r="G201" s="78">
        <v>0</v>
      </c>
      <c r="H201" s="78">
        <v>0</v>
      </c>
      <c r="I201" s="78">
        <v>32676</v>
      </c>
      <c r="J201" s="78">
        <v>0</v>
      </c>
      <c r="K201" s="79">
        <f t="shared" si="3"/>
        <v>1090344</v>
      </c>
    </row>
    <row r="202" spans="1:11" x14ac:dyDescent="0.25">
      <c r="A202" s="23" t="s">
        <v>252</v>
      </c>
      <c r="B202" s="24" t="s">
        <v>45</v>
      </c>
      <c r="C202" s="77">
        <v>0</v>
      </c>
      <c r="D202" s="78">
        <v>0</v>
      </c>
      <c r="E202" s="78">
        <v>0</v>
      </c>
      <c r="F202" s="78">
        <v>0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0</v>
      </c>
    </row>
    <row r="203" spans="1:11" x14ac:dyDescent="0.25">
      <c r="A203" s="23" t="s">
        <v>443</v>
      </c>
      <c r="B203" s="24" t="s">
        <v>45</v>
      </c>
      <c r="C203" s="77">
        <v>278161</v>
      </c>
      <c r="D203" s="78">
        <v>47134</v>
      </c>
      <c r="E203" s="78">
        <v>0</v>
      </c>
      <c r="F203" s="78">
        <v>20134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345429</v>
      </c>
    </row>
    <row r="204" spans="1:11" x14ac:dyDescent="0.25">
      <c r="A204" s="23" t="s">
        <v>253</v>
      </c>
      <c r="B204" s="24" t="s">
        <v>45</v>
      </c>
      <c r="C204" s="77">
        <v>173966</v>
      </c>
      <c r="D204" s="78">
        <v>43635</v>
      </c>
      <c r="E204" s="78">
        <v>0</v>
      </c>
      <c r="F204" s="78">
        <v>17275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234876</v>
      </c>
    </row>
    <row r="205" spans="1:11" x14ac:dyDescent="0.25">
      <c r="A205" s="23" t="s">
        <v>254</v>
      </c>
      <c r="B205" s="24" t="s">
        <v>45</v>
      </c>
      <c r="C205" s="77">
        <v>92044</v>
      </c>
      <c r="D205" s="78">
        <v>39161</v>
      </c>
      <c r="E205" s="78">
        <v>0</v>
      </c>
      <c r="F205" s="78">
        <v>3323</v>
      </c>
      <c r="G205" s="78">
        <v>0</v>
      </c>
      <c r="H205" s="78">
        <v>0</v>
      </c>
      <c r="I205" s="78">
        <v>1096</v>
      </c>
      <c r="J205" s="78">
        <v>0</v>
      </c>
      <c r="K205" s="79">
        <f t="shared" si="3"/>
        <v>135624</v>
      </c>
    </row>
    <row r="206" spans="1:11" x14ac:dyDescent="0.25">
      <c r="A206" s="23" t="s">
        <v>255</v>
      </c>
      <c r="B206" s="24" t="s">
        <v>45</v>
      </c>
      <c r="C206" s="77">
        <v>3810669</v>
      </c>
      <c r="D206" s="78">
        <v>1731308</v>
      </c>
      <c r="E206" s="78">
        <v>516904</v>
      </c>
      <c r="F206" s="78">
        <v>111716</v>
      </c>
      <c r="G206" s="78">
        <v>0</v>
      </c>
      <c r="H206" s="78">
        <v>5238</v>
      </c>
      <c r="I206" s="78">
        <v>0</v>
      </c>
      <c r="J206" s="78">
        <v>0</v>
      </c>
      <c r="K206" s="79">
        <f t="shared" si="3"/>
        <v>6175835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0</v>
      </c>
      <c r="D209" s="78">
        <v>25267</v>
      </c>
      <c r="E209" s="78">
        <v>0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25267</v>
      </c>
    </row>
    <row r="210" spans="1:11" x14ac:dyDescent="0.25">
      <c r="A210" s="23" t="s">
        <v>257</v>
      </c>
      <c r="B210" s="24" t="s">
        <v>45</v>
      </c>
      <c r="C210" s="77">
        <v>0</v>
      </c>
      <c r="D210" s="78">
        <v>320872</v>
      </c>
      <c r="E210" s="78">
        <v>0</v>
      </c>
      <c r="F210" s="78">
        <v>0</v>
      </c>
      <c r="G210" s="78">
        <v>0</v>
      </c>
      <c r="H210" s="78">
        <v>0</v>
      </c>
      <c r="I210" s="78">
        <v>0</v>
      </c>
      <c r="J210" s="78">
        <v>0</v>
      </c>
      <c r="K210" s="79">
        <f t="shared" si="3"/>
        <v>320872</v>
      </c>
    </row>
    <row r="211" spans="1:11" x14ac:dyDescent="0.25">
      <c r="A211" s="23" t="s">
        <v>258</v>
      </c>
      <c r="B211" s="24" t="s">
        <v>45</v>
      </c>
      <c r="C211" s="77">
        <v>61341</v>
      </c>
      <c r="D211" s="78">
        <v>0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61341</v>
      </c>
    </row>
    <row r="212" spans="1:11" x14ac:dyDescent="0.25">
      <c r="A212" s="23" t="s">
        <v>259</v>
      </c>
      <c r="B212" s="24" t="s">
        <v>45</v>
      </c>
      <c r="C212" s="77">
        <v>9618162</v>
      </c>
      <c r="D212" s="78">
        <v>2481585</v>
      </c>
      <c r="E212" s="78">
        <v>4015079</v>
      </c>
      <c r="F212" s="78">
        <v>455089</v>
      </c>
      <c r="G212" s="78">
        <v>0</v>
      </c>
      <c r="H212" s="78">
        <v>4798</v>
      </c>
      <c r="I212" s="78">
        <v>0</v>
      </c>
      <c r="J212" s="78">
        <v>0</v>
      </c>
      <c r="K212" s="79">
        <f t="shared" si="3"/>
        <v>16574713</v>
      </c>
    </row>
    <row r="213" spans="1:11" x14ac:dyDescent="0.25">
      <c r="A213" s="23" t="s">
        <v>260</v>
      </c>
      <c r="B213" s="24" t="s">
        <v>45</v>
      </c>
      <c r="C213" s="77">
        <v>0</v>
      </c>
      <c r="D213" s="78">
        <v>0</v>
      </c>
      <c r="E213" s="78">
        <v>0</v>
      </c>
      <c r="F213" s="78">
        <v>0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0</v>
      </c>
    </row>
    <row r="214" spans="1:11" x14ac:dyDescent="0.25">
      <c r="A214" s="23" t="s">
        <v>261</v>
      </c>
      <c r="B214" s="24" t="s">
        <v>45</v>
      </c>
      <c r="C214" s="77">
        <v>0</v>
      </c>
      <c r="D214" s="78">
        <v>175748</v>
      </c>
      <c r="E214" s="78">
        <v>0</v>
      </c>
      <c r="F214" s="78">
        <v>0</v>
      </c>
      <c r="G214" s="78">
        <v>0</v>
      </c>
      <c r="H214" s="78">
        <v>0</v>
      </c>
      <c r="I214" s="78">
        <v>60244</v>
      </c>
      <c r="J214" s="78">
        <v>0</v>
      </c>
      <c r="K214" s="79">
        <f t="shared" si="3"/>
        <v>235992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888752</v>
      </c>
      <c r="D216" s="78">
        <v>202702</v>
      </c>
      <c r="E216" s="78">
        <v>145719</v>
      </c>
      <c r="F216" s="78">
        <v>26925</v>
      </c>
      <c r="G216" s="78">
        <v>0</v>
      </c>
      <c r="H216" s="78">
        <v>4330</v>
      </c>
      <c r="I216" s="78">
        <v>0</v>
      </c>
      <c r="J216" s="78">
        <v>0</v>
      </c>
      <c r="K216" s="79">
        <f t="shared" si="3"/>
        <v>1268428</v>
      </c>
    </row>
    <row r="217" spans="1:11" x14ac:dyDescent="0.25">
      <c r="A217" s="23" t="s">
        <v>264</v>
      </c>
      <c r="B217" s="24" t="s">
        <v>45</v>
      </c>
      <c r="C217" s="77">
        <v>779395</v>
      </c>
      <c r="D217" s="78">
        <v>234429</v>
      </c>
      <c r="E217" s="78">
        <v>0</v>
      </c>
      <c r="F217" s="78">
        <v>113724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1127548</v>
      </c>
    </row>
    <row r="218" spans="1:11" x14ac:dyDescent="0.25">
      <c r="A218" s="23" t="s">
        <v>444</v>
      </c>
      <c r="B218" s="24" t="s">
        <v>45</v>
      </c>
      <c r="C218" s="77">
        <v>18059000</v>
      </c>
      <c r="D218" s="78">
        <v>8714000</v>
      </c>
      <c r="E218" s="78">
        <v>2748000</v>
      </c>
      <c r="F218" s="78">
        <v>1112000</v>
      </c>
      <c r="G218" s="78">
        <v>0</v>
      </c>
      <c r="H218" s="78">
        <v>0</v>
      </c>
      <c r="I218" s="78">
        <v>0</v>
      </c>
      <c r="J218" s="78">
        <v>0</v>
      </c>
      <c r="K218" s="79">
        <f t="shared" si="3"/>
        <v>30633000</v>
      </c>
    </row>
    <row r="219" spans="1:11" x14ac:dyDescent="0.25">
      <c r="A219" s="23" t="s">
        <v>265</v>
      </c>
      <c r="B219" s="24" t="s">
        <v>45</v>
      </c>
      <c r="C219" s="77">
        <v>6008781</v>
      </c>
      <c r="D219" s="78">
        <v>2282427</v>
      </c>
      <c r="E219" s="78">
        <v>0</v>
      </c>
      <c r="F219" s="78">
        <v>665776</v>
      </c>
      <c r="G219" s="78">
        <v>0</v>
      </c>
      <c r="H219" s="78">
        <v>3964</v>
      </c>
      <c r="I219" s="78">
        <v>0</v>
      </c>
      <c r="J219" s="78">
        <v>0</v>
      </c>
      <c r="K219" s="79">
        <f t="shared" si="3"/>
        <v>8960948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0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0</v>
      </c>
    </row>
    <row r="222" spans="1:11" x14ac:dyDescent="0.25">
      <c r="A222" s="23" t="s">
        <v>267</v>
      </c>
      <c r="B222" s="24" t="s">
        <v>45</v>
      </c>
      <c r="C222" s="77">
        <v>632187</v>
      </c>
      <c r="D222" s="78">
        <v>159299</v>
      </c>
      <c r="E222" s="78">
        <v>79487</v>
      </c>
      <c r="F222" s="78">
        <v>20699</v>
      </c>
      <c r="G222" s="78">
        <v>0</v>
      </c>
      <c r="H222" s="78">
        <v>403</v>
      </c>
      <c r="I222" s="78">
        <v>0</v>
      </c>
      <c r="J222" s="78">
        <v>0</v>
      </c>
      <c r="K222" s="79">
        <f t="shared" si="3"/>
        <v>892075</v>
      </c>
    </row>
    <row r="223" spans="1:11" x14ac:dyDescent="0.25">
      <c r="A223" s="23" t="s">
        <v>268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1122664</v>
      </c>
      <c r="K223" s="79">
        <f t="shared" si="3"/>
        <v>1122664</v>
      </c>
    </row>
    <row r="224" spans="1:11" x14ac:dyDescent="0.25">
      <c r="A224" s="23" t="s">
        <v>269</v>
      </c>
      <c r="B224" s="24" t="s">
        <v>45</v>
      </c>
      <c r="C224" s="77">
        <v>337324</v>
      </c>
      <c r="D224" s="78">
        <v>98350</v>
      </c>
      <c r="E224" s="78">
        <v>0</v>
      </c>
      <c r="F224" s="78">
        <v>0</v>
      </c>
      <c r="G224" s="78">
        <v>0</v>
      </c>
      <c r="H224" s="78">
        <v>21753</v>
      </c>
      <c r="I224" s="78">
        <v>0</v>
      </c>
      <c r="J224" s="78">
        <v>0</v>
      </c>
      <c r="K224" s="79">
        <f t="shared" si="3"/>
        <v>457427</v>
      </c>
    </row>
    <row r="225" spans="1:11" x14ac:dyDescent="0.25">
      <c r="A225" s="23" t="s">
        <v>270</v>
      </c>
      <c r="B225" s="24" t="s">
        <v>45</v>
      </c>
      <c r="C225" s="77">
        <v>2367150</v>
      </c>
      <c r="D225" s="78">
        <v>714457</v>
      </c>
      <c r="E225" s="78">
        <v>0</v>
      </c>
      <c r="F225" s="78">
        <v>95943</v>
      </c>
      <c r="G225" s="78">
        <v>0</v>
      </c>
      <c r="H225" s="78">
        <v>1433</v>
      </c>
      <c r="I225" s="78">
        <v>0</v>
      </c>
      <c r="J225" s="78">
        <v>38501</v>
      </c>
      <c r="K225" s="79">
        <f t="shared" si="3"/>
        <v>3217484</v>
      </c>
    </row>
    <row r="226" spans="1:11" x14ac:dyDescent="0.25">
      <c r="A226" s="23" t="s">
        <v>271</v>
      </c>
      <c r="B226" s="24" t="s">
        <v>45</v>
      </c>
      <c r="C226" s="77">
        <v>1979349</v>
      </c>
      <c r="D226" s="78">
        <v>777937</v>
      </c>
      <c r="E226" s="78">
        <v>0</v>
      </c>
      <c r="F226" s="78">
        <v>105133</v>
      </c>
      <c r="G226" s="78">
        <v>0</v>
      </c>
      <c r="H226" s="78">
        <v>19479</v>
      </c>
      <c r="I226" s="78">
        <v>2210</v>
      </c>
      <c r="J226" s="78">
        <v>0</v>
      </c>
      <c r="K226" s="79">
        <f t="shared" si="3"/>
        <v>2884108</v>
      </c>
    </row>
    <row r="227" spans="1:11" x14ac:dyDescent="0.25">
      <c r="A227" s="23" t="s">
        <v>272</v>
      </c>
      <c r="B227" s="24" t="s">
        <v>45</v>
      </c>
      <c r="C227" s="77">
        <v>626176</v>
      </c>
      <c r="D227" s="78">
        <v>261798</v>
      </c>
      <c r="E227" s="78">
        <v>0</v>
      </c>
      <c r="F227" s="78">
        <v>71992</v>
      </c>
      <c r="G227" s="78">
        <v>0</v>
      </c>
      <c r="H227" s="78">
        <v>0</v>
      </c>
      <c r="I227" s="78">
        <v>0</v>
      </c>
      <c r="J227" s="78">
        <v>6291</v>
      </c>
      <c r="K227" s="79">
        <f t="shared" si="3"/>
        <v>966257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0</v>
      </c>
      <c r="D229" s="78">
        <v>0</v>
      </c>
      <c r="E229" s="78">
        <v>0</v>
      </c>
      <c r="F229" s="78">
        <v>0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0</v>
      </c>
    </row>
    <row r="230" spans="1:11" x14ac:dyDescent="0.25">
      <c r="A230" s="23" t="s">
        <v>274</v>
      </c>
      <c r="B230" s="24" t="s">
        <v>45</v>
      </c>
      <c r="C230" s="77">
        <v>820958</v>
      </c>
      <c r="D230" s="78">
        <v>270557</v>
      </c>
      <c r="E230" s="78">
        <v>75254</v>
      </c>
      <c r="F230" s="78">
        <v>26558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1193327</v>
      </c>
    </row>
    <row r="231" spans="1:11" x14ac:dyDescent="0.25">
      <c r="A231" s="23" t="s">
        <v>275</v>
      </c>
      <c r="B231" s="24" t="s">
        <v>45</v>
      </c>
      <c r="C231" s="77">
        <v>0</v>
      </c>
      <c r="D231" s="78">
        <v>0</v>
      </c>
      <c r="E231" s="78">
        <v>0</v>
      </c>
      <c r="F231" s="78">
        <v>0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0</v>
      </c>
    </row>
    <row r="232" spans="1:11" x14ac:dyDescent="0.25">
      <c r="A232" s="23" t="s">
        <v>276</v>
      </c>
      <c r="B232" s="24" t="s">
        <v>45</v>
      </c>
      <c r="C232" s="77">
        <v>179489</v>
      </c>
      <c r="D232" s="78">
        <v>67526</v>
      </c>
      <c r="E232" s="78">
        <v>0</v>
      </c>
      <c r="F232" s="78">
        <v>22719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269734</v>
      </c>
    </row>
    <row r="233" spans="1:11" x14ac:dyDescent="0.25">
      <c r="A233" s="23" t="s">
        <v>277</v>
      </c>
      <c r="B233" s="24" t="s">
        <v>45</v>
      </c>
      <c r="C233" s="77">
        <v>482970</v>
      </c>
      <c r="D233" s="78">
        <v>123249</v>
      </c>
      <c r="E233" s="78">
        <v>67042</v>
      </c>
      <c r="F233" s="78">
        <v>0</v>
      </c>
      <c r="G233" s="78">
        <v>0</v>
      </c>
      <c r="H233" s="78">
        <v>0</v>
      </c>
      <c r="I233" s="78">
        <v>0</v>
      </c>
      <c r="J233" s="78">
        <v>6769</v>
      </c>
      <c r="K233" s="79">
        <f t="shared" si="3"/>
        <v>680030</v>
      </c>
    </row>
    <row r="234" spans="1:11" x14ac:dyDescent="0.25">
      <c r="A234" s="23" t="s">
        <v>278</v>
      </c>
      <c r="B234" s="24" t="s">
        <v>45</v>
      </c>
      <c r="C234" s="77">
        <v>141979</v>
      </c>
      <c r="D234" s="78">
        <v>51023</v>
      </c>
      <c r="E234" s="78">
        <v>12197</v>
      </c>
      <c r="F234" s="78">
        <v>6217</v>
      </c>
      <c r="G234" s="78">
        <v>0</v>
      </c>
      <c r="H234" s="78">
        <v>0</v>
      </c>
      <c r="I234" s="78">
        <v>0</v>
      </c>
      <c r="J234" s="78">
        <v>0</v>
      </c>
      <c r="K234" s="79">
        <f t="shared" si="3"/>
        <v>211416</v>
      </c>
    </row>
    <row r="235" spans="1:11" x14ac:dyDescent="0.25">
      <c r="A235" s="23" t="s">
        <v>279</v>
      </c>
      <c r="B235" s="24" t="s">
        <v>45</v>
      </c>
      <c r="C235" s="77">
        <v>244679</v>
      </c>
      <c r="D235" s="78">
        <v>86876</v>
      </c>
      <c r="E235" s="78">
        <v>0</v>
      </c>
      <c r="F235" s="78">
        <v>9885</v>
      </c>
      <c r="G235" s="78">
        <v>0</v>
      </c>
      <c r="H235" s="78">
        <v>0</v>
      </c>
      <c r="I235" s="78">
        <v>0</v>
      </c>
      <c r="J235" s="78">
        <v>0</v>
      </c>
      <c r="K235" s="79">
        <f t="shared" si="3"/>
        <v>341440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5617</v>
      </c>
      <c r="D241" s="78">
        <v>5827</v>
      </c>
      <c r="E241" s="78">
        <v>0</v>
      </c>
      <c r="F241" s="78">
        <v>464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11908</v>
      </c>
    </row>
    <row r="242" spans="1:11" x14ac:dyDescent="0.25">
      <c r="A242" s="23" t="s">
        <v>284</v>
      </c>
      <c r="B242" s="24" t="s">
        <v>47</v>
      </c>
      <c r="C242" s="77">
        <v>448338</v>
      </c>
      <c r="D242" s="78">
        <v>172726</v>
      </c>
      <c r="E242" s="78">
        <v>499</v>
      </c>
      <c r="F242" s="78">
        <v>40430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661993</v>
      </c>
    </row>
    <row r="243" spans="1:11" x14ac:dyDescent="0.25">
      <c r="A243" s="23" t="s">
        <v>285</v>
      </c>
      <c r="B243" s="24" t="s">
        <v>47</v>
      </c>
      <c r="C243" s="77">
        <v>40199</v>
      </c>
      <c r="D243" s="78">
        <v>8607</v>
      </c>
      <c r="E243" s="78">
        <v>8260</v>
      </c>
      <c r="F243" s="78">
        <v>0</v>
      </c>
      <c r="G243" s="78">
        <v>0</v>
      </c>
      <c r="H243" s="78">
        <v>0</v>
      </c>
      <c r="I243" s="78">
        <v>2991</v>
      </c>
      <c r="J243" s="78">
        <v>0</v>
      </c>
      <c r="K243" s="79">
        <f t="shared" si="3"/>
        <v>60057</v>
      </c>
    </row>
    <row r="244" spans="1:11" x14ac:dyDescent="0.25">
      <c r="A244" s="23" t="s">
        <v>286</v>
      </c>
      <c r="B244" s="24" t="s">
        <v>48</v>
      </c>
      <c r="C244" s="77">
        <v>20277</v>
      </c>
      <c r="D244" s="78">
        <v>8889</v>
      </c>
      <c r="E244" s="78">
        <v>4285</v>
      </c>
      <c r="F244" s="78">
        <v>3116</v>
      </c>
      <c r="G244" s="78">
        <v>0</v>
      </c>
      <c r="H244" s="78">
        <v>0</v>
      </c>
      <c r="I244" s="78">
        <v>29</v>
      </c>
      <c r="J244" s="78">
        <v>0</v>
      </c>
      <c r="K244" s="79">
        <f t="shared" si="3"/>
        <v>36596</v>
      </c>
    </row>
    <row r="245" spans="1:11" x14ac:dyDescent="0.25">
      <c r="A245" s="23" t="s">
        <v>287</v>
      </c>
      <c r="B245" s="24" t="s">
        <v>48</v>
      </c>
      <c r="C245" s="77">
        <v>359119</v>
      </c>
      <c r="D245" s="78">
        <v>92457</v>
      </c>
      <c r="E245" s="78">
        <v>54708</v>
      </c>
      <c r="F245" s="78">
        <v>88805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595089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644832</v>
      </c>
      <c r="D247" s="78">
        <v>389244</v>
      </c>
      <c r="E247" s="78">
        <v>105296</v>
      </c>
      <c r="F247" s="78">
        <v>203393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1342765</v>
      </c>
    </row>
    <row r="248" spans="1:11" x14ac:dyDescent="0.25">
      <c r="A248" s="23" t="s">
        <v>290</v>
      </c>
      <c r="B248" s="24" t="s">
        <v>48</v>
      </c>
      <c r="C248" s="77">
        <v>9817</v>
      </c>
      <c r="D248" s="78">
        <v>1574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11391</v>
      </c>
    </row>
    <row r="249" spans="1:11" x14ac:dyDescent="0.25">
      <c r="A249" s="23" t="s">
        <v>291</v>
      </c>
      <c r="B249" s="24" t="s">
        <v>48</v>
      </c>
      <c r="C249" s="77">
        <v>153207</v>
      </c>
      <c r="D249" s="78">
        <v>54088</v>
      </c>
      <c r="E249" s="78">
        <v>27283</v>
      </c>
      <c r="F249" s="78">
        <v>38526</v>
      </c>
      <c r="G249" s="78">
        <v>0</v>
      </c>
      <c r="H249" s="78">
        <v>0</v>
      </c>
      <c r="I249" s="78">
        <v>0</v>
      </c>
      <c r="J249" s="78">
        <v>0</v>
      </c>
      <c r="K249" s="79">
        <f t="shared" si="3"/>
        <v>273104</v>
      </c>
    </row>
    <row r="250" spans="1:11" x14ac:dyDescent="0.25">
      <c r="A250" s="23" t="s">
        <v>292</v>
      </c>
      <c r="B250" s="24" t="s">
        <v>48</v>
      </c>
      <c r="C250" s="77">
        <v>461715</v>
      </c>
      <c r="D250" s="78">
        <v>125398</v>
      </c>
      <c r="E250" s="78">
        <v>88411</v>
      </c>
      <c r="F250" s="78">
        <v>97980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773504</v>
      </c>
    </row>
    <row r="251" spans="1:11" x14ac:dyDescent="0.25">
      <c r="A251" s="23" t="s">
        <v>293</v>
      </c>
      <c r="B251" s="24" t="s">
        <v>48</v>
      </c>
      <c r="C251" s="77">
        <v>17929</v>
      </c>
      <c r="D251" s="78">
        <v>8766</v>
      </c>
      <c r="E251" s="78">
        <v>6432</v>
      </c>
      <c r="F251" s="78">
        <v>5412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38539</v>
      </c>
    </row>
    <row r="252" spans="1:11" x14ac:dyDescent="0.25">
      <c r="A252" s="23" t="s">
        <v>294</v>
      </c>
      <c r="B252" s="24" t="s">
        <v>48</v>
      </c>
      <c r="C252" s="77">
        <v>119188</v>
      </c>
      <c r="D252" s="78">
        <v>32027</v>
      </c>
      <c r="E252" s="78">
        <v>24271</v>
      </c>
      <c r="F252" s="78">
        <v>45743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221229</v>
      </c>
    </row>
    <row r="253" spans="1:11" x14ac:dyDescent="0.25">
      <c r="A253" s="23" t="s">
        <v>3</v>
      </c>
      <c r="B253" s="24" t="s">
        <v>3</v>
      </c>
      <c r="C253" s="77">
        <v>314505</v>
      </c>
      <c r="D253" s="78">
        <v>58860</v>
      </c>
      <c r="E253" s="78">
        <v>0</v>
      </c>
      <c r="F253" s="78">
        <v>0</v>
      </c>
      <c r="G253" s="78">
        <v>0</v>
      </c>
      <c r="H253" s="78">
        <v>0</v>
      </c>
      <c r="I253" s="78">
        <v>14926</v>
      </c>
      <c r="J253" s="78">
        <v>0</v>
      </c>
      <c r="K253" s="79">
        <f t="shared" si="3"/>
        <v>388291</v>
      </c>
    </row>
    <row r="254" spans="1:11" x14ac:dyDescent="0.25">
      <c r="A254" s="23" t="s">
        <v>295</v>
      </c>
      <c r="B254" s="24" t="s">
        <v>49</v>
      </c>
      <c r="C254" s="77">
        <v>832847</v>
      </c>
      <c r="D254" s="78">
        <v>183956</v>
      </c>
      <c r="E254" s="78">
        <v>105053</v>
      </c>
      <c r="F254" s="78">
        <v>46862</v>
      </c>
      <c r="G254" s="78">
        <v>0</v>
      </c>
      <c r="H254" s="78">
        <v>0</v>
      </c>
      <c r="I254" s="78">
        <v>280</v>
      </c>
      <c r="J254" s="78">
        <v>0</v>
      </c>
      <c r="K254" s="79">
        <f t="shared" si="3"/>
        <v>1168998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85946</v>
      </c>
      <c r="D256" s="78">
        <v>0</v>
      </c>
      <c r="E256" s="78">
        <v>0</v>
      </c>
      <c r="F256" s="78">
        <v>121</v>
      </c>
      <c r="G256" s="78">
        <v>0</v>
      </c>
      <c r="H256" s="78">
        <v>318</v>
      </c>
      <c r="I256" s="78">
        <v>746</v>
      </c>
      <c r="J256" s="78">
        <v>0</v>
      </c>
      <c r="K256" s="79">
        <f t="shared" si="3"/>
        <v>87131</v>
      </c>
    </row>
    <row r="257" spans="1:11" x14ac:dyDescent="0.25">
      <c r="A257" s="23" t="s">
        <v>297</v>
      </c>
      <c r="B257" s="24" t="s">
        <v>49</v>
      </c>
      <c r="C257" s="77">
        <v>103856</v>
      </c>
      <c r="D257" s="78">
        <v>30102</v>
      </c>
      <c r="E257" s="78">
        <v>0</v>
      </c>
      <c r="F257" s="78">
        <v>0</v>
      </c>
      <c r="G257" s="78">
        <v>0</v>
      </c>
      <c r="H257" s="78">
        <v>0</v>
      </c>
      <c r="I257" s="78">
        <v>0</v>
      </c>
      <c r="J257" s="78">
        <v>4542</v>
      </c>
      <c r="K257" s="79">
        <f t="shared" si="3"/>
        <v>138500</v>
      </c>
    </row>
    <row r="258" spans="1:11" x14ac:dyDescent="0.25">
      <c r="A258" s="23" t="s">
        <v>298</v>
      </c>
      <c r="B258" s="24" t="s">
        <v>49</v>
      </c>
      <c r="C258" s="77">
        <v>0</v>
      </c>
      <c r="D258" s="78">
        <v>0</v>
      </c>
      <c r="E258" s="78">
        <v>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0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si="3"/>
        <v>0</v>
      </c>
    </row>
    <row r="260" spans="1:11" x14ac:dyDescent="0.25">
      <c r="A260" s="23" t="s">
        <v>300</v>
      </c>
      <c r="B260" s="24" t="s">
        <v>49</v>
      </c>
      <c r="C260" s="77">
        <v>1040328</v>
      </c>
      <c r="D260" s="78">
        <v>746303</v>
      </c>
      <c r="E260" s="78">
        <v>0</v>
      </c>
      <c r="F260" s="78">
        <v>15297</v>
      </c>
      <c r="G260" s="78">
        <v>0</v>
      </c>
      <c r="H260" s="78">
        <v>3243</v>
      </c>
      <c r="I260" s="78">
        <v>9569</v>
      </c>
      <c r="J260" s="78">
        <v>0</v>
      </c>
      <c r="K260" s="79">
        <f t="shared" ref="K260:K322" si="4">SUM(C260:J260)</f>
        <v>1814740</v>
      </c>
    </row>
    <row r="261" spans="1:11" x14ac:dyDescent="0.25">
      <c r="A261" s="23" t="s">
        <v>301</v>
      </c>
      <c r="B261" s="24" t="s">
        <v>49</v>
      </c>
      <c r="C261" s="77">
        <v>27525</v>
      </c>
      <c r="D261" s="78">
        <v>4578</v>
      </c>
      <c r="E261" s="78">
        <v>13410</v>
      </c>
      <c r="F261" s="78">
        <v>0</v>
      </c>
      <c r="G261" s="78">
        <v>0</v>
      </c>
      <c r="H261" s="78">
        <v>0</v>
      </c>
      <c r="I261" s="78">
        <v>3206</v>
      </c>
      <c r="J261" s="78">
        <v>0</v>
      </c>
      <c r="K261" s="79">
        <f t="shared" si="4"/>
        <v>48719</v>
      </c>
    </row>
    <row r="262" spans="1:11" x14ac:dyDescent="0.25">
      <c r="A262" s="23" t="s">
        <v>302</v>
      </c>
      <c r="B262" s="24" t="s">
        <v>49</v>
      </c>
      <c r="C262" s="77">
        <v>841271</v>
      </c>
      <c r="D262" s="78">
        <v>169016</v>
      </c>
      <c r="E262" s="78">
        <v>0</v>
      </c>
      <c r="F262" s="78">
        <v>0</v>
      </c>
      <c r="G262" s="78">
        <v>0</v>
      </c>
      <c r="H262" s="78">
        <v>0</v>
      </c>
      <c r="I262" s="78">
        <v>30900</v>
      </c>
      <c r="J262" s="78">
        <v>0</v>
      </c>
      <c r="K262" s="79">
        <f t="shared" si="4"/>
        <v>1041187</v>
      </c>
    </row>
    <row r="263" spans="1:11" x14ac:dyDescent="0.25">
      <c r="A263" s="23" t="s">
        <v>448</v>
      </c>
      <c r="B263" s="24" t="s">
        <v>49</v>
      </c>
      <c r="C263" s="77">
        <v>0</v>
      </c>
      <c r="D263" s="78">
        <v>0</v>
      </c>
      <c r="E263" s="78">
        <v>0</v>
      </c>
      <c r="F263" s="78">
        <v>0</v>
      </c>
      <c r="G263" s="78">
        <v>0</v>
      </c>
      <c r="H263" s="78">
        <v>0</v>
      </c>
      <c r="I263" s="78">
        <v>0</v>
      </c>
      <c r="J263" s="78">
        <v>0</v>
      </c>
      <c r="K263" s="79">
        <f t="shared" si="4"/>
        <v>0</v>
      </c>
    </row>
    <row r="264" spans="1:11" x14ac:dyDescent="0.25">
      <c r="A264" s="23" t="s">
        <v>303</v>
      </c>
      <c r="B264" s="24" t="s">
        <v>49</v>
      </c>
      <c r="C264" s="77">
        <v>104330</v>
      </c>
      <c r="D264" s="78">
        <v>20674</v>
      </c>
      <c r="E264" s="78">
        <v>820</v>
      </c>
      <c r="F264" s="78">
        <v>6802</v>
      </c>
      <c r="G264" s="78">
        <v>0</v>
      </c>
      <c r="H264" s="78">
        <v>0</v>
      </c>
      <c r="I264" s="78">
        <v>0</v>
      </c>
      <c r="J264" s="78">
        <v>1076</v>
      </c>
      <c r="K264" s="79">
        <f t="shared" si="4"/>
        <v>133702</v>
      </c>
    </row>
    <row r="265" spans="1:11" x14ac:dyDescent="0.25">
      <c r="A265" s="23" t="s">
        <v>304</v>
      </c>
      <c r="B265" s="24" t="s">
        <v>49</v>
      </c>
      <c r="C265" s="77">
        <v>584210</v>
      </c>
      <c r="D265" s="78">
        <v>124316</v>
      </c>
      <c r="E265" s="78">
        <v>62085</v>
      </c>
      <c r="F265" s="78">
        <v>40616</v>
      </c>
      <c r="G265" s="78">
        <v>0</v>
      </c>
      <c r="H265" s="78">
        <v>0</v>
      </c>
      <c r="I265" s="78">
        <v>15133</v>
      </c>
      <c r="J265" s="78">
        <v>0</v>
      </c>
      <c r="K265" s="79">
        <f t="shared" si="4"/>
        <v>826360</v>
      </c>
    </row>
    <row r="266" spans="1:11" x14ac:dyDescent="0.25">
      <c r="A266" s="23" t="s">
        <v>305</v>
      </c>
      <c r="B266" s="24" t="s">
        <v>49</v>
      </c>
      <c r="C266" s="77">
        <v>1897179</v>
      </c>
      <c r="D266" s="78">
        <v>1070176</v>
      </c>
      <c r="E266" s="78">
        <v>247755</v>
      </c>
      <c r="F266" s="78">
        <v>110514</v>
      </c>
      <c r="G266" s="78">
        <v>0</v>
      </c>
      <c r="H266" s="78">
        <v>5558</v>
      </c>
      <c r="I266" s="78">
        <v>4701</v>
      </c>
      <c r="J266" s="78">
        <v>0</v>
      </c>
      <c r="K266" s="79">
        <f t="shared" si="4"/>
        <v>3335883</v>
      </c>
    </row>
    <row r="267" spans="1:11" x14ac:dyDescent="0.25">
      <c r="A267" s="23" t="s">
        <v>449</v>
      </c>
      <c r="B267" s="24" t="s">
        <v>50</v>
      </c>
      <c r="C267" s="77">
        <v>1309000</v>
      </c>
      <c r="D267" s="78">
        <v>295000</v>
      </c>
      <c r="E267" s="78">
        <v>136000</v>
      </c>
      <c r="F267" s="78">
        <v>125000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1865000</v>
      </c>
    </row>
    <row r="268" spans="1:11" x14ac:dyDescent="0.25">
      <c r="A268" s="23" t="s">
        <v>484</v>
      </c>
      <c r="B268" s="24" t="s">
        <v>50</v>
      </c>
      <c r="C268" s="77">
        <v>374648</v>
      </c>
      <c r="D268" s="78">
        <v>202783</v>
      </c>
      <c r="E268" s="78">
        <v>0</v>
      </c>
      <c r="F268" s="78">
        <v>32221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609652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573154</v>
      </c>
      <c r="D270" s="78">
        <v>214582</v>
      </c>
      <c r="E270" s="78">
        <v>106272</v>
      </c>
      <c r="F270" s="78">
        <v>0</v>
      </c>
      <c r="G270" s="78">
        <v>0</v>
      </c>
      <c r="H270" s="78">
        <v>101</v>
      </c>
      <c r="I270" s="78">
        <v>19826</v>
      </c>
      <c r="J270" s="78">
        <v>0</v>
      </c>
      <c r="K270" s="79">
        <f t="shared" si="4"/>
        <v>913935</v>
      </c>
    </row>
    <row r="271" spans="1:11" x14ac:dyDescent="0.25">
      <c r="A271" s="23" t="s">
        <v>308</v>
      </c>
      <c r="B271" s="24" t="s">
        <v>4</v>
      </c>
      <c r="C271" s="77">
        <v>6242897</v>
      </c>
      <c r="D271" s="78">
        <v>3444044</v>
      </c>
      <c r="E271" s="78">
        <v>881207</v>
      </c>
      <c r="F271" s="78">
        <v>125402</v>
      </c>
      <c r="G271" s="78">
        <v>0</v>
      </c>
      <c r="H271" s="78">
        <v>0</v>
      </c>
      <c r="I271" s="78">
        <v>66634</v>
      </c>
      <c r="J271" s="78">
        <v>0</v>
      </c>
      <c r="K271" s="79">
        <f t="shared" si="4"/>
        <v>10760184</v>
      </c>
    </row>
    <row r="272" spans="1:11" x14ac:dyDescent="0.25">
      <c r="A272" s="23" t="s">
        <v>309</v>
      </c>
      <c r="B272" s="24" t="s">
        <v>4</v>
      </c>
      <c r="C272" s="77">
        <v>2935484</v>
      </c>
      <c r="D272" s="78">
        <v>1001649</v>
      </c>
      <c r="E272" s="78">
        <v>0</v>
      </c>
      <c r="F272" s="78">
        <v>52307</v>
      </c>
      <c r="G272" s="78">
        <v>0</v>
      </c>
      <c r="H272" s="78">
        <v>18996</v>
      </c>
      <c r="I272" s="78">
        <v>8535</v>
      </c>
      <c r="J272" s="78">
        <v>39429</v>
      </c>
      <c r="K272" s="79">
        <f t="shared" si="4"/>
        <v>4056400</v>
      </c>
    </row>
    <row r="273" spans="1:11" x14ac:dyDescent="0.25">
      <c r="A273" s="75" t="s">
        <v>518</v>
      </c>
      <c r="B273" s="24" t="s">
        <v>4</v>
      </c>
      <c r="C273" s="77">
        <v>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0</v>
      </c>
    </row>
    <row r="274" spans="1:11" x14ac:dyDescent="0.25">
      <c r="A274" s="23" t="s">
        <v>310</v>
      </c>
      <c r="B274" s="24" t="s">
        <v>4</v>
      </c>
      <c r="C274" s="77">
        <v>4707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4707</v>
      </c>
    </row>
    <row r="275" spans="1:11" x14ac:dyDescent="0.25">
      <c r="A275" s="23" t="s">
        <v>311</v>
      </c>
      <c r="B275" s="24" t="s">
        <v>4</v>
      </c>
      <c r="C275" s="77">
        <v>3238466</v>
      </c>
      <c r="D275" s="78">
        <v>1291260</v>
      </c>
      <c r="E275" s="78">
        <v>0</v>
      </c>
      <c r="F275" s="78">
        <v>80158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4609884</v>
      </c>
    </row>
    <row r="276" spans="1:11" x14ac:dyDescent="0.25">
      <c r="A276" s="23" t="s">
        <v>312</v>
      </c>
      <c r="B276" s="24" t="s">
        <v>4</v>
      </c>
      <c r="C276" s="77">
        <v>17504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17504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1117266</v>
      </c>
      <c r="D278" s="78">
        <v>273628</v>
      </c>
      <c r="E278" s="78">
        <v>129337</v>
      </c>
      <c r="F278" s="78">
        <v>25030</v>
      </c>
      <c r="G278" s="78">
        <v>0</v>
      </c>
      <c r="H278" s="78">
        <v>0</v>
      </c>
      <c r="I278" s="78">
        <v>7431</v>
      </c>
      <c r="J278" s="78">
        <v>0</v>
      </c>
      <c r="K278" s="79">
        <f t="shared" si="4"/>
        <v>1552692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59016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59016</v>
      </c>
    </row>
    <row r="283" spans="1:11" x14ac:dyDescent="0.25">
      <c r="A283" s="23" t="s">
        <v>318</v>
      </c>
      <c r="B283" s="24" t="s">
        <v>4</v>
      </c>
      <c r="C283" s="77">
        <v>169077</v>
      </c>
      <c r="D283" s="78">
        <v>88283</v>
      </c>
      <c r="E283" s="78">
        <v>0</v>
      </c>
      <c r="F283" s="78">
        <v>0</v>
      </c>
      <c r="G283" s="78">
        <v>0</v>
      </c>
      <c r="H283" s="78">
        <v>0</v>
      </c>
      <c r="I283" s="78">
        <v>10907</v>
      </c>
      <c r="J283" s="78">
        <v>0</v>
      </c>
      <c r="K283" s="79">
        <f t="shared" si="4"/>
        <v>268267</v>
      </c>
    </row>
    <row r="284" spans="1:11" x14ac:dyDescent="0.25">
      <c r="A284" s="23" t="s">
        <v>319</v>
      </c>
      <c r="B284" s="24" t="s">
        <v>4</v>
      </c>
      <c r="C284" s="77">
        <v>1041669</v>
      </c>
      <c r="D284" s="78">
        <v>440917</v>
      </c>
      <c r="E284" s="78">
        <v>298859</v>
      </c>
      <c r="F284" s="78">
        <v>0</v>
      </c>
      <c r="G284" s="78">
        <v>0</v>
      </c>
      <c r="H284" s="78">
        <v>0</v>
      </c>
      <c r="I284" s="78">
        <v>66182</v>
      </c>
      <c r="J284" s="78">
        <v>0</v>
      </c>
      <c r="K284" s="79">
        <f t="shared" si="4"/>
        <v>1847627</v>
      </c>
    </row>
    <row r="285" spans="1:11" x14ac:dyDescent="0.25">
      <c r="A285" s="23" t="s">
        <v>320</v>
      </c>
      <c r="B285" s="24" t="s">
        <v>4</v>
      </c>
      <c r="C285" s="77">
        <v>43423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43423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443931</v>
      </c>
      <c r="D287" s="78">
        <v>110422</v>
      </c>
      <c r="E287" s="78">
        <v>83936</v>
      </c>
      <c r="F287" s="78">
        <v>2328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640617</v>
      </c>
    </row>
    <row r="288" spans="1:11" x14ac:dyDescent="0.25">
      <c r="A288" s="75" t="s">
        <v>525</v>
      </c>
      <c r="B288" s="24" t="s">
        <v>4</v>
      </c>
      <c r="C288" s="77">
        <v>1594717</v>
      </c>
      <c r="D288" s="78">
        <v>514302</v>
      </c>
      <c r="E288" s="78">
        <v>145650</v>
      </c>
      <c r="F288" s="78">
        <v>77885</v>
      </c>
      <c r="G288" s="78">
        <v>0</v>
      </c>
      <c r="H288" s="78">
        <v>15</v>
      </c>
      <c r="I288" s="78">
        <v>35783</v>
      </c>
      <c r="J288" s="78">
        <v>0</v>
      </c>
      <c r="K288" s="79">
        <f t="shared" si="4"/>
        <v>2368352</v>
      </c>
    </row>
    <row r="289" spans="1:11" x14ac:dyDescent="0.25">
      <c r="A289" s="23" t="s">
        <v>323</v>
      </c>
      <c r="B289" s="24" t="s">
        <v>4</v>
      </c>
      <c r="C289" s="77">
        <v>379585</v>
      </c>
      <c r="D289" s="78">
        <v>83875</v>
      </c>
      <c r="E289" s="78">
        <v>71238</v>
      </c>
      <c r="F289" s="78">
        <v>26408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561106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111945</v>
      </c>
      <c r="D291" s="78">
        <v>0</v>
      </c>
      <c r="E291" s="78">
        <v>0</v>
      </c>
      <c r="F291" s="78">
        <v>6889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118834</v>
      </c>
    </row>
    <row r="292" spans="1:11" x14ac:dyDescent="0.25">
      <c r="A292" s="23" t="s">
        <v>325</v>
      </c>
      <c r="B292" s="24" t="s">
        <v>4</v>
      </c>
      <c r="C292" s="77">
        <v>117639</v>
      </c>
      <c r="D292" s="78">
        <v>61289</v>
      </c>
      <c r="E292" s="78">
        <v>11613</v>
      </c>
      <c r="F292" s="78">
        <v>3066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193607</v>
      </c>
    </row>
    <row r="293" spans="1:11" x14ac:dyDescent="0.25">
      <c r="A293" s="23" t="s">
        <v>326</v>
      </c>
      <c r="B293" s="24" t="s">
        <v>4</v>
      </c>
      <c r="C293" s="77">
        <v>579522</v>
      </c>
      <c r="D293" s="78">
        <v>0</v>
      </c>
      <c r="E293" s="78">
        <v>0</v>
      </c>
      <c r="F293" s="78">
        <v>3006</v>
      </c>
      <c r="G293" s="78">
        <v>0</v>
      </c>
      <c r="H293" s="78">
        <v>140</v>
      </c>
      <c r="I293" s="78">
        <v>21599</v>
      </c>
      <c r="J293" s="78">
        <v>0</v>
      </c>
      <c r="K293" s="79">
        <f t="shared" si="4"/>
        <v>604267</v>
      </c>
    </row>
    <row r="294" spans="1:11" x14ac:dyDescent="0.25">
      <c r="A294" s="23" t="s">
        <v>327</v>
      </c>
      <c r="B294" s="24" t="s">
        <v>4</v>
      </c>
      <c r="C294" s="77">
        <v>134701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6010</v>
      </c>
      <c r="J294" s="78">
        <v>44016</v>
      </c>
      <c r="K294" s="79">
        <f t="shared" si="4"/>
        <v>184727</v>
      </c>
    </row>
    <row r="295" spans="1:11" x14ac:dyDescent="0.25">
      <c r="A295" s="23" t="s">
        <v>328</v>
      </c>
      <c r="B295" s="24" t="s">
        <v>4</v>
      </c>
      <c r="C295" s="77">
        <v>209514</v>
      </c>
      <c r="D295" s="78">
        <v>56696</v>
      </c>
      <c r="E295" s="78">
        <v>45889</v>
      </c>
      <c r="F295" s="78">
        <v>0</v>
      </c>
      <c r="G295" s="78">
        <v>0</v>
      </c>
      <c r="H295" s="78">
        <v>0</v>
      </c>
      <c r="I295" s="78">
        <v>7370</v>
      </c>
      <c r="J295" s="78">
        <v>0</v>
      </c>
      <c r="K295" s="79">
        <f t="shared" si="4"/>
        <v>319469</v>
      </c>
    </row>
    <row r="296" spans="1:11" x14ac:dyDescent="0.25">
      <c r="A296" s="23" t="s">
        <v>4</v>
      </c>
      <c r="B296" s="24" t="s">
        <v>4</v>
      </c>
      <c r="C296" s="77">
        <v>1931078</v>
      </c>
      <c r="D296" s="78">
        <v>506618</v>
      </c>
      <c r="E296" s="78">
        <v>456747</v>
      </c>
      <c r="F296" s="78">
        <v>135550</v>
      </c>
      <c r="G296" s="78">
        <v>0</v>
      </c>
      <c r="H296" s="78">
        <v>0</v>
      </c>
      <c r="I296" s="78">
        <v>3255</v>
      </c>
      <c r="J296" s="78">
        <v>0</v>
      </c>
      <c r="K296" s="79">
        <f t="shared" si="4"/>
        <v>3033248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480212</v>
      </c>
      <c r="D299" s="78">
        <v>106746</v>
      </c>
      <c r="E299" s="78">
        <v>61817</v>
      </c>
      <c r="F299" s="78">
        <v>12751</v>
      </c>
      <c r="G299" s="78">
        <v>0</v>
      </c>
      <c r="H299" s="78">
        <v>148</v>
      </c>
      <c r="I299" s="78">
        <v>10198</v>
      </c>
      <c r="J299" s="78">
        <v>0</v>
      </c>
      <c r="K299" s="79">
        <f t="shared" si="4"/>
        <v>671872</v>
      </c>
    </row>
    <row r="300" spans="1:11" x14ac:dyDescent="0.25">
      <c r="A300" s="23" t="s">
        <v>332</v>
      </c>
      <c r="B300" s="24" t="s">
        <v>4</v>
      </c>
      <c r="C300" s="77">
        <v>1461437</v>
      </c>
      <c r="D300" s="78">
        <v>542170</v>
      </c>
      <c r="E300" s="78">
        <v>317983</v>
      </c>
      <c r="F300" s="78">
        <v>105379</v>
      </c>
      <c r="G300" s="78">
        <v>0</v>
      </c>
      <c r="H300" s="78">
        <v>0</v>
      </c>
      <c r="I300" s="78">
        <v>0</v>
      </c>
      <c r="J300" s="78">
        <v>0</v>
      </c>
      <c r="K300" s="79">
        <f t="shared" si="4"/>
        <v>2426969</v>
      </c>
    </row>
    <row r="301" spans="1:11" x14ac:dyDescent="0.25">
      <c r="A301" s="23" t="s">
        <v>333</v>
      </c>
      <c r="B301" s="24" t="s">
        <v>4</v>
      </c>
      <c r="C301" s="77">
        <v>900616</v>
      </c>
      <c r="D301" s="78">
        <v>217059</v>
      </c>
      <c r="E301" s="78">
        <v>335918</v>
      </c>
      <c r="F301" s="78">
        <v>19252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1472845</v>
      </c>
    </row>
    <row r="302" spans="1:11" x14ac:dyDescent="0.25">
      <c r="A302" s="23" t="s">
        <v>334</v>
      </c>
      <c r="B302" s="24" t="s">
        <v>4</v>
      </c>
      <c r="C302" s="77">
        <v>150263</v>
      </c>
      <c r="D302" s="78">
        <v>41033</v>
      </c>
      <c r="E302" s="78">
        <v>0</v>
      </c>
      <c r="F302" s="78">
        <v>5063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196359</v>
      </c>
    </row>
    <row r="303" spans="1:11" x14ac:dyDescent="0.25">
      <c r="A303" s="23" t="s">
        <v>335</v>
      </c>
      <c r="B303" s="24" t="s">
        <v>4</v>
      </c>
      <c r="C303" s="77">
        <v>0</v>
      </c>
      <c r="D303" s="78">
        <v>33587</v>
      </c>
      <c r="E303" s="78">
        <v>0</v>
      </c>
      <c r="F303" s="78">
        <v>0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33587</v>
      </c>
    </row>
    <row r="304" spans="1:11" x14ac:dyDescent="0.25">
      <c r="A304" s="23" t="s">
        <v>336</v>
      </c>
      <c r="B304" s="24" t="s">
        <v>4</v>
      </c>
      <c r="C304" s="77">
        <v>290804</v>
      </c>
      <c r="D304" s="78">
        <v>63729</v>
      </c>
      <c r="E304" s="78">
        <v>72127</v>
      </c>
      <c r="F304" s="78">
        <v>12807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439467</v>
      </c>
    </row>
    <row r="305" spans="1:11" x14ac:dyDescent="0.25">
      <c r="A305" s="23" t="s">
        <v>337</v>
      </c>
      <c r="B305" s="24" t="s">
        <v>4</v>
      </c>
      <c r="C305" s="77">
        <v>0</v>
      </c>
      <c r="D305" s="78">
        <v>0</v>
      </c>
      <c r="E305" s="78">
        <v>0</v>
      </c>
      <c r="F305" s="78">
        <v>0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0</v>
      </c>
    </row>
    <row r="306" spans="1:11" x14ac:dyDescent="0.25">
      <c r="A306" s="23" t="s">
        <v>338</v>
      </c>
      <c r="B306" s="24" t="s">
        <v>4</v>
      </c>
      <c r="C306" s="77">
        <v>5413016</v>
      </c>
      <c r="D306" s="78">
        <v>2999314</v>
      </c>
      <c r="E306" s="78">
        <v>774491</v>
      </c>
      <c r="F306" s="78">
        <v>216746</v>
      </c>
      <c r="G306" s="78">
        <v>0</v>
      </c>
      <c r="H306" s="78">
        <v>478</v>
      </c>
      <c r="I306" s="78">
        <v>50081</v>
      </c>
      <c r="J306" s="78">
        <v>0</v>
      </c>
      <c r="K306" s="79">
        <f t="shared" si="4"/>
        <v>9454126</v>
      </c>
    </row>
    <row r="307" spans="1:11" x14ac:dyDescent="0.25">
      <c r="A307" s="23" t="s">
        <v>339</v>
      </c>
      <c r="B307" s="24" t="s">
        <v>51</v>
      </c>
      <c r="C307" s="77">
        <v>334079</v>
      </c>
      <c r="D307" s="78">
        <v>206057</v>
      </c>
      <c r="E307" s="78">
        <v>0</v>
      </c>
      <c r="F307" s="78">
        <v>0</v>
      </c>
      <c r="G307" s="78">
        <v>0</v>
      </c>
      <c r="H307" s="78">
        <v>4391</v>
      </c>
      <c r="I307" s="78">
        <v>16839</v>
      </c>
      <c r="J307" s="78">
        <v>0</v>
      </c>
      <c r="K307" s="79">
        <f t="shared" si="4"/>
        <v>561366</v>
      </c>
    </row>
    <row r="308" spans="1:11" x14ac:dyDescent="0.25">
      <c r="A308" s="23" t="s">
        <v>340</v>
      </c>
      <c r="B308" s="24" t="s">
        <v>51</v>
      </c>
      <c r="C308" s="77">
        <v>922490</v>
      </c>
      <c r="D308" s="78">
        <v>435443</v>
      </c>
      <c r="E308" s="78">
        <v>0</v>
      </c>
      <c r="F308" s="78">
        <v>0</v>
      </c>
      <c r="G308" s="78">
        <v>0</v>
      </c>
      <c r="H308" s="78">
        <v>0</v>
      </c>
      <c r="I308" s="78">
        <v>37358</v>
      </c>
      <c r="J308" s="78">
        <v>0</v>
      </c>
      <c r="K308" s="79">
        <f t="shared" si="4"/>
        <v>1395291</v>
      </c>
    </row>
    <row r="309" spans="1:11" x14ac:dyDescent="0.25">
      <c r="A309" s="23" t="s">
        <v>341</v>
      </c>
      <c r="B309" s="24" t="s">
        <v>51</v>
      </c>
      <c r="C309" s="77">
        <v>172268</v>
      </c>
      <c r="D309" s="78">
        <v>0</v>
      </c>
      <c r="E309" s="78">
        <v>0</v>
      </c>
      <c r="F309" s="78">
        <v>2429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174697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551358</v>
      </c>
      <c r="D312" s="78">
        <v>202155</v>
      </c>
      <c r="E312" s="78">
        <v>0</v>
      </c>
      <c r="F312" s="78">
        <v>0</v>
      </c>
      <c r="G312" s="78">
        <v>0</v>
      </c>
      <c r="H312" s="78">
        <v>257</v>
      </c>
      <c r="I312" s="78">
        <v>23685</v>
      </c>
      <c r="J312" s="78">
        <v>0</v>
      </c>
      <c r="K312" s="79">
        <f t="shared" si="4"/>
        <v>777455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0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9">
        <f t="shared" si="4"/>
        <v>0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6898861</v>
      </c>
      <c r="D317" s="78">
        <v>3120017</v>
      </c>
      <c r="E317" s="78">
        <v>1264070</v>
      </c>
      <c r="F317" s="78">
        <v>505189</v>
      </c>
      <c r="G317" s="78">
        <v>0</v>
      </c>
      <c r="H317" s="78">
        <v>9388</v>
      </c>
      <c r="I317" s="78">
        <v>34040</v>
      </c>
      <c r="J317" s="78">
        <v>0</v>
      </c>
      <c r="K317" s="79">
        <f t="shared" si="4"/>
        <v>11831565</v>
      </c>
    </row>
    <row r="318" spans="1:11" x14ac:dyDescent="0.25">
      <c r="A318" s="23" t="s">
        <v>349</v>
      </c>
      <c r="B318" s="24" t="s">
        <v>52</v>
      </c>
      <c r="C318" s="77">
        <v>1946445</v>
      </c>
      <c r="D318" s="78">
        <v>625083</v>
      </c>
      <c r="E318" s="78">
        <v>0</v>
      </c>
      <c r="F318" s="78">
        <v>83258</v>
      </c>
      <c r="G318" s="78">
        <v>0</v>
      </c>
      <c r="H318" s="78">
        <v>13176</v>
      </c>
      <c r="I318" s="78">
        <v>4418</v>
      </c>
      <c r="J318" s="78">
        <v>0</v>
      </c>
      <c r="K318" s="79">
        <f t="shared" si="4"/>
        <v>2672380</v>
      </c>
    </row>
    <row r="319" spans="1:11" x14ac:dyDescent="0.25">
      <c r="A319" s="23" t="s">
        <v>350</v>
      </c>
      <c r="B319" s="24" t="s">
        <v>52</v>
      </c>
      <c r="C319" s="77">
        <v>544447</v>
      </c>
      <c r="D319" s="78">
        <v>139846</v>
      </c>
      <c r="E319" s="78">
        <v>120554</v>
      </c>
      <c r="F319" s="78">
        <v>21504</v>
      </c>
      <c r="G319" s="78">
        <v>0</v>
      </c>
      <c r="H319" s="78">
        <v>1601</v>
      </c>
      <c r="I319" s="78">
        <v>8594</v>
      </c>
      <c r="J319" s="78">
        <v>0</v>
      </c>
      <c r="K319" s="79">
        <f t="shared" si="4"/>
        <v>836546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116855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si="4"/>
        <v>116855</v>
      </c>
    </row>
    <row r="323" spans="1:11" x14ac:dyDescent="0.25">
      <c r="A323" s="23" t="s">
        <v>354</v>
      </c>
      <c r="B323" s="24" t="s">
        <v>52</v>
      </c>
      <c r="C323" s="77">
        <v>3995983</v>
      </c>
      <c r="D323" s="78">
        <v>953159</v>
      </c>
      <c r="E323" s="78">
        <v>428022</v>
      </c>
      <c r="F323" s="78">
        <v>159152</v>
      </c>
      <c r="G323" s="78">
        <v>0</v>
      </c>
      <c r="H323" s="78">
        <v>1885</v>
      </c>
      <c r="I323" s="78">
        <v>42160</v>
      </c>
      <c r="J323" s="78">
        <v>0</v>
      </c>
      <c r="K323" s="79">
        <f t="shared" ref="K323:K386" si="5">SUM(C323:J323)</f>
        <v>5580361</v>
      </c>
    </row>
    <row r="324" spans="1:11" x14ac:dyDescent="0.25">
      <c r="A324" s="23" t="s">
        <v>355</v>
      </c>
      <c r="B324" s="24" t="s">
        <v>52</v>
      </c>
      <c r="C324" s="77">
        <v>412722</v>
      </c>
      <c r="D324" s="78">
        <v>104271</v>
      </c>
      <c r="E324" s="78">
        <v>51634</v>
      </c>
      <c r="F324" s="78">
        <v>0</v>
      </c>
      <c r="G324" s="78">
        <v>0</v>
      </c>
      <c r="H324" s="78">
        <v>0</v>
      </c>
      <c r="I324" s="78">
        <v>0</v>
      </c>
      <c r="J324" s="78">
        <v>17121</v>
      </c>
      <c r="K324" s="79">
        <f t="shared" si="5"/>
        <v>585748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552666</v>
      </c>
      <c r="D326" s="78">
        <v>216861</v>
      </c>
      <c r="E326" s="78">
        <v>0</v>
      </c>
      <c r="F326" s="78">
        <v>48837</v>
      </c>
      <c r="G326" s="78">
        <v>0</v>
      </c>
      <c r="H326" s="78">
        <v>0</v>
      </c>
      <c r="I326" s="78">
        <v>4783</v>
      </c>
      <c r="J326" s="78">
        <v>0</v>
      </c>
      <c r="K326" s="79">
        <f t="shared" si="5"/>
        <v>823147</v>
      </c>
    </row>
    <row r="327" spans="1:11" x14ac:dyDescent="0.25">
      <c r="A327" s="23" t="s">
        <v>358</v>
      </c>
      <c r="B327" s="24" t="s">
        <v>52</v>
      </c>
      <c r="C327" s="77">
        <v>2813200</v>
      </c>
      <c r="D327" s="78">
        <v>813176</v>
      </c>
      <c r="E327" s="78">
        <v>515890</v>
      </c>
      <c r="F327" s="78">
        <v>67829</v>
      </c>
      <c r="G327" s="78">
        <v>0</v>
      </c>
      <c r="H327" s="78">
        <v>0</v>
      </c>
      <c r="I327" s="78">
        <v>21309</v>
      </c>
      <c r="J327" s="78">
        <v>0</v>
      </c>
      <c r="K327" s="79">
        <f t="shared" si="5"/>
        <v>4231404</v>
      </c>
    </row>
    <row r="328" spans="1:11" x14ac:dyDescent="0.25">
      <c r="A328" s="23" t="s">
        <v>359</v>
      </c>
      <c r="B328" s="24" t="s">
        <v>52</v>
      </c>
      <c r="C328" s="77">
        <v>45229</v>
      </c>
      <c r="D328" s="78">
        <v>11447</v>
      </c>
      <c r="E328" s="78">
        <v>0</v>
      </c>
      <c r="F328" s="78">
        <v>0</v>
      </c>
      <c r="G328" s="78">
        <v>6510</v>
      </c>
      <c r="H328" s="78">
        <v>351</v>
      </c>
      <c r="I328" s="78">
        <v>1273</v>
      </c>
      <c r="J328" s="78">
        <v>0</v>
      </c>
      <c r="K328" s="79">
        <f t="shared" si="5"/>
        <v>64810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764276</v>
      </c>
      <c r="D330" s="78">
        <v>271261</v>
      </c>
      <c r="E330" s="78">
        <v>0</v>
      </c>
      <c r="F330" s="78">
        <v>92248</v>
      </c>
      <c r="G330" s="78">
        <v>0</v>
      </c>
      <c r="H330" s="78">
        <v>0</v>
      </c>
      <c r="I330" s="78">
        <v>3131</v>
      </c>
      <c r="J330" s="78">
        <v>0</v>
      </c>
      <c r="K330" s="79">
        <f t="shared" si="5"/>
        <v>1130916</v>
      </c>
    </row>
    <row r="331" spans="1:11" x14ac:dyDescent="0.25">
      <c r="A331" s="23" t="s">
        <v>5</v>
      </c>
      <c r="B331" s="24" t="s">
        <v>52</v>
      </c>
      <c r="C331" s="77">
        <v>463401</v>
      </c>
      <c r="D331" s="78">
        <v>151805</v>
      </c>
      <c r="E331" s="78">
        <v>0</v>
      </c>
      <c r="F331" s="78">
        <v>20342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635548</v>
      </c>
    </row>
    <row r="332" spans="1:11" x14ac:dyDescent="0.25">
      <c r="A332" s="23" t="s">
        <v>362</v>
      </c>
      <c r="B332" s="24" t="s">
        <v>52</v>
      </c>
      <c r="C332" s="77">
        <v>397371</v>
      </c>
      <c r="D332" s="78">
        <v>92896</v>
      </c>
      <c r="E332" s="78">
        <v>49402</v>
      </c>
      <c r="F332" s="78">
        <v>22762</v>
      </c>
      <c r="G332" s="78">
        <v>0</v>
      </c>
      <c r="H332" s="78">
        <v>79</v>
      </c>
      <c r="I332" s="78">
        <v>1988</v>
      </c>
      <c r="J332" s="78">
        <v>0</v>
      </c>
      <c r="K332" s="79">
        <f t="shared" si="5"/>
        <v>564498</v>
      </c>
    </row>
    <row r="333" spans="1:11" x14ac:dyDescent="0.25">
      <c r="A333" s="75" t="s">
        <v>489</v>
      </c>
      <c r="B333" s="24" t="s">
        <v>52</v>
      </c>
      <c r="C333" s="77">
        <v>919563</v>
      </c>
      <c r="D333" s="78">
        <v>238066</v>
      </c>
      <c r="E333" s="78">
        <v>144421</v>
      </c>
      <c r="F333" s="78">
        <v>57615</v>
      </c>
      <c r="G333" s="78">
        <v>0</v>
      </c>
      <c r="H333" s="78">
        <v>1889</v>
      </c>
      <c r="I333" s="78">
        <v>0</v>
      </c>
      <c r="J333" s="78">
        <v>0</v>
      </c>
      <c r="K333" s="79">
        <f t="shared" si="5"/>
        <v>1361554</v>
      </c>
    </row>
    <row r="334" spans="1:11" x14ac:dyDescent="0.25">
      <c r="A334" s="23" t="s">
        <v>488</v>
      </c>
      <c r="B334" s="24" t="s">
        <v>52</v>
      </c>
      <c r="C334" s="77">
        <v>13331125</v>
      </c>
      <c r="D334" s="78">
        <v>4789386</v>
      </c>
      <c r="E334" s="78">
        <v>1603267</v>
      </c>
      <c r="F334" s="78">
        <v>736100</v>
      </c>
      <c r="G334" s="78">
        <v>0</v>
      </c>
      <c r="H334" s="78">
        <v>37531</v>
      </c>
      <c r="I334" s="78">
        <v>110493</v>
      </c>
      <c r="J334" s="78">
        <v>0</v>
      </c>
      <c r="K334" s="79">
        <f t="shared" si="5"/>
        <v>20607902</v>
      </c>
    </row>
    <row r="335" spans="1:11" x14ac:dyDescent="0.25">
      <c r="A335" s="23" t="s">
        <v>363</v>
      </c>
      <c r="B335" s="24" t="s">
        <v>52</v>
      </c>
      <c r="C335" s="77">
        <v>1129469</v>
      </c>
      <c r="D335" s="78">
        <v>373769</v>
      </c>
      <c r="E335" s="78">
        <v>220920</v>
      </c>
      <c r="F335" s="78">
        <v>65833</v>
      </c>
      <c r="G335" s="78">
        <v>0</v>
      </c>
      <c r="H335" s="78">
        <v>466</v>
      </c>
      <c r="I335" s="78">
        <v>40865</v>
      </c>
      <c r="J335" s="78">
        <v>0</v>
      </c>
      <c r="K335" s="79">
        <f t="shared" si="5"/>
        <v>1831322</v>
      </c>
    </row>
    <row r="336" spans="1:11" x14ac:dyDescent="0.25">
      <c r="A336" s="23" t="s">
        <v>364</v>
      </c>
      <c r="B336" s="24" t="s">
        <v>52</v>
      </c>
      <c r="C336" s="77">
        <v>361771</v>
      </c>
      <c r="D336" s="78">
        <v>0</v>
      </c>
      <c r="E336" s="78">
        <v>52764</v>
      </c>
      <c r="F336" s="78">
        <v>16801</v>
      </c>
      <c r="G336" s="78">
        <v>0</v>
      </c>
      <c r="H336" s="78">
        <v>834</v>
      </c>
      <c r="I336" s="78">
        <v>0</v>
      </c>
      <c r="J336" s="78">
        <v>0</v>
      </c>
      <c r="K336" s="79">
        <f t="shared" si="5"/>
        <v>432170</v>
      </c>
    </row>
    <row r="337" spans="1:11" x14ac:dyDescent="0.25">
      <c r="A337" s="23" t="s">
        <v>365</v>
      </c>
      <c r="B337" s="24" t="s">
        <v>53</v>
      </c>
      <c r="C337" s="77">
        <v>681295</v>
      </c>
      <c r="D337" s="78">
        <v>192154</v>
      </c>
      <c r="E337" s="78">
        <v>0</v>
      </c>
      <c r="F337" s="78">
        <v>16085</v>
      </c>
      <c r="G337" s="78">
        <v>0</v>
      </c>
      <c r="H337" s="78">
        <v>0</v>
      </c>
      <c r="I337" s="78">
        <v>2483</v>
      </c>
      <c r="J337" s="78">
        <v>60918</v>
      </c>
      <c r="K337" s="79">
        <f t="shared" si="5"/>
        <v>952935</v>
      </c>
    </row>
    <row r="338" spans="1:11" x14ac:dyDescent="0.25">
      <c r="A338" s="23" t="s">
        <v>366</v>
      </c>
      <c r="B338" s="24" t="s">
        <v>53</v>
      </c>
      <c r="C338" s="77">
        <v>0</v>
      </c>
      <c r="D338" s="78">
        <v>0</v>
      </c>
      <c r="E338" s="78">
        <v>0</v>
      </c>
      <c r="F338" s="78">
        <v>0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0</v>
      </c>
    </row>
    <row r="339" spans="1:11" x14ac:dyDescent="0.25">
      <c r="A339" s="23" t="s">
        <v>367</v>
      </c>
      <c r="B339" s="24" t="s">
        <v>53</v>
      </c>
      <c r="C339" s="77">
        <v>69756</v>
      </c>
      <c r="D339" s="78">
        <v>16161</v>
      </c>
      <c r="E339" s="78">
        <v>10681</v>
      </c>
      <c r="F339" s="78">
        <v>0</v>
      </c>
      <c r="G339" s="78">
        <v>0</v>
      </c>
      <c r="H339" s="78">
        <v>0</v>
      </c>
      <c r="I339" s="78">
        <v>1697</v>
      </c>
      <c r="J339" s="78">
        <v>0</v>
      </c>
      <c r="K339" s="79">
        <f t="shared" si="5"/>
        <v>98295</v>
      </c>
    </row>
    <row r="340" spans="1:11" x14ac:dyDescent="0.25">
      <c r="A340" s="23" t="s">
        <v>368</v>
      </c>
      <c r="B340" s="24" t="s">
        <v>53</v>
      </c>
      <c r="C340" s="77">
        <v>132156</v>
      </c>
      <c r="D340" s="78">
        <v>30502</v>
      </c>
      <c r="E340" s="78">
        <v>0</v>
      </c>
      <c r="F340" s="78">
        <v>6382</v>
      </c>
      <c r="G340" s="78">
        <v>0</v>
      </c>
      <c r="H340" s="78">
        <v>0</v>
      </c>
      <c r="I340" s="78">
        <v>1830</v>
      </c>
      <c r="J340" s="78">
        <v>0</v>
      </c>
      <c r="K340" s="79">
        <f t="shared" si="5"/>
        <v>170870</v>
      </c>
    </row>
    <row r="341" spans="1:11" x14ac:dyDescent="0.25">
      <c r="A341" s="23" t="s">
        <v>369</v>
      </c>
      <c r="B341" s="24" t="s">
        <v>53</v>
      </c>
      <c r="C341" s="77">
        <v>72155</v>
      </c>
      <c r="D341" s="78">
        <v>20964</v>
      </c>
      <c r="E341" s="78">
        <v>0</v>
      </c>
      <c r="F341" s="78">
        <v>2061</v>
      </c>
      <c r="G341" s="78">
        <v>0</v>
      </c>
      <c r="H341" s="78">
        <v>0</v>
      </c>
      <c r="I341" s="78">
        <v>1548</v>
      </c>
      <c r="J341" s="78">
        <v>0</v>
      </c>
      <c r="K341" s="79">
        <f t="shared" si="5"/>
        <v>96728</v>
      </c>
    </row>
    <row r="342" spans="1:11" x14ac:dyDescent="0.25">
      <c r="A342" s="23" t="s">
        <v>370</v>
      </c>
      <c r="B342" s="24" t="s">
        <v>53</v>
      </c>
      <c r="C342" s="77">
        <v>203020</v>
      </c>
      <c r="D342" s="78">
        <v>47289</v>
      </c>
      <c r="E342" s="78">
        <v>34397</v>
      </c>
      <c r="F342" s="78">
        <v>27828</v>
      </c>
      <c r="G342" s="78">
        <v>0</v>
      </c>
      <c r="H342" s="78">
        <v>0</v>
      </c>
      <c r="I342" s="78">
        <v>2948</v>
      </c>
      <c r="J342" s="78">
        <v>0</v>
      </c>
      <c r="K342" s="79">
        <f t="shared" si="5"/>
        <v>315482</v>
      </c>
    </row>
    <row r="343" spans="1:11" x14ac:dyDescent="0.25">
      <c r="A343" s="23" t="s">
        <v>371</v>
      </c>
      <c r="B343" s="24" t="s">
        <v>53</v>
      </c>
      <c r="C343" s="77">
        <v>172244</v>
      </c>
      <c r="D343" s="78">
        <v>38797</v>
      </c>
      <c r="E343" s="78">
        <v>0</v>
      </c>
      <c r="F343" s="78">
        <v>43918</v>
      </c>
      <c r="G343" s="78">
        <v>0</v>
      </c>
      <c r="H343" s="78">
        <v>0</v>
      </c>
      <c r="I343" s="78">
        <v>2734</v>
      </c>
      <c r="J343" s="78">
        <v>0</v>
      </c>
      <c r="K343" s="79">
        <f t="shared" si="5"/>
        <v>257693</v>
      </c>
    </row>
    <row r="344" spans="1:11" x14ac:dyDescent="0.25">
      <c r="A344" s="23" t="s">
        <v>372</v>
      </c>
      <c r="B344" s="24" t="s">
        <v>53</v>
      </c>
      <c r="C344" s="77">
        <v>516663</v>
      </c>
      <c r="D344" s="78">
        <v>149240</v>
      </c>
      <c r="E344" s="78">
        <v>77706</v>
      </c>
      <c r="F344" s="78">
        <v>15207</v>
      </c>
      <c r="G344" s="78">
        <v>0</v>
      </c>
      <c r="H344" s="78">
        <v>0</v>
      </c>
      <c r="I344" s="78">
        <v>9070</v>
      </c>
      <c r="J344" s="78">
        <v>0</v>
      </c>
      <c r="K344" s="79">
        <f t="shared" si="5"/>
        <v>767886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196340</v>
      </c>
      <c r="D347" s="78">
        <v>46103</v>
      </c>
      <c r="E347" s="78">
        <v>27213</v>
      </c>
      <c r="F347" s="78">
        <v>0</v>
      </c>
      <c r="G347" s="78">
        <v>7172</v>
      </c>
      <c r="H347" s="78">
        <v>0</v>
      </c>
      <c r="I347" s="78">
        <v>3071</v>
      </c>
      <c r="J347" s="78">
        <v>0</v>
      </c>
      <c r="K347" s="79">
        <f t="shared" si="5"/>
        <v>279899</v>
      </c>
    </row>
    <row r="348" spans="1:11" x14ac:dyDescent="0.25">
      <c r="A348" s="23" t="s">
        <v>376</v>
      </c>
      <c r="B348" s="24" t="s">
        <v>53</v>
      </c>
      <c r="C348" s="77">
        <v>62333</v>
      </c>
      <c r="D348" s="78">
        <v>11355</v>
      </c>
      <c r="E348" s="78">
        <v>19400</v>
      </c>
      <c r="F348" s="78">
        <v>11479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104567</v>
      </c>
    </row>
    <row r="349" spans="1:11" x14ac:dyDescent="0.25">
      <c r="A349" s="23" t="s">
        <v>377</v>
      </c>
      <c r="B349" s="24" t="s">
        <v>53</v>
      </c>
      <c r="C349" s="77">
        <v>536572</v>
      </c>
      <c r="D349" s="78">
        <v>204684</v>
      </c>
      <c r="E349" s="78">
        <v>102559</v>
      </c>
      <c r="F349" s="78">
        <v>19601</v>
      </c>
      <c r="G349" s="78">
        <v>0</v>
      </c>
      <c r="H349" s="78">
        <v>2585</v>
      </c>
      <c r="I349" s="78">
        <v>7185</v>
      </c>
      <c r="J349" s="78">
        <v>0</v>
      </c>
      <c r="K349" s="79">
        <f t="shared" si="5"/>
        <v>873186</v>
      </c>
    </row>
    <row r="350" spans="1:11" x14ac:dyDescent="0.25">
      <c r="A350" s="23" t="s">
        <v>378</v>
      </c>
      <c r="B350" s="24" t="s">
        <v>53</v>
      </c>
      <c r="C350" s="77">
        <v>4310773</v>
      </c>
      <c r="D350" s="78">
        <v>1969034</v>
      </c>
      <c r="E350" s="78">
        <v>526183</v>
      </c>
      <c r="F350" s="78">
        <v>294074</v>
      </c>
      <c r="G350" s="78">
        <v>0</v>
      </c>
      <c r="H350" s="78">
        <v>0</v>
      </c>
      <c r="I350" s="78">
        <v>41727</v>
      </c>
      <c r="J350" s="78">
        <v>0</v>
      </c>
      <c r="K350" s="79">
        <f t="shared" si="5"/>
        <v>7141791</v>
      </c>
    </row>
    <row r="351" spans="1:11" x14ac:dyDescent="0.25">
      <c r="A351" s="23" t="s">
        <v>379</v>
      </c>
      <c r="B351" s="24" t="s">
        <v>53</v>
      </c>
      <c r="C351" s="77">
        <v>0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9">
        <f t="shared" si="5"/>
        <v>0</v>
      </c>
    </row>
    <row r="352" spans="1:11" x14ac:dyDescent="0.25">
      <c r="A352" s="23" t="s">
        <v>380</v>
      </c>
      <c r="B352" s="24" t="s">
        <v>53</v>
      </c>
      <c r="C352" s="77">
        <v>58589</v>
      </c>
      <c r="D352" s="78">
        <v>12202</v>
      </c>
      <c r="E352" s="78">
        <v>20628</v>
      </c>
      <c r="F352" s="78">
        <v>0</v>
      </c>
      <c r="G352" s="78">
        <v>3156</v>
      </c>
      <c r="H352" s="78">
        <v>0</v>
      </c>
      <c r="I352" s="78">
        <v>1630</v>
      </c>
      <c r="J352" s="78">
        <v>35</v>
      </c>
      <c r="K352" s="79">
        <f t="shared" si="5"/>
        <v>96240</v>
      </c>
    </row>
    <row r="353" spans="1:11" x14ac:dyDescent="0.25">
      <c r="A353" s="23" t="s">
        <v>381</v>
      </c>
      <c r="B353" s="24" t="s">
        <v>53</v>
      </c>
      <c r="C353" s="77">
        <v>1713402</v>
      </c>
      <c r="D353" s="78">
        <v>398835</v>
      </c>
      <c r="E353" s="78">
        <v>215467</v>
      </c>
      <c r="F353" s="78">
        <v>74131</v>
      </c>
      <c r="G353" s="78">
        <v>0</v>
      </c>
      <c r="H353" s="78">
        <v>9893</v>
      </c>
      <c r="I353" s="78">
        <v>0</v>
      </c>
      <c r="J353" s="78">
        <v>0</v>
      </c>
      <c r="K353" s="79">
        <f t="shared" si="5"/>
        <v>2411728</v>
      </c>
    </row>
    <row r="354" spans="1:11" x14ac:dyDescent="0.25">
      <c r="A354" s="23" t="s">
        <v>382</v>
      </c>
      <c r="B354" s="24" t="s">
        <v>54</v>
      </c>
      <c r="C354" s="77">
        <v>55170</v>
      </c>
      <c r="D354" s="78">
        <v>14505</v>
      </c>
      <c r="E354" s="78">
        <v>0</v>
      </c>
      <c r="F354" s="78">
        <v>16149</v>
      </c>
      <c r="G354" s="78">
        <v>0</v>
      </c>
      <c r="H354" s="78">
        <v>0</v>
      </c>
      <c r="I354" s="78">
        <v>0</v>
      </c>
      <c r="J354" s="78">
        <v>0</v>
      </c>
      <c r="K354" s="79">
        <f t="shared" si="5"/>
        <v>85824</v>
      </c>
    </row>
    <row r="355" spans="1:11" x14ac:dyDescent="0.25">
      <c r="A355" s="23" t="s">
        <v>383</v>
      </c>
      <c r="B355" s="24" t="s">
        <v>54</v>
      </c>
      <c r="C355" s="77">
        <v>12259</v>
      </c>
      <c r="D355" s="78">
        <v>0</v>
      </c>
      <c r="E355" s="78">
        <v>0</v>
      </c>
      <c r="F355" s="78">
        <v>384</v>
      </c>
      <c r="G355" s="78">
        <v>0</v>
      </c>
      <c r="H355" s="78">
        <v>0</v>
      </c>
      <c r="I355" s="78">
        <v>0</v>
      </c>
      <c r="J355" s="78">
        <v>0</v>
      </c>
      <c r="K355" s="79">
        <f t="shared" si="5"/>
        <v>12643</v>
      </c>
    </row>
    <row r="356" spans="1:11" x14ac:dyDescent="0.25">
      <c r="A356" s="23" t="s">
        <v>384</v>
      </c>
      <c r="B356" s="24" t="s">
        <v>54</v>
      </c>
      <c r="C356" s="77">
        <v>486922</v>
      </c>
      <c r="D356" s="78">
        <v>195232</v>
      </c>
      <c r="E356" s="78">
        <v>71016</v>
      </c>
      <c r="F356" s="78">
        <v>79354</v>
      </c>
      <c r="G356" s="78">
        <v>0</v>
      </c>
      <c r="H356" s="78">
        <v>0</v>
      </c>
      <c r="I356" s="78">
        <v>0</v>
      </c>
      <c r="J356" s="78">
        <v>1317</v>
      </c>
      <c r="K356" s="79">
        <f t="shared" si="5"/>
        <v>833841</v>
      </c>
    </row>
    <row r="357" spans="1:11" x14ac:dyDescent="0.25">
      <c r="A357" s="23" t="s">
        <v>385</v>
      </c>
      <c r="B357" s="24" t="s">
        <v>54</v>
      </c>
      <c r="C357" s="77">
        <v>10636</v>
      </c>
      <c r="D357" s="78">
        <v>5242</v>
      </c>
      <c r="E357" s="78">
        <v>1915</v>
      </c>
      <c r="F357" s="78">
        <v>1794</v>
      </c>
      <c r="G357" s="78">
        <v>0</v>
      </c>
      <c r="H357" s="78">
        <v>0</v>
      </c>
      <c r="I357" s="78">
        <v>803</v>
      </c>
      <c r="J357" s="78">
        <v>0</v>
      </c>
      <c r="K357" s="79">
        <f t="shared" si="5"/>
        <v>20390</v>
      </c>
    </row>
    <row r="358" spans="1:11" x14ac:dyDescent="0.25">
      <c r="A358" s="23" t="s">
        <v>386</v>
      </c>
      <c r="B358" s="24" t="s">
        <v>54</v>
      </c>
      <c r="C358" s="77">
        <v>8258</v>
      </c>
      <c r="D358" s="78">
        <v>0</v>
      </c>
      <c r="E358" s="78">
        <v>0</v>
      </c>
      <c r="F358" s="78">
        <v>3035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11293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14120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f t="shared" si="5"/>
        <v>14120</v>
      </c>
    </row>
    <row r="361" spans="1:11" x14ac:dyDescent="0.25">
      <c r="A361" s="23" t="s">
        <v>390</v>
      </c>
      <c r="B361" s="24" t="s">
        <v>55</v>
      </c>
      <c r="C361" s="77">
        <v>240647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240647</v>
      </c>
    </row>
    <row r="362" spans="1:11" x14ac:dyDescent="0.25">
      <c r="A362" s="23" t="s">
        <v>391</v>
      </c>
      <c r="B362" s="24" t="s">
        <v>6</v>
      </c>
      <c r="C362" s="77">
        <v>111930</v>
      </c>
      <c r="D362" s="78">
        <v>49189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161119</v>
      </c>
    </row>
    <row r="363" spans="1:11" x14ac:dyDescent="0.25">
      <c r="A363" s="23" t="s">
        <v>6</v>
      </c>
      <c r="B363" s="24" t="s">
        <v>6</v>
      </c>
      <c r="C363" s="77">
        <v>3633956</v>
      </c>
      <c r="D363" s="78">
        <v>2052336</v>
      </c>
      <c r="E363" s="78">
        <v>724524</v>
      </c>
      <c r="F363" s="78">
        <v>172346</v>
      </c>
      <c r="G363" s="78">
        <v>0</v>
      </c>
      <c r="H363" s="78">
        <v>3821</v>
      </c>
      <c r="I363" s="78">
        <v>23037</v>
      </c>
      <c r="J363" s="78">
        <v>0</v>
      </c>
      <c r="K363" s="79">
        <f t="shared" si="5"/>
        <v>6610020</v>
      </c>
    </row>
    <row r="364" spans="1:11" x14ac:dyDescent="0.25">
      <c r="A364" s="23" t="s">
        <v>392</v>
      </c>
      <c r="B364" s="24" t="s">
        <v>6</v>
      </c>
      <c r="C364" s="77">
        <v>1167149</v>
      </c>
      <c r="D364" s="78">
        <v>444243</v>
      </c>
      <c r="E364" s="78">
        <v>0</v>
      </c>
      <c r="F364" s="78">
        <v>0</v>
      </c>
      <c r="G364" s="78">
        <v>0</v>
      </c>
      <c r="H364" s="78">
        <v>0</v>
      </c>
      <c r="I364" s="78">
        <v>44053</v>
      </c>
      <c r="J364" s="78">
        <v>0</v>
      </c>
      <c r="K364" s="79">
        <f t="shared" si="5"/>
        <v>1655445</v>
      </c>
    </row>
    <row r="365" spans="1:11" x14ac:dyDescent="0.25">
      <c r="A365" s="23" t="s">
        <v>393</v>
      </c>
      <c r="B365" s="24" t="s">
        <v>5</v>
      </c>
      <c r="C365" s="77">
        <v>2199358</v>
      </c>
      <c r="D365" s="78">
        <v>1177047</v>
      </c>
      <c r="E365" s="78">
        <v>216492</v>
      </c>
      <c r="F365" s="78">
        <v>61657</v>
      </c>
      <c r="G365" s="78">
        <v>0</v>
      </c>
      <c r="H365" s="78">
        <v>0</v>
      </c>
      <c r="I365" s="78">
        <v>11765</v>
      </c>
      <c r="J365" s="78">
        <v>0</v>
      </c>
      <c r="K365" s="79">
        <f t="shared" si="5"/>
        <v>3666319</v>
      </c>
    </row>
    <row r="366" spans="1:11" x14ac:dyDescent="0.25">
      <c r="A366" s="23" t="s">
        <v>394</v>
      </c>
      <c r="B366" s="24" t="s">
        <v>5</v>
      </c>
      <c r="C366" s="77">
        <v>998528</v>
      </c>
      <c r="D366" s="78">
        <v>420649</v>
      </c>
      <c r="E366" s="78">
        <v>146853</v>
      </c>
      <c r="F366" s="78">
        <v>69141</v>
      </c>
      <c r="G366" s="78">
        <v>0</v>
      </c>
      <c r="H366" s="78">
        <v>372</v>
      </c>
      <c r="I366" s="78">
        <v>22184</v>
      </c>
      <c r="J366" s="78">
        <v>0</v>
      </c>
      <c r="K366" s="79">
        <f t="shared" si="5"/>
        <v>1657727</v>
      </c>
    </row>
    <row r="367" spans="1:11" x14ac:dyDescent="0.25">
      <c r="A367" s="23" t="s">
        <v>395</v>
      </c>
      <c r="B367" s="24" t="s">
        <v>5</v>
      </c>
      <c r="C367" s="77">
        <v>632239</v>
      </c>
      <c r="D367" s="78">
        <v>308928</v>
      </c>
      <c r="E367" s="78">
        <v>0</v>
      </c>
      <c r="F367" s="78">
        <v>0</v>
      </c>
      <c r="G367" s="78">
        <v>0</v>
      </c>
      <c r="H367" s="78">
        <v>0</v>
      </c>
      <c r="I367" s="78">
        <v>12925</v>
      </c>
      <c r="J367" s="78">
        <v>0</v>
      </c>
      <c r="K367" s="79">
        <f t="shared" si="5"/>
        <v>954092</v>
      </c>
    </row>
    <row r="368" spans="1:11" x14ac:dyDescent="0.25">
      <c r="A368" s="23" t="s">
        <v>396</v>
      </c>
      <c r="B368" s="24" t="s">
        <v>5</v>
      </c>
      <c r="C368" s="77">
        <v>841678</v>
      </c>
      <c r="D368" s="78">
        <v>282963</v>
      </c>
      <c r="E368" s="78">
        <v>115301</v>
      </c>
      <c r="F368" s="78">
        <v>70493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1310435</v>
      </c>
    </row>
    <row r="369" spans="1:11" x14ac:dyDescent="0.25">
      <c r="A369" s="23" t="s">
        <v>397</v>
      </c>
      <c r="B369" s="24" t="s">
        <v>5</v>
      </c>
      <c r="C369" s="77">
        <v>694007</v>
      </c>
      <c r="D369" s="78">
        <v>301703</v>
      </c>
      <c r="E369" s="78">
        <v>125337</v>
      </c>
      <c r="F369" s="78">
        <v>0</v>
      </c>
      <c r="G369" s="78">
        <v>0</v>
      </c>
      <c r="H369" s="78">
        <v>0</v>
      </c>
      <c r="I369" s="78">
        <v>10514</v>
      </c>
      <c r="J369" s="78">
        <v>0</v>
      </c>
      <c r="K369" s="79">
        <f t="shared" si="5"/>
        <v>1131561</v>
      </c>
    </row>
    <row r="370" spans="1:11" x14ac:dyDescent="0.25">
      <c r="A370" s="23" t="s">
        <v>398</v>
      </c>
      <c r="B370" s="24" t="s">
        <v>5</v>
      </c>
      <c r="C370" s="77">
        <v>1820467</v>
      </c>
      <c r="D370" s="78">
        <v>353234</v>
      </c>
      <c r="E370" s="78">
        <v>219395</v>
      </c>
      <c r="F370" s="78">
        <v>78043</v>
      </c>
      <c r="G370" s="78">
        <v>0</v>
      </c>
      <c r="H370" s="78">
        <v>0</v>
      </c>
      <c r="I370" s="78">
        <v>28843</v>
      </c>
      <c r="J370" s="78">
        <v>0</v>
      </c>
      <c r="K370" s="79">
        <f t="shared" si="5"/>
        <v>2499982</v>
      </c>
    </row>
    <row r="371" spans="1:11" x14ac:dyDescent="0.25">
      <c r="A371" s="23" t="s">
        <v>399</v>
      </c>
      <c r="B371" s="24" t="s">
        <v>5</v>
      </c>
      <c r="C371" s="77">
        <v>897757</v>
      </c>
      <c r="D371" s="78">
        <v>171267</v>
      </c>
      <c r="E371" s="78">
        <v>116768</v>
      </c>
      <c r="F371" s="78">
        <v>28495</v>
      </c>
      <c r="G371" s="78">
        <v>0</v>
      </c>
      <c r="H371" s="78">
        <v>0</v>
      </c>
      <c r="I371" s="78">
        <v>8167</v>
      </c>
      <c r="J371" s="78">
        <v>0</v>
      </c>
      <c r="K371" s="79">
        <f t="shared" si="5"/>
        <v>1222454</v>
      </c>
    </row>
    <row r="372" spans="1:11" x14ac:dyDescent="0.25">
      <c r="A372" s="23" t="s">
        <v>387</v>
      </c>
      <c r="B372" s="24" t="s">
        <v>492</v>
      </c>
      <c r="C372" s="77">
        <v>0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0</v>
      </c>
    </row>
    <row r="373" spans="1:11" x14ac:dyDescent="0.25">
      <c r="A373" s="23" t="s">
        <v>482</v>
      </c>
      <c r="B373" s="24" t="s">
        <v>492</v>
      </c>
      <c r="C373" s="77">
        <v>470530</v>
      </c>
      <c r="D373" s="78">
        <v>344541</v>
      </c>
      <c r="E373" s="78">
        <v>0</v>
      </c>
      <c r="F373" s="78">
        <v>58214</v>
      </c>
      <c r="G373" s="78">
        <v>0</v>
      </c>
      <c r="H373" s="78">
        <v>2708</v>
      </c>
      <c r="I373" s="78">
        <v>0</v>
      </c>
      <c r="J373" s="78">
        <v>0</v>
      </c>
      <c r="K373" s="79">
        <f t="shared" si="5"/>
        <v>875993</v>
      </c>
    </row>
    <row r="374" spans="1:11" x14ac:dyDescent="0.25">
      <c r="A374" s="23" t="s">
        <v>483</v>
      </c>
      <c r="B374" s="24" t="s">
        <v>492</v>
      </c>
      <c r="C374" s="77">
        <v>297448</v>
      </c>
      <c r="D374" s="78">
        <v>69788</v>
      </c>
      <c r="E374" s="78">
        <v>0</v>
      </c>
      <c r="F374" s="78">
        <v>0</v>
      </c>
      <c r="G374" s="78">
        <v>0</v>
      </c>
      <c r="H374" s="78">
        <v>566</v>
      </c>
      <c r="I374" s="78">
        <v>12684</v>
      </c>
      <c r="J374" s="78">
        <v>0</v>
      </c>
      <c r="K374" s="79">
        <f t="shared" si="5"/>
        <v>380486</v>
      </c>
    </row>
    <row r="375" spans="1:11" x14ac:dyDescent="0.25">
      <c r="A375" s="23" t="s">
        <v>451</v>
      </c>
      <c r="B375" s="24" t="s">
        <v>490</v>
      </c>
      <c r="C375" s="77">
        <v>1378428</v>
      </c>
      <c r="D375" s="78">
        <v>775686</v>
      </c>
      <c r="E375" s="78">
        <v>301310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2455424</v>
      </c>
    </row>
    <row r="376" spans="1:11" x14ac:dyDescent="0.25">
      <c r="A376" s="23" t="s">
        <v>481</v>
      </c>
      <c r="B376" s="24" t="s">
        <v>490</v>
      </c>
      <c r="C376" s="77">
        <v>0</v>
      </c>
      <c r="D376" s="78">
        <v>0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0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148874</v>
      </c>
      <c r="D378" s="78">
        <v>43838</v>
      </c>
      <c r="E378" s="78">
        <v>0</v>
      </c>
      <c r="F378" s="78">
        <v>13308</v>
      </c>
      <c r="G378" s="78">
        <v>0</v>
      </c>
      <c r="H378" s="78">
        <v>0</v>
      </c>
      <c r="I378" s="78">
        <v>0</v>
      </c>
      <c r="J378" s="78">
        <v>0</v>
      </c>
      <c r="K378" s="79">
        <f t="shared" si="5"/>
        <v>206020</v>
      </c>
    </row>
    <row r="379" spans="1:11" x14ac:dyDescent="0.25">
      <c r="A379" s="23" t="s">
        <v>401</v>
      </c>
      <c r="B379" s="24" t="s">
        <v>56</v>
      </c>
      <c r="C379" s="77">
        <v>28495</v>
      </c>
      <c r="D379" s="78">
        <v>3495</v>
      </c>
      <c r="E379" s="78">
        <v>0</v>
      </c>
      <c r="F379" s="78">
        <v>0</v>
      </c>
      <c r="G379" s="78">
        <v>0</v>
      </c>
      <c r="H379" s="78">
        <v>0</v>
      </c>
      <c r="I379" s="78">
        <v>1950</v>
      </c>
      <c r="J379" s="78">
        <v>0</v>
      </c>
      <c r="K379" s="79">
        <f t="shared" si="5"/>
        <v>33940</v>
      </c>
    </row>
    <row r="380" spans="1:11" x14ac:dyDescent="0.25">
      <c r="A380" s="23" t="s">
        <v>402</v>
      </c>
      <c r="B380" s="24" t="s">
        <v>56</v>
      </c>
      <c r="C380" s="77">
        <v>31007</v>
      </c>
      <c r="D380" s="78">
        <v>4903</v>
      </c>
      <c r="E380" s="78">
        <v>0</v>
      </c>
      <c r="F380" s="78">
        <v>0</v>
      </c>
      <c r="G380" s="78">
        <v>0</v>
      </c>
      <c r="H380" s="78">
        <v>0</v>
      </c>
      <c r="I380" s="78">
        <v>2540</v>
      </c>
      <c r="J380" s="78">
        <v>0</v>
      </c>
      <c r="K380" s="79">
        <f t="shared" si="5"/>
        <v>38450</v>
      </c>
    </row>
    <row r="381" spans="1:11" x14ac:dyDescent="0.25">
      <c r="A381" s="23" t="s">
        <v>403</v>
      </c>
      <c r="B381" s="24" t="s">
        <v>56</v>
      </c>
      <c r="C381" s="77">
        <v>30070</v>
      </c>
      <c r="D381" s="78">
        <v>3910</v>
      </c>
      <c r="E381" s="78">
        <v>0</v>
      </c>
      <c r="F381" s="78">
        <v>0</v>
      </c>
      <c r="G381" s="78">
        <v>0</v>
      </c>
      <c r="H381" s="78">
        <v>0</v>
      </c>
      <c r="I381" s="78">
        <v>2897</v>
      </c>
      <c r="J381" s="78">
        <v>0</v>
      </c>
      <c r="K381" s="79">
        <f t="shared" si="5"/>
        <v>36877</v>
      </c>
    </row>
    <row r="382" spans="1:11" x14ac:dyDescent="0.25">
      <c r="A382" s="23" t="s">
        <v>404</v>
      </c>
      <c r="B382" s="24" t="s">
        <v>56</v>
      </c>
      <c r="C382" s="77">
        <v>141932</v>
      </c>
      <c r="D382" s="78">
        <v>26618</v>
      </c>
      <c r="E382" s="78">
        <v>0</v>
      </c>
      <c r="F382" s="78">
        <v>6882</v>
      </c>
      <c r="G382" s="78">
        <v>0</v>
      </c>
      <c r="H382" s="78">
        <v>0</v>
      </c>
      <c r="I382" s="78">
        <v>8217</v>
      </c>
      <c r="J382" s="78">
        <v>0</v>
      </c>
      <c r="K382" s="79">
        <f t="shared" si="5"/>
        <v>183649</v>
      </c>
    </row>
    <row r="383" spans="1:11" x14ac:dyDescent="0.25">
      <c r="A383" s="23" t="s">
        <v>405</v>
      </c>
      <c r="B383" s="24" t="s">
        <v>57</v>
      </c>
      <c r="C383" s="77">
        <v>0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9">
        <f t="shared" si="5"/>
        <v>0</v>
      </c>
    </row>
    <row r="384" spans="1:11" x14ac:dyDescent="0.25">
      <c r="A384" s="23" t="s">
        <v>406</v>
      </c>
      <c r="B384" s="24" t="s">
        <v>57</v>
      </c>
      <c r="C384" s="77">
        <v>0</v>
      </c>
      <c r="D384" s="78">
        <v>0</v>
      </c>
      <c r="E384" s="78">
        <v>0</v>
      </c>
      <c r="F384" s="78">
        <v>0</v>
      </c>
      <c r="G384" s="78">
        <v>0</v>
      </c>
      <c r="H384" s="78">
        <v>0</v>
      </c>
      <c r="I384" s="78">
        <v>0</v>
      </c>
      <c r="J384" s="78">
        <v>0</v>
      </c>
      <c r="K384" s="79">
        <f t="shared" si="5"/>
        <v>0</v>
      </c>
    </row>
    <row r="385" spans="1:11" x14ac:dyDescent="0.25">
      <c r="A385" s="23" t="s">
        <v>407</v>
      </c>
      <c r="B385" s="24" t="s">
        <v>58</v>
      </c>
      <c r="C385" s="77">
        <v>371370</v>
      </c>
      <c r="D385" s="78">
        <v>106283</v>
      </c>
      <c r="E385" s="78">
        <v>69653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547306</v>
      </c>
    </row>
    <row r="386" spans="1:11" x14ac:dyDescent="0.25">
      <c r="A386" s="23" t="s">
        <v>408</v>
      </c>
      <c r="B386" s="24" t="s">
        <v>59</v>
      </c>
      <c r="C386" s="77">
        <v>25551</v>
      </c>
      <c r="D386" s="78">
        <v>5725</v>
      </c>
      <c r="E386" s="78">
        <v>0</v>
      </c>
      <c r="F386" s="78">
        <v>3230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si="5"/>
        <v>34506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ref="K387:K415" si="6">SUM(C387:J387)</f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4398826</v>
      </c>
      <c r="D389" s="78">
        <v>879947</v>
      </c>
      <c r="E389" s="78">
        <v>0</v>
      </c>
      <c r="F389" s="78">
        <v>280969</v>
      </c>
      <c r="G389" s="78">
        <v>0</v>
      </c>
      <c r="H389" s="78">
        <v>0</v>
      </c>
      <c r="I389" s="78">
        <v>42790</v>
      </c>
      <c r="J389" s="78">
        <v>0</v>
      </c>
      <c r="K389" s="79">
        <f t="shared" si="6"/>
        <v>5602532</v>
      </c>
    </row>
    <row r="390" spans="1:11" x14ac:dyDescent="0.25">
      <c r="A390" s="23" t="s">
        <v>412</v>
      </c>
      <c r="B390" s="24" t="s">
        <v>60</v>
      </c>
      <c r="C390" s="77">
        <v>362851</v>
      </c>
      <c r="D390" s="78">
        <v>74922</v>
      </c>
      <c r="E390" s="78">
        <v>0</v>
      </c>
      <c r="F390" s="78">
        <v>34318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472091</v>
      </c>
    </row>
    <row r="391" spans="1:11" x14ac:dyDescent="0.25">
      <c r="A391" s="23" t="s">
        <v>452</v>
      </c>
      <c r="B391" s="24" t="s">
        <v>60</v>
      </c>
      <c r="C391" s="77">
        <v>0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0</v>
      </c>
      <c r="J391" s="78">
        <v>0</v>
      </c>
      <c r="K391" s="79">
        <f t="shared" si="6"/>
        <v>0</v>
      </c>
    </row>
    <row r="392" spans="1:11" x14ac:dyDescent="0.25">
      <c r="A392" s="23" t="s">
        <v>453</v>
      </c>
      <c r="B392" s="24" t="s">
        <v>60</v>
      </c>
      <c r="C392" s="77">
        <v>1183617</v>
      </c>
      <c r="D392" s="78">
        <v>449289</v>
      </c>
      <c r="E392" s="78">
        <v>140288</v>
      </c>
      <c r="F392" s="78">
        <v>66526</v>
      </c>
      <c r="G392" s="78">
        <v>0</v>
      </c>
      <c r="H392" s="78">
        <v>0</v>
      </c>
      <c r="I392" s="78">
        <v>14144</v>
      </c>
      <c r="J392" s="78">
        <v>0</v>
      </c>
      <c r="K392" s="79">
        <f t="shared" si="6"/>
        <v>1853864</v>
      </c>
    </row>
    <row r="393" spans="1:11" x14ac:dyDescent="0.25">
      <c r="A393" s="23" t="s">
        <v>413</v>
      </c>
      <c r="B393" s="24" t="s">
        <v>60</v>
      </c>
      <c r="C393" s="77">
        <v>0</v>
      </c>
      <c r="D393" s="78">
        <v>0</v>
      </c>
      <c r="E393" s="78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0</v>
      </c>
    </row>
    <row r="394" spans="1:11" x14ac:dyDescent="0.25">
      <c r="A394" s="23" t="s">
        <v>414</v>
      </c>
      <c r="B394" s="24" t="s">
        <v>60</v>
      </c>
      <c r="C394" s="77">
        <v>748039</v>
      </c>
      <c r="D394" s="78">
        <v>131707</v>
      </c>
      <c r="E394" s="78">
        <v>0</v>
      </c>
      <c r="F394" s="78">
        <v>24777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904523</v>
      </c>
    </row>
    <row r="395" spans="1:11" x14ac:dyDescent="0.25">
      <c r="A395" s="23" t="s">
        <v>415</v>
      </c>
      <c r="B395" s="24" t="s">
        <v>60</v>
      </c>
      <c r="C395" s="77">
        <v>683840</v>
      </c>
      <c r="D395" s="78">
        <v>145172</v>
      </c>
      <c r="E395" s="78">
        <v>0</v>
      </c>
      <c r="F395" s="78">
        <v>53799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882811</v>
      </c>
    </row>
    <row r="396" spans="1:11" x14ac:dyDescent="0.25">
      <c r="A396" s="23" t="s">
        <v>416</v>
      </c>
      <c r="B396" s="24" t="s">
        <v>60</v>
      </c>
      <c r="C396" s="77">
        <v>85249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61</v>
      </c>
      <c r="J396" s="78">
        <v>0</v>
      </c>
      <c r="K396" s="79">
        <f t="shared" si="6"/>
        <v>85310</v>
      </c>
    </row>
    <row r="397" spans="1:11" x14ac:dyDescent="0.25">
      <c r="A397" s="23" t="s">
        <v>417</v>
      </c>
      <c r="B397" s="24" t="s">
        <v>60</v>
      </c>
      <c r="C397" s="77">
        <v>415361</v>
      </c>
      <c r="D397" s="78">
        <v>199216</v>
      </c>
      <c r="E397" s="78">
        <v>0</v>
      </c>
      <c r="F397" s="78">
        <v>39757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654334</v>
      </c>
    </row>
    <row r="398" spans="1:11" x14ac:dyDescent="0.25">
      <c r="A398" s="23" t="s">
        <v>418</v>
      </c>
      <c r="B398" s="24" t="s">
        <v>60</v>
      </c>
      <c r="C398" s="77">
        <v>32154</v>
      </c>
      <c r="D398" s="78">
        <v>6474</v>
      </c>
      <c r="E398" s="78">
        <v>0</v>
      </c>
      <c r="F398" s="78">
        <v>0</v>
      </c>
      <c r="G398" s="78">
        <v>0</v>
      </c>
      <c r="H398" s="78">
        <v>0</v>
      </c>
      <c r="I398" s="78">
        <v>2466</v>
      </c>
      <c r="J398" s="78">
        <v>0</v>
      </c>
      <c r="K398" s="79">
        <f t="shared" si="6"/>
        <v>41094</v>
      </c>
    </row>
    <row r="399" spans="1:11" x14ac:dyDescent="0.25">
      <c r="A399" s="23" t="s">
        <v>419</v>
      </c>
      <c r="B399" s="24" t="s">
        <v>60</v>
      </c>
      <c r="C399" s="77">
        <v>161494</v>
      </c>
      <c r="D399" s="78">
        <v>47093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208587</v>
      </c>
    </row>
    <row r="400" spans="1:11" x14ac:dyDescent="0.25">
      <c r="A400" s="23" t="s">
        <v>420</v>
      </c>
      <c r="B400" s="24" t="s">
        <v>60</v>
      </c>
      <c r="C400" s="77">
        <v>2145000</v>
      </c>
      <c r="D400" s="78">
        <v>546000</v>
      </c>
      <c r="E400" s="78">
        <v>0</v>
      </c>
      <c r="F400" s="78">
        <v>2000</v>
      </c>
      <c r="G400" s="78">
        <v>0</v>
      </c>
      <c r="H400" s="78">
        <v>0</v>
      </c>
      <c r="I400" s="78">
        <v>102000</v>
      </c>
      <c r="J400" s="78">
        <v>0</v>
      </c>
      <c r="K400" s="79">
        <f t="shared" si="6"/>
        <v>2795000</v>
      </c>
    </row>
    <row r="401" spans="1:11" x14ac:dyDescent="0.25">
      <c r="A401" s="23" t="s">
        <v>421</v>
      </c>
      <c r="B401" s="24" t="s">
        <v>60</v>
      </c>
      <c r="C401" s="77">
        <v>0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0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0</v>
      </c>
    </row>
    <row r="403" spans="1:11" x14ac:dyDescent="0.25">
      <c r="A403" s="23" t="s">
        <v>423</v>
      </c>
      <c r="B403" s="24" t="s">
        <v>60</v>
      </c>
      <c r="C403" s="77">
        <v>1839168</v>
      </c>
      <c r="D403" s="78">
        <v>375342</v>
      </c>
      <c r="E403" s="78">
        <v>0</v>
      </c>
      <c r="F403" s="78">
        <v>76293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2290803</v>
      </c>
    </row>
    <row r="404" spans="1:11" x14ac:dyDescent="0.25">
      <c r="A404" s="23" t="s">
        <v>424</v>
      </c>
      <c r="B404" s="24" t="s">
        <v>60</v>
      </c>
      <c r="C404" s="77">
        <v>672967</v>
      </c>
      <c r="D404" s="78">
        <v>154945</v>
      </c>
      <c r="E404" s="78">
        <v>98438</v>
      </c>
      <c r="F404" s="78">
        <v>48898</v>
      </c>
      <c r="G404" s="78">
        <v>0</v>
      </c>
      <c r="H404" s="78">
        <v>1743</v>
      </c>
      <c r="I404" s="78">
        <v>11161</v>
      </c>
      <c r="J404" s="78">
        <v>0</v>
      </c>
      <c r="K404" s="79">
        <f t="shared" si="6"/>
        <v>988152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0</v>
      </c>
      <c r="J405" s="78">
        <v>0</v>
      </c>
      <c r="K405" s="79">
        <f t="shared" si="6"/>
        <v>0</v>
      </c>
    </row>
    <row r="406" spans="1:11" x14ac:dyDescent="0.25">
      <c r="A406" s="23" t="s">
        <v>487</v>
      </c>
      <c r="B406" s="24" t="s">
        <v>61</v>
      </c>
      <c r="C406" s="77">
        <v>22414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22414</v>
      </c>
    </row>
    <row r="407" spans="1:11" x14ac:dyDescent="0.25">
      <c r="A407" s="23" t="s">
        <v>426</v>
      </c>
      <c r="B407" s="24" t="s">
        <v>62</v>
      </c>
      <c r="C407" s="77">
        <v>198822</v>
      </c>
      <c r="D407" s="78">
        <v>45501</v>
      </c>
      <c r="E407" s="78">
        <v>0</v>
      </c>
      <c r="F407" s="78">
        <v>78831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323154</v>
      </c>
    </row>
    <row r="408" spans="1:11" x14ac:dyDescent="0.25">
      <c r="A408" s="23" t="s">
        <v>427</v>
      </c>
      <c r="B408" s="24" t="s">
        <v>62</v>
      </c>
      <c r="C408" s="77">
        <v>1854</v>
      </c>
      <c r="D408" s="78">
        <v>578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2432</v>
      </c>
    </row>
    <row r="409" spans="1:11" x14ac:dyDescent="0.25">
      <c r="A409" s="23" t="s">
        <v>428</v>
      </c>
      <c r="B409" s="24" t="s">
        <v>62</v>
      </c>
      <c r="C409" s="77">
        <v>8439</v>
      </c>
      <c r="D409" s="78">
        <v>1519</v>
      </c>
      <c r="E409" s="78">
        <v>1449</v>
      </c>
      <c r="F409" s="78">
        <v>0</v>
      </c>
      <c r="G409" s="78">
        <v>0</v>
      </c>
      <c r="H409" s="78">
        <v>0</v>
      </c>
      <c r="I409" s="78">
        <v>1166</v>
      </c>
      <c r="J409" s="78">
        <v>0</v>
      </c>
      <c r="K409" s="79">
        <f t="shared" si="6"/>
        <v>12573</v>
      </c>
    </row>
    <row r="410" spans="1:11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0</v>
      </c>
    </row>
    <row r="411" spans="1:11" x14ac:dyDescent="0.25">
      <c r="A411" s="23" t="s">
        <v>430</v>
      </c>
      <c r="B411" s="24" t="s">
        <v>63</v>
      </c>
      <c r="C411" s="77">
        <v>128400</v>
      </c>
      <c r="D411" s="78">
        <v>30200</v>
      </c>
      <c r="E411" s="78">
        <v>21100</v>
      </c>
      <c r="F411" s="78">
        <v>26900</v>
      </c>
      <c r="G411" s="78">
        <v>0</v>
      </c>
      <c r="H411" s="78">
        <v>0</v>
      </c>
      <c r="I411" s="78">
        <v>0</v>
      </c>
      <c r="J411" s="78">
        <v>1400</v>
      </c>
      <c r="K411" s="79">
        <f t="shared" si="6"/>
        <v>208000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6723</v>
      </c>
      <c r="D413" s="78">
        <v>1616</v>
      </c>
      <c r="E413" s="78">
        <v>0</v>
      </c>
      <c r="F413" s="78">
        <v>20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8359</v>
      </c>
    </row>
    <row r="414" spans="1:11" x14ac:dyDescent="0.25">
      <c r="A414" s="23" t="s">
        <v>433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9">
        <f t="shared" si="6"/>
        <v>0</v>
      </c>
    </row>
    <row r="415" spans="1:11" x14ac:dyDescent="0.25">
      <c r="A415" s="49" t="s">
        <v>468</v>
      </c>
      <c r="B415" s="51"/>
      <c r="C415" s="52">
        <f t="shared" ref="C415:J415" si="7">SUM(C5:C414)</f>
        <v>344139014</v>
      </c>
      <c r="D415" s="52">
        <f t="shared" si="7"/>
        <v>129398951</v>
      </c>
      <c r="E415" s="52">
        <f t="shared" si="7"/>
        <v>37744529</v>
      </c>
      <c r="F415" s="52">
        <f t="shared" si="7"/>
        <v>17392712</v>
      </c>
      <c r="G415" s="52">
        <f t="shared" si="7"/>
        <v>20269</v>
      </c>
      <c r="H415" s="52">
        <f t="shared" si="7"/>
        <v>767577</v>
      </c>
      <c r="I415" s="52">
        <f t="shared" si="7"/>
        <v>2708161</v>
      </c>
      <c r="J415" s="52">
        <f t="shared" si="7"/>
        <v>5035554</v>
      </c>
      <c r="K415" s="53">
        <f t="shared" si="6"/>
        <v>537206767</v>
      </c>
    </row>
    <row r="416" spans="1:11" x14ac:dyDescent="0.25">
      <c r="A416" s="50" t="s">
        <v>436</v>
      </c>
      <c r="B416" s="51"/>
      <c r="C416" s="54">
        <f>(C415/$K415)</f>
        <v>0.64060811430545517</v>
      </c>
      <c r="D416" s="54">
        <f t="shared" ref="D416:K416" si="8">(D415/$K415)</f>
        <v>0.24087364297851446</v>
      </c>
      <c r="E416" s="54">
        <f t="shared" si="8"/>
        <v>7.0260710249020378E-2</v>
      </c>
      <c r="F416" s="54">
        <f t="shared" si="8"/>
        <v>3.2376196780112415E-2</v>
      </c>
      <c r="G416" s="54">
        <f t="shared" si="8"/>
        <v>3.7730351226197417E-5</v>
      </c>
      <c r="H416" s="54">
        <f t="shared" si="8"/>
        <v>1.4288297302852107E-3</v>
      </c>
      <c r="I416" s="54">
        <f>(I415/$K415)</f>
        <v>5.0411892894119108E-3</v>
      </c>
      <c r="J416" s="54">
        <f t="shared" si="8"/>
        <v>9.3735863159743107E-3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283</v>
      </c>
      <c r="D417" s="57">
        <f t="shared" ref="D417:K417" si="9">COUNTIF(D5:D414,"&gt;0")</f>
        <v>251</v>
      </c>
      <c r="E417" s="57">
        <f t="shared" si="9"/>
        <v>141</v>
      </c>
      <c r="F417" s="57">
        <f t="shared" si="9"/>
        <v>179</v>
      </c>
      <c r="G417" s="57">
        <f t="shared" si="9"/>
        <v>4</v>
      </c>
      <c r="H417" s="57">
        <f t="shared" si="9"/>
        <v>60</v>
      </c>
      <c r="I417" s="57">
        <f t="shared" si="9"/>
        <v>135</v>
      </c>
      <c r="J417" s="57">
        <f t="shared" si="9"/>
        <v>23</v>
      </c>
      <c r="K417" s="64">
        <f t="shared" si="9"/>
        <v>296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420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11" width="14.6640625" customWidth="1"/>
  </cols>
  <sheetData>
    <row r="1" spans="1:11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6"/>
      <c r="J1" s="6"/>
      <c r="K1" s="7"/>
    </row>
    <row r="2" spans="1:11" ht="18" thickBot="1" x14ac:dyDescent="0.35">
      <c r="A2" s="8" t="s">
        <v>477</v>
      </c>
      <c r="B2" s="9"/>
      <c r="C2" s="10"/>
      <c r="D2" s="11"/>
      <c r="E2" s="11"/>
      <c r="F2" s="11"/>
      <c r="G2" s="11"/>
      <c r="H2" s="11"/>
      <c r="I2" s="11"/>
      <c r="J2" s="11"/>
      <c r="K2" s="12"/>
    </row>
    <row r="3" spans="1:11" x14ac:dyDescent="0.25">
      <c r="A3" s="38"/>
      <c r="B3" s="42"/>
      <c r="C3" s="47"/>
      <c r="D3" s="43" t="s">
        <v>456</v>
      </c>
      <c r="E3" s="43"/>
      <c r="F3" s="43"/>
      <c r="G3" s="43"/>
      <c r="H3" s="43"/>
      <c r="I3" s="43"/>
      <c r="J3" s="43"/>
      <c r="K3" s="39" t="s">
        <v>435</v>
      </c>
    </row>
    <row r="4" spans="1:11" ht="13.8" thickBot="1" x14ac:dyDescent="0.3">
      <c r="A4" s="40" t="s">
        <v>66</v>
      </c>
      <c r="B4" s="44" t="s">
        <v>434</v>
      </c>
      <c r="C4" s="48" t="s">
        <v>457</v>
      </c>
      <c r="D4" s="45" t="s">
        <v>458</v>
      </c>
      <c r="E4" s="45" t="s">
        <v>459</v>
      </c>
      <c r="F4" s="45" t="s">
        <v>511</v>
      </c>
      <c r="G4" s="45" t="s">
        <v>460</v>
      </c>
      <c r="H4" s="45" t="s">
        <v>465</v>
      </c>
      <c r="I4" s="45" t="s">
        <v>466</v>
      </c>
      <c r="J4" s="45" t="s">
        <v>64</v>
      </c>
      <c r="K4" s="41" t="s">
        <v>65</v>
      </c>
    </row>
    <row r="5" spans="1:11" x14ac:dyDescent="0.25">
      <c r="A5" s="18" t="s">
        <v>0</v>
      </c>
      <c r="B5" s="19" t="s">
        <v>0</v>
      </c>
      <c r="C5" s="20">
        <v>282800</v>
      </c>
      <c r="D5" s="20">
        <v>0</v>
      </c>
      <c r="E5" s="46">
        <v>20494</v>
      </c>
      <c r="F5" s="46">
        <v>0</v>
      </c>
      <c r="G5" s="20">
        <v>0</v>
      </c>
      <c r="H5" s="20">
        <v>207</v>
      </c>
      <c r="I5" s="20">
        <v>0</v>
      </c>
      <c r="J5" s="20">
        <v>7553</v>
      </c>
      <c r="K5" s="36">
        <f t="shared" ref="K5:K67" si="0">SUM(C5:J5)</f>
        <v>311054</v>
      </c>
    </row>
    <row r="6" spans="1:11" x14ac:dyDescent="0.25">
      <c r="A6" s="23" t="s">
        <v>67</v>
      </c>
      <c r="B6" s="24" t="s">
        <v>0</v>
      </c>
      <c r="C6" s="77">
        <v>35346</v>
      </c>
      <c r="D6" s="78">
        <v>8928</v>
      </c>
      <c r="E6" s="78">
        <v>0</v>
      </c>
      <c r="F6" s="78">
        <v>0</v>
      </c>
      <c r="G6" s="78">
        <v>0</v>
      </c>
      <c r="H6" s="78">
        <v>0</v>
      </c>
      <c r="I6" s="78">
        <v>5673</v>
      </c>
      <c r="J6" s="78">
        <v>0</v>
      </c>
      <c r="K6" s="79">
        <f t="shared" si="0"/>
        <v>49947</v>
      </c>
    </row>
    <row r="7" spans="1:11" x14ac:dyDescent="0.25">
      <c r="A7" s="23" t="s">
        <v>68</v>
      </c>
      <c r="B7" s="24" t="s">
        <v>0</v>
      </c>
      <c r="C7" s="77">
        <v>3762346</v>
      </c>
      <c r="D7" s="78">
        <v>1889010</v>
      </c>
      <c r="E7" s="78">
        <v>424689</v>
      </c>
      <c r="F7" s="78">
        <v>410144</v>
      </c>
      <c r="G7" s="78">
        <v>0</v>
      </c>
      <c r="H7" s="78">
        <v>13171</v>
      </c>
      <c r="I7" s="78">
        <v>37787</v>
      </c>
      <c r="J7" s="78">
        <v>0</v>
      </c>
      <c r="K7" s="79">
        <f t="shared" si="0"/>
        <v>6537147</v>
      </c>
    </row>
    <row r="8" spans="1:11" x14ac:dyDescent="0.25">
      <c r="A8" s="23" t="s">
        <v>69</v>
      </c>
      <c r="B8" s="24" t="s">
        <v>0</v>
      </c>
      <c r="C8" s="77">
        <v>60026</v>
      </c>
      <c r="D8" s="78">
        <v>6389</v>
      </c>
      <c r="E8" s="78">
        <v>8628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9">
        <f t="shared" si="0"/>
        <v>75043</v>
      </c>
    </row>
    <row r="9" spans="1:11" x14ac:dyDescent="0.25">
      <c r="A9" s="23" t="s">
        <v>70</v>
      </c>
      <c r="B9" s="24" t="s">
        <v>0</v>
      </c>
      <c r="C9" s="77">
        <v>119735</v>
      </c>
      <c r="D9" s="78">
        <v>23626</v>
      </c>
      <c r="E9" s="78">
        <v>0</v>
      </c>
      <c r="F9" s="78">
        <v>0</v>
      </c>
      <c r="G9" s="78">
        <v>0</v>
      </c>
      <c r="H9" s="78">
        <v>7813</v>
      </c>
      <c r="I9" s="78">
        <v>18803</v>
      </c>
      <c r="J9" s="78">
        <v>0</v>
      </c>
      <c r="K9" s="79">
        <f t="shared" si="0"/>
        <v>169977</v>
      </c>
    </row>
    <row r="10" spans="1:11" x14ac:dyDescent="0.25">
      <c r="A10" s="23" t="s">
        <v>505</v>
      </c>
      <c r="B10" s="24" t="s">
        <v>0</v>
      </c>
      <c r="C10" s="77">
        <v>4817</v>
      </c>
      <c r="D10" s="78">
        <v>980</v>
      </c>
      <c r="E10" s="78">
        <v>0</v>
      </c>
      <c r="F10" s="78">
        <v>263</v>
      </c>
      <c r="G10" s="78">
        <v>0</v>
      </c>
      <c r="H10" s="78">
        <v>0</v>
      </c>
      <c r="I10" s="78">
        <v>0</v>
      </c>
      <c r="J10" s="78">
        <v>0</v>
      </c>
      <c r="K10" s="79">
        <f t="shared" si="0"/>
        <v>6060</v>
      </c>
    </row>
    <row r="11" spans="1:11" x14ac:dyDescent="0.25">
      <c r="A11" s="23" t="s">
        <v>71</v>
      </c>
      <c r="B11" s="24" t="s">
        <v>0</v>
      </c>
      <c r="C11" s="77">
        <v>8429</v>
      </c>
      <c r="D11" s="78">
        <v>2385</v>
      </c>
      <c r="E11" s="78">
        <v>0</v>
      </c>
      <c r="F11" s="78">
        <v>0</v>
      </c>
      <c r="G11" s="78">
        <v>0</v>
      </c>
      <c r="H11" s="78">
        <v>0</v>
      </c>
      <c r="I11" s="78">
        <v>1270</v>
      </c>
      <c r="J11" s="78">
        <v>0</v>
      </c>
      <c r="K11" s="79">
        <f t="shared" si="0"/>
        <v>12084</v>
      </c>
    </row>
    <row r="12" spans="1:11" x14ac:dyDescent="0.25">
      <c r="A12" s="23" t="s">
        <v>72</v>
      </c>
      <c r="B12" s="24" t="s">
        <v>0</v>
      </c>
      <c r="C12" s="77">
        <v>115407</v>
      </c>
      <c r="D12" s="78">
        <v>15539</v>
      </c>
      <c r="E12" s="78">
        <v>0</v>
      </c>
      <c r="F12" s="78">
        <v>0</v>
      </c>
      <c r="G12" s="78">
        <v>0</v>
      </c>
      <c r="H12" s="78">
        <v>30423</v>
      </c>
      <c r="I12" s="78">
        <v>0</v>
      </c>
      <c r="J12" s="78">
        <v>0</v>
      </c>
      <c r="K12" s="79">
        <f t="shared" si="0"/>
        <v>161369</v>
      </c>
    </row>
    <row r="13" spans="1:11" x14ac:dyDescent="0.25">
      <c r="A13" s="23" t="s">
        <v>73</v>
      </c>
      <c r="B13" s="24" t="s">
        <v>0</v>
      </c>
      <c r="C13" s="77">
        <v>0</v>
      </c>
      <c r="D13" s="78">
        <v>0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9">
        <f t="shared" si="0"/>
        <v>0</v>
      </c>
    </row>
    <row r="14" spans="1:11" x14ac:dyDescent="0.25">
      <c r="A14" s="23" t="s">
        <v>491</v>
      </c>
      <c r="B14" s="24" t="s">
        <v>7</v>
      </c>
      <c r="C14" s="77">
        <v>2664</v>
      </c>
      <c r="D14" s="78">
        <v>2830</v>
      </c>
      <c r="E14" s="78">
        <v>0</v>
      </c>
      <c r="F14" s="78">
        <v>237</v>
      </c>
      <c r="G14" s="78">
        <v>0</v>
      </c>
      <c r="H14" s="78">
        <v>0</v>
      </c>
      <c r="I14" s="78">
        <v>0</v>
      </c>
      <c r="J14" s="78">
        <v>0</v>
      </c>
      <c r="K14" s="79">
        <f t="shared" si="0"/>
        <v>5731</v>
      </c>
    </row>
    <row r="15" spans="1:11" x14ac:dyDescent="0.25">
      <c r="A15" s="23" t="s">
        <v>74</v>
      </c>
      <c r="B15" s="24" t="s">
        <v>7</v>
      </c>
      <c r="C15" s="77">
        <v>0</v>
      </c>
      <c r="D15" s="78">
        <v>0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9">
        <f t="shared" si="0"/>
        <v>0</v>
      </c>
    </row>
    <row r="16" spans="1:11" x14ac:dyDescent="0.25">
      <c r="A16" s="23" t="s">
        <v>75</v>
      </c>
      <c r="B16" s="24" t="s">
        <v>8</v>
      </c>
      <c r="C16" s="77">
        <v>403298</v>
      </c>
      <c r="D16" s="78">
        <v>80464</v>
      </c>
      <c r="E16" s="78">
        <v>72376</v>
      </c>
      <c r="F16" s="78">
        <v>36971</v>
      </c>
      <c r="G16" s="78">
        <v>0</v>
      </c>
      <c r="H16" s="78">
        <v>0</v>
      </c>
      <c r="I16" s="78">
        <v>5128</v>
      </c>
      <c r="J16" s="78">
        <v>0</v>
      </c>
      <c r="K16" s="79">
        <f t="shared" si="0"/>
        <v>598237</v>
      </c>
    </row>
    <row r="17" spans="1:11" x14ac:dyDescent="0.25">
      <c r="A17" s="23" t="s">
        <v>76</v>
      </c>
      <c r="B17" s="24" t="s">
        <v>8</v>
      </c>
      <c r="C17" s="77">
        <v>333265</v>
      </c>
      <c r="D17" s="78">
        <v>73978</v>
      </c>
      <c r="E17" s="78">
        <v>0</v>
      </c>
      <c r="F17" s="78">
        <v>31452</v>
      </c>
      <c r="G17" s="78">
        <v>0</v>
      </c>
      <c r="H17" s="78">
        <v>0</v>
      </c>
      <c r="I17" s="78">
        <v>0</v>
      </c>
      <c r="J17" s="78">
        <v>0</v>
      </c>
      <c r="K17" s="79">
        <f t="shared" si="0"/>
        <v>438695</v>
      </c>
    </row>
    <row r="18" spans="1:11" x14ac:dyDescent="0.25">
      <c r="A18" s="23" t="s">
        <v>77</v>
      </c>
      <c r="B18" s="24" t="s">
        <v>8</v>
      </c>
      <c r="C18" s="77">
        <v>8537</v>
      </c>
      <c r="D18" s="78">
        <v>7992</v>
      </c>
      <c r="E18" s="78">
        <v>12856</v>
      </c>
      <c r="F18" s="78">
        <v>2585</v>
      </c>
      <c r="G18" s="78">
        <v>0</v>
      </c>
      <c r="H18" s="78">
        <v>0</v>
      </c>
      <c r="I18" s="78">
        <v>0</v>
      </c>
      <c r="J18" s="78">
        <v>0</v>
      </c>
      <c r="K18" s="79">
        <f t="shared" si="0"/>
        <v>31970</v>
      </c>
    </row>
    <row r="19" spans="1:11" x14ac:dyDescent="0.25">
      <c r="A19" s="23" t="s">
        <v>78</v>
      </c>
      <c r="B19" s="24" t="s">
        <v>8</v>
      </c>
      <c r="C19" s="77">
        <v>1438862</v>
      </c>
      <c r="D19" s="78">
        <v>427190</v>
      </c>
      <c r="E19" s="78">
        <v>0</v>
      </c>
      <c r="F19" s="78">
        <v>200511</v>
      </c>
      <c r="G19" s="78">
        <v>0</v>
      </c>
      <c r="H19" s="78">
        <v>1888</v>
      </c>
      <c r="I19" s="78">
        <v>18725</v>
      </c>
      <c r="J19" s="78">
        <v>0</v>
      </c>
      <c r="K19" s="79">
        <f t="shared" si="0"/>
        <v>2087176</v>
      </c>
    </row>
    <row r="20" spans="1:11" x14ac:dyDescent="0.25">
      <c r="A20" s="23" t="s">
        <v>79</v>
      </c>
      <c r="B20" s="24" t="s">
        <v>8</v>
      </c>
      <c r="C20" s="77">
        <v>0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  <c r="J20" s="78">
        <v>0</v>
      </c>
      <c r="K20" s="79">
        <f t="shared" si="0"/>
        <v>0</v>
      </c>
    </row>
    <row r="21" spans="1:11" x14ac:dyDescent="0.25">
      <c r="A21" s="23" t="s">
        <v>80</v>
      </c>
      <c r="B21" s="24" t="s">
        <v>8</v>
      </c>
      <c r="C21" s="77">
        <v>156158</v>
      </c>
      <c r="D21" s="78">
        <v>31001</v>
      </c>
      <c r="E21" s="78">
        <v>0</v>
      </c>
      <c r="F21" s="78">
        <v>15822</v>
      </c>
      <c r="G21" s="78">
        <v>0</v>
      </c>
      <c r="H21" s="78">
        <v>0</v>
      </c>
      <c r="I21" s="78">
        <v>1660</v>
      </c>
      <c r="J21" s="78">
        <v>0</v>
      </c>
      <c r="K21" s="79">
        <f t="shared" si="0"/>
        <v>204641</v>
      </c>
    </row>
    <row r="22" spans="1:11" x14ac:dyDescent="0.25">
      <c r="A22" s="23" t="s">
        <v>81</v>
      </c>
      <c r="B22" s="24" t="s">
        <v>8</v>
      </c>
      <c r="C22" s="77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323261</v>
      </c>
      <c r="K22" s="79">
        <f t="shared" si="0"/>
        <v>323261</v>
      </c>
    </row>
    <row r="23" spans="1:11" x14ac:dyDescent="0.25">
      <c r="A23" s="23" t="s">
        <v>82</v>
      </c>
      <c r="B23" s="24" t="s">
        <v>9</v>
      </c>
      <c r="C23" s="77">
        <v>0</v>
      </c>
      <c r="D23" s="78">
        <v>0</v>
      </c>
      <c r="E23" s="78">
        <v>0</v>
      </c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9">
        <f t="shared" si="0"/>
        <v>0</v>
      </c>
    </row>
    <row r="24" spans="1:11" x14ac:dyDescent="0.25">
      <c r="A24" s="23" t="s">
        <v>83</v>
      </c>
      <c r="B24" s="24" t="s">
        <v>9</v>
      </c>
      <c r="C24" s="77">
        <v>11996</v>
      </c>
      <c r="D24" s="78">
        <v>0</v>
      </c>
      <c r="E24" s="78">
        <v>0</v>
      </c>
      <c r="F24" s="78">
        <v>365</v>
      </c>
      <c r="G24" s="78">
        <v>0</v>
      </c>
      <c r="H24" s="78">
        <v>0</v>
      </c>
      <c r="I24" s="78">
        <v>0</v>
      </c>
      <c r="J24" s="78">
        <v>0</v>
      </c>
      <c r="K24" s="79">
        <f t="shared" si="0"/>
        <v>12361</v>
      </c>
    </row>
    <row r="25" spans="1:11" x14ac:dyDescent="0.25">
      <c r="A25" s="23" t="s">
        <v>84</v>
      </c>
      <c r="B25" s="24" t="s">
        <v>9</v>
      </c>
      <c r="C25" s="77">
        <v>29864</v>
      </c>
      <c r="D25" s="78">
        <v>0</v>
      </c>
      <c r="E25" s="78">
        <v>12138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9">
        <f t="shared" si="0"/>
        <v>42002</v>
      </c>
    </row>
    <row r="26" spans="1:11" x14ac:dyDescent="0.25">
      <c r="A26" s="23" t="s">
        <v>85</v>
      </c>
      <c r="B26" s="24" t="s">
        <v>9</v>
      </c>
      <c r="C26" s="77">
        <v>405810</v>
      </c>
      <c r="D26" s="78">
        <v>53185</v>
      </c>
      <c r="E26" s="78">
        <v>0</v>
      </c>
      <c r="F26" s="78">
        <v>2831</v>
      </c>
      <c r="G26" s="78">
        <v>0</v>
      </c>
      <c r="H26" s="78">
        <v>0</v>
      </c>
      <c r="I26" s="78">
        <v>0</v>
      </c>
      <c r="J26" s="78">
        <v>0</v>
      </c>
      <c r="K26" s="79">
        <f t="shared" si="0"/>
        <v>461826</v>
      </c>
    </row>
    <row r="27" spans="1:11" x14ac:dyDescent="0.25">
      <c r="A27" s="23" t="s">
        <v>86</v>
      </c>
      <c r="B27" s="24" t="s">
        <v>10</v>
      </c>
      <c r="C27" s="77">
        <v>419875</v>
      </c>
      <c r="D27" s="78">
        <v>80783</v>
      </c>
      <c r="E27" s="78">
        <v>0</v>
      </c>
      <c r="F27" s="78">
        <v>20377</v>
      </c>
      <c r="G27" s="78">
        <v>0</v>
      </c>
      <c r="H27" s="78">
        <v>0</v>
      </c>
      <c r="I27" s="78">
        <v>0</v>
      </c>
      <c r="J27" s="78">
        <v>0</v>
      </c>
      <c r="K27" s="79">
        <f t="shared" si="0"/>
        <v>521035</v>
      </c>
    </row>
    <row r="28" spans="1:11" x14ac:dyDescent="0.25">
      <c r="A28" s="23" t="s">
        <v>87</v>
      </c>
      <c r="B28" s="24" t="s">
        <v>10</v>
      </c>
      <c r="C28" s="77">
        <v>837971</v>
      </c>
      <c r="D28" s="78">
        <v>214474</v>
      </c>
      <c r="E28" s="78">
        <v>0</v>
      </c>
      <c r="F28" s="78">
        <v>34202</v>
      </c>
      <c r="G28" s="78">
        <v>0</v>
      </c>
      <c r="H28" s="78">
        <v>0</v>
      </c>
      <c r="I28" s="78">
        <v>9561</v>
      </c>
      <c r="J28" s="78">
        <v>0</v>
      </c>
      <c r="K28" s="79">
        <f t="shared" si="0"/>
        <v>1096208</v>
      </c>
    </row>
    <row r="29" spans="1:11" x14ac:dyDescent="0.25">
      <c r="A29" s="23" t="s">
        <v>88</v>
      </c>
      <c r="B29" s="24" t="s">
        <v>10</v>
      </c>
      <c r="C29" s="77">
        <v>1022724</v>
      </c>
      <c r="D29" s="78">
        <v>145099</v>
      </c>
      <c r="E29" s="78">
        <v>0</v>
      </c>
      <c r="F29" s="78">
        <v>46530</v>
      </c>
      <c r="G29" s="78">
        <v>0</v>
      </c>
      <c r="H29" s="78">
        <v>133</v>
      </c>
      <c r="I29" s="78">
        <v>0</v>
      </c>
      <c r="J29" s="78">
        <v>0</v>
      </c>
      <c r="K29" s="79">
        <f t="shared" si="0"/>
        <v>1214486</v>
      </c>
    </row>
    <row r="30" spans="1:11" x14ac:dyDescent="0.25">
      <c r="A30" s="23" t="s">
        <v>497</v>
      </c>
      <c r="B30" s="24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8">
        <v>0</v>
      </c>
      <c r="J30" s="78">
        <v>0</v>
      </c>
      <c r="K30" s="79">
        <f t="shared" si="0"/>
        <v>0</v>
      </c>
    </row>
    <row r="31" spans="1:11" x14ac:dyDescent="0.25">
      <c r="A31" s="23" t="s">
        <v>89</v>
      </c>
      <c r="B31" s="24" t="s">
        <v>10</v>
      </c>
      <c r="C31" s="77">
        <v>212739</v>
      </c>
      <c r="D31" s="78">
        <v>46169</v>
      </c>
      <c r="E31" s="78">
        <v>21361</v>
      </c>
      <c r="F31" s="78">
        <v>4828</v>
      </c>
      <c r="G31" s="78">
        <v>0</v>
      </c>
      <c r="H31" s="78">
        <v>0</v>
      </c>
      <c r="I31" s="78">
        <v>0</v>
      </c>
      <c r="J31" s="78">
        <v>0</v>
      </c>
      <c r="K31" s="79">
        <f t="shared" si="0"/>
        <v>285097</v>
      </c>
    </row>
    <row r="32" spans="1:11" x14ac:dyDescent="0.25">
      <c r="A32" s="23" t="s">
        <v>90</v>
      </c>
      <c r="B32" s="24" t="s">
        <v>10</v>
      </c>
      <c r="C32" s="77">
        <v>135744</v>
      </c>
      <c r="D32" s="78">
        <v>65044</v>
      </c>
      <c r="E32" s="78">
        <v>49400</v>
      </c>
      <c r="F32" s="78">
        <v>16324</v>
      </c>
      <c r="G32" s="78">
        <v>0</v>
      </c>
      <c r="H32" s="78">
        <v>0</v>
      </c>
      <c r="I32" s="78">
        <v>0</v>
      </c>
      <c r="J32" s="78">
        <v>0</v>
      </c>
      <c r="K32" s="79">
        <f t="shared" si="0"/>
        <v>266512</v>
      </c>
    </row>
    <row r="33" spans="1:11" x14ac:dyDescent="0.25">
      <c r="A33" s="23" t="s">
        <v>91</v>
      </c>
      <c r="B33" s="24" t="s">
        <v>10</v>
      </c>
      <c r="C33" s="77">
        <v>174064</v>
      </c>
      <c r="D33" s="78">
        <v>31917</v>
      </c>
      <c r="E33" s="78">
        <v>0</v>
      </c>
      <c r="F33" s="78">
        <v>0</v>
      </c>
      <c r="G33" s="78">
        <v>0</v>
      </c>
      <c r="H33" s="78">
        <v>0</v>
      </c>
      <c r="I33" s="78">
        <v>3905</v>
      </c>
      <c r="J33" s="78">
        <v>0</v>
      </c>
      <c r="K33" s="79">
        <f t="shared" si="0"/>
        <v>209886</v>
      </c>
    </row>
    <row r="34" spans="1:11" x14ac:dyDescent="0.25">
      <c r="A34" s="23" t="s">
        <v>92</v>
      </c>
      <c r="B34" s="24" t="s">
        <v>10</v>
      </c>
      <c r="C34" s="77">
        <v>4129819</v>
      </c>
      <c r="D34" s="78">
        <v>1173548</v>
      </c>
      <c r="E34" s="78">
        <v>0</v>
      </c>
      <c r="F34" s="78">
        <v>205438</v>
      </c>
      <c r="G34" s="78">
        <v>0</v>
      </c>
      <c r="H34" s="78">
        <v>0</v>
      </c>
      <c r="I34" s="78">
        <v>0</v>
      </c>
      <c r="J34" s="78">
        <v>0</v>
      </c>
      <c r="K34" s="79">
        <f t="shared" si="0"/>
        <v>5508805</v>
      </c>
    </row>
    <row r="35" spans="1:11" x14ac:dyDescent="0.25">
      <c r="A35" s="23" t="s">
        <v>93</v>
      </c>
      <c r="B35" s="24" t="s">
        <v>10</v>
      </c>
      <c r="C35" s="77">
        <v>32253</v>
      </c>
      <c r="D35" s="78">
        <v>16357</v>
      </c>
      <c r="E35" s="78">
        <v>0</v>
      </c>
      <c r="F35" s="78">
        <v>0</v>
      </c>
      <c r="G35" s="78">
        <v>0</v>
      </c>
      <c r="H35" s="78">
        <v>0</v>
      </c>
      <c r="I35" s="78">
        <v>1008</v>
      </c>
      <c r="J35" s="78">
        <v>0</v>
      </c>
      <c r="K35" s="79">
        <f t="shared" si="0"/>
        <v>49618</v>
      </c>
    </row>
    <row r="36" spans="1:11" x14ac:dyDescent="0.25">
      <c r="A36" s="23" t="s">
        <v>94</v>
      </c>
      <c r="B36" s="24" t="s">
        <v>10</v>
      </c>
      <c r="C36" s="77">
        <v>27489</v>
      </c>
      <c r="D36" s="78">
        <v>3852</v>
      </c>
      <c r="E36" s="78">
        <v>2449</v>
      </c>
      <c r="F36" s="78">
        <v>0</v>
      </c>
      <c r="G36" s="78">
        <v>0</v>
      </c>
      <c r="H36" s="78">
        <v>0</v>
      </c>
      <c r="I36" s="78">
        <v>555</v>
      </c>
      <c r="J36" s="78">
        <v>0</v>
      </c>
      <c r="K36" s="79">
        <f t="shared" si="0"/>
        <v>34345</v>
      </c>
    </row>
    <row r="37" spans="1:11" x14ac:dyDescent="0.25">
      <c r="A37" s="23" t="s">
        <v>95</v>
      </c>
      <c r="B37" s="24" t="s">
        <v>10</v>
      </c>
      <c r="C37" s="77">
        <v>3713889</v>
      </c>
      <c r="D37" s="78">
        <v>702189</v>
      </c>
      <c r="E37" s="78">
        <v>593394</v>
      </c>
      <c r="F37" s="78">
        <v>53436</v>
      </c>
      <c r="G37" s="78">
        <v>0</v>
      </c>
      <c r="H37" s="78">
        <v>0</v>
      </c>
      <c r="I37" s="78">
        <v>2662</v>
      </c>
      <c r="J37" s="78">
        <v>0</v>
      </c>
      <c r="K37" s="79">
        <f t="shared" si="0"/>
        <v>5065570</v>
      </c>
    </row>
    <row r="38" spans="1:11" x14ac:dyDescent="0.25">
      <c r="A38" s="23" t="s">
        <v>96</v>
      </c>
      <c r="B38" s="24" t="s">
        <v>10</v>
      </c>
      <c r="C38" s="77">
        <v>0</v>
      </c>
      <c r="D38" s="78">
        <v>0</v>
      </c>
      <c r="E38" s="78">
        <v>0</v>
      </c>
      <c r="F38" s="78">
        <v>0</v>
      </c>
      <c r="G38" s="78">
        <v>0</v>
      </c>
      <c r="H38" s="78">
        <v>0</v>
      </c>
      <c r="I38" s="78">
        <v>0</v>
      </c>
      <c r="J38" s="78">
        <v>0</v>
      </c>
      <c r="K38" s="79">
        <f t="shared" si="0"/>
        <v>0</v>
      </c>
    </row>
    <row r="39" spans="1:11" x14ac:dyDescent="0.25">
      <c r="A39" s="23" t="s">
        <v>97</v>
      </c>
      <c r="B39" s="24" t="s">
        <v>10</v>
      </c>
      <c r="C39" s="77">
        <v>989621</v>
      </c>
      <c r="D39" s="78">
        <v>190094</v>
      </c>
      <c r="E39" s="78">
        <v>0</v>
      </c>
      <c r="F39" s="78">
        <v>79890</v>
      </c>
      <c r="G39" s="78">
        <v>0</v>
      </c>
      <c r="H39" s="78">
        <v>0</v>
      </c>
      <c r="I39" s="78">
        <v>10115</v>
      </c>
      <c r="J39" s="78">
        <v>0</v>
      </c>
      <c r="K39" s="79">
        <f t="shared" si="0"/>
        <v>1269720</v>
      </c>
    </row>
    <row r="40" spans="1:11" x14ac:dyDescent="0.25">
      <c r="A40" s="23" t="s">
        <v>98</v>
      </c>
      <c r="B40" s="24" t="s">
        <v>10</v>
      </c>
      <c r="C40" s="77">
        <v>412688</v>
      </c>
      <c r="D40" s="78">
        <v>0</v>
      </c>
      <c r="E40" s="78">
        <v>0</v>
      </c>
      <c r="F40" s="78">
        <v>9684</v>
      </c>
      <c r="G40" s="78">
        <v>0</v>
      </c>
      <c r="H40" s="78">
        <v>0</v>
      </c>
      <c r="I40" s="78">
        <v>0</v>
      </c>
      <c r="J40" s="78">
        <v>0</v>
      </c>
      <c r="K40" s="79">
        <f t="shared" si="0"/>
        <v>422372</v>
      </c>
    </row>
    <row r="41" spans="1:11" x14ac:dyDescent="0.25">
      <c r="A41" s="23" t="s">
        <v>99</v>
      </c>
      <c r="B41" s="24" t="s">
        <v>10</v>
      </c>
      <c r="C41" s="77">
        <v>2008494</v>
      </c>
      <c r="D41" s="78">
        <v>367520</v>
      </c>
      <c r="E41" s="78">
        <v>238612</v>
      </c>
      <c r="F41" s="78">
        <v>145335</v>
      </c>
      <c r="G41" s="78">
        <v>0</v>
      </c>
      <c r="H41" s="78">
        <v>7150</v>
      </c>
      <c r="I41" s="78">
        <v>14261</v>
      </c>
      <c r="J41" s="78">
        <v>0</v>
      </c>
      <c r="K41" s="79">
        <f t="shared" si="0"/>
        <v>2781372</v>
      </c>
    </row>
    <row r="42" spans="1:11" x14ac:dyDescent="0.25">
      <c r="A42" s="23" t="s">
        <v>100</v>
      </c>
      <c r="B42" s="24" t="s">
        <v>10</v>
      </c>
      <c r="C42" s="77">
        <v>684710</v>
      </c>
      <c r="D42" s="78">
        <v>125376</v>
      </c>
      <c r="E42" s="78">
        <v>88502</v>
      </c>
      <c r="F42" s="78">
        <v>21139</v>
      </c>
      <c r="G42" s="78">
        <v>0</v>
      </c>
      <c r="H42" s="78">
        <v>0</v>
      </c>
      <c r="I42" s="78">
        <v>0</v>
      </c>
      <c r="J42" s="78">
        <v>0</v>
      </c>
      <c r="K42" s="79">
        <f t="shared" si="0"/>
        <v>919727</v>
      </c>
    </row>
    <row r="43" spans="1:11" x14ac:dyDescent="0.25">
      <c r="A43" s="23" t="s">
        <v>101</v>
      </c>
      <c r="B43" s="24" t="s">
        <v>11</v>
      </c>
      <c r="C43" s="77">
        <v>1265433</v>
      </c>
      <c r="D43" s="78">
        <v>271782</v>
      </c>
      <c r="E43" s="78">
        <v>209869</v>
      </c>
      <c r="F43" s="78">
        <v>13785</v>
      </c>
      <c r="G43" s="78">
        <v>0</v>
      </c>
      <c r="H43" s="78">
        <v>0</v>
      </c>
      <c r="I43" s="78">
        <v>0</v>
      </c>
      <c r="J43" s="78">
        <v>0</v>
      </c>
      <c r="K43" s="79">
        <f t="shared" si="0"/>
        <v>1760869</v>
      </c>
    </row>
    <row r="44" spans="1:11" x14ac:dyDescent="0.25">
      <c r="A44" s="23" t="s">
        <v>102</v>
      </c>
      <c r="B44" s="24" t="s">
        <v>11</v>
      </c>
      <c r="C44" s="77">
        <v>1233298</v>
      </c>
      <c r="D44" s="78">
        <v>229282</v>
      </c>
      <c r="E44" s="78">
        <v>0</v>
      </c>
      <c r="F44" s="78">
        <v>0</v>
      </c>
      <c r="G44" s="78">
        <v>0</v>
      </c>
      <c r="H44" s="78">
        <v>0</v>
      </c>
      <c r="I44" s="78">
        <v>0</v>
      </c>
      <c r="J44" s="78">
        <v>14632</v>
      </c>
      <c r="K44" s="79">
        <f t="shared" si="0"/>
        <v>1477212</v>
      </c>
    </row>
    <row r="45" spans="1:11" x14ac:dyDescent="0.25">
      <c r="A45" s="23" t="s">
        <v>103</v>
      </c>
      <c r="B45" s="24" t="s">
        <v>11</v>
      </c>
      <c r="C45" s="77">
        <v>4921525</v>
      </c>
      <c r="D45" s="78">
        <v>1400752</v>
      </c>
      <c r="E45" s="78">
        <v>901266</v>
      </c>
      <c r="F45" s="78">
        <v>74017</v>
      </c>
      <c r="G45" s="78">
        <v>0</v>
      </c>
      <c r="H45" s="78">
        <v>0</v>
      </c>
      <c r="I45" s="78">
        <v>0</v>
      </c>
      <c r="J45" s="78">
        <v>0</v>
      </c>
      <c r="K45" s="79">
        <f t="shared" si="0"/>
        <v>7297560</v>
      </c>
    </row>
    <row r="46" spans="1:11" x14ac:dyDescent="0.25">
      <c r="A46" s="23" t="s">
        <v>440</v>
      </c>
      <c r="B46" s="24" t="s">
        <v>11</v>
      </c>
      <c r="C46" s="77">
        <v>1337807</v>
      </c>
      <c r="D46" s="78">
        <v>471368</v>
      </c>
      <c r="E46" s="78">
        <v>179935</v>
      </c>
      <c r="F46" s="78">
        <v>38922</v>
      </c>
      <c r="G46" s="78">
        <v>0</v>
      </c>
      <c r="H46" s="78">
        <v>0</v>
      </c>
      <c r="I46" s="78">
        <v>12764</v>
      </c>
      <c r="J46" s="78">
        <v>0</v>
      </c>
      <c r="K46" s="79">
        <f t="shared" si="0"/>
        <v>2040796</v>
      </c>
    </row>
    <row r="47" spans="1:11" x14ac:dyDescent="0.25">
      <c r="A47" s="23" t="s">
        <v>104</v>
      </c>
      <c r="B47" s="24" t="s">
        <v>11</v>
      </c>
      <c r="C47" s="77">
        <v>3395169</v>
      </c>
      <c r="D47" s="78">
        <v>1045674</v>
      </c>
      <c r="E47" s="78">
        <v>0</v>
      </c>
      <c r="F47" s="78">
        <v>99483</v>
      </c>
      <c r="G47" s="78">
        <v>0</v>
      </c>
      <c r="H47" s="78">
        <v>0</v>
      </c>
      <c r="I47" s="78">
        <v>0</v>
      </c>
      <c r="J47" s="78">
        <v>0</v>
      </c>
      <c r="K47" s="79">
        <f t="shared" si="0"/>
        <v>4540326</v>
      </c>
    </row>
    <row r="48" spans="1:11" x14ac:dyDescent="0.25">
      <c r="A48" s="23" t="s">
        <v>105</v>
      </c>
      <c r="B48" s="24" t="s">
        <v>11</v>
      </c>
      <c r="C48" s="77">
        <v>0</v>
      </c>
      <c r="D48" s="78">
        <v>0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9">
        <f t="shared" si="0"/>
        <v>0</v>
      </c>
    </row>
    <row r="49" spans="1:11" x14ac:dyDescent="0.25">
      <c r="A49" s="23" t="s">
        <v>106</v>
      </c>
      <c r="B49" s="24" t="s">
        <v>11</v>
      </c>
      <c r="C49" s="77">
        <v>12702481</v>
      </c>
      <c r="D49" s="78">
        <v>6249978</v>
      </c>
      <c r="E49" s="78">
        <v>1698998</v>
      </c>
      <c r="F49" s="78">
        <v>642371</v>
      </c>
      <c r="G49" s="78">
        <v>0</v>
      </c>
      <c r="H49" s="78">
        <v>0</v>
      </c>
      <c r="I49" s="78">
        <v>0</v>
      </c>
      <c r="J49" s="78">
        <v>0</v>
      </c>
      <c r="K49" s="79">
        <f t="shared" si="0"/>
        <v>21293828</v>
      </c>
    </row>
    <row r="50" spans="1:11" x14ac:dyDescent="0.25">
      <c r="A50" s="23" t="s">
        <v>441</v>
      </c>
      <c r="B50" s="24" t="s">
        <v>11</v>
      </c>
      <c r="C50" s="77">
        <v>2219186</v>
      </c>
      <c r="D50" s="78">
        <v>600649</v>
      </c>
      <c r="E50" s="78">
        <v>393192</v>
      </c>
      <c r="F50" s="78">
        <v>118618</v>
      </c>
      <c r="G50" s="78">
        <v>0</v>
      </c>
      <c r="H50" s="78">
        <v>0</v>
      </c>
      <c r="I50" s="78">
        <v>0</v>
      </c>
      <c r="J50" s="78">
        <v>0</v>
      </c>
      <c r="K50" s="79">
        <f t="shared" si="0"/>
        <v>3331645</v>
      </c>
    </row>
    <row r="51" spans="1:11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9">
        <f t="shared" si="0"/>
        <v>0</v>
      </c>
    </row>
    <row r="52" spans="1:11" x14ac:dyDescent="0.25">
      <c r="A52" s="23" t="s">
        <v>108</v>
      </c>
      <c r="B52" s="24" t="s">
        <v>11</v>
      </c>
      <c r="C52" s="77">
        <v>7962107</v>
      </c>
      <c r="D52" s="78">
        <v>2796967</v>
      </c>
      <c r="E52" s="78">
        <v>0</v>
      </c>
      <c r="F52" s="78">
        <v>392572</v>
      </c>
      <c r="G52" s="78">
        <v>929579</v>
      </c>
      <c r="H52" s="78">
        <v>0</v>
      </c>
      <c r="I52" s="78">
        <v>0</v>
      </c>
      <c r="J52" s="78">
        <v>0</v>
      </c>
      <c r="K52" s="79">
        <f t="shared" si="0"/>
        <v>12081225</v>
      </c>
    </row>
    <row r="53" spans="1:11" x14ac:dyDescent="0.25">
      <c r="A53" s="23" t="s">
        <v>109</v>
      </c>
      <c r="B53" s="24" t="s">
        <v>11</v>
      </c>
      <c r="C53" s="77">
        <v>0</v>
      </c>
      <c r="D53" s="78">
        <v>0</v>
      </c>
      <c r="E53" s="78">
        <v>0</v>
      </c>
      <c r="F53" s="78">
        <v>0</v>
      </c>
      <c r="G53" s="78">
        <v>0</v>
      </c>
      <c r="H53" s="78">
        <v>0</v>
      </c>
      <c r="I53" s="78">
        <v>0</v>
      </c>
      <c r="J53" s="78">
        <v>0</v>
      </c>
      <c r="K53" s="79">
        <f t="shared" si="0"/>
        <v>0</v>
      </c>
    </row>
    <row r="54" spans="1:11" x14ac:dyDescent="0.25">
      <c r="A54" s="23" t="s">
        <v>506</v>
      </c>
      <c r="B54" s="24" t="s">
        <v>11</v>
      </c>
      <c r="C54" s="77">
        <v>301368</v>
      </c>
      <c r="D54" s="78">
        <v>59342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78">
        <v>0</v>
      </c>
      <c r="K54" s="79">
        <f t="shared" si="0"/>
        <v>360710</v>
      </c>
    </row>
    <row r="55" spans="1:11" x14ac:dyDescent="0.25">
      <c r="A55" s="23" t="s">
        <v>110</v>
      </c>
      <c r="B55" s="24" t="s">
        <v>11</v>
      </c>
      <c r="C55" s="77">
        <v>2141583</v>
      </c>
      <c r="D55" s="78">
        <v>787495</v>
      </c>
      <c r="E55" s="78">
        <v>0</v>
      </c>
      <c r="F55" s="78">
        <v>0</v>
      </c>
      <c r="G55" s="78">
        <v>0</v>
      </c>
      <c r="H55" s="78">
        <v>0</v>
      </c>
      <c r="I55" s="78">
        <v>94292</v>
      </c>
      <c r="J55" s="78">
        <v>0</v>
      </c>
      <c r="K55" s="79">
        <f t="shared" si="0"/>
        <v>3023370</v>
      </c>
    </row>
    <row r="56" spans="1:11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9">
        <f t="shared" si="0"/>
        <v>0</v>
      </c>
    </row>
    <row r="57" spans="1:11" x14ac:dyDescent="0.25">
      <c r="A57" s="23" t="s">
        <v>112</v>
      </c>
      <c r="B57" s="24" t="s">
        <v>11</v>
      </c>
      <c r="C57" s="77">
        <v>771696</v>
      </c>
      <c r="D57" s="78">
        <v>150646</v>
      </c>
      <c r="E57" s="78">
        <v>202521</v>
      </c>
      <c r="F57" s="78">
        <v>9232</v>
      </c>
      <c r="G57" s="78">
        <v>0</v>
      </c>
      <c r="H57" s="78">
        <v>0</v>
      </c>
      <c r="I57" s="78">
        <v>17896</v>
      </c>
      <c r="J57" s="78">
        <v>0</v>
      </c>
      <c r="K57" s="79">
        <f t="shared" si="0"/>
        <v>1151991</v>
      </c>
    </row>
    <row r="58" spans="1:11" x14ac:dyDescent="0.25">
      <c r="A58" s="23" t="s">
        <v>113</v>
      </c>
      <c r="B58" s="24" t="s">
        <v>11</v>
      </c>
      <c r="C58" s="77">
        <v>2515844</v>
      </c>
      <c r="D58" s="78">
        <v>559273</v>
      </c>
      <c r="E58" s="78">
        <v>344244</v>
      </c>
      <c r="F58" s="78">
        <v>0</v>
      </c>
      <c r="G58" s="78">
        <v>0</v>
      </c>
      <c r="H58" s="78">
        <v>0</v>
      </c>
      <c r="I58" s="78">
        <v>78740</v>
      </c>
      <c r="J58" s="78">
        <v>0</v>
      </c>
      <c r="K58" s="79">
        <f t="shared" si="0"/>
        <v>3498101</v>
      </c>
    </row>
    <row r="59" spans="1:11" x14ac:dyDescent="0.25">
      <c r="A59" s="23" t="s">
        <v>114</v>
      </c>
      <c r="B59" s="24" t="s">
        <v>11</v>
      </c>
      <c r="C59" s="77">
        <v>2019918</v>
      </c>
      <c r="D59" s="78">
        <v>0</v>
      </c>
      <c r="E59" s="78">
        <v>313142</v>
      </c>
      <c r="F59" s="78">
        <v>85882</v>
      </c>
      <c r="G59" s="78">
        <v>0</v>
      </c>
      <c r="H59" s="78">
        <v>0</v>
      </c>
      <c r="I59" s="78">
        <v>0</v>
      </c>
      <c r="J59" s="78">
        <v>0</v>
      </c>
      <c r="K59" s="79">
        <f t="shared" si="0"/>
        <v>2418942</v>
      </c>
    </row>
    <row r="60" spans="1:11" x14ac:dyDescent="0.25">
      <c r="A60" s="23" t="s">
        <v>115</v>
      </c>
      <c r="B60" s="24" t="s">
        <v>11</v>
      </c>
      <c r="C60" s="77">
        <v>1123571</v>
      </c>
      <c r="D60" s="78">
        <v>221355</v>
      </c>
      <c r="E60" s="78">
        <v>157670</v>
      </c>
      <c r="F60" s="78">
        <v>13548</v>
      </c>
      <c r="G60" s="78">
        <v>0</v>
      </c>
      <c r="H60" s="78">
        <v>0</v>
      </c>
      <c r="I60" s="78">
        <v>0</v>
      </c>
      <c r="J60" s="78">
        <v>0</v>
      </c>
      <c r="K60" s="79">
        <f t="shared" si="0"/>
        <v>1516144</v>
      </c>
    </row>
    <row r="61" spans="1:11" x14ac:dyDescent="0.25">
      <c r="A61" s="23" t="s">
        <v>116</v>
      </c>
      <c r="B61" s="24" t="s">
        <v>11</v>
      </c>
      <c r="C61" s="77">
        <v>0</v>
      </c>
      <c r="D61" s="78">
        <v>0</v>
      </c>
      <c r="E61" s="78">
        <v>0</v>
      </c>
      <c r="F61" s="78">
        <v>0</v>
      </c>
      <c r="G61" s="78">
        <v>0</v>
      </c>
      <c r="H61" s="78">
        <v>0</v>
      </c>
      <c r="I61" s="78">
        <v>0</v>
      </c>
      <c r="J61" s="78">
        <v>0</v>
      </c>
      <c r="K61" s="79">
        <f t="shared" si="0"/>
        <v>0</v>
      </c>
    </row>
    <row r="62" spans="1:11" x14ac:dyDescent="0.25">
      <c r="A62" s="23" t="s">
        <v>117</v>
      </c>
      <c r="B62" s="24" t="s">
        <v>11</v>
      </c>
      <c r="C62" s="77">
        <v>0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8">
        <v>0</v>
      </c>
      <c r="J62" s="78">
        <v>0</v>
      </c>
      <c r="K62" s="79">
        <f t="shared" si="0"/>
        <v>0</v>
      </c>
    </row>
    <row r="63" spans="1:11" x14ac:dyDescent="0.25">
      <c r="A63" s="23" t="s">
        <v>118</v>
      </c>
      <c r="B63" s="24" t="s">
        <v>11</v>
      </c>
      <c r="C63" s="77">
        <v>298713</v>
      </c>
      <c r="D63" s="78">
        <v>107021</v>
      </c>
      <c r="E63" s="78">
        <v>45727</v>
      </c>
      <c r="F63" s="78">
        <v>17655</v>
      </c>
      <c r="G63" s="78">
        <v>0</v>
      </c>
      <c r="H63" s="78">
        <v>0</v>
      </c>
      <c r="I63" s="78">
        <v>0</v>
      </c>
      <c r="J63" s="78">
        <v>0</v>
      </c>
      <c r="K63" s="79">
        <f t="shared" si="0"/>
        <v>469116</v>
      </c>
    </row>
    <row r="64" spans="1:11" x14ac:dyDescent="0.25">
      <c r="A64" s="23" t="s">
        <v>119</v>
      </c>
      <c r="B64" s="24" t="s">
        <v>11</v>
      </c>
      <c r="C64" s="77">
        <v>4277063</v>
      </c>
      <c r="D64" s="78">
        <v>1105953</v>
      </c>
      <c r="E64" s="78">
        <v>539698</v>
      </c>
      <c r="F64" s="78">
        <v>87758</v>
      </c>
      <c r="G64" s="78">
        <v>0</v>
      </c>
      <c r="H64" s="78">
        <v>0</v>
      </c>
      <c r="I64" s="78">
        <v>35951</v>
      </c>
      <c r="J64" s="78">
        <v>0</v>
      </c>
      <c r="K64" s="79">
        <f t="shared" si="0"/>
        <v>6046423</v>
      </c>
    </row>
    <row r="65" spans="1:11" x14ac:dyDescent="0.25">
      <c r="A65" s="23" t="s">
        <v>120</v>
      </c>
      <c r="B65" s="24" t="s">
        <v>11</v>
      </c>
      <c r="C65" s="77">
        <v>5007721</v>
      </c>
      <c r="D65" s="78">
        <v>1196237</v>
      </c>
      <c r="E65" s="78">
        <v>0</v>
      </c>
      <c r="F65" s="78">
        <v>132509</v>
      </c>
      <c r="G65" s="78">
        <v>0</v>
      </c>
      <c r="H65" s="78">
        <v>0</v>
      </c>
      <c r="I65" s="78">
        <v>0</v>
      </c>
      <c r="J65" s="78">
        <v>0</v>
      </c>
      <c r="K65" s="79">
        <f t="shared" si="0"/>
        <v>6336467</v>
      </c>
    </row>
    <row r="66" spans="1:11" x14ac:dyDescent="0.25">
      <c r="A66" s="23" t="s">
        <v>121</v>
      </c>
      <c r="B66" s="24" t="s">
        <v>11</v>
      </c>
      <c r="C66" s="77">
        <v>4650513</v>
      </c>
      <c r="D66" s="78">
        <v>2190744</v>
      </c>
      <c r="E66" s="78">
        <v>0</v>
      </c>
      <c r="F66" s="78">
        <v>208752</v>
      </c>
      <c r="G66" s="78">
        <v>0</v>
      </c>
      <c r="H66" s="78">
        <v>0</v>
      </c>
      <c r="I66" s="78">
        <v>0</v>
      </c>
      <c r="J66" s="78">
        <v>0</v>
      </c>
      <c r="K66" s="79">
        <f t="shared" si="0"/>
        <v>7050009</v>
      </c>
    </row>
    <row r="67" spans="1:11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9">
        <f t="shared" si="0"/>
        <v>0</v>
      </c>
    </row>
    <row r="68" spans="1:11" x14ac:dyDescent="0.25">
      <c r="A68" s="23" t="s">
        <v>123</v>
      </c>
      <c r="B68" s="24" t="s">
        <v>11</v>
      </c>
      <c r="C68" s="77">
        <v>0</v>
      </c>
      <c r="D68" s="78">
        <v>0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9">
        <f t="shared" ref="K68:K131" si="1">SUM(C68:J68)</f>
        <v>0</v>
      </c>
    </row>
    <row r="69" spans="1:11" x14ac:dyDescent="0.25">
      <c r="A69" s="23" t="s">
        <v>124</v>
      </c>
      <c r="B69" s="24" t="s">
        <v>11</v>
      </c>
      <c r="C69" s="77">
        <v>4307029</v>
      </c>
      <c r="D69" s="78">
        <v>1225944</v>
      </c>
      <c r="E69" s="78">
        <v>562328</v>
      </c>
      <c r="F69" s="78">
        <v>271995</v>
      </c>
      <c r="G69" s="78">
        <v>0</v>
      </c>
      <c r="H69" s="78">
        <v>0</v>
      </c>
      <c r="I69" s="78">
        <v>8972</v>
      </c>
      <c r="J69" s="78">
        <v>2863</v>
      </c>
      <c r="K69" s="79">
        <f t="shared" si="1"/>
        <v>6379131</v>
      </c>
    </row>
    <row r="70" spans="1:11" x14ac:dyDescent="0.25">
      <c r="A70" s="23" t="s">
        <v>125</v>
      </c>
      <c r="B70" s="24" t="s">
        <v>11</v>
      </c>
      <c r="C70" s="77">
        <v>0</v>
      </c>
      <c r="D70" s="78">
        <v>0</v>
      </c>
      <c r="E70" s="78">
        <v>0</v>
      </c>
      <c r="F70" s="78">
        <v>57658</v>
      </c>
      <c r="G70" s="78">
        <v>0</v>
      </c>
      <c r="H70" s="78">
        <v>0</v>
      </c>
      <c r="I70" s="78">
        <v>0</v>
      </c>
      <c r="J70" s="78">
        <v>0</v>
      </c>
      <c r="K70" s="79">
        <f t="shared" si="1"/>
        <v>57658</v>
      </c>
    </row>
    <row r="71" spans="1:11" x14ac:dyDescent="0.25">
      <c r="A71" s="23" t="s">
        <v>498</v>
      </c>
      <c r="B71" s="24" t="s">
        <v>11</v>
      </c>
      <c r="C71" s="77">
        <v>0</v>
      </c>
      <c r="D71" s="78">
        <v>0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9">
        <f t="shared" si="1"/>
        <v>0</v>
      </c>
    </row>
    <row r="72" spans="1:11" x14ac:dyDescent="0.25">
      <c r="A72" s="23" t="s">
        <v>126</v>
      </c>
      <c r="B72" s="24" t="s">
        <v>11</v>
      </c>
      <c r="C72" s="77">
        <v>0</v>
      </c>
      <c r="D72" s="78">
        <v>0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9">
        <f t="shared" si="1"/>
        <v>0</v>
      </c>
    </row>
    <row r="73" spans="1:11" x14ac:dyDescent="0.25">
      <c r="A73" s="23" t="s">
        <v>127</v>
      </c>
      <c r="B73" s="24" t="s">
        <v>11</v>
      </c>
      <c r="C73" s="77">
        <v>717578</v>
      </c>
      <c r="D73" s="78">
        <v>166195</v>
      </c>
      <c r="E73" s="78">
        <v>168729</v>
      </c>
      <c r="F73" s="78">
        <v>39298</v>
      </c>
      <c r="G73" s="78">
        <v>0</v>
      </c>
      <c r="H73" s="78">
        <v>0</v>
      </c>
      <c r="I73" s="78">
        <v>0</v>
      </c>
      <c r="J73" s="78">
        <v>0</v>
      </c>
      <c r="K73" s="79">
        <f t="shared" si="1"/>
        <v>1091800</v>
      </c>
    </row>
    <row r="74" spans="1:11" x14ac:dyDescent="0.25">
      <c r="A74" s="23" t="s">
        <v>128</v>
      </c>
      <c r="B74" s="24" t="s">
        <v>12</v>
      </c>
      <c r="C74" s="77">
        <v>16835</v>
      </c>
      <c r="D74" s="78">
        <v>2425</v>
      </c>
      <c r="E74" s="78">
        <v>0</v>
      </c>
      <c r="F74" s="78">
        <v>2420</v>
      </c>
      <c r="G74" s="78">
        <v>0</v>
      </c>
      <c r="H74" s="78">
        <v>0</v>
      </c>
      <c r="I74" s="78">
        <v>0</v>
      </c>
      <c r="J74" s="78">
        <v>0</v>
      </c>
      <c r="K74" s="79">
        <f t="shared" si="1"/>
        <v>21680</v>
      </c>
    </row>
    <row r="75" spans="1:11" x14ac:dyDescent="0.25">
      <c r="A75" s="23" t="s">
        <v>129</v>
      </c>
      <c r="B75" s="24" t="s">
        <v>12</v>
      </c>
      <c r="C75" s="77">
        <v>89118</v>
      </c>
      <c r="D75" s="78">
        <v>8937</v>
      </c>
      <c r="E75" s="78">
        <v>0</v>
      </c>
      <c r="F75" s="78">
        <v>0</v>
      </c>
      <c r="G75" s="78">
        <v>0</v>
      </c>
      <c r="H75" s="78">
        <v>0</v>
      </c>
      <c r="I75" s="78">
        <v>1662</v>
      </c>
      <c r="J75" s="78">
        <v>0</v>
      </c>
      <c r="K75" s="79">
        <f t="shared" si="1"/>
        <v>99717</v>
      </c>
    </row>
    <row r="76" spans="1:11" x14ac:dyDescent="0.25">
      <c r="A76" s="23" t="s">
        <v>130</v>
      </c>
      <c r="B76" s="24" t="s">
        <v>13</v>
      </c>
      <c r="C76" s="77">
        <v>741331</v>
      </c>
      <c r="D76" s="78">
        <v>244564</v>
      </c>
      <c r="E76" s="78">
        <v>210465</v>
      </c>
      <c r="F76" s="78">
        <v>0</v>
      </c>
      <c r="G76" s="78">
        <v>0</v>
      </c>
      <c r="H76" s="78">
        <v>0</v>
      </c>
      <c r="I76" s="78">
        <v>26650</v>
      </c>
      <c r="J76" s="78">
        <v>0</v>
      </c>
      <c r="K76" s="79">
        <f t="shared" si="1"/>
        <v>1223010</v>
      </c>
    </row>
    <row r="77" spans="1:11" x14ac:dyDescent="0.25">
      <c r="A77" s="23" t="s">
        <v>131</v>
      </c>
      <c r="B77" s="24" t="s">
        <v>14</v>
      </c>
      <c r="C77" s="77">
        <v>761838</v>
      </c>
      <c r="D77" s="78">
        <v>89414</v>
      </c>
      <c r="E77" s="78">
        <v>0</v>
      </c>
      <c r="F77" s="78">
        <v>0</v>
      </c>
      <c r="G77" s="78">
        <v>0</v>
      </c>
      <c r="H77" s="78">
        <v>0</v>
      </c>
      <c r="I77" s="78">
        <v>18862</v>
      </c>
      <c r="J77" s="78">
        <v>0</v>
      </c>
      <c r="K77" s="79">
        <f t="shared" si="1"/>
        <v>870114</v>
      </c>
    </row>
    <row r="78" spans="1:11" x14ac:dyDescent="0.25">
      <c r="A78" s="23" t="s">
        <v>132</v>
      </c>
      <c r="B78" s="24" t="s">
        <v>14</v>
      </c>
      <c r="C78" s="77">
        <v>379557</v>
      </c>
      <c r="D78" s="78">
        <v>121820</v>
      </c>
      <c r="E78" s="78">
        <v>0</v>
      </c>
      <c r="F78" s="78">
        <v>0</v>
      </c>
      <c r="G78" s="78">
        <v>0</v>
      </c>
      <c r="H78" s="78">
        <v>0</v>
      </c>
      <c r="I78" s="78">
        <v>16629</v>
      </c>
      <c r="J78" s="78">
        <v>0</v>
      </c>
      <c r="K78" s="79">
        <f t="shared" si="1"/>
        <v>518006</v>
      </c>
    </row>
    <row r="79" spans="1:11" x14ac:dyDescent="0.25">
      <c r="A79" s="23" t="s">
        <v>133</v>
      </c>
      <c r="B79" s="24" t="s">
        <v>15</v>
      </c>
      <c r="C79" s="77">
        <v>0</v>
      </c>
      <c r="D79" s="78">
        <v>63154</v>
      </c>
      <c r="E79" s="78">
        <v>39747</v>
      </c>
      <c r="F79" s="78">
        <v>0</v>
      </c>
      <c r="G79" s="78">
        <v>0</v>
      </c>
      <c r="H79" s="78">
        <v>0</v>
      </c>
      <c r="I79" s="78">
        <v>0</v>
      </c>
      <c r="J79" s="78">
        <v>27650</v>
      </c>
      <c r="K79" s="79">
        <f t="shared" si="1"/>
        <v>130551</v>
      </c>
    </row>
    <row r="80" spans="1:11" x14ac:dyDescent="0.25">
      <c r="A80" s="23" t="s">
        <v>134</v>
      </c>
      <c r="B80" s="24" t="s">
        <v>15</v>
      </c>
      <c r="C80" s="77">
        <v>61906</v>
      </c>
      <c r="D80" s="78">
        <v>5837</v>
      </c>
      <c r="E80" s="78">
        <v>7161</v>
      </c>
      <c r="F80" s="78">
        <v>0</v>
      </c>
      <c r="G80" s="78">
        <v>0</v>
      </c>
      <c r="H80" s="78">
        <v>112</v>
      </c>
      <c r="I80" s="78">
        <v>1169</v>
      </c>
      <c r="J80" s="78">
        <v>0</v>
      </c>
      <c r="K80" s="79">
        <f t="shared" si="1"/>
        <v>76185</v>
      </c>
    </row>
    <row r="81" spans="1:11" x14ac:dyDescent="0.25">
      <c r="A81" s="23" t="s">
        <v>135</v>
      </c>
      <c r="B81" s="24" t="s">
        <v>15</v>
      </c>
      <c r="C81" s="77">
        <v>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9">
        <f t="shared" si="1"/>
        <v>0</v>
      </c>
    </row>
    <row r="82" spans="1:11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9">
        <f t="shared" si="1"/>
        <v>0</v>
      </c>
    </row>
    <row r="83" spans="1:11" x14ac:dyDescent="0.25">
      <c r="A83" s="23" t="s">
        <v>137</v>
      </c>
      <c r="B83" s="24" t="s">
        <v>16</v>
      </c>
      <c r="C83" s="77">
        <v>26151</v>
      </c>
      <c r="D83" s="78">
        <v>4256</v>
      </c>
      <c r="E83" s="78">
        <v>19283</v>
      </c>
      <c r="F83" s="78">
        <v>0</v>
      </c>
      <c r="G83" s="78">
        <v>3312</v>
      </c>
      <c r="H83" s="78">
        <v>0</v>
      </c>
      <c r="I83" s="78">
        <v>2397</v>
      </c>
      <c r="J83" s="78">
        <v>0</v>
      </c>
      <c r="K83" s="79">
        <f t="shared" si="1"/>
        <v>55399</v>
      </c>
    </row>
    <row r="84" spans="1:11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9">
        <f t="shared" si="1"/>
        <v>0</v>
      </c>
    </row>
    <row r="85" spans="1:11" x14ac:dyDescent="0.25">
      <c r="A85" s="23" t="s">
        <v>139</v>
      </c>
      <c r="B85" s="24" t="s">
        <v>16</v>
      </c>
      <c r="C85" s="77">
        <v>1959583</v>
      </c>
      <c r="D85" s="78">
        <v>424403</v>
      </c>
      <c r="E85" s="78">
        <v>0</v>
      </c>
      <c r="F85" s="78">
        <v>0</v>
      </c>
      <c r="G85" s="78">
        <v>0</v>
      </c>
      <c r="H85" s="78">
        <v>0</v>
      </c>
      <c r="I85" s="78">
        <v>98778</v>
      </c>
      <c r="J85" s="78">
        <v>0</v>
      </c>
      <c r="K85" s="79">
        <f t="shared" si="1"/>
        <v>2482764</v>
      </c>
    </row>
    <row r="86" spans="1:11" x14ac:dyDescent="0.25">
      <c r="A86" s="23" t="s">
        <v>140</v>
      </c>
      <c r="B86" s="24" t="s">
        <v>17</v>
      </c>
      <c r="C86" s="77">
        <v>11592</v>
      </c>
      <c r="D86" s="78">
        <v>0</v>
      </c>
      <c r="E86" s="78">
        <v>0</v>
      </c>
      <c r="F86" s="78">
        <v>0</v>
      </c>
      <c r="G86" s="78">
        <v>0</v>
      </c>
      <c r="H86" s="78">
        <v>0</v>
      </c>
      <c r="I86" s="78">
        <v>0</v>
      </c>
      <c r="J86" s="78">
        <v>0</v>
      </c>
      <c r="K86" s="79">
        <f t="shared" si="1"/>
        <v>11592</v>
      </c>
    </row>
    <row r="87" spans="1:11" x14ac:dyDescent="0.25">
      <c r="A87" s="23" t="s">
        <v>141</v>
      </c>
      <c r="B87" s="24" t="s">
        <v>17</v>
      </c>
      <c r="C87" s="77">
        <v>648106</v>
      </c>
      <c r="D87" s="78">
        <v>100953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9">
        <f t="shared" si="1"/>
        <v>749059</v>
      </c>
    </row>
    <row r="88" spans="1:11" x14ac:dyDescent="0.25">
      <c r="A88" s="23" t="s">
        <v>142</v>
      </c>
      <c r="B88" s="76" t="s">
        <v>509</v>
      </c>
      <c r="C88" s="77">
        <v>237741</v>
      </c>
      <c r="D88" s="78">
        <v>45793</v>
      </c>
      <c r="E88" s="78">
        <v>73313</v>
      </c>
      <c r="F88" s="78">
        <v>0</v>
      </c>
      <c r="G88" s="78">
        <v>0</v>
      </c>
      <c r="H88" s="78">
        <v>0</v>
      </c>
      <c r="I88" s="78">
        <v>24775</v>
      </c>
      <c r="J88" s="78">
        <v>0</v>
      </c>
      <c r="K88" s="79">
        <f t="shared" si="1"/>
        <v>381622</v>
      </c>
    </row>
    <row r="89" spans="1:11" x14ac:dyDescent="0.25">
      <c r="A89" s="23" t="s">
        <v>143</v>
      </c>
      <c r="B89" s="24" t="s">
        <v>18</v>
      </c>
      <c r="C89" s="77">
        <v>89549</v>
      </c>
      <c r="D89" s="78">
        <v>11463</v>
      </c>
      <c r="E89" s="78">
        <v>13619</v>
      </c>
      <c r="F89" s="78">
        <v>8055</v>
      </c>
      <c r="G89" s="78">
        <v>0</v>
      </c>
      <c r="H89" s="78">
        <v>0</v>
      </c>
      <c r="I89" s="78">
        <v>0</v>
      </c>
      <c r="J89" s="78">
        <v>0</v>
      </c>
      <c r="K89" s="79">
        <f t="shared" si="1"/>
        <v>122686</v>
      </c>
    </row>
    <row r="90" spans="1:11" x14ac:dyDescent="0.25">
      <c r="A90" s="23" t="s">
        <v>144</v>
      </c>
      <c r="B90" s="24" t="s">
        <v>18</v>
      </c>
      <c r="C90" s="77">
        <v>8486</v>
      </c>
      <c r="D90" s="78">
        <v>1600</v>
      </c>
      <c r="E90" s="78">
        <v>0</v>
      </c>
      <c r="F90" s="78">
        <v>0</v>
      </c>
      <c r="G90" s="78">
        <v>0</v>
      </c>
      <c r="H90" s="78">
        <v>0</v>
      </c>
      <c r="I90" s="78">
        <v>1040</v>
      </c>
      <c r="J90" s="78">
        <v>0</v>
      </c>
      <c r="K90" s="79">
        <f t="shared" si="1"/>
        <v>11126</v>
      </c>
    </row>
    <row r="91" spans="1:11" x14ac:dyDescent="0.25">
      <c r="A91" s="23" t="s">
        <v>145</v>
      </c>
      <c r="B91" s="24" t="s">
        <v>19</v>
      </c>
      <c r="C91" s="77">
        <v>297604</v>
      </c>
      <c r="D91" s="78">
        <v>126752</v>
      </c>
      <c r="E91" s="78">
        <v>0</v>
      </c>
      <c r="F91" s="78">
        <v>20570</v>
      </c>
      <c r="G91" s="78">
        <v>0</v>
      </c>
      <c r="H91" s="78">
        <v>551</v>
      </c>
      <c r="I91" s="78">
        <v>0</v>
      </c>
      <c r="J91" s="78">
        <v>0</v>
      </c>
      <c r="K91" s="79">
        <f t="shared" si="1"/>
        <v>445477</v>
      </c>
    </row>
    <row r="92" spans="1:11" x14ac:dyDescent="0.25">
      <c r="A92" s="23" t="s">
        <v>146</v>
      </c>
      <c r="B92" s="24" t="s">
        <v>19</v>
      </c>
      <c r="C92" s="77">
        <v>71850</v>
      </c>
      <c r="D92" s="78">
        <v>13737</v>
      </c>
      <c r="E92" s="78">
        <v>18485</v>
      </c>
      <c r="F92" s="78">
        <v>5483</v>
      </c>
      <c r="G92" s="78">
        <v>0</v>
      </c>
      <c r="H92" s="78">
        <v>0</v>
      </c>
      <c r="I92" s="78">
        <v>0</v>
      </c>
      <c r="J92" s="78">
        <v>0</v>
      </c>
      <c r="K92" s="79">
        <f t="shared" si="1"/>
        <v>109555</v>
      </c>
    </row>
    <row r="93" spans="1:11" x14ac:dyDescent="0.25">
      <c r="A93" s="23" t="s">
        <v>442</v>
      </c>
      <c r="B93" s="24" t="s">
        <v>19</v>
      </c>
      <c r="C93" s="77">
        <v>35584218</v>
      </c>
      <c r="D93" s="78">
        <v>11227650</v>
      </c>
      <c r="E93" s="78">
        <v>2048399</v>
      </c>
      <c r="F93" s="78">
        <v>1422389</v>
      </c>
      <c r="G93" s="78">
        <v>0</v>
      </c>
      <c r="H93" s="78">
        <v>280361</v>
      </c>
      <c r="I93" s="78">
        <v>0</v>
      </c>
      <c r="J93" s="78">
        <v>3234210</v>
      </c>
      <c r="K93" s="79">
        <f t="shared" si="1"/>
        <v>53797227</v>
      </c>
    </row>
    <row r="94" spans="1:11" x14ac:dyDescent="0.25">
      <c r="A94" s="23" t="s">
        <v>147</v>
      </c>
      <c r="B94" s="24" t="s">
        <v>19</v>
      </c>
      <c r="C94" s="77">
        <v>0</v>
      </c>
      <c r="D94" s="78">
        <v>251278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9">
        <f t="shared" si="1"/>
        <v>251278</v>
      </c>
    </row>
    <row r="95" spans="1:11" x14ac:dyDescent="0.25">
      <c r="A95" s="23" t="s">
        <v>148</v>
      </c>
      <c r="B95" s="24" t="s">
        <v>19</v>
      </c>
      <c r="C95" s="77">
        <v>0</v>
      </c>
      <c r="D95" s="78">
        <v>73212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9">
        <f t="shared" si="1"/>
        <v>73212</v>
      </c>
    </row>
    <row r="96" spans="1:11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9">
        <f t="shared" si="1"/>
        <v>0</v>
      </c>
    </row>
    <row r="97" spans="1:11" x14ac:dyDescent="0.25">
      <c r="A97" s="23" t="s">
        <v>150</v>
      </c>
      <c r="B97" s="24" t="s">
        <v>21</v>
      </c>
      <c r="C97" s="77">
        <v>2845550</v>
      </c>
      <c r="D97" s="78">
        <v>860252</v>
      </c>
      <c r="E97" s="78">
        <v>449491</v>
      </c>
      <c r="F97" s="78">
        <v>803207</v>
      </c>
      <c r="G97" s="78">
        <v>0</v>
      </c>
      <c r="H97" s="78">
        <v>0</v>
      </c>
      <c r="I97" s="78">
        <v>0</v>
      </c>
      <c r="J97" s="78">
        <v>179700</v>
      </c>
      <c r="K97" s="79">
        <f t="shared" si="1"/>
        <v>5138200</v>
      </c>
    </row>
    <row r="98" spans="1:11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9">
        <f t="shared" si="1"/>
        <v>0</v>
      </c>
    </row>
    <row r="99" spans="1:11" x14ac:dyDescent="0.25">
      <c r="A99" s="23" t="s">
        <v>152</v>
      </c>
      <c r="B99" s="24" t="s">
        <v>20</v>
      </c>
      <c r="C99" s="77">
        <v>0</v>
      </c>
      <c r="D99" s="78">
        <v>0</v>
      </c>
      <c r="E99" s="78">
        <v>0</v>
      </c>
      <c r="F99" s="78">
        <v>0</v>
      </c>
      <c r="G99" s="78">
        <v>0</v>
      </c>
      <c r="H99" s="78">
        <v>0</v>
      </c>
      <c r="I99" s="78">
        <v>0</v>
      </c>
      <c r="J99" s="78">
        <v>0</v>
      </c>
      <c r="K99" s="79">
        <f t="shared" si="1"/>
        <v>0</v>
      </c>
    </row>
    <row r="100" spans="1:11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8">
        <v>0</v>
      </c>
      <c r="J100" s="78">
        <v>0</v>
      </c>
      <c r="K100" s="79">
        <f t="shared" si="1"/>
        <v>0</v>
      </c>
    </row>
    <row r="101" spans="1:11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9">
        <f t="shared" si="1"/>
        <v>0</v>
      </c>
    </row>
    <row r="102" spans="1:11" x14ac:dyDescent="0.25">
      <c r="A102" s="23" t="s">
        <v>154</v>
      </c>
      <c r="B102" s="24" t="s">
        <v>155</v>
      </c>
      <c r="C102" s="77">
        <v>142285</v>
      </c>
      <c r="D102" s="78">
        <v>42950</v>
      </c>
      <c r="E102" s="78">
        <v>0</v>
      </c>
      <c r="F102" s="78">
        <v>7093</v>
      </c>
      <c r="G102" s="78">
        <v>0</v>
      </c>
      <c r="H102" s="78">
        <v>0</v>
      </c>
      <c r="I102" s="78">
        <v>0</v>
      </c>
      <c r="J102" s="78">
        <v>0</v>
      </c>
      <c r="K102" s="79">
        <f t="shared" si="1"/>
        <v>192328</v>
      </c>
    </row>
    <row r="103" spans="1:11" x14ac:dyDescent="0.25">
      <c r="A103" s="23" t="s">
        <v>156</v>
      </c>
      <c r="B103" s="24" t="s">
        <v>22</v>
      </c>
      <c r="C103" s="77">
        <v>0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9">
        <f t="shared" si="1"/>
        <v>0</v>
      </c>
    </row>
    <row r="104" spans="1:11" x14ac:dyDescent="0.25">
      <c r="A104" s="23" t="s">
        <v>157</v>
      </c>
      <c r="B104" s="24" t="s">
        <v>22</v>
      </c>
      <c r="C104" s="77">
        <v>57142</v>
      </c>
      <c r="D104" s="78">
        <v>0</v>
      </c>
      <c r="E104" s="78">
        <v>0</v>
      </c>
      <c r="F104" s="78">
        <v>0</v>
      </c>
      <c r="G104" s="78">
        <v>0</v>
      </c>
      <c r="H104" s="78">
        <v>0</v>
      </c>
      <c r="I104" s="78">
        <v>0</v>
      </c>
      <c r="J104" s="78">
        <v>0</v>
      </c>
      <c r="K104" s="79">
        <f t="shared" si="1"/>
        <v>57142</v>
      </c>
    </row>
    <row r="105" spans="1:11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9">
        <f t="shared" si="1"/>
        <v>0</v>
      </c>
    </row>
    <row r="106" spans="1:11" x14ac:dyDescent="0.25">
      <c r="A106" s="23" t="s">
        <v>159</v>
      </c>
      <c r="B106" s="24" t="s">
        <v>23</v>
      </c>
      <c r="C106" s="77">
        <v>0</v>
      </c>
      <c r="D106" s="78">
        <v>0</v>
      </c>
      <c r="E106" s="78">
        <v>2346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9">
        <f t="shared" si="1"/>
        <v>2346</v>
      </c>
    </row>
    <row r="107" spans="1:11" x14ac:dyDescent="0.25">
      <c r="A107" s="23" t="s">
        <v>160</v>
      </c>
      <c r="B107" s="24" t="s">
        <v>23</v>
      </c>
      <c r="C107" s="77">
        <v>37839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13155</v>
      </c>
      <c r="K107" s="79">
        <f t="shared" si="1"/>
        <v>50994</v>
      </c>
    </row>
    <row r="108" spans="1:11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9">
        <f t="shared" si="1"/>
        <v>0</v>
      </c>
    </row>
    <row r="109" spans="1:11" x14ac:dyDescent="0.25">
      <c r="A109" s="23" t="s">
        <v>162</v>
      </c>
      <c r="B109" s="24" t="s">
        <v>23</v>
      </c>
      <c r="C109" s="77">
        <v>36089</v>
      </c>
      <c r="D109" s="78">
        <v>5802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9">
        <f t="shared" si="1"/>
        <v>41891</v>
      </c>
    </row>
    <row r="110" spans="1:11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0</v>
      </c>
      <c r="H110" s="78">
        <v>0</v>
      </c>
      <c r="I110" s="78">
        <v>8355</v>
      </c>
      <c r="J110" s="78">
        <v>0</v>
      </c>
      <c r="K110" s="79">
        <f t="shared" si="1"/>
        <v>8355</v>
      </c>
    </row>
    <row r="111" spans="1:11" x14ac:dyDescent="0.25">
      <c r="A111" s="23" t="s">
        <v>164</v>
      </c>
      <c r="B111" s="24" t="s">
        <v>24</v>
      </c>
      <c r="C111" s="77">
        <v>7153</v>
      </c>
      <c r="D111" s="78">
        <v>2326</v>
      </c>
      <c r="E111" s="78">
        <v>0</v>
      </c>
      <c r="F111" s="78">
        <v>0</v>
      </c>
      <c r="G111" s="78">
        <v>0</v>
      </c>
      <c r="H111" s="78">
        <v>0</v>
      </c>
      <c r="I111" s="78">
        <v>1265</v>
      </c>
      <c r="J111" s="78">
        <v>0</v>
      </c>
      <c r="K111" s="79">
        <f t="shared" si="1"/>
        <v>10744</v>
      </c>
    </row>
    <row r="112" spans="1:11" x14ac:dyDescent="0.25">
      <c r="A112" s="23" t="s">
        <v>165</v>
      </c>
      <c r="B112" s="24" t="s">
        <v>24</v>
      </c>
      <c r="C112" s="77">
        <v>61763</v>
      </c>
      <c r="D112" s="78">
        <v>13973</v>
      </c>
      <c r="E112" s="78">
        <v>12213</v>
      </c>
      <c r="F112" s="78">
        <v>0</v>
      </c>
      <c r="G112" s="78">
        <v>0</v>
      </c>
      <c r="H112" s="78">
        <v>8093</v>
      </c>
      <c r="I112" s="78">
        <v>0</v>
      </c>
      <c r="J112" s="78">
        <v>0</v>
      </c>
      <c r="K112" s="79">
        <f t="shared" si="1"/>
        <v>96042</v>
      </c>
    </row>
    <row r="113" spans="1:11" x14ac:dyDescent="0.25">
      <c r="A113" s="23" t="s">
        <v>166</v>
      </c>
      <c r="B113" s="24" t="s">
        <v>167</v>
      </c>
      <c r="C113" s="77">
        <v>0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9">
        <f t="shared" si="1"/>
        <v>0</v>
      </c>
    </row>
    <row r="114" spans="1:11" x14ac:dyDescent="0.25">
      <c r="A114" s="23" t="s">
        <v>168</v>
      </c>
      <c r="B114" s="24" t="s">
        <v>25</v>
      </c>
      <c r="C114" s="77">
        <v>53560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9">
        <f t="shared" si="1"/>
        <v>53560</v>
      </c>
    </row>
    <row r="115" spans="1:11" x14ac:dyDescent="0.25">
      <c r="A115" s="23" t="s">
        <v>480</v>
      </c>
      <c r="B115" s="24" t="s">
        <v>26</v>
      </c>
      <c r="C115" s="77">
        <v>125772</v>
      </c>
      <c r="D115" s="78">
        <v>25138</v>
      </c>
      <c r="E115" s="78">
        <v>0</v>
      </c>
      <c r="F115" s="78">
        <v>13639</v>
      </c>
      <c r="G115" s="78">
        <v>0</v>
      </c>
      <c r="H115" s="78">
        <v>213</v>
      </c>
      <c r="I115" s="78">
        <v>1764</v>
      </c>
      <c r="J115" s="78">
        <v>0</v>
      </c>
      <c r="K115" s="79">
        <f t="shared" si="1"/>
        <v>166526</v>
      </c>
    </row>
    <row r="116" spans="1:11" x14ac:dyDescent="0.25">
      <c r="A116" s="23" t="s">
        <v>169</v>
      </c>
      <c r="B116" s="24" t="s">
        <v>26</v>
      </c>
      <c r="C116" s="77">
        <v>92554</v>
      </c>
      <c r="D116" s="78">
        <v>7703</v>
      </c>
      <c r="E116" s="78">
        <v>12460</v>
      </c>
      <c r="F116" s="78">
        <v>8597</v>
      </c>
      <c r="G116" s="78">
        <v>0</v>
      </c>
      <c r="H116" s="78">
        <v>0</v>
      </c>
      <c r="I116" s="78">
        <v>0</v>
      </c>
      <c r="J116" s="78">
        <v>0</v>
      </c>
      <c r="K116" s="79">
        <f t="shared" si="1"/>
        <v>121314</v>
      </c>
    </row>
    <row r="117" spans="1:11" x14ac:dyDescent="0.25">
      <c r="A117" s="23" t="s">
        <v>170</v>
      </c>
      <c r="B117" s="24" t="s">
        <v>27</v>
      </c>
      <c r="C117" s="77">
        <v>64485</v>
      </c>
      <c r="D117" s="78">
        <v>11149</v>
      </c>
      <c r="E117" s="78">
        <v>0</v>
      </c>
      <c r="F117" s="78">
        <v>12426</v>
      </c>
      <c r="G117" s="78">
        <v>0</v>
      </c>
      <c r="H117" s="78">
        <v>0</v>
      </c>
      <c r="I117" s="78">
        <v>3568</v>
      </c>
      <c r="J117" s="78">
        <v>0</v>
      </c>
      <c r="K117" s="79">
        <f t="shared" si="1"/>
        <v>91628</v>
      </c>
    </row>
    <row r="118" spans="1:11" x14ac:dyDescent="0.25">
      <c r="A118" s="23" t="s">
        <v>171</v>
      </c>
      <c r="B118" s="24" t="s">
        <v>27</v>
      </c>
      <c r="C118" s="77">
        <v>0</v>
      </c>
      <c r="D118" s="78">
        <v>0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9">
        <f t="shared" si="1"/>
        <v>0</v>
      </c>
    </row>
    <row r="119" spans="1:11" x14ac:dyDescent="0.25">
      <c r="A119" s="23" t="s">
        <v>172</v>
      </c>
      <c r="B119" s="24" t="s">
        <v>27</v>
      </c>
      <c r="C119" s="77">
        <v>15681</v>
      </c>
      <c r="D119" s="78">
        <v>5657</v>
      </c>
      <c r="E119" s="78">
        <v>0</v>
      </c>
      <c r="F119" s="78">
        <v>0</v>
      </c>
      <c r="G119" s="78">
        <v>0</v>
      </c>
      <c r="H119" s="78">
        <v>0</v>
      </c>
      <c r="I119" s="78">
        <v>0</v>
      </c>
      <c r="J119" s="78">
        <v>0</v>
      </c>
      <c r="K119" s="79">
        <f t="shared" si="1"/>
        <v>21338</v>
      </c>
    </row>
    <row r="120" spans="1:11" x14ac:dyDescent="0.25">
      <c r="A120" s="23" t="s">
        <v>173</v>
      </c>
      <c r="B120" s="24" t="s">
        <v>28</v>
      </c>
      <c r="C120" s="77">
        <v>61344</v>
      </c>
      <c r="D120" s="78">
        <v>7929</v>
      </c>
      <c r="E120" s="78">
        <v>11765</v>
      </c>
      <c r="F120" s="78">
        <v>0</v>
      </c>
      <c r="G120" s="78">
        <v>0</v>
      </c>
      <c r="H120" s="78">
        <v>0</v>
      </c>
      <c r="I120" s="78">
        <v>4980</v>
      </c>
      <c r="J120" s="78">
        <v>0</v>
      </c>
      <c r="K120" s="79">
        <f t="shared" si="1"/>
        <v>86018</v>
      </c>
    </row>
    <row r="121" spans="1:11" x14ac:dyDescent="0.25">
      <c r="A121" s="23" t="s">
        <v>174</v>
      </c>
      <c r="B121" s="24" t="s">
        <v>28</v>
      </c>
      <c r="C121" s="77">
        <v>202971</v>
      </c>
      <c r="D121" s="78">
        <v>87152</v>
      </c>
      <c r="E121" s="78">
        <v>0</v>
      </c>
      <c r="F121" s="78">
        <v>0</v>
      </c>
      <c r="G121" s="78">
        <v>0</v>
      </c>
      <c r="H121" s="78">
        <v>520</v>
      </c>
      <c r="I121" s="78">
        <v>20456</v>
      </c>
      <c r="J121" s="78">
        <v>0</v>
      </c>
      <c r="K121" s="79">
        <f t="shared" si="1"/>
        <v>311099</v>
      </c>
    </row>
    <row r="122" spans="1:11" x14ac:dyDescent="0.25">
      <c r="A122" s="23" t="s">
        <v>175</v>
      </c>
      <c r="B122" s="24" t="s">
        <v>28</v>
      </c>
      <c r="C122" s="77">
        <v>35664</v>
      </c>
      <c r="D122" s="78">
        <v>7715</v>
      </c>
      <c r="E122" s="78">
        <v>0</v>
      </c>
      <c r="F122" s="78">
        <v>22720</v>
      </c>
      <c r="G122" s="78">
        <v>0</v>
      </c>
      <c r="H122" s="78">
        <v>0</v>
      </c>
      <c r="I122" s="78">
        <v>0</v>
      </c>
      <c r="J122" s="78">
        <v>0</v>
      </c>
      <c r="K122" s="79">
        <f t="shared" si="1"/>
        <v>66099</v>
      </c>
    </row>
    <row r="123" spans="1:11" x14ac:dyDescent="0.25">
      <c r="A123" s="23" t="s">
        <v>176</v>
      </c>
      <c r="B123" s="24" t="s">
        <v>29</v>
      </c>
      <c r="C123" s="77">
        <v>271496</v>
      </c>
      <c r="D123" s="78">
        <v>38142</v>
      </c>
      <c r="E123" s="78">
        <v>0</v>
      </c>
      <c r="F123" s="78">
        <v>0</v>
      </c>
      <c r="G123" s="78">
        <v>0</v>
      </c>
      <c r="H123" s="78">
        <v>0</v>
      </c>
      <c r="I123" s="78">
        <v>10024</v>
      </c>
      <c r="J123" s="78">
        <v>0</v>
      </c>
      <c r="K123" s="79">
        <f t="shared" si="1"/>
        <v>319662</v>
      </c>
    </row>
    <row r="124" spans="1:11" x14ac:dyDescent="0.25">
      <c r="A124" s="23" t="s">
        <v>504</v>
      </c>
      <c r="B124" s="24" t="s">
        <v>29</v>
      </c>
      <c r="C124" s="77">
        <v>119985</v>
      </c>
      <c r="D124" s="78">
        <v>23651</v>
      </c>
      <c r="E124" s="78">
        <v>0</v>
      </c>
      <c r="F124" s="78">
        <v>0</v>
      </c>
      <c r="G124" s="78">
        <v>0</v>
      </c>
      <c r="H124" s="78">
        <v>0</v>
      </c>
      <c r="I124" s="78">
        <v>1972</v>
      </c>
      <c r="J124" s="78">
        <v>0</v>
      </c>
      <c r="K124" s="79">
        <f t="shared" si="1"/>
        <v>145608</v>
      </c>
    </row>
    <row r="125" spans="1:11" x14ac:dyDescent="0.25">
      <c r="A125" s="23" t="s">
        <v>177</v>
      </c>
      <c r="B125" s="24" t="s">
        <v>30</v>
      </c>
      <c r="C125" s="77">
        <v>0</v>
      </c>
      <c r="D125" s="78">
        <v>0</v>
      </c>
      <c r="E125" s="78">
        <v>0</v>
      </c>
      <c r="F125" s="78">
        <v>0</v>
      </c>
      <c r="G125" s="78">
        <v>0</v>
      </c>
      <c r="H125" s="78">
        <v>0</v>
      </c>
      <c r="I125" s="78">
        <v>0</v>
      </c>
      <c r="J125" s="78">
        <v>0</v>
      </c>
      <c r="K125" s="79">
        <f t="shared" si="1"/>
        <v>0</v>
      </c>
    </row>
    <row r="126" spans="1:11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9">
        <f t="shared" si="1"/>
        <v>0</v>
      </c>
    </row>
    <row r="127" spans="1:11" x14ac:dyDescent="0.25">
      <c r="A127" s="23" t="s">
        <v>179</v>
      </c>
      <c r="B127" s="24" t="s">
        <v>31</v>
      </c>
      <c r="C127" s="77">
        <v>342918</v>
      </c>
      <c r="D127" s="78">
        <v>55562</v>
      </c>
      <c r="E127" s="78">
        <v>67687</v>
      </c>
      <c r="F127" s="78">
        <v>25517</v>
      </c>
      <c r="G127" s="78">
        <v>0</v>
      </c>
      <c r="H127" s="78">
        <v>0</v>
      </c>
      <c r="I127" s="78">
        <v>0</v>
      </c>
      <c r="J127" s="78">
        <v>0</v>
      </c>
      <c r="K127" s="79">
        <f t="shared" si="1"/>
        <v>491684</v>
      </c>
    </row>
    <row r="128" spans="1:11" x14ac:dyDescent="0.25">
      <c r="A128" s="23" t="s">
        <v>180</v>
      </c>
      <c r="B128" s="24" t="s">
        <v>31</v>
      </c>
      <c r="C128" s="77">
        <v>0</v>
      </c>
      <c r="D128" s="78">
        <v>0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9">
        <f t="shared" si="1"/>
        <v>0</v>
      </c>
    </row>
    <row r="129" spans="1:11" x14ac:dyDescent="0.25">
      <c r="A129" s="23" t="s">
        <v>181</v>
      </c>
      <c r="B129" s="24" t="s">
        <v>31</v>
      </c>
      <c r="C129" s="77">
        <v>550177</v>
      </c>
      <c r="D129" s="78">
        <v>0</v>
      </c>
      <c r="E129" s="78">
        <v>98224</v>
      </c>
      <c r="F129" s="78">
        <v>20959</v>
      </c>
      <c r="G129" s="78">
        <v>0</v>
      </c>
      <c r="H129" s="78">
        <v>0</v>
      </c>
      <c r="I129" s="78">
        <v>0</v>
      </c>
      <c r="J129" s="78">
        <v>0</v>
      </c>
      <c r="K129" s="79">
        <f t="shared" si="1"/>
        <v>669360</v>
      </c>
    </row>
    <row r="130" spans="1:11" x14ac:dyDescent="0.25">
      <c r="A130" s="23" t="s">
        <v>182</v>
      </c>
      <c r="B130" s="24" t="s">
        <v>32</v>
      </c>
      <c r="C130" s="77">
        <v>1617107</v>
      </c>
      <c r="D130" s="78">
        <v>505183</v>
      </c>
      <c r="E130" s="78">
        <v>149611</v>
      </c>
      <c r="F130" s="78">
        <v>125929</v>
      </c>
      <c r="G130" s="78">
        <v>0</v>
      </c>
      <c r="H130" s="78">
        <v>275</v>
      </c>
      <c r="I130" s="78">
        <v>0</v>
      </c>
      <c r="J130" s="78">
        <v>0</v>
      </c>
      <c r="K130" s="79">
        <f t="shared" si="1"/>
        <v>2398105</v>
      </c>
    </row>
    <row r="131" spans="1:11" x14ac:dyDescent="0.25">
      <c r="A131" s="23" t="s">
        <v>183</v>
      </c>
      <c r="B131" s="24" t="s">
        <v>32</v>
      </c>
      <c r="C131" s="77">
        <v>19862973</v>
      </c>
      <c r="D131" s="78">
        <v>10650892</v>
      </c>
      <c r="E131" s="78">
        <v>1684173</v>
      </c>
      <c r="F131" s="78">
        <v>1167990</v>
      </c>
      <c r="G131" s="78">
        <v>0</v>
      </c>
      <c r="H131" s="78">
        <v>42315</v>
      </c>
      <c r="I131" s="78">
        <v>0</v>
      </c>
      <c r="J131" s="78">
        <v>0</v>
      </c>
      <c r="K131" s="79">
        <f t="shared" si="1"/>
        <v>33408343</v>
      </c>
    </row>
    <row r="132" spans="1:11" x14ac:dyDescent="0.25">
      <c r="A132" s="23" t="s">
        <v>184</v>
      </c>
      <c r="B132" s="24" t="s">
        <v>32</v>
      </c>
      <c r="C132" s="77">
        <v>1097564</v>
      </c>
      <c r="D132" s="78">
        <v>245107</v>
      </c>
      <c r="E132" s="78">
        <v>167602</v>
      </c>
      <c r="F132" s="78">
        <v>0</v>
      </c>
      <c r="G132" s="78">
        <v>0</v>
      </c>
      <c r="H132" s="78">
        <v>20204</v>
      </c>
      <c r="I132" s="78">
        <v>50</v>
      </c>
      <c r="J132" s="78">
        <v>0</v>
      </c>
      <c r="K132" s="79">
        <f t="shared" ref="K132:K195" si="2">SUM(C132:J132)</f>
        <v>1530527</v>
      </c>
    </row>
    <row r="133" spans="1:11" x14ac:dyDescent="0.25">
      <c r="A133" s="23" t="s">
        <v>185</v>
      </c>
      <c r="B133" s="24" t="s">
        <v>33</v>
      </c>
      <c r="C133" s="77">
        <v>98893</v>
      </c>
      <c r="D133" s="78">
        <v>24262</v>
      </c>
      <c r="E133" s="78">
        <v>9077</v>
      </c>
      <c r="F133" s="78">
        <v>15078</v>
      </c>
      <c r="G133" s="78">
        <v>0</v>
      </c>
      <c r="H133" s="78">
        <v>0</v>
      </c>
      <c r="I133" s="78">
        <v>0</v>
      </c>
      <c r="J133" s="78">
        <v>0</v>
      </c>
      <c r="K133" s="79">
        <f t="shared" si="2"/>
        <v>147310</v>
      </c>
    </row>
    <row r="134" spans="1:11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9">
        <f t="shared" si="2"/>
        <v>0</v>
      </c>
    </row>
    <row r="135" spans="1:11" x14ac:dyDescent="0.25">
      <c r="A135" s="23" t="s">
        <v>187</v>
      </c>
      <c r="B135" s="24" t="s">
        <v>33</v>
      </c>
      <c r="C135" s="77">
        <v>5131</v>
      </c>
      <c r="D135" s="78">
        <v>0</v>
      </c>
      <c r="E135" s="78">
        <v>0</v>
      </c>
      <c r="F135" s="78">
        <v>52</v>
      </c>
      <c r="G135" s="78">
        <v>0</v>
      </c>
      <c r="H135" s="78">
        <v>0</v>
      </c>
      <c r="I135" s="78">
        <v>0</v>
      </c>
      <c r="J135" s="78">
        <v>0</v>
      </c>
      <c r="K135" s="79">
        <f t="shared" si="2"/>
        <v>5183</v>
      </c>
    </row>
    <row r="136" spans="1:11" x14ac:dyDescent="0.25">
      <c r="A136" s="23" t="s">
        <v>188</v>
      </c>
      <c r="B136" s="24" t="s">
        <v>33</v>
      </c>
      <c r="C136" s="77">
        <v>8141</v>
      </c>
      <c r="D136" s="78">
        <v>1159</v>
      </c>
      <c r="E136" s="78">
        <v>0</v>
      </c>
      <c r="F136" s="78">
        <v>1929</v>
      </c>
      <c r="G136" s="78">
        <v>0</v>
      </c>
      <c r="H136" s="78">
        <v>0</v>
      </c>
      <c r="I136" s="78">
        <v>0</v>
      </c>
      <c r="J136" s="78">
        <v>0</v>
      </c>
      <c r="K136" s="79">
        <f t="shared" si="2"/>
        <v>11229</v>
      </c>
    </row>
    <row r="137" spans="1:11" x14ac:dyDescent="0.25">
      <c r="A137" s="23" t="s">
        <v>189</v>
      </c>
      <c r="B137" s="24" t="s">
        <v>33</v>
      </c>
      <c r="C137" s="77">
        <v>3314</v>
      </c>
      <c r="D137" s="78">
        <v>737</v>
      </c>
      <c r="E137" s="78">
        <v>0</v>
      </c>
      <c r="F137" s="78">
        <v>0</v>
      </c>
      <c r="G137" s="78">
        <v>0</v>
      </c>
      <c r="H137" s="78">
        <v>0</v>
      </c>
      <c r="I137" s="78">
        <v>186</v>
      </c>
      <c r="J137" s="78">
        <v>0</v>
      </c>
      <c r="K137" s="79">
        <f t="shared" si="2"/>
        <v>4237</v>
      </c>
    </row>
    <row r="138" spans="1:11" x14ac:dyDescent="0.25">
      <c r="A138" s="23" t="s">
        <v>190</v>
      </c>
      <c r="B138" s="24" t="s">
        <v>34</v>
      </c>
      <c r="C138" s="77">
        <v>22374</v>
      </c>
      <c r="D138" s="78">
        <v>8152</v>
      </c>
      <c r="E138" s="78">
        <v>0</v>
      </c>
      <c r="F138" s="78">
        <v>1007</v>
      </c>
      <c r="G138" s="78">
        <v>0</v>
      </c>
      <c r="H138" s="78">
        <v>0</v>
      </c>
      <c r="I138" s="78">
        <v>0</v>
      </c>
      <c r="J138" s="78">
        <v>0</v>
      </c>
      <c r="K138" s="79">
        <f t="shared" si="2"/>
        <v>31533</v>
      </c>
    </row>
    <row r="139" spans="1:11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9">
        <f t="shared" si="2"/>
        <v>0</v>
      </c>
    </row>
    <row r="140" spans="1:11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9">
        <f t="shared" si="2"/>
        <v>0</v>
      </c>
    </row>
    <row r="141" spans="1:11" x14ac:dyDescent="0.25">
      <c r="A141" s="23" t="s">
        <v>193</v>
      </c>
      <c r="B141" s="24" t="s">
        <v>34</v>
      </c>
      <c r="C141" s="77">
        <v>178565</v>
      </c>
      <c r="D141" s="78">
        <v>70137</v>
      </c>
      <c r="E141" s="78">
        <v>36226</v>
      </c>
      <c r="F141" s="78">
        <v>0</v>
      </c>
      <c r="G141" s="78">
        <v>0</v>
      </c>
      <c r="H141" s="78">
        <v>0</v>
      </c>
      <c r="I141" s="78">
        <v>2874</v>
      </c>
      <c r="J141" s="78">
        <v>0</v>
      </c>
      <c r="K141" s="79">
        <f t="shared" si="2"/>
        <v>287802</v>
      </c>
    </row>
    <row r="142" spans="1:11" x14ac:dyDescent="0.25">
      <c r="A142" s="23" t="s">
        <v>194</v>
      </c>
      <c r="B142" s="24" t="s">
        <v>34</v>
      </c>
      <c r="C142" s="77">
        <v>1729173</v>
      </c>
      <c r="D142" s="78">
        <v>29011</v>
      </c>
      <c r="E142" s="78">
        <v>192130</v>
      </c>
      <c r="F142" s="78">
        <v>30892</v>
      </c>
      <c r="G142" s="78">
        <v>0</v>
      </c>
      <c r="H142" s="78">
        <v>1231</v>
      </c>
      <c r="I142" s="78">
        <v>0</v>
      </c>
      <c r="J142" s="78">
        <v>0</v>
      </c>
      <c r="K142" s="79">
        <f t="shared" si="2"/>
        <v>1982437</v>
      </c>
    </row>
    <row r="143" spans="1:11" x14ac:dyDescent="0.25">
      <c r="A143" s="23" t="s">
        <v>195</v>
      </c>
      <c r="B143" s="24" t="s">
        <v>35</v>
      </c>
      <c r="C143" s="77">
        <v>0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9">
        <f t="shared" si="2"/>
        <v>0</v>
      </c>
    </row>
    <row r="144" spans="1:11" x14ac:dyDescent="0.25">
      <c r="A144" s="23" t="s">
        <v>196</v>
      </c>
      <c r="B144" s="24" t="s">
        <v>35</v>
      </c>
      <c r="C144" s="77">
        <v>1481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8">
        <v>247</v>
      </c>
      <c r="J144" s="78">
        <v>0</v>
      </c>
      <c r="K144" s="79">
        <f t="shared" si="2"/>
        <v>1728</v>
      </c>
    </row>
    <row r="145" spans="1:11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1280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9">
        <f t="shared" si="2"/>
        <v>1280</v>
      </c>
    </row>
    <row r="146" spans="1:11" x14ac:dyDescent="0.25">
      <c r="A146" s="23" t="s">
        <v>198</v>
      </c>
      <c r="B146" s="24" t="s">
        <v>35</v>
      </c>
      <c r="C146" s="77">
        <v>26546</v>
      </c>
      <c r="D146" s="78">
        <v>6073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9">
        <f t="shared" si="2"/>
        <v>32619</v>
      </c>
    </row>
    <row r="147" spans="1:11" x14ac:dyDescent="0.25">
      <c r="A147" s="23" t="s">
        <v>199</v>
      </c>
      <c r="B147" s="24" t="s">
        <v>35</v>
      </c>
      <c r="C147" s="77">
        <v>95100</v>
      </c>
      <c r="D147" s="78">
        <v>21200</v>
      </c>
      <c r="E147" s="78">
        <v>0</v>
      </c>
      <c r="F147" s="78">
        <v>0</v>
      </c>
      <c r="G147" s="78">
        <v>0</v>
      </c>
      <c r="H147" s="78">
        <v>1400</v>
      </c>
      <c r="I147" s="78">
        <v>16900</v>
      </c>
      <c r="J147" s="78">
        <v>0</v>
      </c>
      <c r="K147" s="79">
        <f t="shared" si="2"/>
        <v>134600</v>
      </c>
    </row>
    <row r="148" spans="1:11" x14ac:dyDescent="0.25">
      <c r="A148" s="23" t="s">
        <v>200</v>
      </c>
      <c r="B148" s="24" t="s">
        <v>35</v>
      </c>
      <c r="C148" s="77">
        <v>13130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9">
        <f t="shared" si="2"/>
        <v>13130</v>
      </c>
    </row>
    <row r="149" spans="1:11" x14ac:dyDescent="0.25">
      <c r="A149" s="23" t="s">
        <v>201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8">
        <v>0</v>
      </c>
      <c r="J149" s="78">
        <v>0</v>
      </c>
      <c r="K149" s="79">
        <f t="shared" si="2"/>
        <v>0</v>
      </c>
    </row>
    <row r="150" spans="1:11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9">
        <f t="shared" si="2"/>
        <v>0</v>
      </c>
    </row>
    <row r="151" spans="1:11" x14ac:dyDescent="0.25">
      <c r="A151" s="23" t="s">
        <v>203</v>
      </c>
      <c r="B151" s="24" t="s">
        <v>35</v>
      </c>
      <c r="C151" s="77">
        <v>8112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8">
        <v>0</v>
      </c>
      <c r="J151" s="78">
        <v>0</v>
      </c>
      <c r="K151" s="79">
        <f t="shared" si="2"/>
        <v>8112</v>
      </c>
    </row>
    <row r="152" spans="1:11" x14ac:dyDescent="0.25">
      <c r="A152" s="23" t="s">
        <v>204</v>
      </c>
      <c r="B152" s="24" t="s">
        <v>35</v>
      </c>
      <c r="C152" s="77">
        <v>261100</v>
      </c>
      <c r="D152" s="78">
        <v>91500</v>
      </c>
      <c r="E152" s="78">
        <v>151300</v>
      </c>
      <c r="F152" s="78">
        <v>37900</v>
      </c>
      <c r="G152" s="78">
        <v>0</v>
      </c>
      <c r="H152" s="78">
        <v>0</v>
      </c>
      <c r="I152" s="78">
        <v>0</v>
      </c>
      <c r="J152" s="78">
        <v>4400</v>
      </c>
      <c r="K152" s="79">
        <f t="shared" si="2"/>
        <v>546200</v>
      </c>
    </row>
    <row r="153" spans="1:11" x14ac:dyDescent="0.25">
      <c r="A153" s="23" t="s">
        <v>205</v>
      </c>
      <c r="B153" s="24" t="s">
        <v>35</v>
      </c>
      <c r="C153" s="77">
        <v>45553</v>
      </c>
      <c r="D153" s="78">
        <v>0</v>
      </c>
      <c r="E153" s="78">
        <v>11642</v>
      </c>
      <c r="F153" s="78">
        <v>0</v>
      </c>
      <c r="G153" s="78">
        <v>0</v>
      </c>
      <c r="H153" s="78">
        <v>0</v>
      </c>
      <c r="I153" s="78">
        <v>0</v>
      </c>
      <c r="J153" s="78">
        <v>4749</v>
      </c>
      <c r="K153" s="79">
        <f t="shared" si="2"/>
        <v>61944</v>
      </c>
    </row>
    <row r="154" spans="1:11" x14ac:dyDescent="0.25">
      <c r="A154" s="23" t="s">
        <v>206</v>
      </c>
      <c r="B154" s="24" t="s">
        <v>36</v>
      </c>
      <c r="C154" s="77">
        <v>121064</v>
      </c>
      <c r="D154" s="78">
        <v>32301</v>
      </c>
      <c r="E154" s="78">
        <v>0</v>
      </c>
      <c r="F154" s="78">
        <v>18368</v>
      </c>
      <c r="G154" s="78">
        <v>0</v>
      </c>
      <c r="H154" s="78">
        <v>1103</v>
      </c>
      <c r="I154" s="78">
        <v>0</v>
      </c>
      <c r="J154" s="78">
        <v>0</v>
      </c>
      <c r="K154" s="79">
        <f t="shared" si="2"/>
        <v>172836</v>
      </c>
    </row>
    <row r="155" spans="1:11" x14ac:dyDescent="0.25">
      <c r="A155" s="23" t="s">
        <v>207</v>
      </c>
      <c r="B155" s="24" t="s">
        <v>37</v>
      </c>
      <c r="C155" s="77">
        <v>17563</v>
      </c>
      <c r="D155" s="78">
        <v>2783</v>
      </c>
      <c r="E155" s="78">
        <v>0</v>
      </c>
      <c r="F155" s="78">
        <v>0</v>
      </c>
      <c r="G155" s="78">
        <v>0</v>
      </c>
      <c r="H155" s="78">
        <v>0</v>
      </c>
      <c r="I155" s="78">
        <v>3387</v>
      </c>
      <c r="J155" s="78">
        <v>0</v>
      </c>
      <c r="K155" s="79">
        <f t="shared" si="2"/>
        <v>23733</v>
      </c>
    </row>
    <row r="156" spans="1:11" x14ac:dyDescent="0.25">
      <c r="A156" s="23" t="s">
        <v>208</v>
      </c>
      <c r="B156" s="24" t="s">
        <v>38</v>
      </c>
      <c r="C156" s="77">
        <v>0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8">
        <v>0</v>
      </c>
      <c r="J156" s="78">
        <v>0</v>
      </c>
      <c r="K156" s="79">
        <f t="shared" si="2"/>
        <v>0</v>
      </c>
    </row>
    <row r="157" spans="1:11" x14ac:dyDescent="0.25">
      <c r="A157" s="23" t="s">
        <v>209</v>
      </c>
      <c r="B157" s="24" t="s">
        <v>38</v>
      </c>
      <c r="C157" s="77">
        <v>342700</v>
      </c>
      <c r="D157" s="78">
        <v>121832</v>
      </c>
      <c r="E157" s="78">
        <v>22398</v>
      </c>
      <c r="F157" s="78">
        <v>27672</v>
      </c>
      <c r="G157" s="78">
        <v>0</v>
      </c>
      <c r="H157" s="78">
        <v>1419</v>
      </c>
      <c r="I157" s="78">
        <v>12</v>
      </c>
      <c r="J157" s="78">
        <v>0</v>
      </c>
      <c r="K157" s="79">
        <f t="shared" si="2"/>
        <v>516033</v>
      </c>
    </row>
    <row r="158" spans="1:11" x14ac:dyDescent="0.25">
      <c r="A158" s="23" t="s">
        <v>210</v>
      </c>
      <c r="B158" s="24" t="s">
        <v>38</v>
      </c>
      <c r="C158" s="77">
        <v>549482</v>
      </c>
      <c r="D158" s="78">
        <v>171629</v>
      </c>
      <c r="E158" s="78">
        <v>132279</v>
      </c>
      <c r="F158" s="78">
        <v>52089</v>
      </c>
      <c r="G158" s="78">
        <v>0</v>
      </c>
      <c r="H158" s="78">
        <v>0</v>
      </c>
      <c r="I158" s="78">
        <v>2579</v>
      </c>
      <c r="J158" s="78">
        <v>0</v>
      </c>
      <c r="K158" s="79">
        <f t="shared" si="2"/>
        <v>908058</v>
      </c>
    </row>
    <row r="159" spans="1:11" x14ac:dyDescent="0.25">
      <c r="A159" s="23" t="s">
        <v>211</v>
      </c>
      <c r="B159" s="24" t="s">
        <v>38</v>
      </c>
      <c r="C159" s="77">
        <v>44323</v>
      </c>
      <c r="D159" s="78">
        <v>14105</v>
      </c>
      <c r="E159" s="78">
        <v>15552</v>
      </c>
      <c r="F159" s="78">
        <v>9980</v>
      </c>
      <c r="G159" s="78">
        <v>0</v>
      </c>
      <c r="H159" s="78">
        <v>0</v>
      </c>
      <c r="I159" s="78">
        <v>279</v>
      </c>
      <c r="J159" s="78">
        <v>0</v>
      </c>
      <c r="K159" s="79">
        <f t="shared" si="2"/>
        <v>84239</v>
      </c>
    </row>
    <row r="160" spans="1:11" x14ac:dyDescent="0.25">
      <c r="A160" s="23" t="s">
        <v>212</v>
      </c>
      <c r="B160" s="24" t="s">
        <v>38</v>
      </c>
      <c r="C160" s="77">
        <v>87135</v>
      </c>
      <c r="D160" s="78">
        <v>20797</v>
      </c>
      <c r="E160" s="78">
        <v>0</v>
      </c>
      <c r="F160" s="78">
        <v>11217</v>
      </c>
      <c r="G160" s="78">
        <v>0</v>
      </c>
      <c r="H160" s="78">
        <v>0</v>
      </c>
      <c r="I160" s="78">
        <v>1300</v>
      </c>
      <c r="J160" s="78">
        <v>0</v>
      </c>
      <c r="K160" s="79">
        <f t="shared" si="2"/>
        <v>120449</v>
      </c>
    </row>
    <row r="161" spans="1:11" x14ac:dyDescent="0.25">
      <c r="A161" s="23" t="s">
        <v>213</v>
      </c>
      <c r="B161" s="24" t="s">
        <v>38</v>
      </c>
      <c r="C161" s="77">
        <v>37873</v>
      </c>
      <c r="D161" s="78">
        <v>7224</v>
      </c>
      <c r="E161" s="78">
        <v>9364</v>
      </c>
      <c r="F161" s="78">
        <v>0</v>
      </c>
      <c r="G161" s="78">
        <v>0</v>
      </c>
      <c r="H161" s="78">
        <v>0</v>
      </c>
      <c r="I161" s="78">
        <v>1918</v>
      </c>
      <c r="J161" s="78">
        <v>0</v>
      </c>
      <c r="K161" s="79">
        <f t="shared" si="2"/>
        <v>56379</v>
      </c>
    </row>
    <row r="162" spans="1:11" x14ac:dyDescent="0.25">
      <c r="A162" s="23" t="s">
        <v>214</v>
      </c>
      <c r="B162" s="24" t="s">
        <v>38</v>
      </c>
      <c r="C162" s="77">
        <v>339068</v>
      </c>
      <c r="D162" s="78">
        <v>0</v>
      </c>
      <c r="E162" s="78">
        <v>67787</v>
      </c>
      <c r="F162" s="78">
        <v>0</v>
      </c>
      <c r="G162" s="78">
        <v>0</v>
      </c>
      <c r="H162" s="78">
        <v>0</v>
      </c>
      <c r="I162" s="78">
        <v>0</v>
      </c>
      <c r="J162" s="78">
        <v>0</v>
      </c>
      <c r="K162" s="79">
        <f t="shared" si="2"/>
        <v>406855</v>
      </c>
    </row>
    <row r="163" spans="1:11" x14ac:dyDescent="0.25">
      <c r="A163" s="23" t="s">
        <v>215</v>
      </c>
      <c r="B163" s="24" t="s">
        <v>38</v>
      </c>
      <c r="C163" s="77">
        <v>0</v>
      </c>
      <c r="D163" s="78">
        <v>0</v>
      </c>
      <c r="E163" s="78">
        <v>0</v>
      </c>
      <c r="F163" s="78">
        <v>0</v>
      </c>
      <c r="G163" s="78">
        <v>0</v>
      </c>
      <c r="H163" s="78">
        <v>0</v>
      </c>
      <c r="I163" s="78">
        <v>0</v>
      </c>
      <c r="J163" s="78">
        <v>0</v>
      </c>
      <c r="K163" s="79">
        <f t="shared" si="2"/>
        <v>0</v>
      </c>
    </row>
    <row r="164" spans="1:11" x14ac:dyDescent="0.25">
      <c r="A164" s="23" t="s">
        <v>216</v>
      </c>
      <c r="B164" s="24" t="s">
        <v>38</v>
      </c>
      <c r="C164" s="77">
        <v>37002</v>
      </c>
      <c r="D164" s="78">
        <v>7269</v>
      </c>
      <c r="E164" s="78">
        <v>0</v>
      </c>
      <c r="F164" s="78">
        <v>4947</v>
      </c>
      <c r="G164" s="78">
        <v>0</v>
      </c>
      <c r="H164" s="78">
        <v>0</v>
      </c>
      <c r="I164" s="78">
        <v>106</v>
      </c>
      <c r="J164" s="78">
        <v>0</v>
      </c>
      <c r="K164" s="79">
        <f t="shared" si="2"/>
        <v>49324</v>
      </c>
    </row>
    <row r="165" spans="1:11" x14ac:dyDescent="0.25">
      <c r="A165" s="23" t="s">
        <v>217</v>
      </c>
      <c r="B165" s="24" t="s">
        <v>38</v>
      </c>
      <c r="C165" s="77">
        <v>0</v>
      </c>
      <c r="D165" s="78">
        <v>0</v>
      </c>
      <c r="E165" s="78">
        <v>0</v>
      </c>
      <c r="F165" s="78">
        <v>0</v>
      </c>
      <c r="G165" s="78">
        <v>0</v>
      </c>
      <c r="H165" s="78">
        <v>0</v>
      </c>
      <c r="I165" s="78">
        <v>0</v>
      </c>
      <c r="J165" s="78">
        <v>0</v>
      </c>
      <c r="K165" s="79">
        <f t="shared" si="2"/>
        <v>0</v>
      </c>
    </row>
    <row r="166" spans="1:11" x14ac:dyDescent="0.25">
      <c r="A166" s="23" t="s">
        <v>218</v>
      </c>
      <c r="B166" s="24" t="s">
        <v>38</v>
      </c>
      <c r="C166" s="77">
        <v>16205</v>
      </c>
      <c r="D166" s="78">
        <v>0</v>
      </c>
      <c r="E166" s="78">
        <v>0</v>
      </c>
      <c r="F166" s="78">
        <v>2086</v>
      </c>
      <c r="G166" s="78">
        <v>1456</v>
      </c>
      <c r="H166" s="78">
        <v>0</v>
      </c>
      <c r="I166" s="78">
        <v>0</v>
      </c>
      <c r="J166" s="78">
        <v>0</v>
      </c>
      <c r="K166" s="79">
        <f t="shared" si="2"/>
        <v>19747</v>
      </c>
    </row>
    <row r="167" spans="1:11" x14ac:dyDescent="0.25">
      <c r="A167" s="23" t="s">
        <v>219</v>
      </c>
      <c r="B167" s="24" t="s">
        <v>38</v>
      </c>
      <c r="C167" s="77">
        <v>412562</v>
      </c>
      <c r="D167" s="78">
        <v>0</v>
      </c>
      <c r="E167" s="78">
        <v>0</v>
      </c>
      <c r="F167" s="78">
        <v>40372</v>
      </c>
      <c r="G167" s="78">
        <v>0</v>
      </c>
      <c r="H167" s="78">
        <v>0</v>
      </c>
      <c r="I167" s="78">
        <v>2628</v>
      </c>
      <c r="J167" s="78">
        <v>0</v>
      </c>
      <c r="K167" s="79">
        <f t="shared" si="2"/>
        <v>455562</v>
      </c>
    </row>
    <row r="168" spans="1:11" x14ac:dyDescent="0.25">
      <c r="A168" s="23" t="s">
        <v>220</v>
      </c>
      <c r="B168" s="24" t="s">
        <v>38</v>
      </c>
      <c r="C168" s="77">
        <v>375843</v>
      </c>
      <c r="D168" s="78">
        <v>83710</v>
      </c>
      <c r="E168" s="78">
        <v>67308</v>
      </c>
      <c r="F168" s="78">
        <v>17470</v>
      </c>
      <c r="G168" s="78">
        <v>0</v>
      </c>
      <c r="H168" s="78">
        <v>0</v>
      </c>
      <c r="I168" s="78">
        <v>9185</v>
      </c>
      <c r="J168" s="78">
        <v>0</v>
      </c>
      <c r="K168" s="79">
        <f t="shared" si="2"/>
        <v>553516</v>
      </c>
    </row>
    <row r="169" spans="1:11" x14ac:dyDescent="0.25">
      <c r="A169" s="23" t="s">
        <v>221</v>
      </c>
      <c r="B169" s="24" t="s">
        <v>38</v>
      </c>
      <c r="C169" s="77">
        <v>112231</v>
      </c>
      <c r="D169" s="78">
        <v>17419</v>
      </c>
      <c r="E169" s="78">
        <v>17375</v>
      </c>
      <c r="F169" s="78">
        <v>10189</v>
      </c>
      <c r="G169" s="78">
        <v>0</v>
      </c>
      <c r="H169" s="78">
        <v>0</v>
      </c>
      <c r="I169" s="78">
        <v>0</v>
      </c>
      <c r="J169" s="78">
        <v>0</v>
      </c>
      <c r="K169" s="79">
        <f t="shared" si="2"/>
        <v>157214</v>
      </c>
    </row>
    <row r="170" spans="1:11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9">
        <f t="shared" si="2"/>
        <v>0</v>
      </c>
    </row>
    <row r="171" spans="1:11" x14ac:dyDescent="0.25">
      <c r="A171" s="23" t="s">
        <v>223</v>
      </c>
      <c r="B171" s="24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9">
        <f t="shared" si="2"/>
        <v>0</v>
      </c>
    </row>
    <row r="172" spans="1:11" x14ac:dyDescent="0.25">
      <c r="A172" s="23" t="s">
        <v>224</v>
      </c>
      <c r="B172" s="24" t="s">
        <v>1</v>
      </c>
      <c r="C172" s="77">
        <v>3176342</v>
      </c>
      <c r="D172" s="78">
        <v>1196072</v>
      </c>
      <c r="E172" s="78">
        <v>390018</v>
      </c>
      <c r="F172" s="78">
        <v>107638</v>
      </c>
      <c r="G172" s="78">
        <v>0</v>
      </c>
      <c r="H172" s="78">
        <v>0</v>
      </c>
      <c r="I172" s="78">
        <v>0</v>
      </c>
      <c r="J172" s="78">
        <v>0</v>
      </c>
      <c r="K172" s="79">
        <f t="shared" si="2"/>
        <v>4870070</v>
      </c>
    </row>
    <row r="173" spans="1:11" x14ac:dyDescent="0.25">
      <c r="A173" s="23" t="s">
        <v>225</v>
      </c>
      <c r="B173" s="24" t="s">
        <v>1</v>
      </c>
      <c r="C173" s="77">
        <v>0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9">
        <f t="shared" si="2"/>
        <v>0</v>
      </c>
    </row>
    <row r="174" spans="1:11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9">
        <f t="shared" si="2"/>
        <v>0</v>
      </c>
    </row>
    <row r="175" spans="1:11" x14ac:dyDescent="0.25">
      <c r="A175" s="23" t="s">
        <v>227</v>
      </c>
      <c r="B175" s="24" t="s">
        <v>39</v>
      </c>
      <c r="C175" s="77">
        <v>7060900</v>
      </c>
      <c r="D175" s="78">
        <v>2529300</v>
      </c>
      <c r="E175" s="78">
        <v>1008600</v>
      </c>
      <c r="F175" s="78">
        <v>602000</v>
      </c>
      <c r="G175" s="78">
        <v>0</v>
      </c>
      <c r="H175" s="78">
        <v>31700</v>
      </c>
      <c r="I175" s="78">
        <v>161100</v>
      </c>
      <c r="J175" s="78">
        <v>0</v>
      </c>
      <c r="K175" s="79">
        <f t="shared" si="2"/>
        <v>11393600</v>
      </c>
    </row>
    <row r="176" spans="1:11" x14ac:dyDescent="0.25">
      <c r="A176" s="23" t="s">
        <v>228</v>
      </c>
      <c r="B176" s="24" t="s">
        <v>40</v>
      </c>
      <c r="C176" s="77">
        <v>13564</v>
      </c>
      <c r="D176" s="78">
        <v>5133</v>
      </c>
      <c r="E176" s="78">
        <v>1697</v>
      </c>
      <c r="F176" s="78">
        <v>0</v>
      </c>
      <c r="G176" s="78">
        <v>0</v>
      </c>
      <c r="H176" s="78">
        <v>0</v>
      </c>
      <c r="I176" s="78">
        <v>2745</v>
      </c>
      <c r="J176" s="78">
        <v>0</v>
      </c>
      <c r="K176" s="79">
        <f t="shared" si="2"/>
        <v>23139</v>
      </c>
    </row>
    <row r="177" spans="1:11" x14ac:dyDescent="0.25">
      <c r="A177" s="23" t="s">
        <v>229</v>
      </c>
      <c r="B177" s="24" t="s">
        <v>40</v>
      </c>
      <c r="C177" s="77">
        <v>45105</v>
      </c>
      <c r="D177" s="78">
        <v>6647</v>
      </c>
      <c r="E177" s="78">
        <v>0</v>
      </c>
      <c r="F177" s="78">
        <v>6434</v>
      </c>
      <c r="G177" s="78">
        <v>0</v>
      </c>
      <c r="H177" s="78">
        <v>0</v>
      </c>
      <c r="I177" s="78">
        <v>0</v>
      </c>
      <c r="J177" s="78">
        <v>0</v>
      </c>
      <c r="K177" s="79">
        <f t="shared" si="2"/>
        <v>58186</v>
      </c>
    </row>
    <row r="178" spans="1:11" x14ac:dyDescent="0.25">
      <c r="A178" s="23" t="s">
        <v>230</v>
      </c>
      <c r="B178" s="24" t="s">
        <v>40</v>
      </c>
      <c r="C178" s="77">
        <v>156697</v>
      </c>
      <c r="D178" s="78">
        <v>25721</v>
      </c>
      <c r="E178" s="78">
        <v>18244</v>
      </c>
      <c r="F178" s="78">
        <v>10634</v>
      </c>
      <c r="G178" s="78">
        <v>0</v>
      </c>
      <c r="H178" s="78">
        <v>394</v>
      </c>
      <c r="I178" s="78">
        <v>0</v>
      </c>
      <c r="J178" s="78">
        <v>0</v>
      </c>
      <c r="K178" s="79">
        <f t="shared" si="2"/>
        <v>211690</v>
      </c>
    </row>
    <row r="179" spans="1:11" x14ac:dyDescent="0.25">
      <c r="A179" s="23" t="s">
        <v>231</v>
      </c>
      <c r="B179" s="24" t="s">
        <v>40</v>
      </c>
      <c r="C179" s="77">
        <v>55231</v>
      </c>
      <c r="D179" s="78">
        <v>9148</v>
      </c>
      <c r="E179" s="78">
        <v>0</v>
      </c>
      <c r="F179" s="78">
        <v>0</v>
      </c>
      <c r="G179" s="78">
        <v>0</v>
      </c>
      <c r="H179" s="78">
        <v>4082</v>
      </c>
      <c r="I179" s="78">
        <v>0</v>
      </c>
      <c r="J179" s="78">
        <v>0</v>
      </c>
      <c r="K179" s="79">
        <f t="shared" si="2"/>
        <v>68461</v>
      </c>
    </row>
    <row r="180" spans="1:11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9">
        <f t="shared" si="2"/>
        <v>0</v>
      </c>
    </row>
    <row r="181" spans="1:11" x14ac:dyDescent="0.25">
      <c r="A181" s="23" t="s">
        <v>233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9">
        <f t="shared" si="2"/>
        <v>0</v>
      </c>
    </row>
    <row r="182" spans="1:11" x14ac:dyDescent="0.25">
      <c r="A182" s="23" t="s">
        <v>234</v>
      </c>
      <c r="B182" s="24" t="s">
        <v>40</v>
      </c>
      <c r="C182" s="77">
        <v>14326</v>
      </c>
      <c r="D182" s="78">
        <v>8687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78">
        <v>0</v>
      </c>
      <c r="K182" s="79">
        <f t="shared" si="2"/>
        <v>23013</v>
      </c>
    </row>
    <row r="183" spans="1:11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9">
        <f t="shared" si="2"/>
        <v>0</v>
      </c>
    </row>
    <row r="184" spans="1:11" x14ac:dyDescent="0.25">
      <c r="A184" s="23" t="s">
        <v>236</v>
      </c>
      <c r="B184" s="24" t="s">
        <v>2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9">
        <f t="shared" si="2"/>
        <v>0</v>
      </c>
    </row>
    <row r="185" spans="1:11" x14ac:dyDescent="0.25">
      <c r="A185" s="23" t="s">
        <v>1</v>
      </c>
      <c r="B185" s="24" t="s">
        <v>2</v>
      </c>
      <c r="C185" s="77">
        <v>5917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78">
        <v>0</v>
      </c>
      <c r="K185" s="79">
        <f t="shared" si="2"/>
        <v>5917</v>
      </c>
    </row>
    <row r="186" spans="1:11" x14ac:dyDescent="0.25">
      <c r="A186" s="23" t="s">
        <v>2</v>
      </c>
      <c r="B186" s="24" t="s">
        <v>2</v>
      </c>
      <c r="C186" s="77">
        <v>144907</v>
      </c>
      <c r="D186" s="78">
        <v>37729</v>
      </c>
      <c r="E186" s="78">
        <v>28318</v>
      </c>
      <c r="F186" s="78">
        <v>0</v>
      </c>
      <c r="G186" s="78">
        <v>0</v>
      </c>
      <c r="H186" s="78">
        <v>0</v>
      </c>
      <c r="I186" s="78">
        <v>2249</v>
      </c>
      <c r="J186" s="78">
        <v>0</v>
      </c>
      <c r="K186" s="79">
        <f t="shared" si="2"/>
        <v>213203</v>
      </c>
    </row>
    <row r="187" spans="1:11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9">
        <f t="shared" si="2"/>
        <v>0</v>
      </c>
    </row>
    <row r="188" spans="1:11" x14ac:dyDescent="0.25">
      <c r="A188" s="23" t="s">
        <v>238</v>
      </c>
      <c r="B188" s="24" t="s">
        <v>42</v>
      </c>
      <c r="C188" s="77">
        <v>2343552</v>
      </c>
      <c r="D188" s="78">
        <v>520217</v>
      </c>
      <c r="E188" s="78">
        <v>375958</v>
      </c>
      <c r="F188" s="78">
        <v>0</v>
      </c>
      <c r="G188" s="78">
        <v>0</v>
      </c>
      <c r="H188" s="78">
        <v>25912</v>
      </c>
      <c r="I188" s="78">
        <v>117224</v>
      </c>
      <c r="J188" s="78">
        <v>9</v>
      </c>
      <c r="K188" s="79">
        <f t="shared" si="2"/>
        <v>3382872</v>
      </c>
    </row>
    <row r="189" spans="1:11" x14ac:dyDescent="0.25">
      <c r="A189" s="23" t="s">
        <v>239</v>
      </c>
      <c r="B189" s="24" t="s">
        <v>42</v>
      </c>
      <c r="C189" s="77">
        <v>46668</v>
      </c>
      <c r="D189" s="78">
        <v>17441</v>
      </c>
      <c r="E189" s="78">
        <v>6337</v>
      </c>
      <c r="F189" s="78">
        <v>2084</v>
      </c>
      <c r="G189" s="78">
        <v>0</v>
      </c>
      <c r="H189" s="78">
        <v>0</v>
      </c>
      <c r="I189" s="78">
        <v>0</v>
      </c>
      <c r="J189" s="78">
        <v>0</v>
      </c>
      <c r="K189" s="79">
        <f t="shared" si="2"/>
        <v>72530</v>
      </c>
    </row>
    <row r="190" spans="1:11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9">
        <f t="shared" si="2"/>
        <v>0</v>
      </c>
    </row>
    <row r="191" spans="1:11" x14ac:dyDescent="0.25">
      <c r="A191" s="23" t="s">
        <v>241</v>
      </c>
      <c r="B191" s="24" t="s">
        <v>42</v>
      </c>
      <c r="C191" s="77">
        <v>508705</v>
      </c>
      <c r="D191" s="78">
        <v>179190</v>
      </c>
      <c r="E191" s="78">
        <v>0</v>
      </c>
      <c r="F191" s="78">
        <v>12256</v>
      </c>
      <c r="G191" s="78">
        <v>0</v>
      </c>
      <c r="H191" s="78">
        <v>675</v>
      </c>
      <c r="I191" s="78">
        <v>11796</v>
      </c>
      <c r="J191" s="78">
        <v>0</v>
      </c>
      <c r="K191" s="79">
        <f t="shared" si="2"/>
        <v>712622</v>
      </c>
    </row>
    <row r="192" spans="1:11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9">
        <f t="shared" si="2"/>
        <v>0</v>
      </c>
    </row>
    <row r="193" spans="1:11" x14ac:dyDescent="0.25">
      <c r="A193" s="23" t="s">
        <v>244</v>
      </c>
      <c r="B193" s="24" t="s">
        <v>43</v>
      </c>
      <c r="C193" s="77">
        <v>21718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9">
        <f t="shared" si="2"/>
        <v>21718</v>
      </c>
    </row>
    <row r="194" spans="1:11" x14ac:dyDescent="0.25">
      <c r="A194" s="23" t="s">
        <v>245</v>
      </c>
      <c r="B194" s="24" t="s">
        <v>43</v>
      </c>
      <c r="C194" s="77">
        <v>82660</v>
      </c>
      <c r="D194" s="78">
        <v>29425</v>
      </c>
      <c r="E194" s="78">
        <v>0</v>
      </c>
      <c r="F194" s="78">
        <v>0</v>
      </c>
      <c r="G194" s="78">
        <v>0</v>
      </c>
      <c r="H194" s="78">
        <v>0</v>
      </c>
      <c r="I194" s="78">
        <v>2721</v>
      </c>
      <c r="J194" s="78">
        <v>0</v>
      </c>
      <c r="K194" s="79">
        <f t="shared" si="2"/>
        <v>114806</v>
      </c>
    </row>
    <row r="195" spans="1:11" x14ac:dyDescent="0.25">
      <c r="A195" s="23" t="s">
        <v>246</v>
      </c>
      <c r="B195" s="24" t="s">
        <v>43</v>
      </c>
      <c r="C195" s="77">
        <v>22595</v>
      </c>
      <c r="D195" s="78">
        <v>2916</v>
      </c>
      <c r="E195" s="78">
        <v>2452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9">
        <f t="shared" si="2"/>
        <v>27963</v>
      </c>
    </row>
    <row r="196" spans="1:11" x14ac:dyDescent="0.25">
      <c r="A196" s="23" t="s">
        <v>247</v>
      </c>
      <c r="B196" s="24" t="s">
        <v>43</v>
      </c>
      <c r="C196" s="77">
        <v>0</v>
      </c>
      <c r="D196" s="78">
        <v>465344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9">
        <f t="shared" ref="K196:K258" si="3">SUM(C196:J196)</f>
        <v>465344</v>
      </c>
    </row>
    <row r="197" spans="1:11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9">
        <f t="shared" si="3"/>
        <v>0</v>
      </c>
    </row>
    <row r="198" spans="1:11" x14ac:dyDescent="0.25">
      <c r="A198" s="23" t="s">
        <v>249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9">
        <f t="shared" si="3"/>
        <v>0</v>
      </c>
    </row>
    <row r="199" spans="1:11" x14ac:dyDescent="0.25">
      <c r="A199" s="75" t="s">
        <v>515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8">
        <v>0</v>
      </c>
      <c r="J199" s="78">
        <v>0</v>
      </c>
      <c r="K199" s="79">
        <f t="shared" si="3"/>
        <v>0</v>
      </c>
    </row>
    <row r="200" spans="1:11" x14ac:dyDescent="0.25">
      <c r="A200" s="23" t="s">
        <v>250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9">
        <f t="shared" si="3"/>
        <v>0</v>
      </c>
    </row>
    <row r="201" spans="1:11" x14ac:dyDescent="0.25">
      <c r="A201" s="23" t="s">
        <v>251</v>
      </c>
      <c r="B201" s="24" t="s">
        <v>44</v>
      </c>
      <c r="C201" s="77">
        <v>653467</v>
      </c>
      <c r="D201" s="78">
        <v>228346</v>
      </c>
      <c r="E201" s="78">
        <v>0</v>
      </c>
      <c r="F201" s="78">
        <v>0</v>
      </c>
      <c r="G201" s="78">
        <v>0</v>
      </c>
      <c r="H201" s="78">
        <v>0</v>
      </c>
      <c r="I201" s="78">
        <v>20896</v>
      </c>
      <c r="J201" s="78">
        <v>0</v>
      </c>
      <c r="K201" s="79">
        <f t="shared" si="3"/>
        <v>902709</v>
      </c>
    </row>
    <row r="202" spans="1:11" x14ac:dyDescent="0.25">
      <c r="A202" s="23" t="s">
        <v>252</v>
      </c>
      <c r="B202" s="24" t="s">
        <v>45</v>
      </c>
      <c r="C202" s="77">
        <v>0</v>
      </c>
      <c r="D202" s="78">
        <v>0</v>
      </c>
      <c r="E202" s="78">
        <v>0</v>
      </c>
      <c r="F202" s="78">
        <v>0</v>
      </c>
      <c r="G202" s="78">
        <v>0</v>
      </c>
      <c r="H202" s="78">
        <v>0</v>
      </c>
      <c r="I202" s="78">
        <v>0</v>
      </c>
      <c r="J202" s="78">
        <v>0</v>
      </c>
      <c r="K202" s="79">
        <f t="shared" si="3"/>
        <v>0</v>
      </c>
    </row>
    <row r="203" spans="1:11" x14ac:dyDescent="0.25">
      <c r="A203" s="23" t="s">
        <v>443</v>
      </c>
      <c r="B203" s="24" t="s">
        <v>45</v>
      </c>
      <c r="C203" s="77">
        <v>289116</v>
      </c>
      <c r="D203" s="78">
        <v>45739</v>
      </c>
      <c r="E203" s="78">
        <v>0</v>
      </c>
      <c r="F203" s="78">
        <v>21595</v>
      </c>
      <c r="G203" s="78">
        <v>0</v>
      </c>
      <c r="H203" s="78">
        <v>0</v>
      </c>
      <c r="I203" s="78">
        <v>0</v>
      </c>
      <c r="J203" s="78">
        <v>0</v>
      </c>
      <c r="K203" s="79">
        <f t="shared" si="3"/>
        <v>356450</v>
      </c>
    </row>
    <row r="204" spans="1:11" x14ac:dyDescent="0.25">
      <c r="A204" s="23" t="s">
        <v>253</v>
      </c>
      <c r="B204" s="24" t="s">
        <v>45</v>
      </c>
      <c r="C204" s="77">
        <v>199314</v>
      </c>
      <c r="D204" s="78">
        <v>47147</v>
      </c>
      <c r="E204" s="78">
        <v>0</v>
      </c>
      <c r="F204" s="78">
        <v>12413</v>
      </c>
      <c r="G204" s="78">
        <v>0</v>
      </c>
      <c r="H204" s="78">
        <v>0</v>
      </c>
      <c r="I204" s="78">
        <v>0</v>
      </c>
      <c r="J204" s="78">
        <v>0</v>
      </c>
      <c r="K204" s="79">
        <f t="shared" si="3"/>
        <v>258874</v>
      </c>
    </row>
    <row r="205" spans="1:11" x14ac:dyDescent="0.25">
      <c r="A205" s="23" t="s">
        <v>254</v>
      </c>
      <c r="B205" s="24" t="s">
        <v>45</v>
      </c>
      <c r="C205" s="77">
        <v>100978</v>
      </c>
      <c r="D205" s="78">
        <v>30474</v>
      </c>
      <c r="E205" s="78">
        <v>0</v>
      </c>
      <c r="F205" s="78">
        <v>3446</v>
      </c>
      <c r="G205" s="78">
        <v>0</v>
      </c>
      <c r="H205" s="78">
        <v>0</v>
      </c>
      <c r="I205" s="78">
        <v>1187</v>
      </c>
      <c r="J205" s="78">
        <v>0</v>
      </c>
      <c r="K205" s="79">
        <f t="shared" si="3"/>
        <v>136085</v>
      </c>
    </row>
    <row r="206" spans="1:11" x14ac:dyDescent="0.25">
      <c r="A206" s="23" t="s">
        <v>255</v>
      </c>
      <c r="B206" s="24" t="s">
        <v>45</v>
      </c>
      <c r="C206" s="77">
        <v>4407106</v>
      </c>
      <c r="D206" s="78">
        <v>1606644</v>
      </c>
      <c r="E206" s="78">
        <v>450194</v>
      </c>
      <c r="F206" s="78">
        <v>111540</v>
      </c>
      <c r="G206" s="78">
        <v>0</v>
      </c>
      <c r="H206" s="78">
        <v>6009</v>
      </c>
      <c r="I206" s="78">
        <v>0</v>
      </c>
      <c r="J206" s="78">
        <v>0</v>
      </c>
      <c r="K206" s="79">
        <f t="shared" si="3"/>
        <v>6581493</v>
      </c>
    </row>
    <row r="207" spans="1:11" x14ac:dyDescent="0.25">
      <c r="A207" s="23" t="s">
        <v>499</v>
      </c>
      <c r="B207" s="24" t="s">
        <v>45</v>
      </c>
      <c r="C207" s="77">
        <v>0</v>
      </c>
      <c r="D207" s="78">
        <v>0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9">
        <f t="shared" si="3"/>
        <v>0</v>
      </c>
    </row>
    <row r="208" spans="1:11" x14ac:dyDescent="0.25">
      <c r="A208" s="23" t="s">
        <v>494</v>
      </c>
      <c r="B208" s="24" t="s">
        <v>45</v>
      </c>
      <c r="C208" s="77">
        <v>0</v>
      </c>
      <c r="D208" s="78">
        <v>0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9">
        <f t="shared" si="3"/>
        <v>0</v>
      </c>
    </row>
    <row r="209" spans="1:11" x14ac:dyDescent="0.25">
      <c r="A209" s="23" t="s">
        <v>256</v>
      </c>
      <c r="B209" s="24" t="s">
        <v>45</v>
      </c>
      <c r="C209" s="77">
        <v>0</v>
      </c>
      <c r="D209" s="78">
        <v>25294</v>
      </c>
      <c r="E209" s="78">
        <v>0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9">
        <f t="shared" si="3"/>
        <v>25294</v>
      </c>
    </row>
    <row r="210" spans="1:11" x14ac:dyDescent="0.25">
      <c r="A210" s="23" t="s">
        <v>257</v>
      </c>
      <c r="B210" s="24" t="s">
        <v>45</v>
      </c>
      <c r="C210" s="77">
        <v>0</v>
      </c>
      <c r="D210" s="78">
        <v>0</v>
      </c>
      <c r="E210" s="78">
        <v>0</v>
      </c>
      <c r="F210" s="78">
        <v>0</v>
      </c>
      <c r="G210" s="78">
        <v>0</v>
      </c>
      <c r="H210" s="78">
        <v>0</v>
      </c>
      <c r="I210" s="78">
        <v>0</v>
      </c>
      <c r="J210" s="78">
        <v>0</v>
      </c>
      <c r="K210" s="79">
        <f t="shared" si="3"/>
        <v>0</v>
      </c>
    </row>
    <row r="211" spans="1:11" x14ac:dyDescent="0.25">
      <c r="A211" s="23" t="s">
        <v>258</v>
      </c>
      <c r="B211" s="24" t="s">
        <v>45</v>
      </c>
      <c r="C211" s="77">
        <v>0</v>
      </c>
      <c r="D211" s="78">
        <v>0</v>
      </c>
      <c r="E211" s="78">
        <v>0</v>
      </c>
      <c r="F211" s="78">
        <v>0</v>
      </c>
      <c r="G211" s="78">
        <v>0</v>
      </c>
      <c r="H211" s="78">
        <v>0</v>
      </c>
      <c r="I211" s="78">
        <v>0</v>
      </c>
      <c r="J211" s="78">
        <v>0</v>
      </c>
      <c r="K211" s="79">
        <f t="shared" si="3"/>
        <v>0</v>
      </c>
    </row>
    <row r="212" spans="1:11" x14ac:dyDescent="0.25">
      <c r="A212" s="23" t="s">
        <v>259</v>
      </c>
      <c r="B212" s="24" t="s">
        <v>45</v>
      </c>
      <c r="C212" s="77">
        <v>9614041</v>
      </c>
      <c r="D212" s="78">
        <v>2429835</v>
      </c>
      <c r="E212" s="78">
        <v>1044275</v>
      </c>
      <c r="F212" s="78">
        <v>513154</v>
      </c>
      <c r="G212" s="78">
        <v>0</v>
      </c>
      <c r="H212" s="78">
        <v>4514</v>
      </c>
      <c r="I212" s="78">
        <v>0</v>
      </c>
      <c r="J212" s="78">
        <v>0</v>
      </c>
      <c r="K212" s="79">
        <f t="shared" si="3"/>
        <v>13605819</v>
      </c>
    </row>
    <row r="213" spans="1:11" x14ac:dyDescent="0.25">
      <c r="A213" s="23" t="s">
        <v>260</v>
      </c>
      <c r="B213" s="24" t="s">
        <v>45</v>
      </c>
      <c r="C213" s="77">
        <v>0</v>
      </c>
      <c r="D213" s="78">
        <v>0</v>
      </c>
      <c r="E213" s="78">
        <v>0</v>
      </c>
      <c r="F213" s="78">
        <v>0</v>
      </c>
      <c r="G213" s="78">
        <v>0</v>
      </c>
      <c r="H213" s="78">
        <v>0</v>
      </c>
      <c r="I213" s="78">
        <v>0</v>
      </c>
      <c r="J213" s="78">
        <v>0</v>
      </c>
      <c r="K213" s="79">
        <f t="shared" si="3"/>
        <v>0</v>
      </c>
    </row>
    <row r="214" spans="1:11" x14ac:dyDescent="0.25">
      <c r="A214" s="23" t="s">
        <v>261</v>
      </c>
      <c r="B214" s="24" t="s">
        <v>45</v>
      </c>
      <c r="C214" s="77">
        <v>0</v>
      </c>
      <c r="D214" s="78">
        <v>147073</v>
      </c>
      <c r="E214" s="78">
        <v>0</v>
      </c>
      <c r="F214" s="78">
        <v>0</v>
      </c>
      <c r="G214" s="78">
        <v>0</v>
      </c>
      <c r="H214" s="78">
        <v>0</v>
      </c>
      <c r="I214" s="78">
        <v>193308</v>
      </c>
      <c r="J214" s="78">
        <v>0</v>
      </c>
      <c r="K214" s="79">
        <f t="shared" si="3"/>
        <v>340381</v>
      </c>
    </row>
    <row r="215" spans="1:11" x14ac:dyDescent="0.25">
      <c r="A215" s="23" t="s">
        <v>262</v>
      </c>
      <c r="B215" s="24" t="s">
        <v>45</v>
      </c>
      <c r="C215" s="77">
        <v>0</v>
      </c>
      <c r="D215" s="78">
        <v>0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9">
        <f t="shared" si="3"/>
        <v>0</v>
      </c>
    </row>
    <row r="216" spans="1:11" x14ac:dyDescent="0.25">
      <c r="A216" s="23" t="s">
        <v>263</v>
      </c>
      <c r="B216" s="24" t="s">
        <v>45</v>
      </c>
      <c r="C216" s="77">
        <v>857002</v>
      </c>
      <c r="D216" s="78">
        <v>199308</v>
      </c>
      <c r="E216" s="78">
        <v>126882</v>
      </c>
      <c r="F216" s="78">
        <v>24184</v>
      </c>
      <c r="G216" s="78">
        <v>0</v>
      </c>
      <c r="H216" s="78">
        <v>4708</v>
      </c>
      <c r="I216" s="78">
        <v>0</v>
      </c>
      <c r="J216" s="78">
        <v>0</v>
      </c>
      <c r="K216" s="79">
        <f t="shared" si="3"/>
        <v>1212084</v>
      </c>
    </row>
    <row r="217" spans="1:11" x14ac:dyDescent="0.25">
      <c r="A217" s="23" t="s">
        <v>264</v>
      </c>
      <c r="B217" s="24" t="s">
        <v>45</v>
      </c>
      <c r="C217" s="77">
        <v>677406</v>
      </c>
      <c r="D217" s="78">
        <v>215292</v>
      </c>
      <c r="E217" s="78">
        <v>0</v>
      </c>
      <c r="F217" s="78">
        <v>105920</v>
      </c>
      <c r="G217" s="78">
        <v>0</v>
      </c>
      <c r="H217" s="78">
        <v>0</v>
      </c>
      <c r="I217" s="78">
        <v>0</v>
      </c>
      <c r="J217" s="78">
        <v>0</v>
      </c>
      <c r="K217" s="79">
        <f t="shared" si="3"/>
        <v>998618</v>
      </c>
    </row>
    <row r="218" spans="1:11" x14ac:dyDescent="0.25">
      <c r="A218" s="23" t="s">
        <v>444</v>
      </c>
      <c r="B218" s="24" t="s">
        <v>45</v>
      </c>
      <c r="C218" s="77">
        <v>21878000</v>
      </c>
      <c r="D218" s="78">
        <v>0</v>
      </c>
      <c r="E218" s="78">
        <v>2374000</v>
      </c>
      <c r="F218" s="78">
        <v>1206000</v>
      </c>
      <c r="G218" s="78">
        <v>0</v>
      </c>
      <c r="H218" s="78">
        <v>33000</v>
      </c>
      <c r="I218" s="78">
        <v>0</v>
      </c>
      <c r="J218" s="78">
        <v>6146000</v>
      </c>
      <c r="K218" s="79">
        <f t="shared" si="3"/>
        <v>31637000</v>
      </c>
    </row>
    <row r="219" spans="1:11" x14ac:dyDescent="0.25">
      <c r="A219" s="23" t="s">
        <v>265</v>
      </c>
      <c r="B219" s="24" t="s">
        <v>45</v>
      </c>
      <c r="C219" s="77">
        <v>6808231</v>
      </c>
      <c r="D219" s="78">
        <v>2106891</v>
      </c>
      <c r="E219" s="78">
        <v>0</v>
      </c>
      <c r="F219" s="78">
        <v>713893</v>
      </c>
      <c r="G219" s="78">
        <v>0</v>
      </c>
      <c r="H219" s="78">
        <v>4991</v>
      </c>
      <c r="I219" s="78">
        <v>0</v>
      </c>
      <c r="J219" s="78">
        <v>0</v>
      </c>
      <c r="K219" s="79">
        <f t="shared" si="3"/>
        <v>9634006</v>
      </c>
    </row>
    <row r="220" spans="1:11" x14ac:dyDescent="0.25">
      <c r="A220" s="23" t="s">
        <v>495</v>
      </c>
      <c r="B220" s="24" t="s">
        <v>45</v>
      </c>
      <c r="C220" s="77">
        <v>0</v>
      </c>
      <c r="D220" s="78">
        <v>0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9">
        <f t="shared" si="3"/>
        <v>0</v>
      </c>
    </row>
    <row r="221" spans="1:11" x14ac:dyDescent="0.25">
      <c r="A221" s="23" t="s">
        <v>266</v>
      </c>
      <c r="B221" s="24" t="s">
        <v>45</v>
      </c>
      <c r="C221" s="77">
        <v>0</v>
      </c>
      <c r="D221" s="78">
        <v>0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9">
        <f t="shared" si="3"/>
        <v>0</v>
      </c>
    </row>
    <row r="222" spans="1:11" x14ac:dyDescent="0.25">
      <c r="A222" s="23" t="s">
        <v>267</v>
      </c>
      <c r="B222" s="24" t="s">
        <v>45</v>
      </c>
      <c r="C222" s="77">
        <v>606247</v>
      </c>
      <c r="D222" s="78">
        <v>152391</v>
      </c>
      <c r="E222" s="78">
        <v>70517</v>
      </c>
      <c r="F222" s="78">
        <v>20157</v>
      </c>
      <c r="G222" s="78">
        <v>0</v>
      </c>
      <c r="H222" s="78">
        <v>379</v>
      </c>
      <c r="I222" s="78">
        <v>0</v>
      </c>
      <c r="J222" s="78">
        <v>0</v>
      </c>
      <c r="K222" s="79">
        <f t="shared" si="3"/>
        <v>849691</v>
      </c>
    </row>
    <row r="223" spans="1:11" x14ac:dyDescent="0.25">
      <c r="A223" s="23" t="s">
        <v>268</v>
      </c>
      <c r="B223" s="24" t="s">
        <v>45</v>
      </c>
      <c r="C223" s="77">
        <v>0</v>
      </c>
      <c r="D223" s="78">
        <v>0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9">
        <f t="shared" si="3"/>
        <v>0</v>
      </c>
    </row>
    <row r="224" spans="1:11" x14ac:dyDescent="0.25">
      <c r="A224" s="23" t="s">
        <v>269</v>
      </c>
      <c r="B224" s="24" t="s">
        <v>45</v>
      </c>
      <c r="C224" s="77">
        <v>0</v>
      </c>
      <c r="D224" s="78">
        <v>0</v>
      </c>
      <c r="E224" s="78">
        <v>515857</v>
      </c>
      <c r="F224" s="78">
        <v>0</v>
      </c>
      <c r="G224" s="78">
        <v>0</v>
      </c>
      <c r="H224" s="78">
        <v>0</v>
      </c>
      <c r="I224" s="78">
        <v>0</v>
      </c>
      <c r="J224" s="78">
        <v>0</v>
      </c>
      <c r="K224" s="79">
        <f t="shared" si="3"/>
        <v>515857</v>
      </c>
    </row>
    <row r="225" spans="1:11" x14ac:dyDescent="0.25">
      <c r="A225" s="23" t="s">
        <v>270</v>
      </c>
      <c r="B225" s="24" t="s">
        <v>45</v>
      </c>
      <c r="C225" s="77">
        <v>2344822</v>
      </c>
      <c r="D225" s="78">
        <v>694751</v>
      </c>
      <c r="E225" s="78">
        <v>0</v>
      </c>
      <c r="F225" s="78">
        <v>96779</v>
      </c>
      <c r="G225" s="78">
        <v>0</v>
      </c>
      <c r="H225" s="78">
        <v>1717</v>
      </c>
      <c r="I225" s="78">
        <v>0</v>
      </c>
      <c r="J225" s="78">
        <v>38431</v>
      </c>
      <c r="K225" s="79">
        <f t="shared" si="3"/>
        <v>3176500</v>
      </c>
    </row>
    <row r="226" spans="1:11" x14ac:dyDescent="0.25">
      <c r="A226" s="23" t="s">
        <v>271</v>
      </c>
      <c r="B226" s="24" t="s">
        <v>45</v>
      </c>
      <c r="C226" s="77">
        <v>1988357</v>
      </c>
      <c r="D226" s="78">
        <v>775799</v>
      </c>
      <c r="E226" s="78">
        <v>0</v>
      </c>
      <c r="F226" s="78">
        <v>109448</v>
      </c>
      <c r="G226" s="78">
        <v>0</v>
      </c>
      <c r="H226" s="78">
        <v>21704</v>
      </c>
      <c r="I226" s="78">
        <v>2336</v>
      </c>
      <c r="J226" s="78">
        <v>0</v>
      </c>
      <c r="K226" s="79">
        <f t="shared" si="3"/>
        <v>2897644</v>
      </c>
    </row>
    <row r="227" spans="1:11" x14ac:dyDescent="0.25">
      <c r="A227" s="23" t="s">
        <v>272</v>
      </c>
      <c r="B227" s="24" t="s">
        <v>45</v>
      </c>
      <c r="C227" s="77">
        <v>685134</v>
      </c>
      <c r="D227" s="78">
        <v>244586</v>
      </c>
      <c r="E227" s="78">
        <v>0</v>
      </c>
      <c r="F227" s="78">
        <v>93158</v>
      </c>
      <c r="G227" s="78">
        <v>0</v>
      </c>
      <c r="H227" s="78">
        <v>0</v>
      </c>
      <c r="I227" s="78">
        <v>0</v>
      </c>
      <c r="J227" s="78">
        <v>3706</v>
      </c>
      <c r="K227" s="79">
        <f t="shared" si="3"/>
        <v>1026584</v>
      </c>
    </row>
    <row r="228" spans="1:11" x14ac:dyDescent="0.25">
      <c r="A228" s="23" t="s">
        <v>445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9">
        <f t="shared" si="3"/>
        <v>0</v>
      </c>
    </row>
    <row r="229" spans="1:11" x14ac:dyDescent="0.25">
      <c r="A229" s="23" t="s">
        <v>273</v>
      </c>
      <c r="B229" s="24" t="s">
        <v>45</v>
      </c>
      <c r="C229" s="77">
        <v>0</v>
      </c>
      <c r="D229" s="78">
        <v>0</v>
      </c>
      <c r="E229" s="78">
        <v>0</v>
      </c>
      <c r="F229" s="78">
        <v>0</v>
      </c>
      <c r="G229" s="78">
        <v>0</v>
      </c>
      <c r="H229" s="78">
        <v>0</v>
      </c>
      <c r="I229" s="78">
        <v>0</v>
      </c>
      <c r="J229" s="78">
        <v>0</v>
      </c>
      <c r="K229" s="79">
        <f t="shared" si="3"/>
        <v>0</v>
      </c>
    </row>
    <row r="230" spans="1:11" x14ac:dyDescent="0.25">
      <c r="A230" s="23" t="s">
        <v>274</v>
      </c>
      <c r="B230" s="24" t="s">
        <v>45</v>
      </c>
      <c r="C230" s="77">
        <v>812499</v>
      </c>
      <c r="D230" s="78">
        <v>275904</v>
      </c>
      <c r="E230" s="78">
        <v>71542</v>
      </c>
      <c r="F230" s="78">
        <v>25430</v>
      </c>
      <c r="G230" s="78">
        <v>0</v>
      </c>
      <c r="H230" s="78">
        <v>0</v>
      </c>
      <c r="I230" s="78">
        <v>0</v>
      </c>
      <c r="J230" s="78">
        <v>0</v>
      </c>
      <c r="K230" s="79">
        <f t="shared" si="3"/>
        <v>1185375</v>
      </c>
    </row>
    <row r="231" spans="1:11" x14ac:dyDescent="0.25">
      <c r="A231" s="23" t="s">
        <v>275</v>
      </c>
      <c r="B231" s="24" t="s">
        <v>45</v>
      </c>
      <c r="C231" s="77">
        <v>0</v>
      </c>
      <c r="D231" s="78">
        <v>0</v>
      </c>
      <c r="E231" s="78">
        <v>0</v>
      </c>
      <c r="F231" s="78">
        <v>0</v>
      </c>
      <c r="G231" s="78">
        <v>0</v>
      </c>
      <c r="H231" s="78">
        <v>0</v>
      </c>
      <c r="I231" s="78">
        <v>0</v>
      </c>
      <c r="J231" s="78">
        <v>0</v>
      </c>
      <c r="K231" s="79">
        <f t="shared" si="3"/>
        <v>0</v>
      </c>
    </row>
    <row r="232" spans="1:11" x14ac:dyDescent="0.25">
      <c r="A232" s="23" t="s">
        <v>276</v>
      </c>
      <c r="B232" s="24" t="s">
        <v>45</v>
      </c>
      <c r="C232" s="77">
        <v>161403</v>
      </c>
      <c r="D232" s="78">
        <v>55647</v>
      </c>
      <c r="E232" s="78">
        <v>0</v>
      </c>
      <c r="F232" s="78">
        <v>6065</v>
      </c>
      <c r="G232" s="78">
        <v>0</v>
      </c>
      <c r="H232" s="78">
        <v>0</v>
      </c>
      <c r="I232" s="78">
        <v>0</v>
      </c>
      <c r="J232" s="78">
        <v>0</v>
      </c>
      <c r="K232" s="79">
        <f t="shared" si="3"/>
        <v>223115</v>
      </c>
    </row>
    <row r="233" spans="1:11" x14ac:dyDescent="0.25">
      <c r="A233" s="23" t="s">
        <v>277</v>
      </c>
      <c r="B233" s="24" t="s">
        <v>45</v>
      </c>
      <c r="C233" s="77">
        <v>523850</v>
      </c>
      <c r="D233" s="78">
        <v>120043</v>
      </c>
      <c r="E233" s="78">
        <v>63437</v>
      </c>
      <c r="F233" s="78">
        <v>0</v>
      </c>
      <c r="G233" s="78">
        <v>0</v>
      </c>
      <c r="H233" s="78">
        <v>0</v>
      </c>
      <c r="I233" s="78">
        <v>0</v>
      </c>
      <c r="J233" s="78">
        <v>9793</v>
      </c>
      <c r="K233" s="79">
        <f t="shared" si="3"/>
        <v>717123</v>
      </c>
    </row>
    <row r="234" spans="1:11" x14ac:dyDescent="0.25">
      <c r="A234" s="23" t="s">
        <v>278</v>
      </c>
      <c r="B234" s="24" t="s">
        <v>45</v>
      </c>
      <c r="C234" s="77">
        <v>145244</v>
      </c>
      <c r="D234" s="78">
        <v>47107</v>
      </c>
      <c r="E234" s="78">
        <v>11913</v>
      </c>
      <c r="F234" s="78">
        <v>6366</v>
      </c>
      <c r="G234" s="78">
        <v>0</v>
      </c>
      <c r="H234" s="78">
        <v>4</v>
      </c>
      <c r="I234" s="78">
        <v>0</v>
      </c>
      <c r="J234" s="78">
        <v>0</v>
      </c>
      <c r="K234" s="79">
        <f t="shared" si="3"/>
        <v>210634</v>
      </c>
    </row>
    <row r="235" spans="1:11" x14ac:dyDescent="0.25">
      <c r="A235" s="23" t="s">
        <v>279</v>
      </c>
      <c r="B235" s="24" t="s">
        <v>45</v>
      </c>
      <c r="C235" s="77">
        <v>191720</v>
      </c>
      <c r="D235" s="78">
        <v>68157</v>
      </c>
      <c r="E235" s="78">
        <v>0</v>
      </c>
      <c r="F235" s="78">
        <v>10337</v>
      </c>
      <c r="G235" s="78">
        <v>0</v>
      </c>
      <c r="H235" s="78">
        <v>0</v>
      </c>
      <c r="I235" s="78">
        <v>0</v>
      </c>
      <c r="J235" s="78">
        <v>0</v>
      </c>
      <c r="K235" s="79">
        <f t="shared" si="3"/>
        <v>270214</v>
      </c>
    </row>
    <row r="236" spans="1:11" x14ac:dyDescent="0.25">
      <c r="A236" s="23" t="s">
        <v>280</v>
      </c>
      <c r="B236" s="24" t="s">
        <v>46</v>
      </c>
      <c r="C236" s="77">
        <v>0</v>
      </c>
      <c r="D236" s="78">
        <v>0</v>
      </c>
      <c r="E236" s="78">
        <v>0</v>
      </c>
      <c r="F236" s="78">
        <v>0</v>
      </c>
      <c r="G236" s="78">
        <v>0</v>
      </c>
      <c r="H236" s="78">
        <v>0</v>
      </c>
      <c r="I236" s="78">
        <v>0</v>
      </c>
      <c r="J236" s="78">
        <v>0</v>
      </c>
      <c r="K236" s="79">
        <f t="shared" si="3"/>
        <v>0</v>
      </c>
    </row>
    <row r="237" spans="1:11" x14ac:dyDescent="0.25">
      <c r="A237" s="23" t="s">
        <v>281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9">
        <f t="shared" si="3"/>
        <v>0</v>
      </c>
    </row>
    <row r="238" spans="1:11" x14ac:dyDescent="0.25">
      <c r="A238" s="23" t="s">
        <v>446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9">
        <f t="shared" si="3"/>
        <v>0</v>
      </c>
    </row>
    <row r="239" spans="1:11" x14ac:dyDescent="0.25">
      <c r="A239" s="23" t="s">
        <v>282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9">
        <f t="shared" si="3"/>
        <v>0</v>
      </c>
    </row>
    <row r="240" spans="1:11" x14ac:dyDescent="0.25">
      <c r="A240" s="23" t="s">
        <v>438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9">
        <f t="shared" si="3"/>
        <v>0</v>
      </c>
    </row>
    <row r="241" spans="1:11" x14ac:dyDescent="0.25">
      <c r="A241" s="23" t="s">
        <v>283</v>
      </c>
      <c r="B241" s="24" t="s">
        <v>47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8">
        <v>0</v>
      </c>
      <c r="J241" s="78">
        <v>0</v>
      </c>
      <c r="K241" s="79">
        <f t="shared" si="3"/>
        <v>0</v>
      </c>
    </row>
    <row r="242" spans="1:11" x14ac:dyDescent="0.25">
      <c r="A242" s="23" t="s">
        <v>284</v>
      </c>
      <c r="B242" s="24" t="s">
        <v>47</v>
      </c>
      <c r="C242" s="77">
        <v>444516</v>
      </c>
      <c r="D242" s="78">
        <v>156262</v>
      </c>
      <c r="E242" s="78">
        <v>0</v>
      </c>
      <c r="F242" s="78">
        <v>46935</v>
      </c>
      <c r="G242" s="78">
        <v>0</v>
      </c>
      <c r="H242" s="78">
        <v>0</v>
      </c>
      <c r="I242" s="78">
        <v>0</v>
      </c>
      <c r="J242" s="78">
        <v>0</v>
      </c>
      <c r="K242" s="79">
        <f t="shared" si="3"/>
        <v>647713</v>
      </c>
    </row>
    <row r="243" spans="1:11" x14ac:dyDescent="0.25">
      <c r="A243" s="23" t="s">
        <v>285</v>
      </c>
      <c r="B243" s="24" t="s">
        <v>47</v>
      </c>
      <c r="C243" s="77">
        <v>0</v>
      </c>
      <c r="D243" s="78">
        <v>0</v>
      </c>
      <c r="E243" s="78">
        <v>0</v>
      </c>
      <c r="F243" s="78">
        <v>0</v>
      </c>
      <c r="G243" s="78">
        <v>0</v>
      </c>
      <c r="H243" s="78">
        <v>0</v>
      </c>
      <c r="I243" s="78">
        <v>0</v>
      </c>
      <c r="J243" s="78">
        <v>0</v>
      </c>
      <c r="K243" s="79">
        <f t="shared" si="3"/>
        <v>0</v>
      </c>
    </row>
    <row r="244" spans="1:11" x14ac:dyDescent="0.25">
      <c r="A244" s="23" t="s">
        <v>286</v>
      </c>
      <c r="B244" s="24" t="s">
        <v>48</v>
      </c>
      <c r="C244" s="77">
        <v>19501</v>
      </c>
      <c r="D244" s="78">
        <v>8722</v>
      </c>
      <c r="E244" s="78">
        <v>3326</v>
      </c>
      <c r="F244" s="78">
        <v>2985</v>
      </c>
      <c r="G244" s="78">
        <v>0</v>
      </c>
      <c r="H244" s="78">
        <v>0</v>
      </c>
      <c r="I244" s="78">
        <v>0</v>
      </c>
      <c r="J244" s="78">
        <v>0</v>
      </c>
      <c r="K244" s="79">
        <f t="shared" si="3"/>
        <v>34534</v>
      </c>
    </row>
    <row r="245" spans="1:11" x14ac:dyDescent="0.25">
      <c r="A245" s="23" t="s">
        <v>287</v>
      </c>
      <c r="B245" s="24" t="s">
        <v>48</v>
      </c>
      <c r="C245" s="77">
        <v>322548</v>
      </c>
      <c r="D245" s="78">
        <v>86982</v>
      </c>
      <c r="E245" s="78">
        <v>51054</v>
      </c>
      <c r="F245" s="78">
        <v>78303</v>
      </c>
      <c r="G245" s="78">
        <v>0</v>
      </c>
      <c r="H245" s="78">
        <v>0</v>
      </c>
      <c r="I245" s="78">
        <v>0</v>
      </c>
      <c r="J245" s="78">
        <v>0</v>
      </c>
      <c r="K245" s="79">
        <f t="shared" si="3"/>
        <v>538887</v>
      </c>
    </row>
    <row r="246" spans="1:11" x14ac:dyDescent="0.25">
      <c r="A246" s="23" t="s">
        <v>288</v>
      </c>
      <c r="B246" s="24" t="s">
        <v>48</v>
      </c>
      <c r="C246" s="77">
        <v>0</v>
      </c>
      <c r="D246" s="78">
        <v>0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9">
        <f t="shared" si="3"/>
        <v>0</v>
      </c>
    </row>
    <row r="247" spans="1:11" x14ac:dyDescent="0.25">
      <c r="A247" s="23" t="s">
        <v>289</v>
      </c>
      <c r="B247" s="24" t="s">
        <v>48</v>
      </c>
      <c r="C247" s="77">
        <v>0</v>
      </c>
      <c r="D247" s="78">
        <v>1232589</v>
      </c>
      <c r="E247" s="78">
        <v>0</v>
      </c>
      <c r="F247" s="78">
        <v>0</v>
      </c>
      <c r="G247" s="78">
        <v>0</v>
      </c>
      <c r="H247" s="78">
        <v>0</v>
      </c>
      <c r="I247" s="78">
        <v>0</v>
      </c>
      <c r="J247" s="78">
        <v>0</v>
      </c>
      <c r="K247" s="79">
        <f t="shared" si="3"/>
        <v>1232589</v>
      </c>
    </row>
    <row r="248" spans="1:11" x14ac:dyDescent="0.25">
      <c r="A248" s="23" t="s">
        <v>290</v>
      </c>
      <c r="B248" s="24" t="s">
        <v>48</v>
      </c>
      <c r="C248" s="77">
        <v>9933</v>
      </c>
      <c r="D248" s="78">
        <v>1434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9">
        <f t="shared" si="3"/>
        <v>11367</v>
      </c>
    </row>
    <row r="249" spans="1:11" x14ac:dyDescent="0.25">
      <c r="A249" s="23" t="s">
        <v>291</v>
      </c>
      <c r="B249" s="24" t="s">
        <v>48</v>
      </c>
      <c r="C249" s="77">
        <v>147366</v>
      </c>
      <c r="D249" s="78">
        <v>48195</v>
      </c>
      <c r="E249" s="78">
        <v>24067</v>
      </c>
      <c r="F249" s="78">
        <v>33794</v>
      </c>
      <c r="G249" s="78">
        <v>0</v>
      </c>
      <c r="H249" s="78">
        <v>0</v>
      </c>
      <c r="I249" s="78">
        <v>404</v>
      </c>
      <c r="J249" s="78">
        <v>0</v>
      </c>
      <c r="K249" s="79">
        <f t="shared" si="3"/>
        <v>253826</v>
      </c>
    </row>
    <row r="250" spans="1:11" x14ac:dyDescent="0.25">
      <c r="A250" s="23" t="s">
        <v>292</v>
      </c>
      <c r="B250" s="24" t="s">
        <v>48</v>
      </c>
      <c r="C250" s="77">
        <v>428243</v>
      </c>
      <c r="D250" s="78">
        <v>98172</v>
      </c>
      <c r="E250" s="78">
        <v>81900</v>
      </c>
      <c r="F250" s="78">
        <v>82126</v>
      </c>
      <c r="G250" s="78">
        <v>0</v>
      </c>
      <c r="H250" s="78">
        <v>0</v>
      </c>
      <c r="I250" s="78">
        <v>0</v>
      </c>
      <c r="J250" s="78">
        <v>0</v>
      </c>
      <c r="K250" s="79">
        <f t="shared" si="3"/>
        <v>690441</v>
      </c>
    </row>
    <row r="251" spans="1:11" x14ac:dyDescent="0.25">
      <c r="A251" s="23" t="s">
        <v>293</v>
      </c>
      <c r="B251" s="24" t="s">
        <v>48</v>
      </c>
      <c r="C251" s="77">
        <v>0</v>
      </c>
      <c r="D251" s="78">
        <v>0</v>
      </c>
      <c r="E251" s="78">
        <v>0</v>
      </c>
      <c r="F251" s="78">
        <v>0</v>
      </c>
      <c r="G251" s="78">
        <v>0</v>
      </c>
      <c r="H251" s="78">
        <v>0</v>
      </c>
      <c r="I251" s="78">
        <v>0</v>
      </c>
      <c r="J251" s="78">
        <v>0</v>
      </c>
      <c r="K251" s="79">
        <f t="shared" si="3"/>
        <v>0</v>
      </c>
    </row>
    <row r="252" spans="1:11" x14ac:dyDescent="0.25">
      <c r="A252" s="23" t="s">
        <v>294</v>
      </c>
      <c r="B252" s="24" t="s">
        <v>48</v>
      </c>
      <c r="C252" s="77">
        <v>111785</v>
      </c>
      <c r="D252" s="78">
        <v>28928</v>
      </c>
      <c r="E252" s="78">
        <v>21476</v>
      </c>
      <c r="F252" s="78">
        <v>37538</v>
      </c>
      <c r="G252" s="78">
        <v>0</v>
      </c>
      <c r="H252" s="78">
        <v>0</v>
      </c>
      <c r="I252" s="78">
        <v>0</v>
      </c>
      <c r="J252" s="78">
        <v>0</v>
      </c>
      <c r="K252" s="79">
        <f t="shared" si="3"/>
        <v>199727</v>
      </c>
    </row>
    <row r="253" spans="1:11" x14ac:dyDescent="0.25">
      <c r="A253" s="23" t="s">
        <v>3</v>
      </c>
      <c r="B253" s="24" t="s">
        <v>3</v>
      </c>
      <c r="C253" s="77">
        <v>302012</v>
      </c>
      <c r="D253" s="78">
        <v>56335</v>
      </c>
      <c r="E253" s="78">
        <v>0</v>
      </c>
      <c r="F253" s="78">
        <v>0</v>
      </c>
      <c r="G253" s="78">
        <v>0</v>
      </c>
      <c r="H253" s="78">
        <v>0</v>
      </c>
      <c r="I253" s="78">
        <v>12535</v>
      </c>
      <c r="J253" s="78">
        <v>0</v>
      </c>
      <c r="K253" s="79">
        <f t="shared" si="3"/>
        <v>370882</v>
      </c>
    </row>
    <row r="254" spans="1:11" x14ac:dyDescent="0.25">
      <c r="A254" s="23" t="s">
        <v>295</v>
      </c>
      <c r="B254" s="24" t="s">
        <v>49</v>
      </c>
      <c r="C254" s="77">
        <v>629741</v>
      </c>
      <c r="D254" s="78">
        <v>162655</v>
      </c>
      <c r="E254" s="78">
        <v>104745</v>
      </c>
      <c r="F254" s="78">
        <v>32352</v>
      </c>
      <c r="G254" s="78">
        <v>0</v>
      </c>
      <c r="H254" s="78">
        <v>0</v>
      </c>
      <c r="I254" s="78">
        <v>1343</v>
      </c>
      <c r="J254" s="78">
        <v>0</v>
      </c>
      <c r="K254" s="79">
        <f t="shared" si="3"/>
        <v>930836</v>
      </c>
    </row>
    <row r="255" spans="1:11" x14ac:dyDescent="0.25">
      <c r="A255" s="23" t="s">
        <v>447</v>
      </c>
      <c r="B255" s="24" t="s">
        <v>49</v>
      </c>
      <c r="C255" s="77">
        <v>0</v>
      </c>
      <c r="D255" s="78">
        <v>0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9">
        <f t="shared" si="3"/>
        <v>0</v>
      </c>
    </row>
    <row r="256" spans="1:11" x14ac:dyDescent="0.25">
      <c r="A256" s="23" t="s">
        <v>296</v>
      </c>
      <c r="B256" s="24" t="s">
        <v>49</v>
      </c>
      <c r="C256" s="77">
        <v>68824</v>
      </c>
      <c r="D256" s="78">
        <v>0</v>
      </c>
      <c r="E256" s="78">
        <v>0</v>
      </c>
      <c r="F256" s="78">
        <v>98</v>
      </c>
      <c r="G256" s="78">
        <v>0</v>
      </c>
      <c r="H256" s="78">
        <v>345</v>
      </c>
      <c r="I256" s="78">
        <v>749</v>
      </c>
      <c r="J256" s="78">
        <v>0</v>
      </c>
      <c r="K256" s="79">
        <f t="shared" si="3"/>
        <v>70016</v>
      </c>
    </row>
    <row r="257" spans="1:11" x14ac:dyDescent="0.25">
      <c r="A257" s="23" t="s">
        <v>297</v>
      </c>
      <c r="B257" s="24" t="s">
        <v>49</v>
      </c>
      <c r="C257" s="77">
        <v>90213</v>
      </c>
      <c r="D257" s="78">
        <v>27265</v>
      </c>
      <c r="E257" s="78">
        <v>0</v>
      </c>
      <c r="F257" s="78">
        <v>2370</v>
      </c>
      <c r="G257" s="78">
        <v>0</v>
      </c>
      <c r="H257" s="78">
        <v>0</v>
      </c>
      <c r="I257" s="78">
        <v>0</v>
      </c>
      <c r="J257" s="78">
        <v>0</v>
      </c>
      <c r="K257" s="79">
        <f t="shared" si="3"/>
        <v>119848</v>
      </c>
    </row>
    <row r="258" spans="1:11" x14ac:dyDescent="0.25">
      <c r="A258" s="23" t="s">
        <v>298</v>
      </c>
      <c r="B258" s="24" t="s">
        <v>49</v>
      </c>
      <c r="C258" s="77">
        <v>0</v>
      </c>
      <c r="D258" s="78">
        <v>0</v>
      </c>
      <c r="E258" s="78">
        <v>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9">
        <f t="shared" si="3"/>
        <v>0</v>
      </c>
    </row>
    <row r="259" spans="1:11" x14ac:dyDescent="0.25">
      <c r="A259" s="23" t="s">
        <v>299</v>
      </c>
      <c r="B259" s="24" t="s">
        <v>49</v>
      </c>
      <c r="C259" s="77">
        <v>0</v>
      </c>
      <c r="D259" s="78">
        <v>0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9">
        <f t="shared" ref="K259:K321" si="4">SUM(C259:J259)</f>
        <v>0</v>
      </c>
    </row>
    <row r="260" spans="1:11" x14ac:dyDescent="0.25">
      <c r="A260" s="23" t="s">
        <v>300</v>
      </c>
      <c r="B260" s="24" t="s">
        <v>49</v>
      </c>
      <c r="C260" s="77">
        <v>943982</v>
      </c>
      <c r="D260" s="78">
        <v>662927</v>
      </c>
      <c r="E260" s="78">
        <v>0</v>
      </c>
      <c r="F260" s="78">
        <v>17928</v>
      </c>
      <c r="G260" s="78">
        <v>0</v>
      </c>
      <c r="H260" s="78">
        <v>1591</v>
      </c>
      <c r="I260" s="78">
        <v>7490</v>
      </c>
      <c r="J260" s="78">
        <v>0</v>
      </c>
      <c r="K260" s="79">
        <f t="shared" si="4"/>
        <v>1633918</v>
      </c>
    </row>
    <row r="261" spans="1:11" x14ac:dyDescent="0.25">
      <c r="A261" s="23" t="s">
        <v>301</v>
      </c>
      <c r="B261" s="24" t="s">
        <v>49</v>
      </c>
      <c r="C261" s="77">
        <v>23318</v>
      </c>
      <c r="D261" s="78">
        <v>3978</v>
      </c>
      <c r="E261" s="78">
        <v>12838</v>
      </c>
      <c r="F261" s="78">
        <v>0</v>
      </c>
      <c r="G261" s="78">
        <v>0</v>
      </c>
      <c r="H261" s="78">
        <v>0</v>
      </c>
      <c r="I261" s="78">
        <v>2075</v>
      </c>
      <c r="J261" s="78">
        <v>0</v>
      </c>
      <c r="K261" s="79">
        <f t="shared" si="4"/>
        <v>42209</v>
      </c>
    </row>
    <row r="262" spans="1:11" x14ac:dyDescent="0.25">
      <c r="A262" s="23" t="s">
        <v>302</v>
      </c>
      <c r="B262" s="24" t="s">
        <v>49</v>
      </c>
      <c r="C262" s="77">
        <v>716204</v>
      </c>
      <c r="D262" s="78">
        <v>150049</v>
      </c>
      <c r="E262" s="78">
        <v>0</v>
      </c>
      <c r="F262" s="78">
        <v>0</v>
      </c>
      <c r="G262" s="78">
        <v>0</v>
      </c>
      <c r="H262" s="78">
        <v>0</v>
      </c>
      <c r="I262" s="78">
        <v>29107</v>
      </c>
      <c r="J262" s="78">
        <v>0</v>
      </c>
      <c r="K262" s="79">
        <f t="shared" si="4"/>
        <v>895360</v>
      </c>
    </row>
    <row r="263" spans="1:11" x14ac:dyDescent="0.25">
      <c r="A263" s="23" t="s">
        <v>448</v>
      </c>
      <c r="B263" s="24" t="s">
        <v>49</v>
      </c>
      <c r="C263" s="77">
        <v>0</v>
      </c>
      <c r="D263" s="78">
        <v>0</v>
      </c>
      <c r="E263" s="78">
        <v>0</v>
      </c>
      <c r="F263" s="78">
        <v>0</v>
      </c>
      <c r="G263" s="78">
        <v>0</v>
      </c>
      <c r="H263" s="78">
        <v>0</v>
      </c>
      <c r="I263" s="78">
        <v>0</v>
      </c>
      <c r="J263" s="78">
        <v>0</v>
      </c>
      <c r="K263" s="79">
        <f t="shared" si="4"/>
        <v>0</v>
      </c>
    </row>
    <row r="264" spans="1:11" x14ac:dyDescent="0.25">
      <c r="A264" s="23" t="s">
        <v>303</v>
      </c>
      <c r="B264" s="24" t="s">
        <v>49</v>
      </c>
      <c r="C264" s="77">
        <v>91776</v>
      </c>
      <c r="D264" s="78">
        <v>19707</v>
      </c>
      <c r="E264" s="78">
        <v>773</v>
      </c>
      <c r="F264" s="78">
        <v>6971</v>
      </c>
      <c r="G264" s="78">
        <v>0</v>
      </c>
      <c r="H264" s="78">
        <v>0</v>
      </c>
      <c r="I264" s="78">
        <v>0</v>
      </c>
      <c r="J264" s="78">
        <v>1285</v>
      </c>
      <c r="K264" s="79">
        <f t="shared" si="4"/>
        <v>120512</v>
      </c>
    </row>
    <row r="265" spans="1:11" x14ac:dyDescent="0.25">
      <c r="A265" s="23" t="s">
        <v>304</v>
      </c>
      <c r="B265" s="24" t="s">
        <v>49</v>
      </c>
      <c r="C265" s="77">
        <v>524099</v>
      </c>
      <c r="D265" s="78">
        <v>114593</v>
      </c>
      <c r="E265" s="78">
        <v>59018</v>
      </c>
      <c r="F265" s="78">
        <v>37257</v>
      </c>
      <c r="G265" s="78">
        <v>0</v>
      </c>
      <c r="H265" s="78">
        <v>390</v>
      </c>
      <c r="I265" s="78">
        <v>9505</v>
      </c>
      <c r="J265" s="78">
        <v>0</v>
      </c>
      <c r="K265" s="79">
        <f t="shared" si="4"/>
        <v>744862</v>
      </c>
    </row>
    <row r="266" spans="1:11" x14ac:dyDescent="0.25">
      <c r="A266" s="23" t="s">
        <v>305</v>
      </c>
      <c r="B266" s="24" t="s">
        <v>49</v>
      </c>
      <c r="C266" s="77">
        <v>1714754</v>
      </c>
      <c r="D266" s="78">
        <v>926814</v>
      </c>
      <c r="E266" s="78">
        <v>235240</v>
      </c>
      <c r="F266" s="78">
        <v>109793</v>
      </c>
      <c r="G266" s="78">
        <v>0</v>
      </c>
      <c r="H266" s="78">
        <v>7433</v>
      </c>
      <c r="I266" s="78">
        <v>6762</v>
      </c>
      <c r="J266" s="78">
        <v>0</v>
      </c>
      <c r="K266" s="79">
        <f t="shared" si="4"/>
        <v>3000796</v>
      </c>
    </row>
    <row r="267" spans="1:11" x14ac:dyDescent="0.25">
      <c r="A267" s="23" t="s">
        <v>449</v>
      </c>
      <c r="B267" s="24" t="s">
        <v>50</v>
      </c>
      <c r="C267" s="77">
        <v>1290187</v>
      </c>
      <c r="D267" s="78">
        <v>269738</v>
      </c>
      <c r="E267" s="78">
        <v>137313</v>
      </c>
      <c r="F267" s="78">
        <v>126554</v>
      </c>
      <c r="G267" s="78">
        <v>0</v>
      </c>
      <c r="H267" s="78">
        <v>0</v>
      </c>
      <c r="I267" s="78">
        <v>0</v>
      </c>
      <c r="J267" s="78">
        <v>0</v>
      </c>
      <c r="K267" s="79">
        <f t="shared" si="4"/>
        <v>1823792</v>
      </c>
    </row>
    <row r="268" spans="1:11" x14ac:dyDescent="0.25">
      <c r="A268" s="23" t="s">
        <v>484</v>
      </c>
      <c r="B268" s="24" t="s">
        <v>50</v>
      </c>
      <c r="C268" s="77">
        <v>325335</v>
      </c>
      <c r="D268" s="78">
        <v>174072</v>
      </c>
      <c r="E268" s="78">
        <v>0</v>
      </c>
      <c r="F268" s="78">
        <v>32220</v>
      </c>
      <c r="G268" s="78">
        <v>0</v>
      </c>
      <c r="H268" s="78">
        <v>0</v>
      </c>
      <c r="I268" s="78">
        <v>0</v>
      </c>
      <c r="J268" s="78">
        <v>0</v>
      </c>
      <c r="K268" s="79">
        <f t="shared" si="4"/>
        <v>531627</v>
      </c>
    </row>
    <row r="269" spans="1:11" x14ac:dyDescent="0.25">
      <c r="A269" s="23" t="s">
        <v>306</v>
      </c>
      <c r="B269" s="24" t="s">
        <v>4</v>
      </c>
      <c r="C269" s="77">
        <v>0</v>
      </c>
      <c r="D269" s="78">
        <v>0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9">
        <f t="shared" si="4"/>
        <v>0</v>
      </c>
    </row>
    <row r="270" spans="1:11" x14ac:dyDescent="0.25">
      <c r="A270" s="23" t="s">
        <v>307</v>
      </c>
      <c r="B270" s="24" t="s">
        <v>4</v>
      </c>
      <c r="C270" s="77">
        <v>623324</v>
      </c>
      <c r="D270" s="78">
        <v>195022</v>
      </c>
      <c r="E270" s="78">
        <v>103708</v>
      </c>
      <c r="F270" s="78">
        <v>0</v>
      </c>
      <c r="G270" s="78">
        <v>0</v>
      </c>
      <c r="H270" s="78">
        <v>17</v>
      </c>
      <c r="I270" s="78">
        <v>21030</v>
      </c>
      <c r="J270" s="78">
        <v>0</v>
      </c>
      <c r="K270" s="79">
        <f t="shared" si="4"/>
        <v>943101</v>
      </c>
    </row>
    <row r="271" spans="1:11" x14ac:dyDescent="0.25">
      <c r="A271" s="23" t="s">
        <v>308</v>
      </c>
      <c r="B271" s="24" t="s">
        <v>4</v>
      </c>
      <c r="C271" s="77">
        <v>6045097</v>
      </c>
      <c r="D271" s="78">
        <v>3073654</v>
      </c>
      <c r="E271" s="78">
        <v>899609</v>
      </c>
      <c r="F271" s="78">
        <v>121546</v>
      </c>
      <c r="G271" s="78">
        <v>0</v>
      </c>
      <c r="H271" s="78">
        <v>0</v>
      </c>
      <c r="I271" s="78">
        <v>64916</v>
      </c>
      <c r="J271" s="78">
        <v>0</v>
      </c>
      <c r="K271" s="79">
        <f t="shared" si="4"/>
        <v>10204822</v>
      </c>
    </row>
    <row r="272" spans="1:11" x14ac:dyDescent="0.25">
      <c r="A272" s="23" t="s">
        <v>309</v>
      </c>
      <c r="B272" s="24" t="s">
        <v>4</v>
      </c>
      <c r="C272" s="77">
        <v>1335806</v>
      </c>
      <c r="D272" s="78">
        <v>394665</v>
      </c>
      <c r="E272" s="78">
        <v>0</v>
      </c>
      <c r="F272" s="78">
        <v>19436</v>
      </c>
      <c r="G272" s="78">
        <v>0</v>
      </c>
      <c r="H272" s="78">
        <v>11537</v>
      </c>
      <c r="I272" s="78">
        <v>3990</v>
      </c>
      <c r="J272" s="78">
        <v>10096</v>
      </c>
      <c r="K272" s="79">
        <f t="shared" si="4"/>
        <v>1775530</v>
      </c>
    </row>
    <row r="273" spans="1:11" x14ac:dyDescent="0.25">
      <c r="A273" s="75" t="s">
        <v>518</v>
      </c>
      <c r="B273" s="24" t="s">
        <v>4</v>
      </c>
      <c r="C273" s="77">
        <v>0</v>
      </c>
      <c r="D273" s="78">
        <v>0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9">
        <f t="shared" si="4"/>
        <v>0</v>
      </c>
    </row>
    <row r="274" spans="1:11" x14ac:dyDescent="0.25">
      <c r="A274" s="23" t="s">
        <v>310</v>
      </c>
      <c r="B274" s="24" t="s">
        <v>4</v>
      </c>
      <c r="C274" s="77">
        <v>4438</v>
      </c>
      <c r="D274" s="78">
        <v>0</v>
      </c>
      <c r="E274" s="78">
        <v>0</v>
      </c>
      <c r="F274" s="78">
        <v>0</v>
      </c>
      <c r="G274" s="78">
        <v>0</v>
      </c>
      <c r="H274" s="78">
        <v>0</v>
      </c>
      <c r="I274" s="78">
        <v>0</v>
      </c>
      <c r="J274" s="78">
        <v>0</v>
      </c>
      <c r="K274" s="79">
        <f t="shared" si="4"/>
        <v>4438</v>
      </c>
    </row>
    <row r="275" spans="1:11" x14ac:dyDescent="0.25">
      <c r="A275" s="23" t="s">
        <v>311</v>
      </c>
      <c r="B275" s="24" t="s">
        <v>4</v>
      </c>
      <c r="C275" s="77">
        <v>3077329</v>
      </c>
      <c r="D275" s="78">
        <v>1197322</v>
      </c>
      <c r="E275" s="78">
        <v>0</v>
      </c>
      <c r="F275" s="78">
        <v>83774</v>
      </c>
      <c r="G275" s="78">
        <v>0</v>
      </c>
      <c r="H275" s="78">
        <v>0</v>
      </c>
      <c r="I275" s="78">
        <v>0</v>
      </c>
      <c r="J275" s="78">
        <v>0</v>
      </c>
      <c r="K275" s="79">
        <f t="shared" si="4"/>
        <v>4358425</v>
      </c>
    </row>
    <row r="276" spans="1:11" x14ac:dyDescent="0.25">
      <c r="A276" s="23" t="s">
        <v>312</v>
      </c>
      <c r="B276" s="24" t="s">
        <v>4</v>
      </c>
      <c r="C276" s="77">
        <v>0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9">
        <f t="shared" si="4"/>
        <v>0</v>
      </c>
    </row>
    <row r="277" spans="1:11" x14ac:dyDescent="0.25">
      <c r="A277" s="23" t="s">
        <v>313</v>
      </c>
      <c r="B277" s="24" t="s">
        <v>4</v>
      </c>
      <c r="C277" s="77">
        <v>0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8">
        <v>0</v>
      </c>
      <c r="J277" s="78">
        <v>0</v>
      </c>
      <c r="K277" s="79">
        <f t="shared" si="4"/>
        <v>0</v>
      </c>
    </row>
    <row r="278" spans="1:11" x14ac:dyDescent="0.25">
      <c r="A278" s="23" t="s">
        <v>314</v>
      </c>
      <c r="B278" s="24" t="s">
        <v>4</v>
      </c>
      <c r="C278" s="77">
        <v>1083353</v>
      </c>
      <c r="D278" s="78">
        <v>268073</v>
      </c>
      <c r="E278" s="78">
        <v>119482</v>
      </c>
      <c r="F278" s="78">
        <v>24150</v>
      </c>
      <c r="G278" s="78">
        <v>0</v>
      </c>
      <c r="H278" s="78">
        <v>0</v>
      </c>
      <c r="I278" s="78">
        <v>7536</v>
      </c>
      <c r="J278" s="78">
        <v>0</v>
      </c>
      <c r="K278" s="79">
        <f t="shared" si="4"/>
        <v>1502594</v>
      </c>
    </row>
    <row r="279" spans="1:11" x14ac:dyDescent="0.25">
      <c r="A279" s="23" t="s">
        <v>450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9">
        <f t="shared" si="4"/>
        <v>0</v>
      </c>
    </row>
    <row r="280" spans="1:11" x14ac:dyDescent="0.25">
      <c r="A280" s="23" t="s">
        <v>315</v>
      </c>
      <c r="B280" s="24" t="s">
        <v>4</v>
      </c>
      <c r="C280" s="77">
        <v>0</v>
      </c>
      <c r="D280" s="78">
        <v>0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9">
        <f t="shared" si="4"/>
        <v>0</v>
      </c>
    </row>
    <row r="281" spans="1:11" x14ac:dyDescent="0.25">
      <c r="A281" s="23" t="s">
        <v>316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9">
        <f t="shared" si="4"/>
        <v>0</v>
      </c>
    </row>
    <row r="282" spans="1:11" x14ac:dyDescent="0.25">
      <c r="A282" s="23" t="s">
        <v>317</v>
      </c>
      <c r="B282" s="24" t="s">
        <v>4</v>
      </c>
      <c r="C282" s="77">
        <v>60265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9">
        <f t="shared" si="4"/>
        <v>60265</v>
      </c>
    </row>
    <row r="283" spans="1:11" x14ac:dyDescent="0.25">
      <c r="A283" s="23" t="s">
        <v>318</v>
      </c>
      <c r="B283" s="24" t="s">
        <v>4</v>
      </c>
      <c r="C283" s="77">
        <v>160807</v>
      </c>
      <c r="D283" s="78">
        <v>82710</v>
      </c>
      <c r="E283" s="78">
        <v>0</v>
      </c>
      <c r="F283" s="78">
        <v>0</v>
      </c>
      <c r="G283" s="78">
        <v>0</v>
      </c>
      <c r="H283" s="78">
        <v>0</v>
      </c>
      <c r="I283" s="78">
        <v>7283</v>
      </c>
      <c r="J283" s="78">
        <v>0</v>
      </c>
      <c r="K283" s="79">
        <f t="shared" si="4"/>
        <v>250800</v>
      </c>
    </row>
    <row r="284" spans="1:11" x14ac:dyDescent="0.25">
      <c r="A284" s="23" t="s">
        <v>319</v>
      </c>
      <c r="B284" s="24" t="s">
        <v>4</v>
      </c>
      <c r="C284" s="77">
        <v>957610</v>
      </c>
      <c r="D284" s="78">
        <v>355645</v>
      </c>
      <c r="E284" s="78">
        <v>287506</v>
      </c>
      <c r="F284" s="78">
        <v>0</v>
      </c>
      <c r="G284" s="78">
        <v>0</v>
      </c>
      <c r="H284" s="78">
        <v>0</v>
      </c>
      <c r="I284" s="78">
        <v>33705</v>
      </c>
      <c r="J284" s="78">
        <v>0</v>
      </c>
      <c r="K284" s="79">
        <f t="shared" si="4"/>
        <v>1634466</v>
      </c>
    </row>
    <row r="285" spans="1:11" x14ac:dyDescent="0.25">
      <c r="A285" s="23" t="s">
        <v>320</v>
      </c>
      <c r="B285" s="24" t="s">
        <v>4</v>
      </c>
      <c r="C285" s="77">
        <v>0</v>
      </c>
      <c r="D285" s="78">
        <v>0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9">
        <f t="shared" si="4"/>
        <v>0</v>
      </c>
    </row>
    <row r="286" spans="1:11" x14ac:dyDescent="0.25">
      <c r="A286" s="23" t="s">
        <v>321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9">
        <f t="shared" si="4"/>
        <v>0</v>
      </c>
    </row>
    <row r="287" spans="1:11" x14ac:dyDescent="0.25">
      <c r="A287" s="23" t="s">
        <v>322</v>
      </c>
      <c r="B287" s="24" t="s">
        <v>4</v>
      </c>
      <c r="C287" s="77">
        <v>439313</v>
      </c>
      <c r="D287" s="78">
        <v>0</v>
      </c>
      <c r="E287" s="78">
        <v>80982</v>
      </c>
      <c r="F287" s="78">
        <v>0</v>
      </c>
      <c r="G287" s="78">
        <v>0</v>
      </c>
      <c r="H287" s="78">
        <v>0</v>
      </c>
      <c r="I287" s="78">
        <v>0</v>
      </c>
      <c r="J287" s="78">
        <v>0</v>
      </c>
      <c r="K287" s="79">
        <f t="shared" si="4"/>
        <v>520295</v>
      </c>
    </row>
    <row r="288" spans="1:11" x14ac:dyDescent="0.25">
      <c r="A288" s="75" t="s">
        <v>525</v>
      </c>
      <c r="B288" s="24" t="s">
        <v>4</v>
      </c>
      <c r="C288" s="77">
        <v>1515728</v>
      </c>
      <c r="D288" s="78">
        <v>468973</v>
      </c>
      <c r="E288" s="78">
        <v>146527</v>
      </c>
      <c r="F288" s="78">
        <v>77916</v>
      </c>
      <c r="G288" s="78">
        <v>0</v>
      </c>
      <c r="H288" s="78">
        <v>89</v>
      </c>
      <c r="I288" s="78">
        <v>29186</v>
      </c>
      <c r="J288" s="78">
        <v>0</v>
      </c>
      <c r="K288" s="79">
        <f t="shared" si="4"/>
        <v>2238419</v>
      </c>
    </row>
    <row r="289" spans="1:11" x14ac:dyDescent="0.25">
      <c r="A289" s="23" t="s">
        <v>323</v>
      </c>
      <c r="B289" s="24" t="s">
        <v>4</v>
      </c>
      <c r="C289" s="77">
        <v>404995</v>
      </c>
      <c r="D289" s="78">
        <v>83562</v>
      </c>
      <c r="E289" s="78">
        <v>71957</v>
      </c>
      <c r="F289" s="78">
        <v>22399</v>
      </c>
      <c r="G289" s="78">
        <v>0</v>
      </c>
      <c r="H289" s="78">
        <v>0</v>
      </c>
      <c r="I289" s="78">
        <v>0</v>
      </c>
      <c r="J289" s="78">
        <v>0</v>
      </c>
      <c r="K289" s="79">
        <f t="shared" si="4"/>
        <v>582913</v>
      </c>
    </row>
    <row r="290" spans="1:11" x14ac:dyDescent="0.25">
      <c r="A290" s="23" t="s">
        <v>496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9">
        <f t="shared" si="4"/>
        <v>0</v>
      </c>
    </row>
    <row r="291" spans="1:11" x14ac:dyDescent="0.25">
      <c r="A291" s="23" t="s">
        <v>324</v>
      </c>
      <c r="B291" s="24" t="s">
        <v>4</v>
      </c>
      <c r="C291" s="77">
        <v>130668</v>
      </c>
      <c r="D291" s="78">
        <v>0</v>
      </c>
      <c r="E291" s="78">
        <v>0</v>
      </c>
      <c r="F291" s="78">
        <v>6873</v>
      </c>
      <c r="G291" s="78">
        <v>0</v>
      </c>
      <c r="H291" s="78">
        <v>0</v>
      </c>
      <c r="I291" s="78">
        <v>0</v>
      </c>
      <c r="J291" s="78">
        <v>0</v>
      </c>
      <c r="K291" s="79">
        <f t="shared" si="4"/>
        <v>137541</v>
      </c>
    </row>
    <row r="292" spans="1:11" x14ac:dyDescent="0.25">
      <c r="A292" s="23" t="s">
        <v>325</v>
      </c>
      <c r="B292" s="24" t="s">
        <v>4</v>
      </c>
      <c r="C292" s="77">
        <v>119902</v>
      </c>
      <c r="D292" s="78">
        <v>59444</v>
      </c>
      <c r="E292" s="78">
        <v>11838</v>
      </c>
      <c r="F292" s="78">
        <v>2909</v>
      </c>
      <c r="G292" s="78">
        <v>0</v>
      </c>
      <c r="H292" s="78">
        <v>0</v>
      </c>
      <c r="I292" s="78">
        <v>0</v>
      </c>
      <c r="J292" s="78">
        <v>0</v>
      </c>
      <c r="K292" s="79">
        <f t="shared" si="4"/>
        <v>194093</v>
      </c>
    </row>
    <row r="293" spans="1:11" x14ac:dyDescent="0.25">
      <c r="A293" s="23" t="s">
        <v>326</v>
      </c>
      <c r="B293" s="24" t="s">
        <v>4</v>
      </c>
      <c r="C293" s="77">
        <v>482238</v>
      </c>
      <c r="D293" s="78">
        <v>0</v>
      </c>
      <c r="E293" s="78">
        <v>0</v>
      </c>
      <c r="F293" s="78">
        <v>4172</v>
      </c>
      <c r="G293" s="78">
        <v>0</v>
      </c>
      <c r="H293" s="78">
        <v>160</v>
      </c>
      <c r="I293" s="78">
        <v>15947</v>
      </c>
      <c r="J293" s="78">
        <v>0</v>
      </c>
      <c r="K293" s="79">
        <f t="shared" si="4"/>
        <v>502517</v>
      </c>
    </row>
    <row r="294" spans="1:11" x14ac:dyDescent="0.25">
      <c r="A294" s="23" t="s">
        <v>327</v>
      </c>
      <c r="B294" s="24" t="s">
        <v>4</v>
      </c>
      <c r="C294" s="77">
        <v>6438</v>
      </c>
      <c r="D294" s="78">
        <v>0</v>
      </c>
      <c r="E294" s="78">
        <v>0</v>
      </c>
      <c r="F294" s="78">
        <v>0</v>
      </c>
      <c r="G294" s="78">
        <v>0</v>
      </c>
      <c r="H294" s="78">
        <v>0</v>
      </c>
      <c r="I294" s="78">
        <v>45165</v>
      </c>
      <c r="J294" s="78">
        <v>2643</v>
      </c>
      <c r="K294" s="79">
        <f t="shared" si="4"/>
        <v>54246</v>
      </c>
    </row>
    <row r="295" spans="1:11" x14ac:dyDescent="0.25">
      <c r="A295" s="23" t="s">
        <v>328</v>
      </c>
      <c r="B295" s="24" t="s">
        <v>4</v>
      </c>
      <c r="C295" s="77">
        <v>0</v>
      </c>
      <c r="D295" s="78">
        <v>42099</v>
      </c>
      <c r="E295" s="78">
        <v>41465</v>
      </c>
      <c r="F295" s="78">
        <v>0</v>
      </c>
      <c r="G295" s="78">
        <v>0</v>
      </c>
      <c r="H295" s="78">
        <v>0</v>
      </c>
      <c r="I295" s="78">
        <v>6855</v>
      </c>
      <c r="J295" s="78">
        <v>0</v>
      </c>
      <c r="K295" s="79">
        <f t="shared" si="4"/>
        <v>90419</v>
      </c>
    </row>
    <row r="296" spans="1:11" x14ac:dyDescent="0.25">
      <c r="A296" s="23" t="s">
        <v>4</v>
      </c>
      <c r="B296" s="24" t="s">
        <v>4</v>
      </c>
      <c r="C296" s="77">
        <v>1910267</v>
      </c>
      <c r="D296" s="78">
        <v>462655</v>
      </c>
      <c r="E296" s="78">
        <v>339644</v>
      </c>
      <c r="F296" s="78">
        <v>152604</v>
      </c>
      <c r="G296" s="78">
        <v>0</v>
      </c>
      <c r="H296" s="78">
        <v>0</v>
      </c>
      <c r="I296" s="78">
        <v>4833</v>
      </c>
      <c r="J296" s="78">
        <v>0</v>
      </c>
      <c r="K296" s="79">
        <f t="shared" si="4"/>
        <v>2870003</v>
      </c>
    </row>
    <row r="297" spans="1:11" x14ac:dyDescent="0.25">
      <c r="A297" s="23" t="s">
        <v>329</v>
      </c>
      <c r="B297" s="24" t="s">
        <v>4</v>
      </c>
      <c r="C297" s="77">
        <v>0</v>
      </c>
      <c r="D297" s="78">
        <v>0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9">
        <f t="shared" si="4"/>
        <v>0</v>
      </c>
    </row>
    <row r="298" spans="1:11" x14ac:dyDescent="0.25">
      <c r="A298" s="23" t="s">
        <v>330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9">
        <f t="shared" si="4"/>
        <v>0</v>
      </c>
    </row>
    <row r="299" spans="1:11" x14ac:dyDescent="0.25">
      <c r="A299" s="23" t="s">
        <v>331</v>
      </c>
      <c r="B299" s="24" t="s">
        <v>4</v>
      </c>
      <c r="C299" s="77">
        <v>465671</v>
      </c>
      <c r="D299" s="78">
        <v>93797</v>
      </c>
      <c r="E299" s="78">
        <v>60402</v>
      </c>
      <c r="F299" s="78">
        <v>12514</v>
      </c>
      <c r="G299" s="78">
        <v>0</v>
      </c>
      <c r="H299" s="78">
        <v>69</v>
      </c>
      <c r="I299" s="78">
        <v>10095</v>
      </c>
      <c r="J299" s="78">
        <v>0</v>
      </c>
      <c r="K299" s="79">
        <f t="shared" si="4"/>
        <v>642548</v>
      </c>
    </row>
    <row r="300" spans="1:11" x14ac:dyDescent="0.25">
      <c r="A300" s="23" t="s">
        <v>332</v>
      </c>
      <c r="B300" s="24" t="s">
        <v>4</v>
      </c>
      <c r="C300" s="77">
        <v>1699646</v>
      </c>
      <c r="D300" s="78">
        <v>505903</v>
      </c>
      <c r="E300" s="78">
        <v>299697</v>
      </c>
      <c r="F300" s="78">
        <v>98980</v>
      </c>
      <c r="G300" s="78">
        <v>0</v>
      </c>
      <c r="H300" s="78">
        <v>11620</v>
      </c>
      <c r="I300" s="78">
        <v>0</v>
      </c>
      <c r="J300" s="78">
        <v>0</v>
      </c>
      <c r="K300" s="79">
        <f t="shared" si="4"/>
        <v>2615846</v>
      </c>
    </row>
    <row r="301" spans="1:11" x14ac:dyDescent="0.25">
      <c r="A301" s="23" t="s">
        <v>333</v>
      </c>
      <c r="B301" s="24" t="s">
        <v>4</v>
      </c>
      <c r="C301" s="77">
        <v>866103</v>
      </c>
      <c r="D301" s="78">
        <v>200763</v>
      </c>
      <c r="E301" s="78">
        <v>338750</v>
      </c>
      <c r="F301" s="78">
        <v>22689</v>
      </c>
      <c r="G301" s="78">
        <v>0</v>
      </c>
      <c r="H301" s="78">
        <v>0</v>
      </c>
      <c r="I301" s="78">
        <v>0</v>
      </c>
      <c r="J301" s="78">
        <v>0</v>
      </c>
      <c r="K301" s="79">
        <f t="shared" si="4"/>
        <v>1428305</v>
      </c>
    </row>
    <row r="302" spans="1:11" x14ac:dyDescent="0.25">
      <c r="A302" s="23" t="s">
        <v>334</v>
      </c>
      <c r="B302" s="24" t="s">
        <v>4</v>
      </c>
      <c r="C302" s="77">
        <v>148573</v>
      </c>
      <c r="D302" s="78">
        <v>28798</v>
      </c>
      <c r="E302" s="78">
        <v>0</v>
      </c>
      <c r="F302" s="78">
        <v>7779</v>
      </c>
      <c r="G302" s="78">
        <v>0</v>
      </c>
      <c r="H302" s="78">
        <v>0</v>
      </c>
      <c r="I302" s="78">
        <v>0</v>
      </c>
      <c r="J302" s="78">
        <v>0</v>
      </c>
      <c r="K302" s="79">
        <f t="shared" si="4"/>
        <v>185150</v>
      </c>
    </row>
    <row r="303" spans="1:11" x14ac:dyDescent="0.25">
      <c r="A303" s="23" t="s">
        <v>335</v>
      </c>
      <c r="B303" s="24" t="s">
        <v>4</v>
      </c>
      <c r="C303" s="77">
        <v>0</v>
      </c>
      <c r="D303" s="78">
        <v>31670</v>
      </c>
      <c r="E303" s="78">
        <v>0</v>
      </c>
      <c r="F303" s="78">
        <v>0</v>
      </c>
      <c r="G303" s="78">
        <v>0</v>
      </c>
      <c r="H303" s="78">
        <v>0</v>
      </c>
      <c r="I303" s="78">
        <v>0</v>
      </c>
      <c r="J303" s="78">
        <v>0</v>
      </c>
      <c r="K303" s="79">
        <f t="shared" si="4"/>
        <v>31670</v>
      </c>
    </row>
    <row r="304" spans="1:11" x14ac:dyDescent="0.25">
      <c r="A304" s="23" t="s">
        <v>336</v>
      </c>
      <c r="B304" s="24" t="s">
        <v>4</v>
      </c>
      <c r="C304" s="77">
        <v>286191</v>
      </c>
      <c r="D304" s="78">
        <v>53172</v>
      </c>
      <c r="E304" s="78">
        <v>69736</v>
      </c>
      <c r="F304" s="78">
        <v>14194</v>
      </c>
      <c r="G304" s="78">
        <v>0</v>
      </c>
      <c r="H304" s="78">
        <v>0</v>
      </c>
      <c r="I304" s="78">
        <v>0</v>
      </c>
      <c r="J304" s="78">
        <v>0</v>
      </c>
      <c r="K304" s="79">
        <f t="shared" si="4"/>
        <v>423293</v>
      </c>
    </row>
    <row r="305" spans="1:11" x14ac:dyDescent="0.25">
      <c r="A305" s="23" t="s">
        <v>337</v>
      </c>
      <c r="B305" s="24" t="s">
        <v>4</v>
      </c>
      <c r="C305" s="77">
        <v>0</v>
      </c>
      <c r="D305" s="78">
        <v>0</v>
      </c>
      <c r="E305" s="78">
        <v>0</v>
      </c>
      <c r="F305" s="78">
        <v>0</v>
      </c>
      <c r="G305" s="78">
        <v>0</v>
      </c>
      <c r="H305" s="78">
        <v>0</v>
      </c>
      <c r="I305" s="78">
        <v>0</v>
      </c>
      <c r="J305" s="78">
        <v>0</v>
      </c>
      <c r="K305" s="79">
        <f t="shared" si="4"/>
        <v>0</v>
      </c>
    </row>
    <row r="306" spans="1:11" x14ac:dyDescent="0.25">
      <c r="A306" s="23" t="s">
        <v>338</v>
      </c>
      <c r="B306" s="24" t="s">
        <v>4</v>
      </c>
      <c r="C306" s="77">
        <v>5414280</v>
      </c>
      <c r="D306" s="78">
        <v>2780621</v>
      </c>
      <c r="E306" s="78">
        <v>528078</v>
      </c>
      <c r="F306" s="78">
        <v>216085</v>
      </c>
      <c r="G306" s="78">
        <v>0</v>
      </c>
      <c r="H306" s="78">
        <v>655</v>
      </c>
      <c r="I306" s="78">
        <v>30168</v>
      </c>
      <c r="J306" s="78">
        <v>0</v>
      </c>
      <c r="K306" s="79">
        <f t="shared" si="4"/>
        <v>8969887</v>
      </c>
    </row>
    <row r="307" spans="1:11" x14ac:dyDescent="0.25">
      <c r="A307" s="23" t="s">
        <v>339</v>
      </c>
      <c r="B307" s="24" t="s">
        <v>51</v>
      </c>
      <c r="C307" s="77">
        <v>316120</v>
      </c>
      <c r="D307" s="78">
        <v>142330</v>
      </c>
      <c r="E307" s="78">
        <v>0</v>
      </c>
      <c r="F307" s="78">
        <v>0</v>
      </c>
      <c r="G307" s="78">
        <v>0</v>
      </c>
      <c r="H307" s="78">
        <v>4705</v>
      </c>
      <c r="I307" s="78">
        <v>15603</v>
      </c>
      <c r="J307" s="78">
        <v>0</v>
      </c>
      <c r="K307" s="79">
        <f t="shared" si="4"/>
        <v>478758</v>
      </c>
    </row>
    <row r="308" spans="1:11" x14ac:dyDescent="0.25">
      <c r="A308" s="23" t="s">
        <v>340</v>
      </c>
      <c r="B308" s="24" t="s">
        <v>51</v>
      </c>
      <c r="C308" s="77">
        <v>838960</v>
      </c>
      <c r="D308" s="78">
        <v>350307</v>
      </c>
      <c r="E308" s="78">
        <v>0</v>
      </c>
      <c r="F308" s="78">
        <v>0</v>
      </c>
      <c r="G308" s="78">
        <v>0</v>
      </c>
      <c r="H308" s="78">
        <v>0</v>
      </c>
      <c r="I308" s="78">
        <v>41110</v>
      </c>
      <c r="J308" s="78">
        <v>0</v>
      </c>
      <c r="K308" s="79">
        <f t="shared" si="4"/>
        <v>1230377</v>
      </c>
    </row>
    <row r="309" spans="1:11" x14ac:dyDescent="0.25">
      <c r="A309" s="23" t="s">
        <v>341</v>
      </c>
      <c r="B309" s="24" t="s">
        <v>51</v>
      </c>
      <c r="C309" s="77">
        <v>155745</v>
      </c>
      <c r="D309" s="78">
        <v>0</v>
      </c>
      <c r="E309" s="78">
        <v>0</v>
      </c>
      <c r="F309" s="78">
        <v>2597</v>
      </c>
      <c r="G309" s="78">
        <v>0</v>
      </c>
      <c r="H309" s="78">
        <v>0</v>
      </c>
      <c r="I309" s="78">
        <v>0</v>
      </c>
      <c r="J309" s="78">
        <v>0</v>
      </c>
      <c r="K309" s="79">
        <f t="shared" si="4"/>
        <v>158342</v>
      </c>
    </row>
    <row r="310" spans="1:11" x14ac:dyDescent="0.25">
      <c r="A310" s="23" t="s">
        <v>342</v>
      </c>
      <c r="B310" s="24" t="s">
        <v>51</v>
      </c>
      <c r="C310" s="77">
        <v>0</v>
      </c>
      <c r="D310" s="78">
        <v>0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9">
        <f t="shared" si="4"/>
        <v>0</v>
      </c>
    </row>
    <row r="311" spans="1:11" x14ac:dyDescent="0.25">
      <c r="A311" s="23" t="s">
        <v>485</v>
      </c>
      <c r="B311" s="24" t="s">
        <v>51</v>
      </c>
      <c r="C311" s="77">
        <v>0</v>
      </c>
      <c r="D311" s="78">
        <v>0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9">
        <f t="shared" si="4"/>
        <v>0</v>
      </c>
    </row>
    <row r="312" spans="1:11" x14ac:dyDescent="0.25">
      <c r="A312" s="23" t="s">
        <v>343</v>
      </c>
      <c r="B312" s="24" t="s">
        <v>51</v>
      </c>
      <c r="C312" s="77">
        <v>489147</v>
      </c>
      <c r="D312" s="78">
        <v>197432</v>
      </c>
      <c r="E312" s="78">
        <v>0</v>
      </c>
      <c r="F312" s="78">
        <v>0</v>
      </c>
      <c r="G312" s="78">
        <v>0</v>
      </c>
      <c r="H312" s="78">
        <v>127</v>
      </c>
      <c r="I312" s="78">
        <v>24002</v>
      </c>
      <c r="J312" s="78">
        <v>0</v>
      </c>
      <c r="K312" s="79">
        <f t="shared" si="4"/>
        <v>710708</v>
      </c>
    </row>
    <row r="313" spans="1:11" x14ac:dyDescent="0.25">
      <c r="A313" s="23" t="s">
        <v>344</v>
      </c>
      <c r="B313" s="24" t="s">
        <v>52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9">
        <f t="shared" si="4"/>
        <v>0</v>
      </c>
    </row>
    <row r="314" spans="1:11" x14ac:dyDescent="0.25">
      <c r="A314" s="23" t="s">
        <v>345</v>
      </c>
      <c r="B314" s="24" t="s">
        <v>52</v>
      </c>
      <c r="C314" s="77">
        <v>0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9">
        <f t="shared" si="4"/>
        <v>0</v>
      </c>
    </row>
    <row r="315" spans="1:11" x14ac:dyDescent="0.25">
      <c r="A315" s="23" t="s">
        <v>346</v>
      </c>
      <c r="B315" s="24" t="s">
        <v>52</v>
      </c>
      <c r="C315" s="77">
        <v>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9">
        <f t="shared" si="4"/>
        <v>0</v>
      </c>
    </row>
    <row r="316" spans="1:11" x14ac:dyDescent="0.25">
      <c r="A316" s="23" t="s">
        <v>347</v>
      </c>
      <c r="B316" s="24" t="s">
        <v>52</v>
      </c>
      <c r="C316" s="77">
        <v>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9">
        <f t="shared" si="4"/>
        <v>0</v>
      </c>
    </row>
    <row r="317" spans="1:11" x14ac:dyDescent="0.25">
      <c r="A317" s="23" t="s">
        <v>348</v>
      </c>
      <c r="B317" s="24" t="s">
        <v>52</v>
      </c>
      <c r="C317" s="77">
        <v>6264393</v>
      </c>
      <c r="D317" s="78">
        <v>2726069</v>
      </c>
      <c r="E317" s="78">
        <v>1224848</v>
      </c>
      <c r="F317" s="78">
        <v>477437</v>
      </c>
      <c r="G317" s="78">
        <v>0</v>
      </c>
      <c r="H317" s="78">
        <v>9915</v>
      </c>
      <c r="I317" s="78">
        <v>37954</v>
      </c>
      <c r="J317" s="78">
        <v>0</v>
      </c>
      <c r="K317" s="79">
        <f t="shared" si="4"/>
        <v>10740616</v>
      </c>
    </row>
    <row r="318" spans="1:11" x14ac:dyDescent="0.25">
      <c r="A318" s="23" t="s">
        <v>349</v>
      </c>
      <c r="B318" s="24" t="s">
        <v>52</v>
      </c>
      <c r="C318" s="77">
        <v>1762735</v>
      </c>
      <c r="D318" s="78">
        <v>494063</v>
      </c>
      <c r="E318" s="78">
        <v>0</v>
      </c>
      <c r="F318" s="78">
        <v>76724</v>
      </c>
      <c r="G318" s="78">
        <v>0</v>
      </c>
      <c r="H318" s="78">
        <v>3655</v>
      </c>
      <c r="I318" s="78">
        <v>14385</v>
      </c>
      <c r="J318" s="78">
        <v>0</v>
      </c>
      <c r="K318" s="79">
        <f t="shared" si="4"/>
        <v>2351562</v>
      </c>
    </row>
    <row r="319" spans="1:11" x14ac:dyDescent="0.25">
      <c r="A319" s="23" t="s">
        <v>350</v>
      </c>
      <c r="B319" s="24" t="s">
        <v>52</v>
      </c>
      <c r="C319" s="77">
        <v>487249</v>
      </c>
      <c r="D319" s="78">
        <v>134838</v>
      </c>
      <c r="E319" s="78">
        <v>120124</v>
      </c>
      <c r="F319" s="78">
        <v>20999</v>
      </c>
      <c r="G319" s="78">
        <v>0</v>
      </c>
      <c r="H319" s="78">
        <v>1389</v>
      </c>
      <c r="I319" s="78">
        <v>11022</v>
      </c>
      <c r="J319" s="78">
        <v>0</v>
      </c>
      <c r="K319" s="79">
        <f t="shared" si="4"/>
        <v>775621</v>
      </c>
    </row>
    <row r="320" spans="1:11" x14ac:dyDescent="0.25">
      <c r="A320" s="23" t="s">
        <v>351</v>
      </c>
      <c r="B320" s="24" t="s">
        <v>52</v>
      </c>
      <c r="C320" s="77">
        <v>0</v>
      </c>
      <c r="D320" s="78">
        <v>0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9">
        <f t="shared" si="4"/>
        <v>0</v>
      </c>
    </row>
    <row r="321" spans="1:11" x14ac:dyDescent="0.25">
      <c r="A321" s="23" t="s">
        <v>352</v>
      </c>
      <c r="B321" s="24" t="s">
        <v>52</v>
      </c>
      <c r="C321" s="77">
        <v>0</v>
      </c>
      <c r="D321" s="78">
        <v>0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9">
        <f t="shared" si="4"/>
        <v>0</v>
      </c>
    </row>
    <row r="322" spans="1:11" x14ac:dyDescent="0.25">
      <c r="A322" s="23" t="s">
        <v>353</v>
      </c>
      <c r="B322" s="24" t="s">
        <v>52</v>
      </c>
      <c r="C322" s="77">
        <v>0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8">
        <v>0</v>
      </c>
      <c r="J322" s="78">
        <v>0</v>
      </c>
      <c r="K322" s="79">
        <f t="shared" ref="K322:K385" si="5">SUM(C322:J322)</f>
        <v>0</v>
      </c>
    </row>
    <row r="323" spans="1:11" x14ac:dyDescent="0.25">
      <c r="A323" s="23" t="s">
        <v>354</v>
      </c>
      <c r="B323" s="24" t="s">
        <v>52</v>
      </c>
      <c r="C323" s="77">
        <v>3240492</v>
      </c>
      <c r="D323" s="78">
        <v>959618</v>
      </c>
      <c r="E323" s="78">
        <v>413093</v>
      </c>
      <c r="F323" s="78">
        <v>144757</v>
      </c>
      <c r="G323" s="78">
        <v>0</v>
      </c>
      <c r="H323" s="78">
        <v>1962</v>
      </c>
      <c r="I323" s="78">
        <v>41451</v>
      </c>
      <c r="J323" s="78">
        <v>0</v>
      </c>
      <c r="K323" s="79">
        <f t="shared" si="5"/>
        <v>4801373</v>
      </c>
    </row>
    <row r="324" spans="1:11" x14ac:dyDescent="0.25">
      <c r="A324" s="23" t="s">
        <v>355</v>
      </c>
      <c r="B324" s="24" t="s">
        <v>52</v>
      </c>
      <c r="C324" s="77">
        <v>383278</v>
      </c>
      <c r="D324" s="78">
        <v>101136</v>
      </c>
      <c r="E324" s="78">
        <v>52531</v>
      </c>
      <c r="F324" s="78">
        <v>0</v>
      </c>
      <c r="G324" s="78">
        <v>0</v>
      </c>
      <c r="H324" s="78">
        <v>0</v>
      </c>
      <c r="I324" s="78">
        <v>0</v>
      </c>
      <c r="J324" s="78">
        <v>16052</v>
      </c>
      <c r="K324" s="79">
        <f t="shared" si="5"/>
        <v>552997</v>
      </c>
    </row>
    <row r="325" spans="1:11" x14ac:dyDescent="0.25">
      <c r="A325" s="23" t="s">
        <v>356</v>
      </c>
      <c r="B325" s="24" t="s">
        <v>52</v>
      </c>
      <c r="C325" s="77">
        <v>0</v>
      </c>
      <c r="D325" s="78">
        <v>0</v>
      </c>
      <c r="E325" s="78">
        <v>0</v>
      </c>
      <c r="F325" s="78">
        <v>0</v>
      </c>
      <c r="G325" s="78">
        <v>0</v>
      </c>
      <c r="H325" s="78">
        <v>0</v>
      </c>
      <c r="I325" s="78">
        <v>0</v>
      </c>
      <c r="J325" s="78">
        <v>0</v>
      </c>
      <c r="K325" s="79">
        <f t="shared" si="5"/>
        <v>0</v>
      </c>
    </row>
    <row r="326" spans="1:11" x14ac:dyDescent="0.25">
      <c r="A326" s="23" t="s">
        <v>357</v>
      </c>
      <c r="B326" s="24" t="s">
        <v>52</v>
      </c>
      <c r="C326" s="77">
        <v>503833</v>
      </c>
      <c r="D326" s="78">
        <v>184471</v>
      </c>
      <c r="E326" s="78">
        <v>0</v>
      </c>
      <c r="F326" s="78">
        <v>43117</v>
      </c>
      <c r="G326" s="78">
        <v>0</v>
      </c>
      <c r="H326" s="78">
        <v>0</v>
      </c>
      <c r="I326" s="78">
        <v>4408</v>
      </c>
      <c r="J326" s="78">
        <v>0</v>
      </c>
      <c r="K326" s="79">
        <f t="shared" si="5"/>
        <v>735829</v>
      </c>
    </row>
    <row r="327" spans="1:11" x14ac:dyDescent="0.25">
      <c r="A327" s="23" t="s">
        <v>358</v>
      </c>
      <c r="B327" s="24" t="s">
        <v>52</v>
      </c>
      <c r="C327" s="77">
        <v>2551009</v>
      </c>
      <c r="D327" s="78">
        <v>770831</v>
      </c>
      <c r="E327" s="78">
        <v>481600</v>
      </c>
      <c r="F327" s="78">
        <v>70489</v>
      </c>
      <c r="G327" s="78">
        <v>0</v>
      </c>
      <c r="H327" s="78">
        <v>0</v>
      </c>
      <c r="I327" s="78">
        <v>22594</v>
      </c>
      <c r="J327" s="78">
        <v>0</v>
      </c>
      <c r="K327" s="79">
        <f t="shared" si="5"/>
        <v>3896523</v>
      </c>
    </row>
    <row r="328" spans="1:11" x14ac:dyDescent="0.25">
      <c r="A328" s="23" t="s">
        <v>359</v>
      </c>
      <c r="B328" s="24" t="s">
        <v>52</v>
      </c>
      <c r="C328" s="77">
        <v>41098</v>
      </c>
      <c r="D328" s="78">
        <v>11530</v>
      </c>
      <c r="E328" s="78">
        <v>0</v>
      </c>
      <c r="F328" s="78">
        <v>0</v>
      </c>
      <c r="G328" s="78">
        <v>6127</v>
      </c>
      <c r="H328" s="78">
        <v>374</v>
      </c>
      <c r="I328" s="78">
        <v>1880</v>
      </c>
      <c r="J328" s="78">
        <v>0</v>
      </c>
      <c r="K328" s="79">
        <f t="shared" si="5"/>
        <v>61009</v>
      </c>
    </row>
    <row r="329" spans="1:11" x14ac:dyDescent="0.25">
      <c r="A329" s="23" t="s">
        <v>360</v>
      </c>
      <c r="B329" s="24" t="s">
        <v>52</v>
      </c>
      <c r="C329" s="77">
        <v>0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9">
        <f t="shared" si="5"/>
        <v>0</v>
      </c>
    </row>
    <row r="330" spans="1:11" x14ac:dyDescent="0.25">
      <c r="A330" s="23" t="s">
        <v>361</v>
      </c>
      <c r="B330" s="24" t="s">
        <v>52</v>
      </c>
      <c r="C330" s="77">
        <v>667301</v>
      </c>
      <c r="D330" s="78">
        <v>248270</v>
      </c>
      <c r="E330" s="78">
        <v>0</v>
      </c>
      <c r="F330" s="78">
        <v>87061</v>
      </c>
      <c r="G330" s="78">
        <v>0</v>
      </c>
      <c r="H330" s="78">
        <v>0</v>
      </c>
      <c r="I330" s="78">
        <v>4023</v>
      </c>
      <c r="J330" s="78">
        <v>0</v>
      </c>
      <c r="K330" s="79">
        <f t="shared" si="5"/>
        <v>1006655</v>
      </c>
    </row>
    <row r="331" spans="1:11" x14ac:dyDescent="0.25">
      <c r="A331" s="23" t="s">
        <v>5</v>
      </c>
      <c r="B331" s="24" t="s">
        <v>52</v>
      </c>
      <c r="C331" s="77">
        <v>423198</v>
      </c>
      <c r="D331" s="78">
        <v>142134</v>
      </c>
      <c r="E331" s="78">
        <v>0</v>
      </c>
      <c r="F331" s="78">
        <v>21150</v>
      </c>
      <c r="G331" s="78">
        <v>0</v>
      </c>
      <c r="H331" s="78">
        <v>0</v>
      </c>
      <c r="I331" s="78">
        <v>0</v>
      </c>
      <c r="J331" s="78">
        <v>0</v>
      </c>
      <c r="K331" s="79">
        <f t="shared" si="5"/>
        <v>586482</v>
      </c>
    </row>
    <row r="332" spans="1:11" x14ac:dyDescent="0.25">
      <c r="A332" s="23" t="s">
        <v>362</v>
      </c>
      <c r="B332" s="24" t="s">
        <v>52</v>
      </c>
      <c r="C332" s="77">
        <v>363817</v>
      </c>
      <c r="D332" s="78">
        <v>91953</v>
      </c>
      <c r="E332" s="78">
        <v>49258</v>
      </c>
      <c r="F332" s="78">
        <v>22977</v>
      </c>
      <c r="G332" s="78">
        <v>0</v>
      </c>
      <c r="H332" s="78">
        <v>183</v>
      </c>
      <c r="I332" s="78">
        <v>321</v>
      </c>
      <c r="J332" s="78">
        <v>0</v>
      </c>
      <c r="K332" s="79">
        <f t="shared" si="5"/>
        <v>528509</v>
      </c>
    </row>
    <row r="333" spans="1:11" x14ac:dyDescent="0.25">
      <c r="A333" s="23" t="s">
        <v>489</v>
      </c>
      <c r="B333" s="24" t="s">
        <v>52</v>
      </c>
      <c r="C333" s="77">
        <v>814581</v>
      </c>
      <c r="D333" s="78">
        <v>249661</v>
      </c>
      <c r="E333" s="78">
        <v>159795</v>
      </c>
      <c r="F333" s="78">
        <v>61563</v>
      </c>
      <c r="G333" s="78">
        <v>0</v>
      </c>
      <c r="H333" s="78">
        <v>0</v>
      </c>
      <c r="I333" s="78">
        <v>0</v>
      </c>
      <c r="J333" s="78">
        <v>1906</v>
      </c>
      <c r="K333" s="79">
        <f t="shared" si="5"/>
        <v>1287506</v>
      </c>
    </row>
    <row r="334" spans="1:11" x14ac:dyDescent="0.25">
      <c r="A334" s="23" t="s">
        <v>488</v>
      </c>
      <c r="B334" s="24" t="s">
        <v>52</v>
      </c>
      <c r="C334" s="77">
        <v>12124398</v>
      </c>
      <c r="D334" s="78">
        <v>4529620</v>
      </c>
      <c r="E334" s="78">
        <v>1589669</v>
      </c>
      <c r="F334" s="78">
        <v>740267</v>
      </c>
      <c r="G334" s="78">
        <v>0</v>
      </c>
      <c r="H334" s="78">
        <v>35924</v>
      </c>
      <c r="I334" s="78">
        <v>114605</v>
      </c>
      <c r="J334" s="78">
        <v>0</v>
      </c>
      <c r="K334" s="79">
        <f t="shared" si="5"/>
        <v>19134483</v>
      </c>
    </row>
    <row r="335" spans="1:11" x14ac:dyDescent="0.25">
      <c r="A335" s="23" t="s">
        <v>363</v>
      </c>
      <c r="B335" s="24" t="s">
        <v>52</v>
      </c>
      <c r="C335" s="77">
        <v>984155</v>
      </c>
      <c r="D335" s="78">
        <v>334669</v>
      </c>
      <c r="E335" s="78">
        <v>227645</v>
      </c>
      <c r="F335" s="78">
        <v>27177</v>
      </c>
      <c r="G335" s="78">
        <v>0</v>
      </c>
      <c r="H335" s="78">
        <v>726</v>
      </c>
      <c r="I335" s="78">
        <v>23973</v>
      </c>
      <c r="J335" s="78">
        <v>0</v>
      </c>
      <c r="K335" s="79">
        <f t="shared" si="5"/>
        <v>1598345</v>
      </c>
    </row>
    <row r="336" spans="1:11" x14ac:dyDescent="0.25">
      <c r="A336" s="23" t="s">
        <v>364</v>
      </c>
      <c r="B336" s="24" t="s">
        <v>52</v>
      </c>
      <c r="C336" s="77">
        <v>325846</v>
      </c>
      <c r="D336" s="78">
        <v>0</v>
      </c>
      <c r="E336" s="78">
        <v>0</v>
      </c>
      <c r="F336" s="78">
        <v>16535</v>
      </c>
      <c r="G336" s="78">
        <v>0</v>
      </c>
      <c r="H336" s="78">
        <v>1747</v>
      </c>
      <c r="I336" s="78">
        <v>0</v>
      </c>
      <c r="J336" s="78">
        <v>0</v>
      </c>
      <c r="K336" s="79">
        <f t="shared" si="5"/>
        <v>344128</v>
      </c>
    </row>
    <row r="337" spans="1:11" x14ac:dyDescent="0.25">
      <c r="A337" s="23" t="s">
        <v>365</v>
      </c>
      <c r="B337" s="24" t="s">
        <v>53</v>
      </c>
      <c r="C337" s="77">
        <v>634997</v>
      </c>
      <c r="D337" s="78">
        <v>163436</v>
      </c>
      <c r="E337" s="78">
        <v>0</v>
      </c>
      <c r="F337" s="78">
        <v>14338</v>
      </c>
      <c r="G337" s="78">
        <v>0</v>
      </c>
      <c r="H337" s="78">
        <v>0</v>
      </c>
      <c r="I337" s="78">
        <v>2605</v>
      </c>
      <c r="J337" s="78">
        <v>62217</v>
      </c>
      <c r="K337" s="79">
        <f t="shared" si="5"/>
        <v>877593</v>
      </c>
    </row>
    <row r="338" spans="1:11" x14ac:dyDescent="0.25">
      <c r="A338" s="23" t="s">
        <v>366</v>
      </c>
      <c r="B338" s="24" t="s">
        <v>53</v>
      </c>
      <c r="C338" s="77">
        <v>0</v>
      </c>
      <c r="D338" s="78">
        <v>0</v>
      </c>
      <c r="E338" s="78">
        <v>0</v>
      </c>
      <c r="F338" s="78">
        <v>0</v>
      </c>
      <c r="G338" s="78">
        <v>0</v>
      </c>
      <c r="H338" s="78">
        <v>0</v>
      </c>
      <c r="I338" s="78">
        <v>0</v>
      </c>
      <c r="J338" s="78">
        <v>0</v>
      </c>
      <c r="K338" s="79">
        <f t="shared" si="5"/>
        <v>0</v>
      </c>
    </row>
    <row r="339" spans="1:11" x14ac:dyDescent="0.25">
      <c r="A339" s="23" t="s">
        <v>367</v>
      </c>
      <c r="B339" s="24" t="s">
        <v>53</v>
      </c>
      <c r="C339" s="77">
        <v>55700</v>
      </c>
      <c r="D339" s="78">
        <v>12799</v>
      </c>
      <c r="E339" s="78">
        <v>9653</v>
      </c>
      <c r="F339" s="78">
        <v>0</v>
      </c>
      <c r="G339" s="78">
        <v>0</v>
      </c>
      <c r="H339" s="78">
        <v>0</v>
      </c>
      <c r="I339" s="78">
        <v>1373</v>
      </c>
      <c r="J339" s="78">
        <v>0</v>
      </c>
      <c r="K339" s="79">
        <f t="shared" si="5"/>
        <v>79525</v>
      </c>
    </row>
    <row r="340" spans="1:11" x14ac:dyDescent="0.25">
      <c r="A340" s="23" t="s">
        <v>368</v>
      </c>
      <c r="B340" s="24" t="s">
        <v>53</v>
      </c>
      <c r="C340" s="77">
        <v>115833</v>
      </c>
      <c r="D340" s="78">
        <v>27106</v>
      </c>
      <c r="E340" s="78">
        <v>0</v>
      </c>
      <c r="F340" s="78">
        <v>6419</v>
      </c>
      <c r="G340" s="78">
        <v>0</v>
      </c>
      <c r="H340" s="78">
        <v>0</v>
      </c>
      <c r="I340" s="78">
        <v>1054</v>
      </c>
      <c r="J340" s="78">
        <v>0</v>
      </c>
      <c r="K340" s="79">
        <f t="shared" si="5"/>
        <v>150412</v>
      </c>
    </row>
    <row r="341" spans="1:11" x14ac:dyDescent="0.25">
      <c r="A341" s="23" t="s">
        <v>369</v>
      </c>
      <c r="B341" s="24" t="s">
        <v>53</v>
      </c>
      <c r="C341" s="77">
        <v>64015</v>
      </c>
      <c r="D341" s="78">
        <v>18010</v>
      </c>
      <c r="E341" s="78">
        <v>0</v>
      </c>
      <c r="F341" s="78">
        <v>1960</v>
      </c>
      <c r="G341" s="78">
        <v>0</v>
      </c>
      <c r="H341" s="78">
        <v>0</v>
      </c>
      <c r="I341" s="78">
        <v>1440</v>
      </c>
      <c r="J341" s="78">
        <v>0</v>
      </c>
      <c r="K341" s="79">
        <f t="shared" si="5"/>
        <v>85425</v>
      </c>
    </row>
    <row r="342" spans="1:11" x14ac:dyDescent="0.25">
      <c r="A342" s="23" t="s">
        <v>370</v>
      </c>
      <c r="B342" s="24" t="s">
        <v>53</v>
      </c>
      <c r="C342" s="77">
        <v>209971</v>
      </c>
      <c r="D342" s="78">
        <v>24435</v>
      </c>
      <c r="E342" s="78">
        <v>24506</v>
      </c>
      <c r="F342" s="78">
        <v>22750</v>
      </c>
      <c r="G342" s="78">
        <v>0</v>
      </c>
      <c r="H342" s="78">
        <v>0</v>
      </c>
      <c r="I342" s="78">
        <v>4441</v>
      </c>
      <c r="J342" s="78">
        <v>0</v>
      </c>
      <c r="K342" s="79">
        <f t="shared" si="5"/>
        <v>286103</v>
      </c>
    </row>
    <row r="343" spans="1:11" x14ac:dyDescent="0.25">
      <c r="A343" s="23" t="s">
        <v>371</v>
      </c>
      <c r="B343" s="24" t="s">
        <v>53</v>
      </c>
      <c r="C343" s="77">
        <v>162042</v>
      </c>
      <c r="D343" s="78">
        <v>36846</v>
      </c>
      <c r="E343" s="78">
        <v>0</v>
      </c>
      <c r="F343" s="78">
        <v>46356</v>
      </c>
      <c r="G343" s="78">
        <v>0</v>
      </c>
      <c r="H343" s="78">
        <v>0</v>
      </c>
      <c r="I343" s="78">
        <v>2592</v>
      </c>
      <c r="J343" s="78">
        <v>0</v>
      </c>
      <c r="K343" s="79">
        <f t="shared" si="5"/>
        <v>247836</v>
      </c>
    </row>
    <row r="344" spans="1:11" x14ac:dyDescent="0.25">
      <c r="A344" s="23" t="s">
        <v>372</v>
      </c>
      <c r="B344" s="24" t="s">
        <v>53</v>
      </c>
      <c r="C344" s="77">
        <v>416376</v>
      </c>
      <c r="D344" s="78">
        <v>154078</v>
      </c>
      <c r="E344" s="78">
        <v>75366</v>
      </c>
      <c r="F344" s="78">
        <v>13698</v>
      </c>
      <c r="G344" s="78">
        <v>0</v>
      </c>
      <c r="H344" s="78">
        <v>0</v>
      </c>
      <c r="I344" s="78">
        <v>9196</v>
      </c>
      <c r="J344" s="78">
        <v>0</v>
      </c>
      <c r="K344" s="79">
        <f t="shared" si="5"/>
        <v>668714</v>
      </c>
    </row>
    <row r="345" spans="1:11" x14ac:dyDescent="0.25">
      <c r="A345" s="23" t="s">
        <v>373</v>
      </c>
      <c r="B345" s="24" t="s">
        <v>53</v>
      </c>
      <c r="C345" s="77">
        <v>0</v>
      </c>
      <c r="D345" s="78">
        <v>0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9">
        <f t="shared" si="5"/>
        <v>0</v>
      </c>
    </row>
    <row r="346" spans="1:11" x14ac:dyDescent="0.25">
      <c r="A346" s="23" t="s">
        <v>374</v>
      </c>
      <c r="B346" s="24" t="s">
        <v>53</v>
      </c>
      <c r="C346" s="77">
        <v>0</v>
      </c>
      <c r="D346" s="78">
        <v>0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9">
        <f t="shared" si="5"/>
        <v>0</v>
      </c>
    </row>
    <row r="347" spans="1:11" x14ac:dyDescent="0.25">
      <c r="A347" s="23" t="s">
        <v>375</v>
      </c>
      <c r="B347" s="24" t="s">
        <v>53</v>
      </c>
      <c r="C347" s="77">
        <v>183584</v>
      </c>
      <c r="D347" s="78">
        <v>44855</v>
      </c>
      <c r="E347" s="78">
        <v>25367</v>
      </c>
      <c r="F347" s="78">
        <v>0</v>
      </c>
      <c r="G347" s="78">
        <v>7439</v>
      </c>
      <c r="H347" s="78">
        <v>0</v>
      </c>
      <c r="I347" s="78">
        <v>2885</v>
      </c>
      <c r="J347" s="78">
        <v>0</v>
      </c>
      <c r="K347" s="79">
        <f t="shared" si="5"/>
        <v>264130</v>
      </c>
    </row>
    <row r="348" spans="1:11" x14ac:dyDescent="0.25">
      <c r="A348" s="23" t="s">
        <v>376</v>
      </c>
      <c r="B348" s="24" t="s">
        <v>53</v>
      </c>
      <c r="C348" s="77">
        <v>54637</v>
      </c>
      <c r="D348" s="78">
        <v>11174</v>
      </c>
      <c r="E348" s="78">
        <v>17500</v>
      </c>
      <c r="F348" s="78">
        <v>13468</v>
      </c>
      <c r="G348" s="78">
        <v>0</v>
      </c>
      <c r="H348" s="78">
        <v>0</v>
      </c>
      <c r="I348" s="78">
        <v>0</v>
      </c>
      <c r="J348" s="78">
        <v>0</v>
      </c>
      <c r="K348" s="79">
        <f t="shared" si="5"/>
        <v>96779</v>
      </c>
    </row>
    <row r="349" spans="1:11" x14ac:dyDescent="0.25">
      <c r="A349" s="23" t="s">
        <v>377</v>
      </c>
      <c r="B349" s="24" t="s">
        <v>53</v>
      </c>
      <c r="C349" s="77">
        <v>529250</v>
      </c>
      <c r="D349" s="78">
        <v>201228</v>
      </c>
      <c r="E349" s="78">
        <v>96649</v>
      </c>
      <c r="F349" s="78">
        <v>23025</v>
      </c>
      <c r="G349" s="78">
        <v>0</v>
      </c>
      <c r="H349" s="78">
        <v>0</v>
      </c>
      <c r="I349" s="78">
        <v>6826</v>
      </c>
      <c r="J349" s="78">
        <v>0</v>
      </c>
      <c r="K349" s="79">
        <f t="shared" si="5"/>
        <v>856978</v>
      </c>
    </row>
    <row r="350" spans="1:11" x14ac:dyDescent="0.25">
      <c r="A350" s="23" t="s">
        <v>378</v>
      </c>
      <c r="B350" s="24" t="s">
        <v>53</v>
      </c>
      <c r="C350" s="77">
        <v>4134237</v>
      </c>
      <c r="D350" s="78">
        <v>1750055</v>
      </c>
      <c r="E350" s="78">
        <v>448223</v>
      </c>
      <c r="F350" s="78">
        <v>286161</v>
      </c>
      <c r="G350" s="78">
        <v>0</v>
      </c>
      <c r="H350" s="78">
        <v>0</v>
      </c>
      <c r="I350" s="78">
        <v>44016</v>
      </c>
      <c r="J350" s="78">
        <v>0</v>
      </c>
      <c r="K350" s="79">
        <f t="shared" si="5"/>
        <v>6662692</v>
      </c>
    </row>
    <row r="351" spans="1:11" x14ac:dyDescent="0.25">
      <c r="A351" s="23" t="s">
        <v>379</v>
      </c>
      <c r="B351" s="24" t="s">
        <v>53</v>
      </c>
      <c r="C351" s="77">
        <v>142409</v>
      </c>
      <c r="D351" s="78">
        <v>35035</v>
      </c>
      <c r="E351" s="78">
        <v>22692</v>
      </c>
      <c r="F351" s="78">
        <v>0</v>
      </c>
      <c r="G351" s="78">
        <v>7</v>
      </c>
      <c r="H351" s="78">
        <v>5628</v>
      </c>
      <c r="I351" s="78">
        <v>0</v>
      </c>
      <c r="J351" s="78">
        <v>0</v>
      </c>
      <c r="K351" s="79">
        <f t="shared" si="5"/>
        <v>205771</v>
      </c>
    </row>
    <row r="352" spans="1:11" x14ac:dyDescent="0.25">
      <c r="A352" s="23" t="s">
        <v>380</v>
      </c>
      <c r="B352" s="24" t="s">
        <v>53</v>
      </c>
      <c r="C352" s="77">
        <v>17385</v>
      </c>
      <c r="D352" s="78">
        <v>9367</v>
      </c>
      <c r="E352" s="78">
        <v>49456</v>
      </c>
      <c r="F352" s="78">
        <v>468</v>
      </c>
      <c r="G352" s="78">
        <v>3116</v>
      </c>
      <c r="H352" s="78">
        <v>0</v>
      </c>
      <c r="I352" s="78">
        <v>833</v>
      </c>
      <c r="J352" s="78">
        <v>190</v>
      </c>
      <c r="K352" s="79">
        <f t="shared" si="5"/>
        <v>80815</v>
      </c>
    </row>
    <row r="353" spans="1:11" x14ac:dyDescent="0.25">
      <c r="A353" s="23" t="s">
        <v>381</v>
      </c>
      <c r="B353" s="24" t="s">
        <v>53</v>
      </c>
      <c r="C353" s="77">
        <v>1584438</v>
      </c>
      <c r="D353" s="78">
        <v>383234</v>
      </c>
      <c r="E353" s="78">
        <v>196905</v>
      </c>
      <c r="F353" s="78">
        <v>75856</v>
      </c>
      <c r="G353" s="78">
        <v>0</v>
      </c>
      <c r="H353" s="78">
        <v>8314</v>
      </c>
      <c r="I353" s="78">
        <v>0</v>
      </c>
      <c r="J353" s="78">
        <v>0</v>
      </c>
      <c r="K353" s="79">
        <f t="shared" si="5"/>
        <v>2248747</v>
      </c>
    </row>
    <row r="354" spans="1:11" x14ac:dyDescent="0.25">
      <c r="A354" s="23" t="s">
        <v>382</v>
      </c>
      <c r="B354" s="24" t="s">
        <v>54</v>
      </c>
      <c r="C354" s="77">
        <v>54556</v>
      </c>
      <c r="D354" s="78">
        <v>12849</v>
      </c>
      <c r="E354" s="78">
        <v>0</v>
      </c>
      <c r="F354" s="78">
        <v>18111</v>
      </c>
      <c r="G354" s="78">
        <v>0</v>
      </c>
      <c r="H354" s="78">
        <v>0</v>
      </c>
      <c r="I354" s="78">
        <v>0</v>
      </c>
      <c r="J354" s="78">
        <v>0</v>
      </c>
      <c r="K354" s="79">
        <f t="shared" si="5"/>
        <v>85516</v>
      </c>
    </row>
    <row r="355" spans="1:11" x14ac:dyDescent="0.25">
      <c r="A355" s="23" t="s">
        <v>383</v>
      </c>
      <c r="B355" s="24" t="s">
        <v>54</v>
      </c>
      <c r="C355" s="77">
        <v>12364</v>
      </c>
      <c r="D355" s="78">
        <v>0</v>
      </c>
      <c r="E355" s="78">
        <v>0</v>
      </c>
      <c r="F355" s="78">
        <v>391</v>
      </c>
      <c r="G355" s="78">
        <v>0</v>
      </c>
      <c r="H355" s="78">
        <v>0</v>
      </c>
      <c r="I355" s="78">
        <v>0</v>
      </c>
      <c r="J355" s="78">
        <v>0</v>
      </c>
      <c r="K355" s="79">
        <f t="shared" si="5"/>
        <v>12755</v>
      </c>
    </row>
    <row r="356" spans="1:11" x14ac:dyDescent="0.25">
      <c r="A356" s="23" t="s">
        <v>384</v>
      </c>
      <c r="B356" s="24" t="s">
        <v>54</v>
      </c>
      <c r="C356" s="77">
        <v>471101</v>
      </c>
      <c r="D356" s="78">
        <v>112707</v>
      </c>
      <c r="E356" s="78">
        <v>72856</v>
      </c>
      <c r="F356" s="78">
        <v>80843</v>
      </c>
      <c r="G356" s="78">
        <v>0</v>
      </c>
      <c r="H356" s="78">
        <v>0</v>
      </c>
      <c r="I356" s="78">
        <v>0</v>
      </c>
      <c r="J356" s="78">
        <v>2600</v>
      </c>
      <c r="K356" s="79">
        <f t="shared" si="5"/>
        <v>740107</v>
      </c>
    </row>
    <row r="357" spans="1:11" x14ac:dyDescent="0.25">
      <c r="A357" s="23" t="s">
        <v>385</v>
      </c>
      <c r="B357" s="24" t="s">
        <v>54</v>
      </c>
      <c r="C357" s="77">
        <v>9454</v>
      </c>
      <c r="D357" s="78">
        <v>5044</v>
      </c>
      <c r="E357" s="78">
        <v>2417</v>
      </c>
      <c r="F357" s="78">
        <v>1796</v>
      </c>
      <c r="G357" s="78">
        <v>0</v>
      </c>
      <c r="H357" s="78">
        <v>0</v>
      </c>
      <c r="I357" s="78">
        <v>888</v>
      </c>
      <c r="J357" s="78">
        <v>0</v>
      </c>
      <c r="K357" s="79">
        <f t="shared" si="5"/>
        <v>19599</v>
      </c>
    </row>
    <row r="358" spans="1:11" x14ac:dyDescent="0.25">
      <c r="A358" s="23" t="s">
        <v>386</v>
      </c>
      <c r="B358" s="24" t="s">
        <v>54</v>
      </c>
      <c r="C358" s="77">
        <v>0</v>
      </c>
      <c r="D358" s="78">
        <v>0</v>
      </c>
      <c r="E358" s="78">
        <v>0</v>
      </c>
      <c r="F358" s="78">
        <v>0</v>
      </c>
      <c r="G358" s="78">
        <v>0</v>
      </c>
      <c r="H358" s="78">
        <v>0</v>
      </c>
      <c r="I358" s="78">
        <v>0</v>
      </c>
      <c r="J358" s="78">
        <v>0</v>
      </c>
      <c r="K358" s="79">
        <f t="shared" si="5"/>
        <v>0</v>
      </c>
    </row>
    <row r="359" spans="1:11" x14ac:dyDescent="0.25">
      <c r="A359" s="23" t="s">
        <v>388</v>
      </c>
      <c r="B359" s="24" t="s">
        <v>55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9">
        <f t="shared" si="5"/>
        <v>0</v>
      </c>
    </row>
    <row r="360" spans="1:11" x14ac:dyDescent="0.25">
      <c r="A360" s="23" t="s">
        <v>389</v>
      </c>
      <c r="B360" s="24" t="s">
        <v>55</v>
      </c>
      <c r="C360" s="77">
        <v>0</v>
      </c>
      <c r="D360" s="78">
        <v>0</v>
      </c>
      <c r="E360" s="78">
        <v>14210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9">
        <f t="shared" si="5"/>
        <v>14210</v>
      </c>
    </row>
    <row r="361" spans="1:11" x14ac:dyDescent="0.25">
      <c r="A361" s="23" t="s">
        <v>390</v>
      </c>
      <c r="B361" s="24" t="s">
        <v>55</v>
      </c>
      <c r="C361" s="77">
        <v>0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9">
        <f t="shared" si="5"/>
        <v>0</v>
      </c>
    </row>
    <row r="362" spans="1:11" x14ac:dyDescent="0.25">
      <c r="A362" s="23" t="s">
        <v>391</v>
      </c>
      <c r="B362" s="24" t="s">
        <v>6</v>
      </c>
      <c r="C362" s="77">
        <v>120448</v>
      </c>
      <c r="D362" s="78">
        <v>51833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9">
        <f t="shared" si="5"/>
        <v>172281</v>
      </c>
    </row>
    <row r="363" spans="1:11" x14ac:dyDescent="0.25">
      <c r="A363" s="23" t="s">
        <v>6</v>
      </c>
      <c r="B363" s="24" t="s">
        <v>6</v>
      </c>
      <c r="C363" s="77">
        <v>3527767</v>
      </c>
      <c r="D363" s="78">
        <v>1822785</v>
      </c>
      <c r="E363" s="78">
        <v>708073</v>
      </c>
      <c r="F363" s="78">
        <v>177700</v>
      </c>
      <c r="G363" s="78">
        <v>0</v>
      </c>
      <c r="H363" s="78">
        <v>5402</v>
      </c>
      <c r="I363" s="78">
        <v>21091</v>
      </c>
      <c r="J363" s="78">
        <v>0</v>
      </c>
      <c r="K363" s="79">
        <f t="shared" si="5"/>
        <v>6262818</v>
      </c>
    </row>
    <row r="364" spans="1:11" x14ac:dyDescent="0.25">
      <c r="A364" s="23" t="s">
        <v>392</v>
      </c>
      <c r="B364" s="24" t="s">
        <v>6</v>
      </c>
      <c r="C364" s="77">
        <v>1159561</v>
      </c>
      <c r="D364" s="78">
        <v>396386</v>
      </c>
      <c r="E364" s="78">
        <v>0</v>
      </c>
      <c r="F364" s="78">
        <v>0</v>
      </c>
      <c r="G364" s="78">
        <v>0</v>
      </c>
      <c r="H364" s="78">
        <v>0</v>
      </c>
      <c r="I364" s="78">
        <v>48047</v>
      </c>
      <c r="J364" s="78">
        <v>0</v>
      </c>
      <c r="K364" s="79">
        <f t="shared" si="5"/>
        <v>1603994</v>
      </c>
    </row>
    <row r="365" spans="1:11" x14ac:dyDescent="0.25">
      <c r="A365" s="23" t="s">
        <v>393</v>
      </c>
      <c r="B365" s="24" t="s">
        <v>5</v>
      </c>
      <c r="C365" s="77">
        <v>1999634</v>
      </c>
      <c r="D365" s="78">
        <v>1031740</v>
      </c>
      <c r="E365" s="78">
        <v>203709</v>
      </c>
      <c r="F365" s="78">
        <v>62839</v>
      </c>
      <c r="G365" s="78">
        <v>0</v>
      </c>
      <c r="H365" s="78">
        <v>0</v>
      </c>
      <c r="I365" s="78">
        <v>11319</v>
      </c>
      <c r="J365" s="78">
        <v>0</v>
      </c>
      <c r="K365" s="79">
        <f t="shared" si="5"/>
        <v>3309241</v>
      </c>
    </row>
    <row r="366" spans="1:11" x14ac:dyDescent="0.25">
      <c r="A366" s="23" t="s">
        <v>394</v>
      </c>
      <c r="B366" s="24" t="s">
        <v>5</v>
      </c>
      <c r="C366" s="77">
        <v>878626</v>
      </c>
      <c r="D366" s="78">
        <v>382552</v>
      </c>
      <c r="E366" s="78">
        <v>116487</v>
      </c>
      <c r="F366" s="78">
        <v>69815</v>
      </c>
      <c r="G366" s="78">
        <v>0</v>
      </c>
      <c r="H366" s="78">
        <v>165</v>
      </c>
      <c r="I366" s="78">
        <v>19618</v>
      </c>
      <c r="J366" s="78">
        <v>0</v>
      </c>
      <c r="K366" s="79">
        <f t="shared" si="5"/>
        <v>1467263</v>
      </c>
    </row>
    <row r="367" spans="1:11" x14ac:dyDescent="0.25">
      <c r="A367" s="23" t="s">
        <v>395</v>
      </c>
      <c r="B367" s="24" t="s">
        <v>5</v>
      </c>
      <c r="C367" s="77">
        <v>573097</v>
      </c>
      <c r="D367" s="78">
        <v>243965</v>
      </c>
      <c r="E367" s="78">
        <v>0</v>
      </c>
      <c r="F367" s="78">
        <v>0</v>
      </c>
      <c r="G367" s="78">
        <v>0</v>
      </c>
      <c r="H367" s="78">
        <v>0</v>
      </c>
      <c r="I367" s="78">
        <v>9316</v>
      </c>
      <c r="J367" s="78">
        <v>0</v>
      </c>
      <c r="K367" s="79">
        <f t="shared" si="5"/>
        <v>826378</v>
      </c>
    </row>
    <row r="368" spans="1:11" x14ac:dyDescent="0.25">
      <c r="A368" s="23" t="s">
        <v>396</v>
      </c>
      <c r="B368" s="24" t="s">
        <v>5</v>
      </c>
      <c r="C368" s="77">
        <v>754194</v>
      </c>
      <c r="D368" s="78">
        <v>308083</v>
      </c>
      <c r="E368" s="78">
        <v>111071</v>
      </c>
      <c r="F368" s="78">
        <v>63457</v>
      </c>
      <c r="G368" s="78">
        <v>0</v>
      </c>
      <c r="H368" s="78">
        <v>0</v>
      </c>
      <c r="I368" s="78">
        <v>0</v>
      </c>
      <c r="J368" s="78">
        <v>0</v>
      </c>
      <c r="K368" s="79">
        <f t="shared" si="5"/>
        <v>1236805</v>
      </c>
    </row>
    <row r="369" spans="1:11" x14ac:dyDescent="0.25">
      <c r="A369" s="23" t="s">
        <v>397</v>
      </c>
      <c r="B369" s="24" t="s">
        <v>5</v>
      </c>
      <c r="C369" s="77">
        <v>586179</v>
      </c>
      <c r="D369" s="78">
        <v>231493</v>
      </c>
      <c r="E369" s="78">
        <v>112258</v>
      </c>
      <c r="F369" s="78">
        <v>0</v>
      </c>
      <c r="G369" s="78">
        <v>0</v>
      </c>
      <c r="H369" s="78">
        <v>0</v>
      </c>
      <c r="I369" s="78">
        <v>8223</v>
      </c>
      <c r="J369" s="78">
        <v>0</v>
      </c>
      <c r="K369" s="79">
        <f t="shared" si="5"/>
        <v>938153</v>
      </c>
    </row>
    <row r="370" spans="1:11" x14ac:dyDescent="0.25">
      <c r="A370" s="23" t="s">
        <v>398</v>
      </c>
      <c r="B370" s="24" t="s">
        <v>5</v>
      </c>
      <c r="C370" s="77">
        <v>1780553</v>
      </c>
      <c r="D370" s="78">
        <v>350533</v>
      </c>
      <c r="E370" s="78">
        <v>219155</v>
      </c>
      <c r="F370" s="78">
        <v>77983</v>
      </c>
      <c r="G370" s="78">
        <v>0</v>
      </c>
      <c r="H370" s="78">
        <v>0</v>
      </c>
      <c r="I370" s="78">
        <v>38696</v>
      </c>
      <c r="J370" s="78">
        <v>0</v>
      </c>
      <c r="K370" s="79">
        <f t="shared" si="5"/>
        <v>2466920</v>
      </c>
    </row>
    <row r="371" spans="1:11" x14ac:dyDescent="0.25">
      <c r="A371" s="23" t="s">
        <v>399</v>
      </c>
      <c r="B371" s="24" t="s">
        <v>5</v>
      </c>
      <c r="C371" s="77">
        <v>759807</v>
      </c>
      <c r="D371" s="78">
        <v>161090</v>
      </c>
      <c r="E371" s="78">
        <v>102758</v>
      </c>
      <c r="F371" s="78">
        <v>28655</v>
      </c>
      <c r="G371" s="78">
        <v>0</v>
      </c>
      <c r="H371" s="78">
        <v>0</v>
      </c>
      <c r="I371" s="78">
        <v>7450</v>
      </c>
      <c r="J371" s="78">
        <v>0</v>
      </c>
      <c r="K371" s="79">
        <f t="shared" si="5"/>
        <v>1059760</v>
      </c>
    </row>
    <row r="372" spans="1:11" x14ac:dyDescent="0.25">
      <c r="A372" s="23" t="s">
        <v>387</v>
      </c>
      <c r="B372" s="24" t="s">
        <v>492</v>
      </c>
      <c r="C372" s="77">
        <v>0</v>
      </c>
      <c r="D372" s="78">
        <v>0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9">
        <f t="shared" si="5"/>
        <v>0</v>
      </c>
    </row>
    <row r="373" spans="1:11" x14ac:dyDescent="0.25">
      <c r="A373" s="23" t="s">
        <v>482</v>
      </c>
      <c r="B373" s="24" t="s">
        <v>492</v>
      </c>
      <c r="C373" s="77">
        <v>467587</v>
      </c>
      <c r="D373" s="78">
        <v>275846</v>
      </c>
      <c r="E373" s="78">
        <v>0</v>
      </c>
      <c r="F373" s="78">
        <v>57198</v>
      </c>
      <c r="G373" s="78">
        <v>0</v>
      </c>
      <c r="H373" s="78">
        <v>4000</v>
      </c>
      <c r="I373" s="78">
        <v>0</v>
      </c>
      <c r="J373" s="78">
        <v>0</v>
      </c>
      <c r="K373" s="79">
        <f t="shared" si="5"/>
        <v>804631</v>
      </c>
    </row>
    <row r="374" spans="1:11" x14ac:dyDescent="0.25">
      <c r="A374" s="23" t="s">
        <v>483</v>
      </c>
      <c r="B374" s="24" t="s">
        <v>492</v>
      </c>
      <c r="C374" s="77">
        <v>283486</v>
      </c>
      <c r="D374" s="78">
        <v>78844</v>
      </c>
      <c r="E374" s="78">
        <v>0</v>
      </c>
      <c r="F374" s="78">
        <v>0</v>
      </c>
      <c r="G374" s="78">
        <v>0</v>
      </c>
      <c r="H374" s="78">
        <v>750</v>
      </c>
      <c r="I374" s="78">
        <v>12542</v>
      </c>
      <c r="J374" s="78">
        <v>0</v>
      </c>
      <c r="K374" s="79">
        <f t="shared" si="5"/>
        <v>375622</v>
      </c>
    </row>
    <row r="375" spans="1:11" x14ac:dyDescent="0.25">
      <c r="A375" s="23" t="s">
        <v>451</v>
      </c>
      <c r="B375" s="24" t="s">
        <v>490</v>
      </c>
      <c r="C375" s="77">
        <v>1336812</v>
      </c>
      <c r="D375" s="78">
        <v>653026</v>
      </c>
      <c r="E375" s="78">
        <v>292614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9">
        <f t="shared" si="5"/>
        <v>2282452</v>
      </c>
    </row>
    <row r="376" spans="1:11" x14ac:dyDescent="0.25">
      <c r="A376" s="23" t="s">
        <v>481</v>
      </c>
      <c r="B376" s="24" t="s">
        <v>490</v>
      </c>
      <c r="C376" s="77">
        <v>0</v>
      </c>
      <c r="D376" s="78">
        <v>119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9">
        <f t="shared" si="5"/>
        <v>119</v>
      </c>
    </row>
    <row r="377" spans="1:11" x14ac:dyDescent="0.25">
      <c r="A377" s="23" t="s">
        <v>486</v>
      </c>
      <c r="B377" s="24" t="s">
        <v>490</v>
      </c>
      <c r="C377" s="77">
        <v>0</v>
      </c>
      <c r="D377" s="78">
        <v>0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9">
        <f t="shared" si="5"/>
        <v>0</v>
      </c>
    </row>
    <row r="378" spans="1:11" x14ac:dyDescent="0.25">
      <c r="A378" s="23" t="s">
        <v>400</v>
      </c>
      <c r="B378" s="24" t="s">
        <v>56</v>
      </c>
      <c r="C378" s="77">
        <v>132336</v>
      </c>
      <c r="D378" s="78">
        <v>30188</v>
      </c>
      <c r="E378" s="78">
        <v>0</v>
      </c>
      <c r="F378" s="78">
        <v>12825</v>
      </c>
      <c r="G378" s="78">
        <v>0</v>
      </c>
      <c r="H378" s="78">
        <v>9</v>
      </c>
      <c r="I378" s="78">
        <v>0</v>
      </c>
      <c r="J378" s="78">
        <v>0</v>
      </c>
      <c r="K378" s="79">
        <f t="shared" si="5"/>
        <v>175358</v>
      </c>
    </row>
    <row r="379" spans="1:11" x14ac:dyDescent="0.25">
      <c r="A379" s="23" t="s">
        <v>401</v>
      </c>
      <c r="B379" s="24" t="s">
        <v>56</v>
      </c>
      <c r="C379" s="77">
        <v>25864</v>
      </c>
      <c r="D379" s="78">
        <v>3359</v>
      </c>
      <c r="E379" s="78">
        <v>0</v>
      </c>
      <c r="F379" s="78">
        <v>0</v>
      </c>
      <c r="G379" s="78">
        <v>0</v>
      </c>
      <c r="H379" s="78">
        <v>0</v>
      </c>
      <c r="I379" s="78">
        <v>2429</v>
      </c>
      <c r="J379" s="78">
        <v>0</v>
      </c>
      <c r="K379" s="79">
        <f t="shared" si="5"/>
        <v>31652</v>
      </c>
    </row>
    <row r="380" spans="1:11" x14ac:dyDescent="0.25">
      <c r="A380" s="23" t="s">
        <v>402</v>
      </c>
      <c r="B380" s="24" t="s">
        <v>56</v>
      </c>
      <c r="C380" s="77">
        <v>27525</v>
      </c>
      <c r="D380" s="78">
        <v>4529</v>
      </c>
      <c r="E380" s="78">
        <v>0</v>
      </c>
      <c r="F380" s="78">
        <v>0</v>
      </c>
      <c r="G380" s="78">
        <v>0</v>
      </c>
      <c r="H380" s="78">
        <v>0</v>
      </c>
      <c r="I380" s="78">
        <v>2662</v>
      </c>
      <c r="J380" s="78">
        <v>0</v>
      </c>
      <c r="K380" s="79">
        <f t="shared" si="5"/>
        <v>34716</v>
      </c>
    </row>
    <row r="381" spans="1:11" x14ac:dyDescent="0.25">
      <c r="A381" s="23" t="s">
        <v>403</v>
      </c>
      <c r="B381" s="24" t="s">
        <v>56</v>
      </c>
      <c r="C381" s="77">
        <v>27623</v>
      </c>
      <c r="D381" s="78">
        <v>3535</v>
      </c>
      <c r="E381" s="78">
        <v>0</v>
      </c>
      <c r="F381" s="78">
        <v>0</v>
      </c>
      <c r="G381" s="78">
        <v>0</v>
      </c>
      <c r="H381" s="78">
        <v>0</v>
      </c>
      <c r="I381" s="78">
        <v>2985</v>
      </c>
      <c r="J381" s="78">
        <v>0</v>
      </c>
      <c r="K381" s="79">
        <f t="shared" si="5"/>
        <v>34143</v>
      </c>
    </row>
    <row r="382" spans="1:11" x14ac:dyDescent="0.25">
      <c r="A382" s="23" t="s">
        <v>404</v>
      </c>
      <c r="B382" s="24" t="s">
        <v>56</v>
      </c>
      <c r="C382" s="77">
        <v>127924</v>
      </c>
      <c r="D382" s="78">
        <v>23023</v>
      </c>
      <c r="E382" s="78">
        <v>0</v>
      </c>
      <c r="F382" s="78">
        <v>13052</v>
      </c>
      <c r="G382" s="78">
        <v>0</v>
      </c>
      <c r="H382" s="78">
        <v>0</v>
      </c>
      <c r="I382" s="78">
        <v>0</v>
      </c>
      <c r="J382" s="78">
        <v>0</v>
      </c>
      <c r="K382" s="79">
        <f t="shared" si="5"/>
        <v>163999</v>
      </c>
    </row>
    <row r="383" spans="1:11" x14ac:dyDescent="0.25">
      <c r="A383" s="23" t="s">
        <v>405</v>
      </c>
      <c r="B383" s="24" t="s">
        <v>57</v>
      </c>
      <c r="C383" s="77">
        <v>38817</v>
      </c>
      <c r="D383" s="78">
        <v>7002</v>
      </c>
      <c r="E383" s="78">
        <v>0</v>
      </c>
      <c r="F383" s="78">
        <v>0</v>
      </c>
      <c r="G383" s="78">
        <v>0</v>
      </c>
      <c r="H383" s="78">
        <v>0</v>
      </c>
      <c r="I383" s="78">
        <v>5047</v>
      </c>
      <c r="J383" s="78">
        <v>0</v>
      </c>
      <c r="K383" s="79">
        <f t="shared" si="5"/>
        <v>50866</v>
      </c>
    </row>
    <row r="384" spans="1:11" x14ac:dyDescent="0.25">
      <c r="A384" s="23" t="s">
        <v>406</v>
      </c>
      <c r="B384" s="24" t="s">
        <v>57</v>
      </c>
      <c r="C384" s="77">
        <v>365443</v>
      </c>
      <c r="D384" s="78">
        <v>87833</v>
      </c>
      <c r="E384" s="78">
        <v>106599</v>
      </c>
      <c r="F384" s="78">
        <v>0</v>
      </c>
      <c r="G384" s="78">
        <v>0</v>
      </c>
      <c r="H384" s="78">
        <v>0</v>
      </c>
      <c r="I384" s="78">
        <v>15358</v>
      </c>
      <c r="J384" s="78">
        <v>0</v>
      </c>
      <c r="K384" s="79">
        <f t="shared" si="5"/>
        <v>575233</v>
      </c>
    </row>
    <row r="385" spans="1:11" x14ac:dyDescent="0.25">
      <c r="A385" s="23" t="s">
        <v>407</v>
      </c>
      <c r="B385" s="24" t="s">
        <v>58</v>
      </c>
      <c r="C385" s="77">
        <v>348018</v>
      </c>
      <c r="D385" s="78">
        <v>105949</v>
      </c>
      <c r="E385" s="78">
        <v>67172</v>
      </c>
      <c r="F385" s="78">
        <v>289407</v>
      </c>
      <c r="G385" s="78">
        <v>0</v>
      </c>
      <c r="H385" s="78">
        <v>0</v>
      </c>
      <c r="I385" s="78">
        <v>0</v>
      </c>
      <c r="J385" s="78">
        <v>0</v>
      </c>
      <c r="K385" s="79">
        <f t="shared" si="5"/>
        <v>810546</v>
      </c>
    </row>
    <row r="386" spans="1:11" x14ac:dyDescent="0.25">
      <c r="A386" s="23" t="s">
        <v>408</v>
      </c>
      <c r="B386" s="24" t="s">
        <v>59</v>
      </c>
      <c r="C386" s="77">
        <v>25004</v>
      </c>
      <c r="D386" s="78">
        <v>6807</v>
      </c>
      <c r="E386" s="78">
        <v>0</v>
      </c>
      <c r="F386" s="78">
        <v>3740</v>
      </c>
      <c r="G386" s="78">
        <v>0</v>
      </c>
      <c r="H386" s="78">
        <v>0</v>
      </c>
      <c r="I386" s="78">
        <v>0</v>
      </c>
      <c r="J386" s="78">
        <v>0</v>
      </c>
      <c r="K386" s="79">
        <f t="shared" ref="K386:K415" si="6">SUM(C386:J386)</f>
        <v>35551</v>
      </c>
    </row>
    <row r="387" spans="1:11" x14ac:dyDescent="0.25">
      <c r="A387" s="23" t="s">
        <v>409</v>
      </c>
      <c r="B387" s="24" t="s">
        <v>59</v>
      </c>
      <c r="C387" s="77">
        <v>0</v>
      </c>
      <c r="D387" s="78">
        <v>0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9">
        <f t="shared" si="6"/>
        <v>0</v>
      </c>
    </row>
    <row r="388" spans="1:11" x14ac:dyDescent="0.25">
      <c r="A388" s="23" t="s">
        <v>410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9">
        <f t="shared" si="6"/>
        <v>0</v>
      </c>
    </row>
    <row r="389" spans="1:11" x14ac:dyDescent="0.25">
      <c r="A389" s="23" t="s">
        <v>411</v>
      </c>
      <c r="B389" s="24" t="s">
        <v>60</v>
      </c>
      <c r="C389" s="77">
        <v>4386524</v>
      </c>
      <c r="D389" s="78">
        <v>885504</v>
      </c>
      <c r="E389" s="78">
        <v>0</v>
      </c>
      <c r="F389" s="78">
        <v>305879</v>
      </c>
      <c r="G389" s="78">
        <v>0</v>
      </c>
      <c r="H389" s="78">
        <v>0</v>
      </c>
      <c r="I389" s="78">
        <v>44409</v>
      </c>
      <c r="J389" s="78">
        <v>0</v>
      </c>
      <c r="K389" s="79">
        <f t="shared" si="6"/>
        <v>5622316</v>
      </c>
    </row>
    <row r="390" spans="1:11" x14ac:dyDescent="0.25">
      <c r="A390" s="23" t="s">
        <v>412</v>
      </c>
      <c r="B390" s="24" t="s">
        <v>60</v>
      </c>
      <c r="C390" s="77">
        <v>334879</v>
      </c>
      <c r="D390" s="78">
        <v>56329</v>
      </c>
      <c r="E390" s="78">
        <v>0</v>
      </c>
      <c r="F390" s="78">
        <v>33966</v>
      </c>
      <c r="G390" s="78">
        <v>0</v>
      </c>
      <c r="H390" s="78">
        <v>0</v>
      </c>
      <c r="I390" s="78">
        <v>0</v>
      </c>
      <c r="J390" s="78">
        <v>0</v>
      </c>
      <c r="K390" s="79">
        <f t="shared" si="6"/>
        <v>425174</v>
      </c>
    </row>
    <row r="391" spans="1:11" x14ac:dyDescent="0.25">
      <c r="A391" s="23" t="s">
        <v>452</v>
      </c>
      <c r="B391" s="24" t="s">
        <v>60</v>
      </c>
      <c r="C391" s="77">
        <v>0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8">
        <v>0</v>
      </c>
      <c r="J391" s="78">
        <v>0</v>
      </c>
      <c r="K391" s="79">
        <f t="shared" si="6"/>
        <v>0</v>
      </c>
    </row>
    <row r="392" spans="1:11" x14ac:dyDescent="0.25">
      <c r="A392" s="23" t="s">
        <v>453</v>
      </c>
      <c r="B392" s="24" t="s">
        <v>60</v>
      </c>
      <c r="C392" s="77">
        <v>1045723</v>
      </c>
      <c r="D392" s="78">
        <v>361361</v>
      </c>
      <c r="E392" s="78">
        <v>137219</v>
      </c>
      <c r="F392" s="78">
        <v>60317</v>
      </c>
      <c r="G392" s="78">
        <v>0</v>
      </c>
      <c r="H392" s="78">
        <v>0</v>
      </c>
      <c r="I392" s="78">
        <v>13914</v>
      </c>
      <c r="J392" s="78">
        <v>0</v>
      </c>
      <c r="K392" s="79">
        <f t="shared" si="6"/>
        <v>1618534</v>
      </c>
    </row>
    <row r="393" spans="1:11" x14ac:dyDescent="0.25">
      <c r="A393" s="23" t="s">
        <v>413</v>
      </c>
      <c r="B393" s="24" t="s">
        <v>60</v>
      </c>
      <c r="C393" s="77">
        <v>0</v>
      </c>
      <c r="D393" s="78">
        <v>0</v>
      </c>
      <c r="E393" s="78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9">
        <f t="shared" si="6"/>
        <v>0</v>
      </c>
    </row>
    <row r="394" spans="1:11" x14ac:dyDescent="0.25">
      <c r="A394" s="23" t="s">
        <v>414</v>
      </c>
      <c r="B394" s="24" t="s">
        <v>60</v>
      </c>
      <c r="C394" s="77">
        <v>720373</v>
      </c>
      <c r="D394" s="78">
        <v>133148</v>
      </c>
      <c r="E394" s="78">
        <v>0</v>
      </c>
      <c r="F394" s="78">
        <v>25782</v>
      </c>
      <c r="G394" s="78">
        <v>0</v>
      </c>
      <c r="H394" s="78">
        <v>0</v>
      </c>
      <c r="I394" s="78">
        <v>0</v>
      </c>
      <c r="J394" s="78">
        <v>0</v>
      </c>
      <c r="K394" s="79">
        <f t="shared" si="6"/>
        <v>879303</v>
      </c>
    </row>
    <row r="395" spans="1:11" x14ac:dyDescent="0.25">
      <c r="A395" s="23" t="s">
        <v>415</v>
      </c>
      <c r="B395" s="24" t="s">
        <v>60</v>
      </c>
      <c r="C395" s="77">
        <v>671476</v>
      </c>
      <c r="D395" s="78">
        <v>143017</v>
      </c>
      <c r="E395" s="78">
        <v>0</v>
      </c>
      <c r="F395" s="78">
        <v>55005</v>
      </c>
      <c r="G395" s="78">
        <v>0</v>
      </c>
      <c r="H395" s="78">
        <v>0</v>
      </c>
      <c r="I395" s="78">
        <v>0</v>
      </c>
      <c r="J395" s="78">
        <v>0</v>
      </c>
      <c r="K395" s="79">
        <f t="shared" si="6"/>
        <v>869498</v>
      </c>
    </row>
    <row r="396" spans="1:11" x14ac:dyDescent="0.25">
      <c r="A396" s="23" t="s">
        <v>416</v>
      </c>
      <c r="B396" s="24" t="s">
        <v>60</v>
      </c>
      <c r="C396" s="77">
        <v>80241</v>
      </c>
      <c r="D396" s="78">
        <v>0</v>
      </c>
      <c r="E396" s="78">
        <v>0</v>
      </c>
      <c r="F396" s="78">
        <v>0</v>
      </c>
      <c r="G396" s="78">
        <v>0</v>
      </c>
      <c r="H396" s="78">
        <v>0</v>
      </c>
      <c r="I396" s="78">
        <v>0</v>
      </c>
      <c r="J396" s="78">
        <v>0</v>
      </c>
      <c r="K396" s="79">
        <f t="shared" si="6"/>
        <v>80241</v>
      </c>
    </row>
    <row r="397" spans="1:11" x14ac:dyDescent="0.25">
      <c r="A397" s="23" t="s">
        <v>417</v>
      </c>
      <c r="B397" s="24" t="s">
        <v>60</v>
      </c>
      <c r="C397" s="77">
        <v>396291</v>
      </c>
      <c r="D397" s="78">
        <v>201808</v>
      </c>
      <c r="E397" s="78">
        <v>0</v>
      </c>
      <c r="F397" s="78">
        <v>44885</v>
      </c>
      <c r="G397" s="78">
        <v>0</v>
      </c>
      <c r="H397" s="78">
        <v>0</v>
      </c>
      <c r="I397" s="78">
        <v>0</v>
      </c>
      <c r="J397" s="78">
        <v>0</v>
      </c>
      <c r="K397" s="79">
        <f t="shared" si="6"/>
        <v>642984</v>
      </c>
    </row>
    <row r="398" spans="1:11" x14ac:dyDescent="0.25">
      <c r="A398" s="23" t="s">
        <v>418</v>
      </c>
      <c r="B398" s="24" t="s">
        <v>60</v>
      </c>
      <c r="C398" s="77">
        <v>30508</v>
      </c>
      <c r="D398" s="78">
        <v>7384</v>
      </c>
      <c r="E398" s="78">
        <v>0</v>
      </c>
      <c r="F398" s="78">
        <v>2487</v>
      </c>
      <c r="G398" s="78">
        <v>0</v>
      </c>
      <c r="H398" s="78">
        <v>0</v>
      </c>
      <c r="I398" s="78">
        <v>0</v>
      </c>
      <c r="J398" s="78">
        <v>0</v>
      </c>
      <c r="K398" s="79">
        <f t="shared" si="6"/>
        <v>40379</v>
      </c>
    </row>
    <row r="399" spans="1:11" x14ac:dyDescent="0.25">
      <c r="A399" s="23" t="s">
        <v>419</v>
      </c>
      <c r="B399" s="24" t="s">
        <v>60</v>
      </c>
      <c r="C399" s="77">
        <v>139266</v>
      </c>
      <c r="D399" s="78">
        <v>46282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9">
        <f t="shared" si="6"/>
        <v>185548</v>
      </c>
    </row>
    <row r="400" spans="1:11" x14ac:dyDescent="0.25">
      <c r="A400" s="23" t="s">
        <v>420</v>
      </c>
      <c r="B400" s="24" t="s">
        <v>60</v>
      </c>
      <c r="C400" s="77">
        <v>2062029</v>
      </c>
      <c r="D400" s="78">
        <v>487749</v>
      </c>
      <c r="E400" s="78">
        <v>0</v>
      </c>
      <c r="F400" s="78">
        <v>1398</v>
      </c>
      <c r="G400" s="78">
        <v>0</v>
      </c>
      <c r="H400" s="78">
        <v>0</v>
      </c>
      <c r="I400" s="78">
        <v>94706</v>
      </c>
      <c r="J400" s="78">
        <v>0</v>
      </c>
      <c r="K400" s="79">
        <f t="shared" si="6"/>
        <v>2645882</v>
      </c>
    </row>
    <row r="401" spans="1:11" x14ac:dyDescent="0.25">
      <c r="A401" s="23" t="s">
        <v>421</v>
      </c>
      <c r="B401" s="24" t="s">
        <v>60</v>
      </c>
      <c r="C401" s="77">
        <v>0</v>
      </c>
      <c r="D401" s="78">
        <v>0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9">
        <f t="shared" si="6"/>
        <v>0</v>
      </c>
    </row>
    <row r="402" spans="1:11" x14ac:dyDescent="0.25">
      <c r="A402" s="23" t="s">
        <v>422</v>
      </c>
      <c r="B402" s="24" t="s">
        <v>60</v>
      </c>
      <c r="C402" s="77">
        <v>0</v>
      </c>
      <c r="D402" s="78">
        <v>0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9">
        <f t="shared" si="6"/>
        <v>0</v>
      </c>
    </row>
    <row r="403" spans="1:11" x14ac:dyDescent="0.25">
      <c r="A403" s="23" t="s">
        <v>423</v>
      </c>
      <c r="B403" s="24" t="s">
        <v>60</v>
      </c>
      <c r="C403" s="77">
        <v>1764786</v>
      </c>
      <c r="D403" s="78">
        <v>373726</v>
      </c>
      <c r="E403" s="78">
        <v>0</v>
      </c>
      <c r="F403" s="78">
        <v>69981</v>
      </c>
      <c r="G403" s="78">
        <v>0</v>
      </c>
      <c r="H403" s="78">
        <v>0</v>
      </c>
      <c r="I403" s="78">
        <v>0</v>
      </c>
      <c r="J403" s="78">
        <v>0</v>
      </c>
      <c r="K403" s="79">
        <f t="shared" si="6"/>
        <v>2208493</v>
      </c>
    </row>
    <row r="404" spans="1:11" x14ac:dyDescent="0.25">
      <c r="A404" s="23" t="s">
        <v>424</v>
      </c>
      <c r="B404" s="24" t="s">
        <v>60</v>
      </c>
      <c r="C404" s="77">
        <v>661997</v>
      </c>
      <c r="D404" s="78">
        <v>155312</v>
      </c>
      <c r="E404" s="78">
        <v>96549</v>
      </c>
      <c r="F404" s="78">
        <v>35570</v>
      </c>
      <c r="G404" s="78">
        <v>0</v>
      </c>
      <c r="H404" s="78">
        <v>12281</v>
      </c>
      <c r="I404" s="78">
        <v>0</v>
      </c>
      <c r="J404" s="78">
        <v>4790</v>
      </c>
      <c r="K404" s="79">
        <f t="shared" si="6"/>
        <v>966499</v>
      </c>
    </row>
    <row r="405" spans="1:11" x14ac:dyDescent="0.25">
      <c r="A405" s="23" t="s">
        <v>425</v>
      </c>
      <c r="B405" s="24" t="s">
        <v>61</v>
      </c>
      <c r="C405" s="77">
        <v>0</v>
      </c>
      <c r="D405" s="78">
        <v>0</v>
      </c>
      <c r="E405" s="78">
        <v>0</v>
      </c>
      <c r="F405" s="78">
        <v>0</v>
      </c>
      <c r="G405" s="78">
        <v>0</v>
      </c>
      <c r="H405" s="78">
        <v>0</v>
      </c>
      <c r="I405" s="78">
        <v>0</v>
      </c>
      <c r="J405" s="78">
        <v>0</v>
      </c>
      <c r="K405" s="79">
        <f t="shared" si="6"/>
        <v>0</v>
      </c>
    </row>
    <row r="406" spans="1:11" x14ac:dyDescent="0.25">
      <c r="A406" s="23" t="s">
        <v>487</v>
      </c>
      <c r="B406" s="24" t="s">
        <v>61</v>
      </c>
      <c r="C406" s="77">
        <v>22068</v>
      </c>
      <c r="D406" s="78">
        <v>0</v>
      </c>
      <c r="E406" s="78">
        <v>0</v>
      </c>
      <c r="F406" s="78">
        <v>0</v>
      </c>
      <c r="G406" s="78">
        <v>0</v>
      </c>
      <c r="H406" s="78">
        <v>0</v>
      </c>
      <c r="I406" s="78">
        <v>0</v>
      </c>
      <c r="J406" s="78">
        <v>0</v>
      </c>
      <c r="K406" s="79">
        <f t="shared" si="6"/>
        <v>22068</v>
      </c>
    </row>
    <row r="407" spans="1:11" x14ac:dyDescent="0.25">
      <c r="A407" s="23" t="s">
        <v>426</v>
      </c>
      <c r="B407" s="24" t="s">
        <v>62</v>
      </c>
      <c r="C407" s="77">
        <v>191944</v>
      </c>
      <c r="D407" s="78">
        <v>45088</v>
      </c>
      <c r="E407" s="78">
        <v>0</v>
      </c>
      <c r="F407" s="78">
        <v>71517</v>
      </c>
      <c r="G407" s="78">
        <v>0</v>
      </c>
      <c r="H407" s="78">
        <v>0</v>
      </c>
      <c r="I407" s="78">
        <v>0</v>
      </c>
      <c r="J407" s="78">
        <v>0</v>
      </c>
      <c r="K407" s="79">
        <f t="shared" si="6"/>
        <v>308549</v>
      </c>
    </row>
    <row r="408" spans="1:11" x14ac:dyDescent="0.25">
      <c r="A408" s="23" t="s">
        <v>427</v>
      </c>
      <c r="B408" s="24" t="s">
        <v>62</v>
      </c>
      <c r="C408" s="77">
        <v>0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9">
        <f t="shared" si="6"/>
        <v>0</v>
      </c>
    </row>
    <row r="409" spans="1:11" x14ac:dyDescent="0.25">
      <c r="A409" s="23" t="s">
        <v>428</v>
      </c>
      <c r="B409" s="24" t="s">
        <v>62</v>
      </c>
      <c r="C409" s="77">
        <v>7968</v>
      </c>
      <c r="D409" s="78">
        <v>1399</v>
      </c>
      <c r="E409" s="78">
        <v>1400</v>
      </c>
      <c r="F409" s="78">
        <v>0</v>
      </c>
      <c r="G409" s="78">
        <v>0</v>
      </c>
      <c r="H409" s="78">
        <v>0</v>
      </c>
      <c r="I409" s="78">
        <v>1073</v>
      </c>
      <c r="J409" s="78">
        <v>0</v>
      </c>
      <c r="K409" s="79">
        <f t="shared" si="6"/>
        <v>11840</v>
      </c>
    </row>
    <row r="410" spans="1:11" x14ac:dyDescent="0.25">
      <c r="A410" s="23" t="s">
        <v>429</v>
      </c>
      <c r="B410" s="24" t="s">
        <v>63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9">
        <f t="shared" si="6"/>
        <v>0</v>
      </c>
    </row>
    <row r="411" spans="1:11" x14ac:dyDescent="0.25">
      <c r="A411" s="23" t="s">
        <v>430</v>
      </c>
      <c r="B411" s="24" t="s">
        <v>63</v>
      </c>
      <c r="C411" s="77">
        <v>0</v>
      </c>
      <c r="D411" s="78">
        <v>0</v>
      </c>
      <c r="E411" s="78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9">
        <f t="shared" si="6"/>
        <v>0</v>
      </c>
    </row>
    <row r="412" spans="1:11" x14ac:dyDescent="0.25">
      <c r="A412" s="23" t="s">
        <v>431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9">
        <f t="shared" si="6"/>
        <v>0</v>
      </c>
    </row>
    <row r="413" spans="1:11" x14ac:dyDescent="0.25">
      <c r="A413" s="23" t="s">
        <v>432</v>
      </c>
      <c r="B413" s="24" t="s">
        <v>63</v>
      </c>
      <c r="C413" s="77">
        <v>14566</v>
      </c>
      <c r="D413" s="78">
        <v>3446</v>
      </c>
      <c r="E413" s="78">
        <v>0</v>
      </c>
      <c r="F413" s="78">
        <v>10</v>
      </c>
      <c r="G413" s="78">
        <v>0</v>
      </c>
      <c r="H413" s="78">
        <v>0</v>
      </c>
      <c r="I413" s="78">
        <v>0</v>
      </c>
      <c r="J413" s="78">
        <v>0</v>
      </c>
      <c r="K413" s="79">
        <f t="shared" si="6"/>
        <v>18022</v>
      </c>
    </row>
    <row r="414" spans="1:11" x14ac:dyDescent="0.25">
      <c r="A414" s="23" t="s">
        <v>433</v>
      </c>
      <c r="B414" s="24" t="s">
        <v>63</v>
      </c>
      <c r="C414" s="77">
        <v>1372</v>
      </c>
      <c r="D414" s="78">
        <v>121</v>
      </c>
      <c r="E414" s="78">
        <v>0</v>
      </c>
      <c r="F414" s="78">
        <v>267</v>
      </c>
      <c r="G414" s="78">
        <v>469</v>
      </c>
      <c r="H414" s="78">
        <v>0</v>
      </c>
      <c r="I414" s="78">
        <v>0</v>
      </c>
      <c r="J414" s="78">
        <v>0</v>
      </c>
      <c r="K414" s="79">
        <f t="shared" si="6"/>
        <v>2229</v>
      </c>
    </row>
    <row r="415" spans="1:11" x14ac:dyDescent="0.25">
      <c r="A415" s="49" t="s">
        <v>468</v>
      </c>
      <c r="B415" s="51"/>
      <c r="C415" s="52">
        <f t="shared" ref="C415:J415" si="7">SUM(C5:C414)</f>
        <v>330381467</v>
      </c>
      <c r="D415" s="52">
        <f t="shared" si="7"/>
        <v>105758154</v>
      </c>
      <c r="E415" s="52">
        <f t="shared" si="7"/>
        <v>31422779</v>
      </c>
      <c r="F415" s="52">
        <f t="shared" si="7"/>
        <v>16929061</v>
      </c>
      <c r="G415" s="52">
        <f t="shared" si="7"/>
        <v>951505</v>
      </c>
      <c r="H415" s="52">
        <f t="shared" si="7"/>
        <v>689533</v>
      </c>
      <c r="I415" s="52">
        <f t="shared" si="7"/>
        <v>2326331</v>
      </c>
      <c r="J415" s="52">
        <f t="shared" si="7"/>
        <v>10111891</v>
      </c>
      <c r="K415" s="53">
        <f t="shared" si="6"/>
        <v>498570721</v>
      </c>
    </row>
    <row r="416" spans="1:11" x14ac:dyDescent="0.25">
      <c r="A416" s="50" t="s">
        <v>436</v>
      </c>
      <c r="B416" s="51"/>
      <c r="C416" s="54">
        <f>(C415/$K415)</f>
        <v>0.66265717797736456</v>
      </c>
      <c r="D416" s="54">
        <f t="shared" ref="D416:K416" si="8">(D415/$K415)</f>
        <v>0.21212267296378201</v>
      </c>
      <c r="E416" s="54">
        <f t="shared" si="8"/>
        <v>6.3025720678049998E-2</v>
      </c>
      <c r="F416" s="54">
        <f t="shared" si="8"/>
        <v>3.3955184865338293E-2</v>
      </c>
      <c r="G416" s="54">
        <f t="shared" si="8"/>
        <v>1.9084654592061373E-3</v>
      </c>
      <c r="H416" s="54">
        <f t="shared" si="8"/>
        <v>1.3830194412880494E-3</v>
      </c>
      <c r="I416" s="54">
        <f>(I415/$K415)</f>
        <v>4.6660000317186694E-3</v>
      </c>
      <c r="J416" s="54">
        <f t="shared" si="8"/>
        <v>2.0281758583252225E-2</v>
      </c>
      <c r="K416" s="55">
        <f t="shared" si="8"/>
        <v>1</v>
      </c>
    </row>
    <row r="417" spans="1:11" x14ac:dyDescent="0.25">
      <c r="A417" s="50" t="s">
        <v>469</v>
      </c>
      <c r="B417" s="56"/>
      <c r="C417" s="57">
        <f>COUNTIF(C5:C414,"&gt;0")</f>
        <v>268</v>
      </c>
      <c r="D417" s="57">
        <f t="shared" ref="D417:K417" si="9">COUNTIF(D5:D414,"&gt;0")</f>
        <v>245</v>
      </c>
      <c r="E417" s="57">
        <f t="shared" si="9"/>
        <v>134</v>
      </c>
      <c r="F417" s="57">
        <f t="shared" si="9"/>
        <v>176</v>
      </c>
      <c r="G417" s="57">
        <f t="shared" si="9"/>
        <v>8</v>
      </c>
      <c r="H417" s="57">
        <f t="shared" si="9"/>
        <v>64</v>
      </c>
      <c r="I417" s="57">
        <f t="shared" si="9"/>
        <v>127</v>
      </c>
      <c r="J417" s="57">
        <f t="shared" si="9"/>
        <v>24</v>
      </c>
      <c r="K417" s="64">
        <f t="shared" si="9"/>
        <v>285</v>
      </c>
    </row>
    <row r="418" spans="1:11" x14ac:dyDescent="0.25">
      <c r="A418" s="37"/>
      <c r="B418" s="28"/>
      <c r="C418" s="14"/>
      <c r="D418" s="25"/>
      <c r="E418" s="25"/>
      <c r="F418" s="25"/>
      <c r="G418" s="25"/>
      <c r="H418" s="25"/>
      <c r="I418" s="25"/>
      <c r="J418" s="25"/>
      <c r="K418" s="26"/>
    </row>
    <row r="419" spans="1:11" ht="13.8" thickBot="1" x14ac:dyDescent="0.3">
      <c r="A419" s="29" t="s">
        <v>439</v>
      </c>
      <c r="B419" s="31"/>
      <c r="C419" s="31"/>
      <c r="D419" s="32"/>
      <c r="E419" s="32"/>
      <c r="F419" s="32"/>
      <c r="G419" s="32"/>
      <c r="H419" s="32"/>
      <c r="I419" s="32"/>
      <c r="J419" s="32"/>
      <c r="K419" s="33"/>
    </row>
    <row r="420" spans="1:11" x14ac:dyDescent="0.25">
      <c r="D420" s="1"/>
      <c r="E420" s="1"/>
      <c r="F420" s="1"/>
      <c r="G420" s="1"/>
      <c r="H420" s="1"/>
      <c r="I420" s="1"/>
      <c r="J420" s="1"/>
      <c r="K420" s="1"/>
    </row>
  </sheetData>
  <phoneticPr fontId="7" type="noConversion"/>
  <printOptions horizontalCentered="1"/>
  <pageMargins left="0.5" right="0.5" top="0.5" bottom="0.5" header="0.3" footer="0.3"/>
  <pageSetup scale="74" fitToHeight="0" orientation="landscape" r:id="rId1"/>
  <headerFooter>
    <oddFooter>&amp;LOffice of Economic and Demographic Research&amp;RPage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424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8" width="14.6640625" customWidth="1"/>
    <col min="9" max="9" width="15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527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1608171</v>
      </c>
      <c r="I5" s="36">
        <f t="shared" ref="I5:I68" si="0">SUM(C5:H5)</f>
        <v>1608171</v>
      </c>
    </row>
    <row r="6" spans="1:9" x14ac:dyDescent="0.25">
      <c r="A6" s="23" t="s">
        <v>67</v>
      </c>
      <c r="B6" s="24" t="s">
        <v>0</v>
      </c>
      <c r="C6" s="77">
        <v>98295</v>
      </c>
      <c r="D6" s="78">
        <v>22536</v>
      </c>
      <c r="E6" s="78">
        <v>0</v>
      </c>
      <c r="F6" s="78">
        <v>0</v>
      </c>
      <c r="G6" s="78">
        <v>4345</v>
      </c>
      <c r="H6" s="78">
        <v>0</v>
      </c>
      <c r="I6" s="79">
        <f t="shared" si="0"/>
        <v>125176</v>
      </c>
    </row>
    <row r="7" spans="1:9" x14ac:dyDescent="0.25">
      <c r="A7" s="23" t="s">
        <v>68</v>
      </c>
      <c r="B7" s="24" t="s">
        <v>0</v>
      </c>
      <c r="C7" s="77">
        <v>11385788</v>
      </c>
      <c r="D7" s="78">
        <v>1814096</v>
      </c>
      <c r="E7" s="78">
        <v>884246</v>
      </c>
      <c r="F7" s="78">
        <v>166</v>
      </c>
      <c r="G7" s="78">
        <v>79771</v>
      </c>
      <c r="H7" s="78">
        <v>3516691</v>
      </c>
      <c r="I7" s="79">
        <f t="shared" si="0"/>
        <v>17680758</v>
      </c>
    </row>
    <row r="8" spans="1:9" x14ac:dyDescent="0.25">
      <c r="A8" s="23" t="s">
        <v>69</v>
      </c>
      <c r="B8" s="24" t="s">
        <v>0</v>
      </c>
      <c r="C8" s="77">
        <v>105358</v>
      </c>
      <c r="D8" s="78">
        <v>25272</v>
      </c>
      <c r="E8" s="78">
        <v>0</v>
      </c>
      <c r="F8" s="78">
        <v>0</v>
      </c>
      <c r="G8" s="78">
        <v>0</v>
      </c>
      <c r="H8" s="78">
        <v>0</v>
      </c>
      <c r="I8" s="79">
        <f t="shared" si="0"/>
        <v>130630</v>
      </c>
    </row>
    <row r="9" spans="1:9" x14ac:dyDescent="0.25">
      <c r="A9" s="23" t="s">
        <v>70</v>
      </c>
      <c r="B9" s="24" t="s">
        <v>0</v>
      </c>
      <c r="C9" s="77">
        <v>428817</v>
      </c>
      <c r="D9" s="78">
        <v>0</v>
      </c>
      <c r="E9" s="78">
        <v>18139</v>
      </c>
      <c r="F9" s="78">
        <v>0</v>
      </c>
      <c r="G9" s="78">
        <v>0</v>
      </c>
      <c r="H9" s="78">
        <v>0</v>
      </c>
      <c r="I9" s="79">
        <f t="shared" si="0"/>
        <v>446956</v>
      </c>
    </row>
    <row r="10" spans="1:9" x14ac:dyDescent="0.25">
      <c r="A10" s="23" t="s">
        <v>505</v>
      </c>
      <c r="B10" s="24" t="s">
        <v>0</v>
      </c>
      <c r="C10" s="77">
        <v>26686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 t="shared" si="0"/>
        <v>26686</v>
      </c>
    </row>
    <row r="11" spans="1:9" x14ac:dyDescent="0.25">
      <c r="A11" s="23" t="s">
        <v>71</v>
      </c>
      <c r="B11" s="24" t="s">
        <v>0</v>
      </c>
      <c r="C11" s="77">
        <v>53418</v>
      </c>
      <c r="D11" s="78">
        <v>13310</v>
      </c>
      <c r="E11" s="78">
        <v>0</v>
      </c>
      <c r="F11" s="78">
        <v>0</v>
      </c>
      <c r="G11" s="78">
        <v>3385</v>
      </c>
      <c r="H11" s="78">
        <v>0</v>
      </c>
      <c r="I11" s="79">
        <f t="shared" si="0"/>
        <v>70113</v>
      </c>
    </row>
    <row r="12" spans="1:9" x14ac:dyDescent="0.25">
      <c r="A12" s="23" t="s">
        <v>72</v>
      </c>
      <c r="B12" s="24" t="s">
        <v>0</v>
      </c>
      <c r="C12" s="77">
        <v>314837</v>
      </c>
      <c r="D12" s="78">
        <v>0</v>
      </c>
      <c r="E12" s="78">
        <v>0</v>
      </c>
      <c r="F12" s="78">
        <v>661465</v>
      </c>
      <c r="G12" s="78">
        <v>0</v>
      </c>
      <c r="H12" s="78">
        <v>0</v>
      </c>
      <c r="I12" s="79">
        <f t="shared" si="0"/>
        <v>976302</v>
      </c>
    </row>
    <row r="13" spans="1:9" x14ac:dyDescent="0.25">
      <c r="A13" s="23" t="s">
        <v>73</v>
      </c>
      <c r="B13" s="24" t="s">
        <v>0</v>
      </c>
      <c r="C13" s="77">
        <v>78100</v>
      </c>
      <c r="D13" s="78">
        <v>17511</v>
      </c>
      <c r="E13" s="78">
        <v>0</v>
      </c>
      <c r="F13" s="78">
        <v>0</v>
      </c>
      <c r="G13" s="78">
        <v>1327</v>
      </c>
      <c r="H13" s="78">
        <v>0</v>
      </c>
      <c r="I13" s="79">
        <f t="shared" si="0"/>
        <v>96938</v>
      </c>
    </row>
    <row r="14" spans="1:9" x14ac:dyDescent="0.25">
      <c r="A14" s="23" t="s">
        <v>491</v>
      </c>
      <c r="B14" s="24" t="s">
        <v>7</v>
      </c>
      <c r="C14" s="77">
        <v>39695</v>
      </c>
      <c r="D14" s="78">
        <v>9958</v>
      </c>
      <c r="E14" s="78">
        <v>0</v>
      </c>
      <c r="F14" s="78">
        <v>0</v>
      </c>
      <c r="G14" s="78">
        <v>0</v>
      </c>
      <c r="H14" s="78">
        <v>0</v>
      </c>
      <c r="I14" s="79">
        <f t="shared" si="0"/>
        <v>49653</v>
      </c>
    </row>
    <row r="15" spans="1:9" x14ac:dyDescent="0.25">
      <c r="A15" s="23" t="s">
        <v>74</v>
      </c>
      <c r="B15" s="24" t="s">
        <v>7</v>
      </c>
      <c r="C15" s="77">
        <v>573746</v>
      </c>
      <c r="D15" s="78">
        <v>78891</v>
      </c>
      <c r="E15" s="78">
        <v>0</v>
      </c>
      <c r="F15" s="78">
        <v>0</v>
      </c>
      <c r="G15" s="78">
        <v>13024</v>
      </c>
      <c r="H15" s="78">
        <v>0</v>
      </c>
      <c r="I15" s="79">
        <f t="shared" si="0"/>
        <v>665661</v>
      </c>
    </row>
    <row r="16" spans="1:9" x14ac:dyDescent="0.25">
      <c r="A16" s="23" t="s">
        <v>75</v>
      </c>
      <c r="B16" s="24" t="s">
        <v>8</v>
      </c>
      <c r="C16" s="77">
        <v>1058304</v>
      </c>
      <c r="D16" s="78">
        <v>254728</v>
      </c>
      <c r="E16" s="78">
        <v>45648</v>
      </c>
      <c r="F16" s="78">
        <v>0</v>
      </c>
      <c r="G16" s="78">
        <v>17385</v>
      </c>
      <c r="H16" s="78">
        <v>0</v>
      </c>
      <c r="I16" s="79">
        <f t="shared" si="0"/>
        <v>1376065</v>
      </c>
    </row>
    <row r="17" spans="1:9" x14ac:dyDescent="0.25">
      <c r="A17" s="23" t="s">
        <v>76</v>
      </c>
      <c r="B17" s="24" t="s">
        <v>8</v>
      </c>
      <c r="C17" s="77">
        <v>1502831</v>
      </c>
      <c r="D17" s="78">
        <v>0</v>
      </c>
      <c r="E17" s="78">
        <v>0</v>
      </c>
      <c r="F17" s="78">
        <v>0</v>
      </c>
      <c r="G17" s="78">
        <v>63014</v>
      </c>
      <c r="H17" s="78">
        <v>0</v>
      </c>
      <c r="I17" s="79">
        <f t="shared" si="0"/>
        <v>1565845</v>
      </c>
    </row>
    <row r="18" spans="1:9" x14ac:dyDescent="0.25">
      <c r="A18" s="23" t="s">
        <v>77</v>
      </c>
      <c r="B18" s="24" t="s">
        <v>8</v>
      </c>
      <c r="C18" s="77">
        <v>15728</v>
      </c>
      <c r="D18" s="78">
        <v>56797</v>
      </c>
      <c r="E18" s="78">
        <v>0</v>
      </c>
      <c r="F18" s="78">
        <v>0</v>
      </c>
      <c r="G18" s="78">
        <v>11804</v>
      </c>
      <c r="H18" s="78">
        <v>0</v>
      </c>
      <c r="I18" s="79">
        <f t="shared" si="0"/>
        <v>84329</v>
      </c>
    </row>
    <row r="19" spans="1:9" x14ac:dyDescent="0.25">
      <c r="A19" s="23" t="s">
        <v>78</v>
      </c>
      <c r="B19" s="24" t="s">
        <v>8</v>
      </c>
      <c r="C19" s="77">
        <v>4103946</v>
      </c>
      <c r="D19" s="78">
        <v>0</v>
      </c>
      <c r="E19" s="78">
        <v>229557</v>
      </c>
      <c r="F19" s="78">
        <v>0</v>
      </c>
      <c r="G19" s="78">
        <v>31880</v>
      </c>
      <c r="H19" s="78">
        <v>0</v>
      </c>
      <c r="I19" s="79">
        <f t="shared" si="0"/>
        <v>4365383</v>
      </c>
    </row>
    <row r="20" spans="1:9" x14ac:dyDescent="0.25">
      <c r="A20" s="23" t="s">
        <v>79</v>
      </c>
      <c r="B20" s="24" t="s">
        <v>8</v>
      </c>
      <c r="C20" s="77">
        <v>3889244</v>
      </c>
      <c r="D20" s="78">
        <v>0</v>
      </c>
      <c r="E20" s="78">
        <v>132631</v>
      </c>
      <c r="F20" s="78">
        <v>0</v>
      </c>
      <c r="G20" s="78">
        <v>0</v>
      </c>
      <c r="H20" s="78">
        <v>0</v>
      </c>
      <c r="I20" s="79">
        <f t="shared" si="0"/>
        <v>4021875</v>
      </c>
    </row>
    <row r="21" spans="1:9" x14ac:dyDescent="0.25">
      <c r="A21" s="23" t="s">
        <v>80</v>
      </c>
      <c r="B21" s="24" t="s">
        <v>8</v>
      </c>
      <c r="C21" s="77">
        <v>365593</v>
      </c>
      <c r="D21" s="78">
        <v>73001</v>
      </c>
      <c r="E21" s="78">
        <v>6578</v>
      </c>
      <c r="F21" s="78">
        <v>0</v>
      </c>
      <c r="G21" s="78">
        <v>1735</v>
      </c>
      <c r="H21" s="78">
        <v>0</v>
      </c>
      <c r="I21" s="79">
        <f t="shared" si="0"/>
        <v>446907</v>
      </c>
    </row>
    <row r="22" spans="1:9" x14ac:dyDescent="0.25">
      <c r="A22" s="23" t="s">
        <v>81</v>
      </c>
      <c r="B22" s="24" t="s">
        <v>8</v>
      </c>
      <c r="C22" s="77">
        <v>580950</v>
      </c>
      <c r="D22" s="78">
        <v>0</v>
      </c>
      <c r="E22" s="78">
        <v>2189</v>
      </c>
      <c r="F22" s="78">
        <v>0</v>
      </c>
      <c r="G22" s="78">
        <v>1482</v>
      </c>
      <c r="H22" s="78">
        <v>0</v>
      </c>
      <c r="I22" s="79">
        <f t="shared" si="0"/>
        <v>584621</v>
      </c>
    </row>
    <row r="23" spans="1:9" x14ac:dyDescent="0.25">
      <c r="A23" s="23" t="s">
        <v>82</v>
      </c>
      <c r="B23" s="24" t="s">
        <v>9</v>
      </c>
      <c r="C23" s="77">
        <v>10057</v>
      </c>
      <c r="D23" s="78">
        <v>0</v>
      </c>
      <c r="E23" s="78">
        <v>517</v>
      </c>
      <c r="F23" s="78">
        <v>0</v>
      </c>
      <c r="G23" s="78">
        <v>0</v>
      </c>
      <c r="H23" s="78">
        <v>0</v>
      </c>
      <c r="I23" s="79">
        <f t="shared" si="0"/>
        <v>10574</v>
      </c>
    </row>
    <row r="24" spans="1:9" x14ac:dyDescent="0.25">
      <c r="A24" s="23" t="s">
        <v>83</v>
      </c>
      <c r="B24" s="24" t="s">
        <v>9</v>
      </c>
      <c r="C24" s="77">
        <v>28497</v>
      </c>
      <c r="D24" s="78">
        <v>0</v>
      </c>
      <c r="E24" s="78">
        <v>273</v>
      </c>
      <c r="F24" s="78">
        <v>0</v>
      </c>
      <c r="G24" s="78">
        <v>0</v>
      </c>
      <c r="H24" s="78">
        <v>0</v>
      </c>
      <c r="I24" s="79">
        <f t="shared" si="0"/>
        <v>28770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 t="shared" si="0"/>
        <v>0</v>
      </c>
    </row>
    <row r="26" spans="1:9" x14ac:dyDescent="0.25">
      <c r="A26" s="23" t="s">
        <v>85</v>
      </c>
      <c r="B26" s="24" t="s">
        <v>9</v>
      </c>
      <c r="C26" s="77">
        <v>464942</v>
      </c>
      <c r="D26" s="78">
        <v>0</v>
      </c>
      <c r="E26" s="78">
        <v>45881</v>
      </c>
      <c r="F26" s="78">
        <v>0</v>
      </c>
      <c r="G26" s="78">
        <v>0</v>
      </c>
      <c r="H26" s="78">
        <v>0</v>
      </c>
      <c r="I26" s="79">
        <f t="shared" si="0"/>
        <v>510823</v>
      </c>
    </row>
    <row r="27" spans="1:9" x14ac:dyDescent="0.25">
      <c r="A27" s="23" t="s">
        <v>86</v>
      </c>
      <c r="B27" s="24" t="s">
        <v>10</v>
      </c>
      <c r="C27" s="77">
        <v>958016</v>
      </c>
      <c r="D27" s="78">
        <v>273184</v>
      </c>
      <c r="E27" s="78">
        <v>12443</v>
      </c>
      <c r="F27" s="78">
        <v>0</v>
      </c>
      <c r="G27" s="78">
        <v>0</v>
      </c>
      <c r="H27" s="78">
        <v>0</v>
      </c>
      <c r="I27" s="79">
        <f t="shared" si="0"/>
        <v>1243643</v>
      </c>
    </row>
    <row r="28" spans="1:9" x14ac:dyDescent="0.25">
      <c r="A28" s="23" t="s">
        <v>87</v>
      </c>
      <c r="B28" s="24" t="s">
        <v>10</v>
      </c>
      <c r="C28" s="77">
        <v>1749876</v>
      </c>
      <c r="D28" s="78">
        <v>391460</v>
      </c>
      <c r="E28" s="78">
        <v>58016</v>
      </c>
      <c r="F28" s="78">
        <v>0</v>
      </c>
      <c r="G28" s="78">
        <v>35626</v>
      </c>
      <c r="H28" s="78">
        <v>0</v>
      </c>
      <c r="I28" s="79">
        <f t="shared" si="0"/>
        <v>2234978</v>
      </c>
    </row>
    <row r="29" spans="1:9" x14ac:dyDescent="0.25">
      <c r="A29" s="23" t="s">
        <v>88</v>
      </c>
      <c r="B29" s="24" t="s">
        <v>10</v>
      </c>
      <c r="C29" s="77">
        <v>1395157</v>
      </c>
      <c r="D29" s="78">
        <v>0</v>
      </c>
      <c r="E29" s="78">
        <v>58588</v>
      </c>
      <c r="F29" s="78">
        <v>0</v>
      </c>
      <c r="G29" s="78">
        <v>0</v>
      </c>
      <c r="H29" s="78">
        <v>0</v>
      </c>
      <c r="I29" s="79">
        <f t="shared" si="0"/>
        <v>1453745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 t="shared" si="0"/>
        <v>0</v>
      </c>
    </row>
    <row r="31" spans="1:9" x14ac:dyDescent="0.25">
      <c r="A31" s="23" t="s">
        <v>89</v>
      </c>
      <c r="B31" s="24" t="s">
        <v>10</v>
      </c>
      <c r="C31" s="77">
        <v>302874</v>
      </c>
      <c r="D31" s="78">
        <v>62770</v>
      </c>
      <c r="E31" s="78">
        <v>11615</v>
      </c>
      <c r="F31" s="78">
        <v>0</v>
      </c>
      <c r="G31" s="78">
        <v>0</v>
      </c>
      <c r="H31" s="78">
        <v>0</v>
      </c>
      <c r="I31" s="79">
        <f t="shared" si="0"/>
        <v>377259</v>
      </c>
    </row>
    <row r="32" spans="1:9" x14ac:dyDescent="0.25">
      <c r="A32" s="23" t="s">
        <v>90</v>
      </c>
      <c r="B32" s="24" t="s">
        <v>10</v>
      </c>
      <c r="C32" s="77">
        <v>441752</v>
      </c>
      <c r="D32" s="78">
        <v>98537</v>
      </c>
      <c r="E32" s="78">
        <v>30492</v>
      </c>
      <c r="F32" s="78">
        <v>0</v>
      </c>
      <c r="G32" s="78">
        <v>2143</v>
      </c>
      <c r="H32" s="78">
        <v>0</v>
      </c>
      <c r="I32" s="79">
        <f t="shared" si="0"/>
        <v>572924</v>
      </c>
    </row>
    <row r="33" spans="1:9" x14ac:dyDescent="0.25">
      <c r="A33" s="23" t="s">
        <v>91</v>
      </c>
      <c r="B33" s="24" t="s">
        <v>10</v>
      </c>
      <c r="C33" s="77">
        <v>317799</v>
      </c>
      <c r="D33" s="78">
        <v>0</v>
      </c>
      <c r="E33" s="78">
        <v>14771</v>
      </c>
      <c r="F33" s="78">
        <v>0</v>
      </c>
      <c r="G33" s="78">
        <v>0</v>
      </c>
      <c r="H33" s="78">
        <v>0</v>
      </c>
      <c r="I33" s="79">
        <f t="shared" si="0"/>
        <v>332570</v>
      </c>
    </row>
    <row r="34" spans="1:9" x14ac:dyDescent="0.25">
      <c r="A34" s="23" t="s">
        <v>92</v>
      </c>
      <c r="B34" s="24" t="s">
        <v>10</v>
      </c>
      <c r="C34" s="77">
        <v>8145504</v>
      </c>
      <c r="D34" s="78">
        <v>0</v>
      </c>
      <c r="E34" s="78">
        <v>357930</v>
      </c>
      <c r="F34" s="78">
        <v>0</v>
      </c>
      <c r="G34" s="78">
        <v>89031</v>
      </c>
      <c r="H34" s="78">
        <v>0</v>
      </c>
      <c r="I34" s="79">
        <f t="shared" si="0"/>
        <v>8592465</v>
      </c>
    </row>
    <row r="35" spans="1:9" x14ac:dyDescent="0.25">
      <c r="A35" s="23" t="s">
        <v>93</v>
      </c>
      <c r="B35" s="24" t="s">
        <v>10</v>
      </c>
      <c r="C35" s="77">
        <v>262320</v>
      </c>
      <c r="D35" s="78">
        <v>57419</v>
      </c>
      <c r="E35" s="78">
        <v>0</v>
      </c>
      <c r="F35" s="78">
        <v>0</v>
      </c>
      <c r="G35" s="78">
        <v>11909</v>
      </c>
      <c r="H35" s="78">
        <v>0</v>
      </c>
      <c r="I35" s="79">
        <f t="shared" si="0"/>
        <v>331648</v>
      </c>
    </row>
    <row r="36" spans="1:9" x14ac:dyDescent="0.25">
      <c r="A36" s="23" t="s">
        <v>94</v>
      </c>
      <c r="B36" s="24" t="s">
        <v>10</v>
      </c>
      <c r="C36" s="77">
        <v>60731</v>
      </c>
      <c r="D36" s="78">
        <v>6802</v>
      </c>
      <c r="E36" s="78">
        <v>231</v>
      </c>
      <c r="F36" s="78">
        <v>0</v>
      </c>
      <c r="G36" s="78">
        <v>0</v>
      </c>
      <c r="H36" s="78">
        <v>0</v>
      </c>
      <c r="I36" s="79">
        <f t="shared" si="0"/>
        <v>67764</v>
      </c>
    </row>
    <row r="37" spans="1:9" x14ac:dyDescent="0.25">
      <c r="A37" s="23" t="s">
        <v>95</v>
      </c>
      <c r="B37" s="24" t="s">
        <v>10</v>
      </c>
      <c r="C37" s="77">
        <v>8050677</v>
      </c>
      <c r="D37" s="78">
        <v>1639203</v>
      </c>
      <c r="E37" s="78">
        <v>124899</v>
      </c>
      <c r="F37" s="78">
        <v>0</v>
      </c>
      <c r="G37" s="78">
        <v>0</v>
      </c>
      <c r="H37" s="78">
        <v>0</v>
      </c>
      <c r="I37" s="79">
        <f t="shared" si="0"/>
        <v>9814779</v>
      </c>
    </row>
    <row r="38" spans="1:9" x14ac:dyDescent="0.25">
      <c r="A38" s="23" t="s">
        <v>96</v>
      </c>
      <c r="B38" s="24" t="s">
        <v>10</v>
      </c>
      <c r="C38" s="77">
        <v>94203</v>
      </c>
      <c r="D38" s="78">
        <v>21590</v>
      </c>
      <c r="E38" s="78">
        <v>7734</v>
      </c>
      <c r="F38" s="78">
        <v>0</v>
      </c>
      <c r="G38" s="78">
        <v>0</v>
      </c>
      <c r="H38" s="78">
        <v>0</v>
      </c>
      <c r="I38" s="79">
        <f t="shared" si="0"/>
        <v>123527</v>
      </c>
    </row>
    <row r="39" spans="1:9" x14ac:dyDescent="0.25">
      <c r="A39" s="23" t="s">
        <v>97</v>
      </c>
      <c r="B39" s="24" t="s">
        <v>10</v>
      </c>
      <c r="C39" s="77">
        <v>2266070</v>
      </c>
      <c r="D39" s="78">
        <v>0</v>
      </c>
      <c r="E39" s="78">
        <v>158696</v>
      </c>
      <c r="F39" s="78">
        <v>0</v>
      </c>
      <c r="G39" s="78">
        <v>23535</v>
      </c>
      <c r="H39" s="78">
        <v>0</v>
      </c>
      <c r="I39" s="79">
        <f t="shared" si="0"/>
        <v>2448301</v>
      </c>
    </row>
    <row r="40" spans="1:9" x14ac:dyDescent="0.25">
      <c r="A40" s="23" t="s">
        <v>98</v>
      </c>
      <c r="B40" s="24" t="s">
        <v>10</v>
      </c>
      <c r="C40" s="77">
        <v>838906</v>
      </c>
      <c r="D40" s="78">
        <v>0</v>
      </c>
      <c r="E40" s="78">
        <v>0</v>
      </c>
      <c r="F40" s="78">
        <v>0</v>
      </c>
      <c r="G40" s="78">
        <v>29886</v>
      </c>
      <c r="H40" s="78">
        <v>0</v>
      </c>
      <c r="I40" s="79">
        <f t="shared" si="0"/>
        <v>868792</v>
      </c>
    </row>
    <row r="41" spans="1:9" x14ac:dyDescent="0.25">
      <c r="A41" s="23" t="s">
        <v>99</v>
      </c>
      <c r="B41" s="24" t="s">
        <v>10</v>
      </c>
      <c r="C41" s="77">
        <v>3693288</v>
      </c>
      <c r="D41" s="78">
        <v>787151</v>
      </c>
      <c r="E41" s="78">
        <v>239871</v>
      </c>
      <c r="F41" s="78">
        <v>0</v>
      </c>
      <c r="G41" s="78">
        <v>0</v>
      </c>
      <c r="H41" s="78">
        <v>0</v>
      </c>
      <c r="I41" s="79">
        <f t="shared" si="0"/>
        <v>4720310</v>
      </c>
    </row>
    <row r="42" spans="1:9" x14ac:dyDescent="0.25">
      <c r="A42" s="23" t="s">
        <v>100</v>
      </c>
      <c r="B42" s="24" t="s">
        <v>10</v>
      </c>
      <c r="C42" s="77">
        <v>2304511</v>
      </c>
      <c r="D42" s="78">
        <v>535571</v>
      </c>
      <c r="E42" s="78">
        <v>0</v>
      </c>
      <c r="F42" s="78">
        <v>0</v>
      </c>
      <c r="G42" s="78">
        <v>76039</v>
      </c>
      <c r="H42" s="78">
        <v>0</v>
      </c>
      <c r="I42" s="79">
        <f t="shared" si="0"/>
        <v>2916121</v>
      </c>
    </row>
    <row r="43" spans="1:9" x14ac:dyDescent="0.25">
      <c r="A43" s="23" t="s">
        <v>101</v>
      </c>
      <c r="B43" s="24" t="s">
        <v>11</v>
      </c>
      <c r="C43" s="77">
        <v>3985010</v>
      </c>
      <c r="D43" s="78">
        <v>930331</v>
      </c>
      <c r="E43" s="78">
        <v>35580</v>
      </c>
      <c r="F43" s="78">
        <v>0</v>
      </c>
      <c r="G43" s="78">
        <v>0</v>
      </c>
      <c r="H43" s="78">
        <v>0</v>
      </c>
      <c r="I43" s="79">
        <f t="shared" si="0"/>
        <v>4950921</v>
      </c>
    </row>
    <row r="44" spans="1:9" x14ac:dyDescent="0.25">
      <c r="A44" s="23" t="s">
        <v>102</v>
      </c>
      <c r="B44" s="24" t="s">
        <v>11</v>
      </c>
      <c r="C44" s="77">
        <v>2462383</v>
      </c>
      <c r="D44" s="78">
        <v>0</v>
      </c>
      <c r="E44" s="78">
        <v>0</v>
      </c>
      <c r="F44" s="78">
        <v>0</v>
      </c>
      <c r="G44" s="78">
        <v>0</v>
      </c>
      <c r="H44" s="78">
        <v>50333</v>
      </c>
      <c r="I44" s="79">
        <f t="shared" si="0"/>
        <v>2512716</v>
      </c>
    </row>
    <row r="45" spans="1:9" x14ac:dyDescent="0.25">
      <c r="A45" s="23" t="s">
        <v>103</v>
      </c>
      <c r="B45" s="24" t="s">
        <v>11</v>
      </c>
      <c r="C45" s="77">
        <v>9677585</v>
      </c>
      <c r="D45" s="78">
        <v>2216626</v>
      </c>
      <c r="E45" s="78">
        <v>0</v>
      </c>
      <c r="F45" s="78">
        <v>0</v>
      </c>
      <c r="G45" s="78">
        <v>125511</v>
      </c>
      <c r="H45" s="78">
        <v>0</v>
      </c>
      <c r="I45" s="79">
        <f t="shared" si="0"/>
        <v>12019722</v>
      </c>
    </row>
    <row r="46" spans="1:9" x14ac:dyDescent="0.25">
      <c r="A46" s="23" t="s">
        <v>440</v>
      </c>
      <c r="B46" s="24" t="s">
        <v>11</v>
      </c>
      <c r="C46" s="77">
        <v>3199834</v>
      </c>
      <c r="D46" s="78">
        <v>871475</v>
      </c>
      <c r="E46" s="78">
        <v>11546</v>
      </c>
      <c r="F46" s="78">
        <v>0</v>
      </c>
      <c r="G46" s="78">
        <v>32802</v>
      </c>
      <c r="H46" s="78">
        <v>0</v>
      </c>
      <c r="I46" s="79">
        <f t="shared" si="0"/>
        <v>4115657</v>
      </c>
    </row>
    <row r="47" spans="1:9" x14ac:dyDescent="0.25">
      <c r="A47" s="23" t="s">
        <v>104</v>
      </c>
      <c r="B47" s="24" t="s">
        <v>11</v>
      </c>
      <c r="C47" s="77">
        <v>9161036</v>
      </c>
      <c r="D47" s="78">
        <v>0</v>
      </c>
      <c r="E47" s="78">
        <v>213119</v>
      </c>
      <c r="F47" s="78">
        <v>0</v>
      </c>
      <c r="G47" s="78">
        <v>0</v>
      </c>
      <c r="H47" s="78">
        <v>0</v>
      </c>
      <c r="I47" s="79">
        <f t="shared" si="0"/>
        <v>9374155</v>
      </c>
    </row>
    <row r="48" spans="1:9" x14ac:dyDescent="0.25">
      <c r="A48" s="23" t="s">
        <v>105</v>
      </c>
      <c r="B48" s="24" t="s">
        <v>11</v>
      </c>
      <c r="C48" s="77">
        <v>7087291</v>
      </c>
      <c r="D48" s="78">
        <v>1443514</v>
      </c>
      <c r="E48" s="78">
        <v>71758</v>
      </c>
      <c r="F48" s="78">
        <v>0</v>
      </c>
      <c r="G48" s="78">
        <v>91881</v>
      </c>
      <c r="H48" s="78">
        <v>0</v>
      </c>
      <c r="I48" s="79">
        <f t="shared" si="0"/>
        <v>8694444</v>
      </c>
    </row>
    <row r="49" spans="1:9" x14ac:dyDescent="0.25">
      <c r="A49" s="23" t="s">
        <v>106</v>
      </c>
      <c r="B49" s="24" t="s">
        <v>11</v>
      </c>
      <c r="C49" s="77">
        <v>21943431</v>
      </c>
      <c r="D49" s="78">
        <v>6393507</v>
      </c>
      <c r="E49" s="78">
        <v>625380</v>
      </c>
      <c r="F49" s="78">
        <v>0</v>
      </c>
      <c r="G49" s="78">
        <v>0</v>
      </c>
      <c r="H49" s="78">
        <v>0</v>
      </c>
      <c r="I49" s="79">
        <f t="shared" si="0"/>
        <v>28962318</v>
      </c>
    </row>
    <row r="50" spans="1:9" x14ac:dyDescent="0.25">
      <c r="A50" s="23" t="s">
        <v>441</v>
      </c>
      <c r="B50" s="24" t="s">
        <v>11</v>
      </c>
      <c r="C50" s="77">
        <v>3668996</v>
      </c>
      <c r="D50" s="78">
        <v>1072076</v>
      </c>
      <c r="E50" s="78">
        <v>56073</v>
      </c>
      <c r="F50" s="78">
        <v>0</v>
      </c>
      <c r="G50" s="78">
        <v>0</v>
      </c>
      <c r="H50" s="78">
        <v>0</v>
      </c>
      <c r="I50" s="79">
        <f t="shared" si="0"/>
        <v>4797145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 t="shared" si="0"/>
        <v>0</v>
      </c>
    </row>
    <row r="52" spans="1:9" x14ac:dyDescent="0.25">
      <c r="A52" s="23" t="s">
        <v>108</v>
      </c>
      <c r="B52" s="24" t="s">
        <v>11</v>
      </c>
      <c r="C52" s="77">
        <v>12770255</v>
      </c>
      <c r="D52" s="78">
        <v>3284197</v>
      </c>
      <c r="E52" s="78">
        <v>423808</v>
      </c>
      <c r="F52" s="78">
        <v>0</v>
      </c>
      <c r="G52" s="78">
        <v>0</v>
      </c>
      <c r="H52" s="78">
        <v>0</v>
      </c>
      <c r="I52" s="79">
        <f t="shared" si="0"/>
        <v>16478260</v>
      </c>
    </row>
    <row r="53" spans="1:9" x14ac:dyDescent="0.25">
      <c r="A53" s="23" t="s">
        <v>109</v>
      </c>
      <c r="B53" s="24" t="s">
        <v>11</v>
      </c>
      <c r="C53" s="77">
        <v>2196144</v>
      </c>
      <c r="D53" s="78">
        <v>551654</v>
      </c>
      <c r="E53" s="78">
        <v>37630</v>
      </c>
      <c r="F53" s="78">
        <v>0</v>
      </c>
      <c r="G53" s="78">
        <v>0</v>
      </c>
      <c r="H53" s="78">
        <v>0</v>
      </c>
      <c r="I53" s="79">
        <f t="shared" si="0"/>
        <v>2785428</v>
      </c>
    </row>
    <row r="54" spans="1:9" x14ac:dyDescent="0.25">
      <c r="A54" s="68" t="s">
        <v>506</v>
      </c>
      <c r="B54" s="24" t="s">
        <v>11</v>
      </c>
      <c r="C54" s="77">
        <v>897598</v>
      </c>
      <c r="D54" s="78">
        <v>164899</v>
      </c>
      <c r="E54" s="78">
        <v>15913</v>
      </c>
      <c r="F54" s="78">
        <v>0</v>
      </c>
      <c r="G54" s="78">
        <v>0</v>
      </c>
      <c r="H54" s="78">
        <v>0</v>
      </c>
      <c r="I54" s="79">
        <f t="shared" si="0"/>
        <v>1078410</v>
      </c>
    </row>
    <row r="55" spans="1:9" x14ac:dyDescent="0.25">
      <c r="A55" s="23" t="s">
        <v>110</v>
      </c>
      <c r="B55" s="24" t="s">
        <v>11</v>
      </c>
      <c r="C55" s="77">
        <v>4382477</v>
      </c>
      <c r="D55" s="78">
        <v>2346953</v>
      </c>
      <c r="E55" s="78">
        <v>0</v>
      </c>
      <c r="F55" s="78">
        <v>0</v>
      </c>
      <c r="G55" s="78">
        <v>138341</v>
      </c>
      <c r="H55" s="78">
        <v>0</v>
      </c>
      <c r="I55" s="79">
        <f t="shared" si="0"/>
        <v>6867771</v>
      </c>
    </row>
    <row r="56" spans="1:9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 t="shared" si="0"/>
        <v>0</v>
      </c>
    </row>
    <row r="57" spans="1:9" x14ac:dyDescent="0.25">
      <c r="A57" s="23" t="s">
        <v>112</v>
      </c>
      <c r="B57" s="24" t="s">
        <v>11</v>
      </c>
      <c r="C57" s="77">
        <v>1227219</v>
      </c>
      <c r="D57" s="78">
        <v>561548</v>
      </c>
      <c r="E57" s="78">
        <v>8</v>
      </c>
      <c r="F57" s="78">
        <v>0</v>
      </c>
      <c r="G57" s="78">
        <v>49581</v>
      </c>
      <c r="H57" s="78">
        <v>0</v>
      </c>
      <c r="I57" s="79">
        <f t="shared" si="0"/>
        <v>1838356</v>
      </c>
    </row>
    <row r="58" spans="1:9" x14ac:dyDescent="0.25">
      <c r="A58" s="23" t="s">
        <v>113</v>
      </c>
      <c r="B58" s="24" t="s">
        <v>11</v>
      </c>
      <c r="C58" s="77">
        <v>3952944</v>
      </c>
      <c r="D58" s="78">
        <v>1104523</v>
      </c>
      <c r="E58" s="78">
        <v>0</v>
      </c>
      <c r="F58" s="78">
        <v>0</v>
      </c>
      <c r="G58" s="78">
        <v>72361</v>
      </c>
      <c r="H58" s="78">
        <v>0</v>
      </c>
      <c r="I58" s="79">
        <f t="shared" si="0"/>
        <v>5129828</v>
      </c>
    </row>
    <row r="59" spans="1:9" x14ac:dyDescent="0.25">
      <c r="A59" s="23" t="s">
        <v>114</v>
      </c>
      <c r="B59" s="24" t="s">
        <v>11</v>
      </c>
      <c r="C59" s="77">
        <v>9248678</v>
      </c>
      <c r="D59" s="78">
        <v>1974101</v>
      </c>
      <c r="E59" s="78">
        <v>194364</v>
      </c>
      <c r="F59" s="78">
        <v>0</v>
      </c>
      <c r="G59" s="78">
        <v>0</v>
      </c>
      <c r="H59" s="78">
        <v>0</v>
      </c>
      <c r="I59" s="79">
        <f t="shared" si="0"/>
        <v>11417143</v>
      </c>
    </row>
    <row r="60" spans="1:9" x14ac:dyDescent="0.25">
      <c r="A60" s="23" t="s">
        <v>115</v>
      </c>
      <c r="B60" s="24" t="s">
        <v>11</v>
      </c>
      <c r="C60" s="77">
        <v>2440746</v>
      </c>
      <c r="D60" s="78">
        <v>644051</v>
      </c>
      <c r="E60" s="78">
        <v>36852</v>
      </c>
      <c r="F60" s="78">
        <v>0</v>
      </c>
      <c r="G60" s="78">
        <v>0</v>
      </c>
      <c r="H60" s="78">
        <v>0</v>
      </c>
      <c r="I60" s="79">
        <f t="shared" si="0"/>
        <v>3121649</v>
      </c>
    </row>
    <row r="61" spans="1:9" x14ac:dyDescent="0.25">
      <c r="A61" s="23" t="s">
        <v>116</v>
      </c>
      <c r="B61" s="24" t="s">
        <v>11</v>
      </c>
      <c r="C61" s="77">
        <v>3583387</v>
      </c>
      <c r="D61" s="78">
        <v>1261908</v>
      </c>
      <c r="E61" s="78">
        <v>24227</v>
      </c>
      <c r="F61" s="78">
        <v>0</v>
      </c>
      <c r="G61" s="78">
        <v>74381</v>
      </c>
      <c r="H61" s="78">
        <v>0</v>
      </c>
      <c r="I61" s="79">
        <f t="shared" si="0"/>
        <v>4943903</v>
      </c>
    </row>
    <row r="62" spans="1:9" x14ac:dyDescent="0.25">
      <c r="A62" s="23" t="s">
        <v>117</v>
      </c>
      <c r="B62" s="24" t="s">
        <v>11</v>
      </c>
      <c r="C62" s="77">
        <v>3046074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 t="shared" si="0"/>
        <v>3046074</v>
      </c>
    </row>
    <row r="63" spans="1:9" x14ac:dyDescent="0.25">
      <c r="A63" s="23" t="s">
        <v>118</v>
      </c>
      <c r="B63" s="24" t="s">
        <v>11</v>
      </c>
      <c r="C63" s="77">
        <v>800962</v>
      </c>
      <c r="D63" s="78">
        <v>271212</v>
      </c>
      <c r="E63" s="78">
        <v>16442</v>
      </c>
      <c r="F63" s="78">
        <v>0</v>
      </c>
      <c r="G63" s="78">
        <v>0</v>
      </c>
      <c r="H63" s="78">
        <v>0</v>
      </c>
      <c r="I63" s="79">
        <f t="shared" si="0"/>
        <v>1088616</v>
      </c>
    </row>
    <row r="64" spans="1:9" x14ac:dyDescent="0.25">
      <c r="A64" s="23" t="s">
        <v>119</v>
      </c>
      <c r="B64" s="24" t="s">
        <v>11</v>
      </c>
      <c r="C64" s="77">
        <v>11849134</v>
      </c>
      <c r="D64" s="78">
        <v>2676024</v>
      </c>
      <c r="E64" s="78">
        <v>180575</v>
      </c>
      <c r="F64" s="78">
        <v>0</v>
      </c>
      <c r="G64" s="78">
        <v>66655</v>
      </c>
      <c r="H64" s="78">
        <v>0</v>
      </c>
      <c r="I64" s="79">
        <f t="shared" si="0"/>
        <v>14772388</v>
      </c>
    </row>
    <row r="65" spans="1:9" x14ac:dyDescent="0.25">
      <c r="A65" s="23" t="s">
        <v>120</v>
      </c>
      <c r="B65" s="24" t="s">
        <v>11</v>
      </c>
      <c r="C65" s="77">
        <v>7747048</v>
      </c>
      <c r="D65" s="78">
        <v>0</v>
      </c>
      <c r="E65" s="78">
        <v>147504</v>
      </c>
      <c r="F65" s="78">
        <v>0</v>
      </c>
      <c r="G65" s="78">
        <v>0</v>
      </c>
      <c r="H65" s="78">
        <v>0</v>
      </c>
      <c r="I65" s="79">
        <f t="shared" si="0"/>
        <v>7894552</v>
      </c>
    </row>
    <row r="66" spans="1:9" x14ac:dyDescent="0.25">
      <c r="A66" s="23" t="s">
        <v>121</v>
      </c>
      <c r="B66" s="24" t="s">
        <v>11</v>
      </c>
      <c r="C66" s="77">
        <v>11180808</v>
      </c>
      <c r="D66" s="78">
        <v>1600778</v>
      </c>
      <c r="E66" s="78">
        <v>374490</v>
      </c>
      <c r="F66" s="78">
        <v>0</v>
      </c>
      <c r="G66" s="78">
        <v>0</v>
      </c>
      <c r="H66" s="78">
        <v>189669</v>
      </c>
      <c r="I66" s="79">
        <f t="shared" si="0"/>
        <v>13345745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 t="shared" si="0"/>
        <v>0</v>
      </c>
    </row>
    <row r="68" spans="1:9" x14ac:dyDescent="0.25">
      <c r="A68" s="23" t="s">
        <v>123</v>
      </c>
      <c r="B68" s="24" t="s">
        <v>11</v>
      </c>
      <c r="C68" s="77">
        <v>915342</v>
      </c>
      <c r="D68" s="78">
        <v>0</v>
      </c>
      <c r="E68" s="78">
        <v>0</v>
      </c>
      <c r="F68" s="78">
        <v>0</v>
      </c>
      <c r="G68" s="78">
        <v>43876</v>
      </c>
      <c r="H68" s="78">
        <v>0</v>
      </c>
      <c r="I68" s="79">
        <f t="shared" si="0"/>
        <v>959218</v>
      </c>
    </row>
    <row r="69" spans="1:9" x14ac:dyDescent="0.25">
      <c r="A69" s="23" t="s">
        <v>124</v>
      </c>
      <c r="B69" s="24" t="s">
        <v>11</v>
      </c>
      <c r="C69" s="77">
        <v>7387684</v>
      </c>
      <c r="D69" s="78">
        <v>2209762</v>
      </c>
      <c r="E69" s="78">
        <v>509714</v>
      </c>
      <c r="F69" s="78">
        <v>0</v>
      </c>
      <c r="G69" s="78">
        <v>63465</v>
      </c>
      <c r="H69" s="78">
        <v>0</v>
      </c>
      <c r="I69" s="79">
        <f t="shared" ref="I69:I132" si="1">SUM(C69:H69)</f>
        <v>10170625</v>
      </c>
    </row>
    <row r="70" spans="1:9" x14ac:dyDescent="0.25">
      <c r="A70" s="23" t="s">
        <v>125</v>
      </c>
      <c r="B70" s="24" t="s">
        <v>11</v>
      </c>
      <c r="C70" s="77">
        <v>4744183</v>
      </c>
      <c r="D70" s="78">
        <v>973316</v>
      </c>
      <c r="E70" s="78">
        <v>0</v>
      </c>
      <c r="F70" s="78">
        <v>0</v>
      </c>
      <c r="G70" s="78">
        <v>47486</v>
      </c>
      <c r="H70" s="78">
        <v>0</v>
      </c>
      <c r="I70" s="79">
        <f t="shared" si="1"/>
        <v>5764985</v>
      </c>
    </row>
    <row r="71" spans="1:9" x14ac:dyDescent="0.25">
      <c r="A71" s="68" t="s">
        <v>498</v>
      </c>
      <c r="B71" s="69" t="s">
        <v>11</v>
      </c>
      <c r="C71" s="77">
        <v>869188</v>
      </c>
      <c r="D71" s="78">
        <v>204491</v>
      </c>
      <c r="E71" s="78">
        <v>0</v>
      </c>
      <c r="F71" s="78">
        <v>0</v>
      </c>
      <c r="G71" s="78">
        <v>24247</v>
      </c>
      <c r="H71" s="78">
        <v>0</v>
      </c>
      <c r="I71" s="79">
        <f t="shared" si="1"/>
        <v>1097926</v>
      </c>
    </row>
    <row r="72" spans="1:9" x14ac:dyDescent="0.25">
      <c r="A72" s="23" t="s">
        <v>126</v>
      </c>
      <c r="B72" s="24" t="s">
        <v>11</v>
      </c>
      <c r="C72" s="77">
        <v>5367507</v>
      </c>
      <c r="D72" s="78">
        <v>0</v>
      </c>
      <c r="E72" s="78">
        <v>71689</v>
      </c>
      <c r="F72" s="78">
        <v>0</v>
      </c>
      <c r="G72" s="78">
        <v>0</v>
      </c>
      <c r="H72" s="78">
        <v>0</v>
      </c>
      <c r="I72" s="79">
        <f t="shared" si="1"/>
        <v>5439196</v>
      </c>
    </row>
    <row r="73" spans="1:9" x14ac:dyDescent="0.25">
      <c r="A73" s="23" t="s">
        <v>127</v>
      </c>
      <c r="B73" s="24" t="s">
        <v>11</v>
      </c>
      <c r="C73" s="77">
        <v>1130874</v>
      </c>
      <c r="D73" s="78">
        <v>430187</v>
      </c>
      <c r="E73" s="78">
        <v>64293</v>
      </c>
      <c r="F73" s="78">
        <v>0</v>
      </c>
      <c r="G73" s="78">
        <v>0</v>
      </c>
      <c r="H73" s="78">
        <v>0</v>
      </c>
      <c r="I73" s="79">
        <f t="shared" si="1"/>
        <v>1625354</v>
      </c>
    </row>
    <row r="74" spans="1:9" x14ac:dyDescent="0.25">
      <c r="A74" s="23" t="s">
        <v>128</v>
      </c>
      <c r="B74" s="24" t="s">
        <v>12</v>
      </c>
      <c r="C74" s="77">
        <v>40880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9">
        <f t="shared" si="1"/>
        <v>40880</v>
      </c>
    </row>
    <row r="75" spans="1:9" x14ac:dyDescent="0.25">
      <c r="A75" s="23" t="s">
        <v>129</v>
      </c>
      <c r="B75" s="24" t="s">
        <v>12</v>
      </c>
      <c r="C75" s="77">
        <v>160517</v>
      </c>
      <c r="D75" s="78">
        <v>0</v>
      </c>
      <c r="E75" s="78">
        <v>0</v>
      </c>
      <c r="F75" s="78">
        <v>0</v>
      </c>
      <c r="G75" s="78">
        <v>48</v>
      </c>
      <c r="H75" s="78">
        <v>0</v>
      </c>
      <c r="I75" s="79">
        <f t="shared" si="1"/>
        <v>160565</v>
      </c>
    </row>
    <row r="76" spans="1:9" x14ac:dyDescent="0.25">
      <c r="A76" s="23" t="s">
        <v>130</v>
      </c>
      <c r="B76" s="24" t="s">
        <v>13</v>
      </c>
      <c r="C76" s="77">
        <v>1883281</v>
      </c>
      <c r="D76" s="78">
        <v>744363</v>
      </c>
      <c r="E76" s="78">
        <v>0</v>
      </c>
      <c r="F76" s="78">
        <v>0</v>
      </c>
      <c r="G76" s="78">
        <v>50096</v>
      </c>
      <c r="H76" s="78">
        <v>0</v>
      </c>
      <c r="I76" s="79">
        <f t="shared" si="1"/>
        <v>2677740</v>
      </c>
    </row>
    <row r="77" spans="1:9" x14ac:dyDescent="0.25">
      <c r="A77" s="23" t="s">
        <v>131</v>
      </c>
      <c r="B77" s="24" t="s">
        <v>14</v>
      </c>
      <c r="C77" s="77">
        <v>614186</v>
      </c>
      <c r="D77" s="78">
        <v>0</v>
      </c>
      <c r="E77" s="78">
        <v>0</v>
      </c>
      <c r="F77" s="78">
        <v>0</v>
      </c>
      <c r="G77" s="78">
        <v>29187</v>
      </c>
      <c r="H77" s="78">
        <v>0</v>
      </c>
      <c r="I77" s="79">
        <f t="shared" si="1"/>
        <v>643373</v>
      </c>
    </row>
    <row r="78" spans="1:9" x14ac:dyDescent="0.25">
      <c r="A78" s="23" t="s">
        <v>132</v>
      </c>
      <c r="B78" s="24" t="s">
        <v>14</v>
      </c>
      <c r="C78" s="77">
        <v>876715</v>
      </c>
      <c r="D78" s="78">
        <v>38226</v>
      </c>
      <c r="E78" s="78">
        <v>17080</v>
      </c>
      <c r="F78" s="78">
        <v>0</v>
      </c>
      <c r="G78" s="78">
        <v>0</v>
      </c>
      <c r="H78" s="78">
        <v>0</v>
      </c>
      <c r="I78" s="79">
        <f t="shared" si="1"/>
        <v>932021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125498</v>
      </c>
      <c r="E79" s="78">
        <v>0</v>
      </c>
      <c r="F79" s="78">
        <v>0</v>
      </c>
      <c r="G79" s="78">
        <v>0</v>
      </c>
      <c r="H79" s="78">
        <v>53205</v>
      </c>
      <c r="I79" s="79">
        <f t="shared" si="1"/>
        <v>178703</v>
      </c>
    </row>
    <row r="80" spans="1:9" x14ac:dyDescent="0.25">
      <c r="A80" s="23" t="s">
        <v>134</v>
      </c>
      <c r="B80" s="24" t="s">
        <v>15</v>
      </c>
      <c r="C80" s="77">
        <v>109844</v>
      </c>
      <c r="D80" s="78">
        <v>34435</v>
      </c>
      <c r="E80" s="78">
        <v>0</v>
      </c>
      <c r="F80" s="78">
        <v>0</v>
      </c>
      <c r="G80" s="78">
        <v>0</v>
      </c>
      <c r="H80" s="78">
        <v>0</v>
      </c>
      <c r="I80" s="79">
        <f t="shared" si="1"/>
        <v>144279</v>
      </c>
    </row>
    <row r="81" spans="1:9" x14ac:dyDescent="0.25">
      <c r="A81" s="23" t="s">
        <v>135</v>
      </c>
      <c r="B81" s="24" t="s">
        <v>15</v>
      </c>
      <c r="C81" s="77">
        <v>821030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 t="shared" si="1"/>
        <v>821030</v>
      </c>
    </row>
    <row r="82" spans="1:9" x14ac:dyDescent="0.25">
      <c r="A82" s="23" t="s">
        <v>136</v>
      </c>
      <c r="B82" s="24" t="s">
        <v>15</v>
      </c>
      <c r="C82" s="77">
        <v>0</v>
      </c>
      <c r="D82" s="78">
        <v>0</v>
      </c>
      <c r="E82" s="78">
        <v>0</v>
      </c>
      <c r="F82" s="78">
        <v>0</v>
      </c>
      <c r="G82" s="78">
        <v>0</v>
      </c>
      <c r="H82" s="78">
        <v>57130</v>
      </c>
      <c r="I82" s="79">
        <f t="shared" si="1"/>
        <v>57130</v>
      </c>
    </row>
    <row r="83" spans="1:9" x14ac:dyDescent="0.25">
      <c r="A83" s="23" t="s">
        <v>137</v>
      </c>
      <c r="B83" s="24" t="s">
        <v>16</v>
      </c>
      <c r="C83" s="77">
        <v>64780</v>
      </c>
      <c r="D83" s="78">
        <v>0</v>
      </c>
      <c r="E83" s="78">
        <v>0</v>
      </c>
      <c r="F83" s="78">
        <v>0</v>
      </c>
      <c r="G83" s="78">
        <v>4860</v>
      </c>
      <c r="H83" s="78">
        <v>0</v>
      </c>
      <c r="I83" s="79">
        <f t="shared" si="1"/>
        <v>69640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 t="shared" si="1"/>
        <v>0</v>
      </c>
    </row>
    <row r="85" spans="1:9" x14ac:dyDescent="0.25">
      <c r="A85" s="23" t="s">
        <v>139</v>
      </c>
      <c r="B85" s="24" t="s">
        <v>16</v>
      </c>
      <c r="C85" s="77">
        <v>3304505</v>
      </c>
      <c r="D85" s="78">
        <v>0</v>
      </c>
      <c r="E85" s="78">
        <v>66836</v>
      </c>
      <c r="F85" s="78">
        <v>0</v>
      </c>
      <c r="G85" s="78">
        <v>211144</v>
      </c>
      <c r="H85" s="78">
        <v>0</v>
      </c>
      <c r="I85" s="79">
        <f t="shared" si="1"/>
        <v>3582485</v>
      </c>
    </row>
    <row r="86" spans="1:9" x14ac:dyDescent="0.25">
      <c r="A86" s="23" t="s">
        <v>140</v>
      </c>
      <c r="B86" s="24" t="s">
        <v>17</v>
      </c>
      <c r="C86" s="77">
        <v>9684</v>
      </c>
      <c r="D86" s="78">
        <v>0</v>
      </c>
      <c r="E86" s="78">
        <v>0</v>
      </c>
      <c r="F86" s="78">
        <v>0</v>
      </c>
      <c r="G86" s="78">
        <v>6058</v>
      </c>
      <c r="H86" s="78">
        <v>0</v>
      </c>
      <c r="I86" s="79">
        <f t="shared" si="1"/>
        <v>15742</v>
      </c>
    </row>
    <row r="87" spans="1:9" x14ac:dyDescent="0.25">
      <c r="A87" s="23" t="s">
        <v>141</v>
      </c>
      <c r="B87" s="24" t="s">
        <v>17</v>
      </c>
      <c r="C87" s="77">
        <v>1381677</v>
      </c>
      <c r="D87" s="78">
        <v>0</v>
      </c>
      <c r="E87" s="78">
        <v>0</v>
      </c>
      <c r="F87" s="78">
        <v>0</v>
      </c>
      <c r="G87" s="78">
        <v>21540</v>
      </c>
      <c r="H87" s="78">
        <v>0</v>
      </c>
      <c r="I87" s="79">
        <f t="shared" si="1"/>
        <v>1403217</v>
      </c>
    </row>
    <row r="88" spans="1:9" x14ac:dyDescent="0.25">
      <c r="A88" s="23" t="s">
        <v>142</v>
      </c>
      <c r="B88" s="24" t="s">
        <v>509</v>
      </c>
      <c r="C88" s="77">
        <v>437802</v>
      </c>
      <c r="D88" s="78">
        <v>171455</v>
      </c>
      <c r="E88" s="78">
        <v>17424</v>
      </c>
      <c r="F88" s="78">
        <v>0</v>
      </c>
      <c r="G88" s="78">
        <v>0</v>
      </c>
      <c r="H88" s="78">
        <v>0</v>
      </c>
      <c r="I88" s="79">
        <f t="shared" si="1"/>
        <v>626681</v>
      </c>
    </row>
    <row r="89" spans="1:9" x14ac:dyDescent="0.25">
      <c r="A89" s="23" t="s">
        <v>143</v>
      </c>
      <c r="B89" s="24" t="s">
        <v>18</v>
      </c>
      <c r="C89" s="77">
        <v>153078</v>
      </c>
      <c r="D89" s="78">
        <v>33348</v>
      </c>
      <c r="E89" s="78">
        <v>0</v>
      </c>
      <c r="F89" s="78">
        <v>0</v>
      </c>
      <c r="G89" s="78">
        <v>7614</v>
      </c>
      <c r="H89" s="78">
        <v>0</v>
      </c>
      <c r="I89" s="79">
        <f t="shared" si="1"/>
        <v>194040</v>
      </c>
    </row>
    <row r="90" spans="1:9" x14ac:dyDescent="0.25">
      <c r="A90" s="23" t="s">
        <v>144</v>
      </c>
      <c r="B90" s="24" t="s">
        <v>18</v>
      </c>
      <c r="C90" s="77">
        <v>11267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9">
        <f t="shared" si="1"/>
        <v>11267</v>
      </c>
    </row>
    <row r="91" spans="1:9" x14ac:dyDescent="0.25">
      <c r="A91" s="23" t="s">
        <v>145</v>
      </c>
      <c r="B91" s="24" t="s">
        <v>19</v>
      </c>
      <c r="C91" s="77">
        <v>441950</v>
      </c>
      <c r="D91" s="78">
        <v>0</v>
      </c>
      <c r="E91" s="78">
        <v>908</v>
      </c>
      <c r="F91" s="78">
        <v>0</v>
      </c>
      <c r="G91" s="78">
        <v>12161</v>
      </c>
      <c r="H91" s="78">
        <v>0</v>
      </c>
      <c r="I91" s="79">
        <f t="shared" si="1"/>
        <v>455019</v>
      </c>
    </row>
    <row r="92" spans="1:9" x14ac:dyDescent="0.25">
      <c r="A92" s="23" t="s">
        <v>146</v>
      </c>
      <c r="B92" s="24" t="s">
        <v>19</v>
      </c>
      <c r="C92" s="77">
        <v>104067</v>
      </c>
      <c r="D92" s="78">
        <v>14917</v>
      </c>
      <c r="E92" s="78">
        <v>0</v>
      </c>
      <c r="F92" s="78">
        <v>0</v>
      </c>
      <c r="G92" s="78">
        <v>1614</v>
      </c>
      <c r="H92" s="78">
        <v>0</v>
      </c>
      <c r="I92" s="79">
        <f t="shared" si="1"/>
        <v>120598</v>
      </c>
    </row>
    <row r="93" spans="1:9" x14ac:dyDescent="0.25">
      <c r="A93" s="23" t="s">
        <v>442</v>
      </c>
      <c r="B93" s="24" t="s">
        <v>19</v>
      </c>
      <c r="C93" s="77">
        <v>76077573</v>
      </c>
      <c r="D93" s="78">
        <v>15100074</v>
      </c>
      <c r="E93" s="78">
        <v>737934</v>
      </c>
      <c r="F93" s="78">
        <v>5660</v>
      </c>
      <c r="G93" s="78">
        <v>0</v>
      </c>
      <c r="H93" s="78">
        <v>2364050</v>
      </c>
      <c r="I93" s="79">
        <f t="shared" si="1"/>
        <v>94285291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 t="shared" si="1"/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9">
        <f t="shared" si="1"/>
        <v>0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 t="shared" si="1"/>
        <v>0</v>
      </c>
    </row>
    <row r="97" spans="1:9" x14ac:dyDescent="0.25">
      <c r="A97" s="23" t="s">
        <v>150</v>
      </c>
      <c r="B97" s="24" t="s">
        <v>21</v>
      </c>
      <c r="C97" s="77">
        <v>6640993</v>
      </c>
      <c r="D97" s="78">
        <v>1238942</v>
      </c>
      <c r="E97" s="78">
        <v>886278</v>
      </c>
      <c r="F97" s="78">
        <v>0</v>
      </c>
      <c r="G97" s="78">
        <v>0</v>
      </c>
      <c r="H97" s="78">
        <v>0</v>
      </c>
      <c r="I97" s="79">
        <f t="shared" si="1"/>
        <v>8766213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 t="shared" si="1"/>
        <v>0</v>
      </c>
    </row>
    <row r="99" spans="1:9" x14ac:dyDescent="0.25">
      <c r="A99" s="23" t="s">
        <v>152</v>
      </c>
      <c r="B99" s="24" t="s">
        <v>20</v>
      </c>
      <c r="C99" s="77">
        <v>319588</v>
      </c>
      <c r="D99" s="78">
        <v>136444</v>
      </c>
      <c r="E99" s="78">
        <v>16771</v>
      </c>
      <c r="F99" s="78">
        <v>0</v>
      </c>
      <c r="G99" s="78">
        <v>7226</v>
      </c>
      <c r="H99" s="78">
        <v>0</v>
      </c>
      <c r="I99" s="79">
        <f t="shared" si="1"/>
        <v>480029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 t="shared" si="1"/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 t="shared" si="1"/>
        <v>0</v>
      </c>
    </row>
    <row r="102" spans="1:9" x14ac:dyDescent="0.25">
      <c r="A102" s="23" t="s">
        <v>154</v>
      </c>
      <c r="B102" s="24" t="s">
        <v>155</v>
      </c>
      <c r="C102" s="77">
        <v>477360</v>
      </c>
      <c r="D102" s="78">
        <v>277929</v>
      </c>
      <c r="E102" s="78">
        <v>0</v>
      </c>
      <c r="F102" s="78">
        <v>0</v>
      </c>
      <c r="G102" s="78">
        <v>24664</v>
      </c>
      <c r="H102" s="78">
        <v>179174</v>
      </c>
      <c r="I102" s="79">
        <f t="shared" si="1"/>
        <v>959127</v>
      </c>
    </row>
    <row r="103" spans="1:9" x14ac:dyDescent="0.25">
      <c r="A103" s="23" t="s">
        <v>156</v>
      </c>
      <c r="B103" s="24" t="s">
        <v>22</v>
      </c>
      <c r="C103" s="77">
        <v>0</v>
      </c>
      <c r="D103" s="78">
        <v>268597.15999999997</v>
      </c>
      <c r="E103" s="78">
        <v>0</v>
      </c>
      <c r="F103" s="78">
        <v>0</v>
      </c>
      <c r="G103" s="78">
        <v>0</v>
      </c>
      <c r="H103" s="78">
        <v>0</v>
      </c>
      <c r="I103" s="79">
        <f t="shared" si="1"/>
        <v>268597.15999999997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79256</v>
      </c>
      <c r="I104" s="79">
        <f t="shared" si="1"/>
        <v>79256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 t="shared" si="1"/>
        <v>0</v>
      </c>
    </row>
    <row r="106" spans="1:9" x14ac:dyDescent="0.25">
      <c r="A106" s="23" t="s">
        <v>159</v>
      </c>
      <c r="B106" s="24" t="s">
        <v>23</v>
      </c>
      <c r="C106" s="77">
        <v>37652</v>
      </c>
      <c r="D106" s="78">
        <v>17832</v>
      </c>
      <c r="E106" s="78">
        <v>0</v>
      </c>
      <c r="F106" s="78">
        <v>0</v>
      </c>
      <c r="G106" s="78">
        <v>978</v>
      </c>
      <c r="H106" s="78">
        <v>0</v>
      </c>
      <c r="I106" s="79">
        <f t="shared" si="1"/>
        <v>56462</v>
      </c>
    </row>
    <row r="107" spans="1:9" x14ac:dyDescent="0.25">
      <c r="A107" s="23" t="s">
        <v>160</v>
      </c>
      <c r="B107" s="24" t="s">
        <v>23</v>
      </c>
      <c r="C107" s="77">
        <v>80200</v>
      </c>
      <c r="D107" s="78">
        <v>0</v>
      </c>
      <c r="E107" s="78">
        <v>2269</v>
      </c>
      <c r="F107" s="78">
        <v>0</v>
      </c>
      <c r="G107" s="78">
        <v>0</v>
      </c>
      <c r="H107" s="78">
        <v>0</v>
      </c>
      <c r="I107" s="79">
        <f t="shared" si="1"/>
        <v>82469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 t="shared" si="1"/>
        <v>0</v>
      </c>
    </row>
    <row r="109" spans="1:9" x14ac:dyDescent="0.25">
      <c r="A109" s="23" t="s">
        <v>162</v>
      </c>
      <c r="B109" s="24" t="s">
        <v>23</v>
      </c>
      <c r="C109" s="77">
        <v>108016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9">
        <f t="shared" si="1"/>
        <v>108016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6407</v>
      </c>
      <c r="H110" s="78">
        <v>0</v>
      </c>
      <c r="I110" s="79">
        <f t="shared" si="1"/>
        <v>6407</v>
      </c>
    </row>
    <row r="111" spans="1:9" x14ac:dyDescent="0.25">
      <c r="A111" s="23" t="s">
        <v>164</v>
      </c>
      <c r="B111" s="24" t="s">
        <v>24</v>
      </c>
      <c r="C111" s="77">
        <v>22490</v>
      </c>
      <c r="D111" s="78">
        <v>0</v>
      </c>
      <c r="E111" s="78">
        <v>0</v>
      </c>
      <c r="F111" s="78">
        <v>0</v>
      </c>
      <c r="G111" s="78">
        <v>1314</v>
      </c>
      <c r="H111" s="78">
        <v>0</v>
      </c>
      <c r="I111" s="79">
        <f t="shared" si="1"/>
        <v>23804</v>
      </c>
    </row>
    <row r="112" spans="1:9" x14ac:dyDescent="0.25">
      <c r="A112" s="23" t="s">
        <v>165</v>
      </c>
      <c r="B112" s="24" t="s">
        <v>24</v>
      </c>
      <c r="C112" s="77">
        <v>180506</v>
      </c>
      <c r="D112" s="78">
        <v>38960</v>
      </c>
      <c r="E112" s="78">
        <v>0</v>
      </c>
      <c r="F112" s="78">
        <v>0</v>
      </c>
      <c r="G112" s="78">
        <v>15739</v>
      </c>
      <c r="H112" s="78">
        <v>0</v>
      </c>
      <c r="I112" s="79">
        <f t="shared" si="1"/>
        <v>235205</v>
      </c>
    </row>
    <row r="113" spans="1:9" x14ac:dyDescent="0.25">
      <c r="A113" s="23" t="s">
        <v>166</v>
      </c>
      <c r="B113" s="24" t="s">
        <v>167</v>
      </c>
      <c r="C113" s="77">
        <v>81303</v>
      </c>
      <c r="D113" s="78">
        <v>0</v>
      </c>
      <c r="E113" s="78">
        <v>0</v>
      </c>
      <c r="F113" s="78">
        <v>0</v>
      </c>
      <c r="G113" s="78">
        <v>0</v>
      </c>
      <c r="H113" s="78">
        <v>90078</v>
      </c>
      <c r="I113" s="79">
        <f t="shared" si="1"/>
        <v>171381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 t="shared" si="1"/>
        <v>0</v>
      </c>
    </row>
    <row r="115" spans="1:9" x14ac:dyDescent="0.25">
      <c r="A115" s="23" t="s">
        <v>480</v>
      </c>
      <c r="B115" s="24" t="s">
        <v>26</v>
      </c>
      <c r="C115" s="77">
        <v>611438</v>
      </c>
      <c r="D115" s="78">
        <v>0</v>
      </c>
      <c r="E115" s="78">
        <v>75627</v>
      </c>
      <c r="F115" s="78">
        <v>0</v>
      </c>
      <c r="G115" s="78">
        <v>0</v>
      </c>
      <c r="H115" s="78">
        <v>132685</v>
      </c>
      <c r="I115" s="79">
        <f t="shared" si="1"/>
        <v>819750</v>
      </c>
    </row>
    <row r="116" spans="1:9" x14ac:dyDescent="0.25">
      <c r="A116" s="23" t="s">
        <v>169</v>
      </c>
      <c r="B116" s="24" t="s">
        <v>26</v>
      </c>
      <c r="C116" s="77">
        <v>212268</v>
      </c>
      <c r="D116" s="78">
        <v>26204</v>
      </c>
      <c r="E116" s="78">
        <v>11219</v>
      </c>
      <c r="F116" s="78">
        <v>0</v>
      </c>
      <c r="G116" s="78">
        <v>0</v>
      </c>
      <c r="H116" s="78">
        <v>0</v>
      </c>
      <c r="I116" s="79">
        <f t="shared" si="1"/>
        <v>249691</v>
      </c>
    </row>
    <row r="117" spans="1:9" x14ac:dyDescent="0.25">
      <c r="A117" s="23" t="s">
        <v>170</v>
      </c>
      <c r="B117" s="24" t="s">
        <v>27</v>
      </c>
      <c r="C117" s="77">
        <v>82234</v>
      </c>
      <c r="D117" s="78">
        <v>0</v>
      </c>
      <c r="E117" s="78">
        <v>5519</v>
      </c>
      <c r="F117" s="78">
        <v>0</v>
      </c>
      <c r="G117" s="78">
        <v>2204</v>
      </c>
      <c r="H117" s="78">
        <v>0</v>
      </c>
      <c r="I117" s="79">
        <f t="shared" si="1"/>
        <v>89957</v>
      </c>
    </row>
    <row r="118" spans="1:9" x14ac:dyDescent="0.25">
      <c r="A118" s="23" t="s">
        <v>171</v>
      </c>
      <c r="B118" s="24" t="s">
        <v>27</v>
      </c>
      <c r="C118" s="77">
        <v>53969</v>
      </c>
      <c r="D118" s="78">
        <v>9184</v>
      </c>
      <c r="E118" s="78">
        <v>0</v>
      </c>
      <c r="F118" s="78">
        <v>0</v>
      </c>
      <c r="G118" s="78">
        <v>0</v>
      </c>
      <c r="H118" s="78">
        <v>0</v>
      </c>
      <c r="I118" s="79">
        <f t="shared" si="1"/>
        <v>63153</v>
      </c>
    </row>
    <row r="119" spans="1:9" x14ac:dyDescent="0.25">
      <c r="A119" s="23" t="s">
        <v>172</v>
      </c>
      <c r="B119" s="24" t="s">
        <v>27</v>
      </c>
      <c r="C119" s="77">
        <v>0</v>
      </c>
      <c r="D119" s="78">
        <v>0</v>
      </c>
      <c r="E119" s="78">
        <v>0</v>
      </c>
      <c r="F119" s="78">
        <v>0</v>
      </c>
      <c r="G119" s="78">
        <v>0</v>
      </c>
      <c r="H119" s="78">
        <v>0</v>
      </c>
      <c r="I119" s="79">
        <f t="shared" si="1"/>
        <v>0</v>
      </c>
    </row>
    <row r="120" spans="1:9" x14ac:dyDescent="0.25">
      <c r="A120" s="23" t="s">
        <v>173</v>
      </c>
      <c r="B120" s="24" t="s">
        <v>28</v>
      </c>
      <c r="C120" s="77">
        <v>142966</v>
      </c>
      <c r="D120" s="78">
        <v>37707</v>
      </c>
      <c r="E120" s="78">
        <v>0</v>
      </c>
      <c r="F120" s="78">
        <v>0</v>
      </c>
      <c r="G120" s="78">
        <v>10259</v>
      </c>
      <c r="H120" s="78">
        <v>0</v>
      </c>
      <c r="I120" s="79">
        <f t="shared" si="1"/>
        <v>190932</v>
      </c>
    </row>
    <row r="121" spans="1:9" x14ac:dyDescent="0.25">
      <c r="A121" s="23" t="s">
        <v>174</v>
      </c>
      <c r="B121" s="24" t="s">
        <v>28</v>
      </c>
      <c r="C121" s="77">
        <v>385503</v>
      </c>
      <c r="D121" s="78">
        <v>0</v>
      </c>
      <c r="E121" s="78">
        <v>0</v>
      </c>
      <c r="F121" s="78">
        <v>0</v>
      </c>
      <c r="G121" s="78">
        <v>0</v>
      </c>
      <c r="H121" s="78">
        <v>14388</v>
      </c>
      <c r="I121" s="79">
        <f t="shared" si="1"/>
        <v>399891</v>
      </c>
    </row>
    <row r="122" spans="1:9" x14ac:dyDescent="0.25">
      <c r="A122" s="23" t="s">
        <v>175</v>
      </c>
      <c r="B122" s="24" t="s">
        <v>28</v>
      </c>
      <c r="C122" s="77">
        <v>112106</v>
      </c>
      <c r="D122" s="78">
        <v>0</v>
      </c>
      <c r="E122" s="78">
        <v>0</v>
      </c>
      <c r="F122" s="78">
        <v>0</v>
      </c>
      <c r="G122" s="78">
        <v>5935</v>
      </c>
      <c r="H122" s="78">
        <v>0</v>
      </c>
      <c r="I122" s="79">
        <f t="shared" si="1"/>
        <v>118041</v>
      </c>
    </row>
    <row r="123" spans="1:9" x14ac:dyDescent="0.25">
      <c r="A123" s="23" t="s">
        <v>176</v>
      </c>
      <c r="B123" s="24" t="s">
        <v>29</v>
      </c>
      <c r="C123" s="77">
        <v>588106</v>
      </c>
      <c r="D123" s="78">
        <v>0</v>
      </c>
      <c r="E123" s="78">
        <v>9873</v>
      </c>
      <c r="F123" s="78">
        <v>0</v>
      </c>
      <c r="G123" s="78">
        <v>0</v>
      </c>
      <c r="H123" s="78">
        <v>0</v>
      </c>
      <c r="I123" s="79">
        <f t="shared" si="1"/>
        <v>597979</v>
      </c>
    </row>
    <row r="124" spans="1:9" x14ac:dyDescent="0.25">
      <c r="A124" s="23" t="s">
        <v>504</v>
      </c>
      <c r="B124" s="24" t="s">
        <v>29</v>
      </c>
      <c r="C124" s="77">
        <v>222069</v>
      </c>
      <c r="D124" s="78">
        <v>0</v>
      </c>
      <c r="E124" s="78">
        <v>0</v>
      </c>
      <c r="F124" s="78">
        <v>0</v>
      </c>
      <c r="G124" s="78">
        <v>22713</v>
      </c>
      <c r="H124" s="78">
        <v>0</v>
      </c>
      <c r="I124" s="79">
        <f t="shared" si="1"/>
        <v>244782</v>
      </c>
    </row>
    <row r="125" spans="1:9" x14ac:dyDescent="0.25">
      <c r="A125" s="23" t="s">
        <v>177</v>
      </c>
      <c r="B125" s="24" t="s">
        <v>30</v>
      </c>
      <c r="C125" s="77">
        <v>975351</v>
      </c>
      <c r="D125" s="78">
        <v>0</v>
      </c>
      <c r="E125" s="78">
        <v>0</v>
      </c>
      <c r="F125" s="78">
        <v>0</v>
      </c>
      <c r="G125" s="78">
        <v>63344</v>
      </c>
      <c r="H125" s="78">
        <v>0</v>
      </c>
      <c r="I125" s="79">
        <f t="shared" si="1"/>
        <v>1038695</v>
      </c>
    </row>
    <row r="126" spans="1:9" x14ac:dyDescent="0.25">
      <c r="A126" s="23" t="s">
        <v>179</v>
      </c>
      <c r="B126" s="24" t="s">
        <v>31</v>
      </c>
      <c r="C126" s="77">
        <v>833888</v>
      </c>
      <c r="D126" s="78">
        <v>132737</v>
      </c>
      <c r="E126" s="78">
        <v>20086</v>
      </c>
      <c r="F126" s="78">
        <v>0</v>
      </c>
      <c r="G126" s="78">
        <v>0</v>
      </c>
      <c r="H126" s="78">
        <v>0</v>
      </c>
      <c r="I126" s="79">
        <f t="shared" si="1"/>
        <v>986711</v>
      </c>
    </row>
    <row r="127" spans="1:9" x14ac:dyDescent="0.25">
      <c r="A127" s="23" t="s">
        <v>180</v>
      </c>
      <c r="B127" s="24" t="s">
        <v>31</v>
      </c>
      <c r="C127" s="77">
        <v>336737</v>
      </c>
      <c r="D127" s="78">
        <v>0</v>
      </c>
      <c r="E127" s="78">
        <v>0</v>
      </c>
      <c r="F127" s="78">
        <v>0</v>
      </c>
      <c r="G127" s="78">
        <v>12453</v>
      </c>
      <c r="H127" s="78">
        <v>0</v>
      </c>
      <c r="I127" s="79">
        <f t="shared" si="1"/>
        <v>349190</v>
      </c>
    </row>
    <row r="128" spans="1:9" x14ac:dyDescent="0.25">
      <c r="A128" s="23" t="s">
        <v>181</v>
      </c>
      <c r="B128" s="24" t="s">
        <v>31</v>
      </c>
      <c r="C128" s="77">
        <v>1346173</v>
      </c>
      <c r="D128" s="78">
        <v>172432</v>
      </c>
      <c r="E128" s="78">
        <v>0</v>
      </c>
      <c r="F128" s="78">
        <v>0</v>
      </c>
      <c r="G128" s="78">
        <v>30747</v>
      </c>
      <c r="H128" s="78">
        <v>0</v>
      </c>
      <c r="I128" s="79">
        <f t="shared" si="1"/>
        <v>1549352</v>
      </c>
    </row>
    <row r="129" spans="1:9" x14ac:dyDescent="0.25">
      <c r="A129" s="23" t="s">
        <v>182</v>
      </c>
      <c r="B129" s="24" t="s">
        <v>32</v>
      </c>
      <c r="C129" s="77">
        <v>3442594</v>
      </c>
      <c r="D129" s="78">
        <v>644334</v>
      </c>
      <c r="E129" s="78">
        <v>0</v>
      </c>
      <c r="F129" s="78">
        <v>0</v>
      </c>
      <c r="G129" s="78">
        <v>129478</v>
      </c>
      <c r="H129" s="78">
        <v>0</v>
      </c>
      <c r="I129" s="79">
        <f t="shared" si="1"/>
        <v>4216406</v>
      </c>
    </row>
    <row r="130" spans="1:9" x14ac:dyDescent="0.25">
      <c r="A130" s="23" t="s">
        <v>183</v>
      </c>
      <c r="B130" s="24" t="s">
        <v>32</v>
      </c>
      <c r="C130" s="77">
        <v>35156574</v>
      </c>
      <c r="D130" s="78">
        <v>6972126</v>
      </c>
      <c r="E130" s="78">
        <v>1579885</v>
      </c>
      <c r="F130" s="78">
        <v>31169</v>
      </c>
      <c r="G130" s="78">
        <v>0</v>
      </c>
      <c r="H130" s="78">
        <v>0</v>
      </c>
      <c r="I130" s="79">
        <f t="shared" si="1"/>
        <v>43739754</v>
      </c>
    </row>
    <row r="131" spans="1:9" x14ac:dyDescent="0.25">
      <c r="A131" s="23" t="s">
        <v>184</v>
      </c>
      <c r="B131" s="24" t="s">
        <v>32</v>
      </c>
      <c r="C131" s="77">
        <v>2316726</v>
      </c>
      <c r="D131" s="78">
        <v>357356</v>
      </c>
      <c r="E131" s="78">
        <v>0</v>
      </c>
      <c r="F131" s="78">
        <v>0</v>
      </c>
      <c r="G131" s="78">
        <v>32134</v>
      </c>
      <c r="H131" s="78">
        <v>0</v>
      </c>
      <c r="I131" s="79">
        <f t="shared" si="1"/>
        <v>2706216</v>
      </c>
    </row>
    <row r="132" spans="1:9" x14ac:dyDescent="0.25">
      <c r="A132" s="23" t="s">
        <v>185</v>
      </c>
      <c r="B132" s="24" t="s">
        <v>33</v>
      </c>
      <c r="C132" s="77">
        <v>245473</v>
      </c>
      <c r="D132" s="78">
        <v>42735</v>
      </c>
      <c r="E132" s="78">
        <v>0</v>
      </c>
      <c r="F132" s="78">
        <v>0</v>
      </c>
      <c r="G132" s="78">
        <v>331</v>
      </c>
      <c r="H132" s="78">
        <v>103364</v>
      </c>
      <c r="I132" s="79">
        <f t="shared" si="1"/>
        <v>391903</v>
      </c>
    </row>
    <row r="133" spans="1:9" x14ac:dyDescent="0.25">
      <c r="A133" s="23" t="s">
        <v>186</v>
      </c>
      <c r="B133" s="24" t="s">
        <v>33</v>
      </c>
      <c r="C133" s="77">
        <v>0</v>
      </c>
      <c r="D133" s="78">
        <v>0</v>
      </c>
      <c r="E133" s="78">
        <v>0</v>
      </c>
      <c r="F133" s="78">
        <v>0</v>
      </c>
      <c r="G133" s="78">
        <v>0</v>
      </c>
      <c r="H133" s="78">
        <v>0</v>
      </c>
      <c r="I133" s="79">
        <f t="shared" ref="I133:I196" si="2">SUM(C133:H133)</f>
        <v>0</v>
      </c>
    </row>
    <row r="134" spans="1:9" x14ac:dyDescent="0.25">
      <c r="A134" s="23" t="s">
        <v>187</v>
      </c>
      <c r="B134" s="24" t="s">
        <v>33</v>
      </c>
      <c r="C134" s="77">
        <v>14632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 t="shared" si="2"/>
        <v>14632</v>
      </c>
    </row>
    <row r="135" spans="1:9" x14ac:dyDescent="0.25">
      <c r="A135" s="23" t="s">
        <v>188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9">
        <f t="shared" si="2"/>
        <v>0</v>
      </c>
    </row>
    <row r="136" spans="1:9" x14ac:dyDescent="0.25">
      <c r="A136" s="23" t="s">
        <v>189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217</v>
      </c>
      <c r="H136" s="78">
        <v>0</v>
      </c>
      <c r="I136" s="79">
        <f t="shared" si="2"/>
        <v>217</v>
      </c>
    </row>
    <row r="137" spans="1:9" x14ac:dyDescent="0.25">
      <c r="A137" s="23" t="s">
        <v>190</v>
      </c>
      <c r="B137" s="24" t="s">
        <v>34</v>
      </c>
      <c r="C137" s="77">
        <v>340501</v>
      </c>
      <c r="D137" s="78">
        <v>88413</v>
      </c>
      <c r="E137" s="78">
        <v>7237</v>
      </c>
      <c r="F137" s="78">
        <v>0</v>
      </c>
      <c r="G137" s="78">
        <v>16795</v>
      </c>
      <c r="H137" s="78">
        <v>0</v>
      </c>
      <c r="I137" s="79">
        <f t="shared" si="2"/>
        <v>452946</v>
      </c>
    </row>
    <row r="138" spans="1:9" x14ac:dyDescent="0.25">
      <c r="A138" s="23" t="s">
        <v>191</v>
      </c>
      <c r="B138" s="24" t="s">
        <v>34</v>
      </c>
      <c r="C138" s="77">
        <v>0</v>
      </c>
      <c r="D138" s="78">
        <v>0</v>
      </c>
      <c r="E138" s="78">
        <v>0</v>
      </c>
      <c r="F138" s="78">
        <v>0</v>
      </c>
      <c r="G138" s="78">
        <v>0</v>
      </c>
      <c r="H138" s="78">
        <v>0</v>
      </c>
      <c r="I138" s="79">
        <f t="shared" si="2"/>
        <v>0</v>
      </c>
    </row>
    <row r="139" spans="1:9" x14ac:dyDescent="0.25">
      <c r="A139" s="23" t="s">
        <v>192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 t="shared" si="2"/>
        <v>0</v>
      </c>
    </row>
    <row r="140" spans="1:9" x14ac:dyDescent="0.25">
      <c r="A140" s="23" t="s">
        <v>193</v>
      </c>
      <c r="B140" s="24" t="s">
        <v>34</v>
      </c>
      <c r="C140" s="77">
        <v>1839470</v>
      </c>
      <c r="D140" s="78">
        <v>340851</v>
      </c>
      <c r="E140" s="78">
        <v>12386</v>
      </c>
      <c r="F140" s="78">
        <v>0</v>
      </c>
      <c r="G140" s="78">
        <v>44400</v>
      </c>
      <c r="H140" s="78">
        <v>0</v>
      </c>
      <c r="I140" s="79">
        <f t="shared" si="2"/>
        <v>2237107</v>
      </c>
    </row>
    <row r="141" spans="1:9" x14ac:dyDescent="0.25">
      <c r="A141" s="23" t="s">
        <v>194</v>
      </c>
      <c r="B141" s="24" t="s">
        <v>34</v>
      </c>
      <c r="C141" s="77">
        <v>2123735</v>
      </c>
      <c r="D141" s="78">
        <v>456353</v>
      </c>
      <c r="E141" s="78">
        <v>145712</v>
      </c>
      <c r="F141" s="78">
        <v>0</v>
      </c>
      <c r="G141" s="78">
        <v>0</v>
      </c>
      <c r="H141" s="78">
        <v>19650</v>
      </c>
      <c r="I141" s="79">
        <f t="shared" si="2"/>
        <v>2745450</v>
      </c>
    </row>
    <row r="142" spans="1:9" x14ac:dyDescent="0.25">
      <c r="A142" s="23" t="s">
        <v>195</v>
      </c>
      <c r="B142" s="24" t="s">
        <v>35</v>
      </c>
      <c r="C142" s="77">
        <v>29538</v>
      </c>
      <c r="D142" s="78">
        <v>0</v>
      </c>
      <c r="E142" s="78">
        <v>0</v>
      </c>
      <c r="F142" s="78">
        <v>0</v>
      </c>
      <c r="G142" s="78">
        <v>0</v>
      </c>
      <c r="H142" s="78">
        <v>0</v>
      </c>
      <c r="I142" s="79">
        <f t="shared" si="2"/>
        <v>29538</v>
      </c>
    </row>
    <row r="143" spans="1:9" x14ac:dyDescent="0.25">
      <c r="A143" s="23" t="s">
        <v>196</v>
      </c>
      <c r="B143" s="24" t="s">
        <v>35</v>
      </c>
      <c r="C143" s="77">
        <v>1683</v>
      </c>
      <c r="D143" s="78">
        <v>0</v>
      </c>
      <c r="E143" s="78">
        <v>0</v>
      </c>
      <c r="F143" s="78">
        <v>0</v>
      </c>
      <c r="G143" s="78">
        <v>105</v>
      </c>
      <c r="H143" s="78">
        <v>0</v>
      </c>
      <c r="I143" s="79">
        <f t="shared" si="2"/>
        <v>1788</v>
      </c>
    </row>
    <row r="144" spans="1:9" x14ac:dyDescent="0.25">
      <c r="A144" s="23" t="s">
        <v>197</v>
      </c>
      <c r="B144" s="24" t="s">
        <v>35</v>
      </c>
      <c r="C144" s="77">
        <v>0</v>
      </c>
      <c r="D144" s="78">
        <v>1256</v>
      </c>
      <c r="E144" s="78">
        <v>0</v>
      </c>
      <c r="F144" s="78">
        <v>0</v>
      </c>
      <c r="G144" s="78">
        <v>0</v>
      </c>
      <c r="H144" s="78">
        <v>0</v>
      </c>
      <c r="I144" s="79">
        <f t="shared" si="2"/>
        <v>1256</v>
      </c>
    </row>
    <row r="145" spans="1:9" x14ac:dyDescent="0.25">
      <c r="A145" s="23" t="s">
        <v>198</v>
      </c>
      <c r="B145" s="24" t="s">
        <v>35</v>
      </c>
      <c r="C145" s="77">
        <v>52714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 t="shared" si="2"/>
        <v>52714</v>
      </c>
    </row>
    <row r="146" spans="1:9" x14ac:dyDescent="0.25">
      <c r="A146" s="23" t="s">
        <v>199</v>
      </c>
      <c r="B146" s="24" t="s">
        <v>35</v>
      </c>
      <c r="C146" s="77">
        <v>199841</v>
      </c>
      <c r="D146" s="78">
        <v>0</v>
      </c>
      <c r="E146" s="78">
        <v>0</v>
      </c>
      <c r="F146" s="78">
        <v>0</v>
      </c>
      <c r="G146" s="78">
        <v>10344</v>
      </c>
      <c r="H146" s="78">
        <v>0</v>
      </c>
      <c r="I146" s="79">
        <f t="shared" si="2"/>
        <v>210185</v>
      </c>
    </row>
    <row r="147" spans="1:9" x14ac:dyDescent="0.25">
      <c r="A147" s="23" t="s">
        <v>200</v>
      </c>
      <c r="B147" s="24" t="s">
        <v>35</v>
      </c>
      <c r="C147" s="77">
        <v>54009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9">
        <f t="shared" si="2"/>
        <v>54009</v>
      </c>
    </row>
    <row r="148" spans="1:9" x14ac:dyDescent="0.25">
      <c r="A148" s="23" t="s">
        <v>201</v>
      </c>
      <c r="B148" s="24" t="s">
        <v>35</v>
      </c>
      <c r="C148" s="77">
        <v>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 t="shared" si="2"/>
        <v>0</v>
      </c>
    </row>
    <row r="149" spans="1:9" x14ac:dyDescent="0.25">
      <c r="A149" s="23" t="s">
        <v>202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 t="shared" si="2"/>
        <v>0</v>
      </c>
    </row>
    <row r="150" spans="1:9" x14ac:dyDescent="0.25">
      <c r="A150" s="23" t="s">
        <v>203</v>
      </c>
      <c r="B150" s="24" t="s">
        <v>35</v>
      </c>
      <c r="C150" s="77">
        <v>32506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 t="shared" si="2"/>
        <v>32506</v>
      </c>
    </row>
    <row r="151" spans="1:9" x14ac:dyDescent="0.25">
      <c r="A151" s="23" t="s">
        <v>204</v>
      </c>
      <c r="B151" s="24" t="s">
        <v>35</v>
      </c>
      <c r="C151" s="77">
        <v>675811</v>
      </c>
      <c r="D151" s="78">
        <v>182216</v>
      </c>
      <c r="E151" s="78">
        <v>0</v>
      </c>
      <c r="F151" s="78">
        <v>0</v>
      </c>
      <c r="G151" s="78">
        <v>4717</v>
      </c>
      <c r="H151" s="78">
        <v>3524</v>
      </c>
      <c r="I151" s="79">
        <f t="shared" si="2"/>
        <v>866268</v>
      </c>
    </row>
    <row r="152" spans="1:9" x14ac:dyDescent="0.25">
      <c r="A152" s="23" t="s">
        <v>205</v>
      </c>
      <c r="B152" s="24" t="s">
        <v>35</v>
      </c>
      <c r="C152" s="77">
        <v>164547</v>
      </c>
      <c r="D152" s="78">
        <v>0</v>
      </c>
      <c r="E152" s="78">
        <v>0</v>
      </c>
      <c r="F152" s="78">
        <v>0</v>
      </c>
      <c r="G152" s="78">
        <v>4415</v>
      </c>
      <c r="H152" s="78">
        <v>0</v>
      </c>
      <c r="I152" s="79">
        <f t="shared" si="2"/>
        <v>168962</v>
      </c>
    </row>
    <row r="153" spans="1:9" x14ac:dyDescent="0.25">
      <c r="A153" s="23" t="s">
        <v>206</v>
      </c>
      <c r="B153" s="24" t="s">
        <v>36</v>
      </c>
      <c r="C153" s="77">
        <v>460052</v>
      </c>
      <c r="D153" s="78">
        <v>0</v>
      </c>
      <c r="E153" s="78">
        <v>0</v>
      </c>
      <c r="F153" s="78">
        <v>0</v>
      </c>
      <c r="G153" s="78">
        <v>22090</v>
      </c>
      <c r="H153" s="78">
        <v>0</v>
      </c>
      <c r="I153" s="79">
        <f t="shared" si="2"/>
        <v>482142</v>
      </c>
    </row>
    <row r="154" spans="1:9" x14ac:dyDescent="0.25">
      <c r="A154" s="23" t="s">
        <v>207</v>
      </c>
      <c r="B154" s="24" t="s">
        <v>37</v>
      </c>
      <c r="C154" s="77">
        <v>50716</v>
      </c>
      <c r="D154" s="78">
        <v>0</v>
      </c>
      <c r="E154" s="78">
        <v>0</v>
      </c>
      <c r="F154" s="78">
        <v>0</v>
      </c>
      <c r="G154" s="78">
        <v>3886</v>
      </c>
      <c r="H154" s="78">
        <v>0</v>
      </c>
      <c r="I154" s="79">
        <f t="shared" si="2"/>
        <v>54602</v>
      </c>
    </row>
    <row r="155" spans="1:9" x14ac:dyDescent="0.25">
      <c r="A155" s="23" t="s">
        <v>208</v>
      </c>
      <c r="B155" s="24" t="s">
        <v>38</v>
      </c>
      <c r="C155" s="77">
        <v>129643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9">
        <f t="shared" si="2"/>
        <v>129643</v>
      </c>
    </row>
    <row r="156" spans="1:9" x14ac:dyDescent="0.25">
      <c r="A156" s="23" t="s">
        <v>209</v>
      </c>
      <c r="B156" s="24" t="s">
        <v>38</v>
      </c>
      <c r="C156" s="77">
        <v>3818839</v>
      </c>
      <c r="D156" s="78">
        <v>358624</v>
      </c>
      <c r="E156" s="78">
        <v>289179</v>
      </c>
      <c r="F156" s="78">
        <v>0</v>
      </c>
      <c r="G156" s="78">
        <v>12764</v>
      </c>
      <c r="H156" s="78">
        <v>0</v>
      </c>
      <c r="I156" s="79">
        <f t="shared" si="2"/>
        <v>4479406</v>
      </c>
    </row>
    <row r="157" spans="1:9" x14ac:dyDescent="0.25">
      <c r="A157" s="23" t="s">
        <v>210</v>
      </c>
      <c r="B157" s="24" t="s">
        <v>38</v>
      </c>
      <c r="C157" s="77">
        <v>1880542</v>
      </c>
      <c r="D157" s="78">
        <v>368330</v>
      </c>
      <c r="E157" s="78">
        <v>38471</v>
      </c>
      <c r="F157" s="78">
        <v>0</v>
      </c>
      <c r="G157" s="78">
        <v>0</v>
      </c>
      <c r="H157" s="78">
        <v>27249</v>
      </c>
      <c r="I157" s="79">
        <f t="shared" si="2"/>
        <v>2314592</v>
      </c>
    </row>
    <row r="158" spans="1:9" x14ac:dyDescent="0.25">
      <c r="A158" s="23" t="s">
        <v>211</v>
      </c>
      <c r="B158" s="24" t="s">
        <v>38</v>
      </c>
      <c r="C158" s="77">
        <v>696652</v>
      </c>
      <c r="D158" s="78">
        <v>257485</v>
      </c>
      <c r="E158" s="78">
        <v>17495</v>
      </c>
      <c r="F158" s="78">
        <v>0</v>
      </c>
      <c r="G158" s="78">
        <v>0</v>
      </c>
      <c r="H158" s="78">
        <v>0</v>
      </c>
      <c r="I158" s="79">
        <f t="shared" si="2"/>
        <v>971632</v>
      </c>
    </row>
    <row r="159" spans="1:9" x14ac:dyDescent="0.25">
      <c r="A159" s="23" t="s">
        <v>212</v>
      </c>
      <c r="B159" s="24" t="s">
        <v>38</v>
      </c>
      <c r="C159" s="77">
        <v>1223110</v>
      </c>
      <c r="D159" s="78">
        <v>0</v>
      </c>
      <c r="E159" s="78">
        <v>51607</v>
      </c>
      <c r="F159" s="78">
        <v>0</v>
      </c>
      <c r="G159" s="78">
        <v>20793</v>
      </c>
      <c r="H159" s="78">
        <v>0</v>
      </c>
      <c r="I159" s="79">
        <f t="shared" si="2"/>
        <v>1295510</v>
      </c>
    </row>
    <row r="160" spans="1:9" x14ac:dyDescent="0.25">
      <c r="A160" s="23" t="s">
        <v>213</v>
      </c>
      <c r="B160" s="24" t="s">
        <v>38</v>
      </c>
      <c r="C160" s="77">
        <v>132428</v>
      </c>
      <c r="D160" s="78">
        <v>48682</v>
      </c>
      <c r="E160" s="78">
        <v>0</v>
      </c>
      <c r="F160" s="78">
        <v>0</v>
      </c>
      <c r="G160" s="78">
        <v>9</v>
      </c>
      <c r="H160" s="78">
        <v>0</v>
      </c>
      <c r="I160" s="79">
        <f t="shared" si="2"/>
        <v>181119</v>
      </c>
    </row>
    <row r="161" spans="1:9" x14ac:dyDescent="0.25">
      <c r="A161" s="23" t="s">
        <v>214</v>
      </c>
      <c r="B161" s="24" t="s">
        <v>38</v>
      </c>
      <c r="C161" s="77">
        <v>1147898</v>
      </c>
      <c r="D161" s="78">
        <v>187398</v>
      </c>
      <c r="E161" s="78">
        <v>26736</v>
      </c>
      <c r="F161" s="78">
        <v>0</v>
      </c>
      <c r="G161" s="78">
        <v>0</v>
      </c>
      <c r="H161" s="78">
        <v>0</v>
      </c>
      <c r="I161" s="79">
        <f t="shared" si="2"/>
        <v>1362032</v>
      </c>
    </row>
    <row r="162" spans="1:9" x14ac:dyDescent="0.25">
      <c r="A162" s="23" t="s">
        <v>215</v>
      </c>
      <c r="B162" s="24" t="s">
        <v>38</v>
      </c>
      <c r="C162" s="77">
        <v>3076717</v>
      </c>
      <c r="D162" s="78">
        <v>391663</v>
      </c>
      <c r="E162" s="78">
        <v>260751</v>
      </c>
      <c r="F162" s="78">
        <v>0</v>
      </c>
      <c r="G162" s="78">
        <v>0</v>
      </c>
      <c r="H162" s="78">
        <v>78073</v>
      </c>
      <c r="I162" s="79">
        <f t="shared" si="2"/>
        <v>3807204</v>
      </c>
    </row>
    <row r="163" spans="1:9" x14ac:dyDescent="0.25">
      <c r="A163" s="23" t="s">
        <v>216</v>
      </c>
      <c r="B163" s="24" t="s">
        <v>38</v>
      </c>
      <c r="C163" s="77">
        <v>208759</v>
      </c>
      <c r="D163" s="78">
        <v>0</v>
      </c>
      <c r="E163" s="78">
        <v>2815</v>
      </c>
      <c r="F163" s="78">
        <v>0</v>
      </c>
      <c r="G163" s="78">
        <v>0</v>
      </c>
      <c r="H163" s="78">
        <v>0</v>
      </c>
      <c r="I163" s="79">
        <f t="shared" si="2"/>
        <v>211574</v>
      </c>
    </row>
    <row r="164" spans="1:9" x14ac:dyDescent="0.25">
      <c r="A164" s="23" t="s">
        <v>217</v>
      </c>
      <c r="B164" s="24" t="s">
        <v>38</v>
      </c>
      <c r="C164" s="77">
        <v>652301</v>
      </c>
      <c r="D164" s="78">
        <v>0</v>
      </c>
      <c r="E164" s="78">
        <v>33992</v>
      </c>
      <c r="F164" s="78">
        <v>0</v>
      </c>
      <c r="G164" s="78">
        <v>3765</v>
      </c>
      <c r="H164" s="78">
        <v>0</v>
      </c>
      <c r="I164" s="79">
        <f t="shared" si="2"/>
        <v>690058</v>
      </c>
    </row>
    <row r="165" spans="1:9" x14ac:dyDescent="0.25">
      <c r="A165" s="23" t="s">
        <v>218</v>
      </c>
      <c r="B165" s="24" t="s">
        <v>38</v>
      </c>
      <c r="C165" s="77">
        <v>86263</v>
      </c>
      <c r="D165" s="78">
        <v>0</v>
      </c>
      <c r="E165" s="78">
        <v>2297</v>
      </c>
      <c r="F165" s="78">
        <v>0</v>
      </c>
      <c r="G165" s="78">
        <v>0</v>
      </c>
      <c r="H165" s="78">
        <v>0</v>
      </c>
      <c r="I165" s="79">
        <f t="shared" si="2"/>
        <v>88560</v>
      </c>
    </row>
    <row r="166" spans="1:9" x14ac:dyDescent="0.25">
      <c r="A166" s="23" t="s">
        <v>219</v>
      </c>
      <c r="B166" s="24" t="s">
        <v>38</v>
      </c>
      <c r="C166" s="77">
        <v>1603383</v>
      </c>
      <c r="D166" s="78">
        <v>0</v>
      </c>
      <c r="E166" s="78">
        <v>77603</v>
      </c>
      <c r="F166" s="78">
        <v>0</v>
      </c>
      <c r="G166" s="78">
        <v>0</v>
      </c>
      <c r="H166" s="78">
        <v>0</v>
      </c>
      <c r="I166" s="79">
        <f t="shared" si="2"/>
        <v>1680986</v>
      </c>
    </row>
    <row r="167" spans="1:9" x14ac:dyDescent="0.25">
      <c r="A167" s="23" t="s">
        <v>220</v>
      </c>
      <c r="B167" s="24" t="s">
        <v>38</v>
      </c>
      <c r="C167" s="77">
        <v>1342568</v>
      </c>
      <c r="D167" s="78">
        <v>453384</v>
      </c>
      <c r="E167" s="78">
        <v>45431</v>
      </c>
      <c r="F167" s="78">
        <v>0</v>
      </c>
      <c r="G167" s="78">
        <v>13753</v>
      </c>
      <c r="H167" s="78">
        <v>0</v>
      </c>
      <c r="I167" s="79">
        <f t="shared" si="2"/>
        <v>1855136</v>
      </c>
    </row>
    <row r="168" spans="1:9" x14ac:dyDescent="0.25">
      <c r="A168" s="23" t="s">
        <v>221</v>
      </c>
      <c r="B168" s="24" t="s">
        <v>38</v>
      </c>
      <c r="C168" s="77">
        <v>360304</v>
      </c>
      <c r="D168" s="78">
        <v>54100</v>
      </c>
      <c r="E168" s="78">
        <v>9747</v>
      </c>
      <c r="F168" s="78">
        <v>0</v>
      </c>
      <c r="G168" s="78">
        <v>0</v>
      </c>
      <c r="H168" s="78">
        <v>0</v>
      </c>
      <c r="I168" s="79">
        <f t="shared" si="2"/>
        <v>424151</v>
      </c>
    </row>
    <row r="169" spans="1:9" x14ac:dyDescent="0.25">
      <c r="A169" s="23" t="s">
        <v>222</v>
      </c>
      <c r="B169" s="24" t="s">
        <v>1</v>
      </c>
      <c r="C169" s="77">
        <v>0</v>
      </c>
      <c r="D169" s="78">
        <v>0</v>
      </c>
      <c r="E169" s="78">
        <v>0</v>
      </c>
      <c r="F169" s="78">
        <v>0</v>
      </c>
      <c r="G169" s="78">
        <v>0</v>
      </c>
      <c r="H169" s="78">
        <v>0</v>
      </c>
      <c r="I169" s="79">
        <f t="shared" si="2"/>
        <v>0</v>
      </c>
    </row>
    <row r="170" spans="1:9" x14ac:dyDescent="0.25">
      <c r="A170" s="23" t="s">
        <v>223</v>
      </c>
      <c r="B170" s="24" t="s">
        <v>1</v>
      </c>
      <c r="C170" s="77">
        <v>8657041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 t="shared" si="2"/>
        <v>8657041</v>
      </c>
    </row>
    <row r="171" spans="1:9" x14ac:dyDescent="0.25">
      <c r="A171" s="75" t="s">
        <v>516</v>
      </c>
      <c r="B171" s="76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 t="shared" si="2"/>
        <v>0</v>
      </c>
    </row>
    <row r="172" spans="1:9" x14ac:dyDescent="0.25">
      <c r="A172" s="23" t="s">
        <v>224</v>
      </c>
      <c r="B172" s="24" t="s">
        <v>1</v>
      </c>
      <c r="C172" s="77">
        <v>8004234</v>
      </c>
      <c r="D172" s="78">
        <v>2241412</v>
      </c>
      <c r="E172" s="78">
        <v>286945</v>
      </c>
      <c r="F172" s="78">
        <v>0</v>
      </c>
      <c r="G172" s="78">
        <v>0</v>
      </c>
      <c r="H172" s="78">
        <v>0</v>
      </c>
      <c r="I172" s="79">
        <f t="shared" si="2"/>
        <v>10532591</v>
      </c>
    </row>
    <row r="173" spans="1:9" x14ac:dyDescent="0.25">
      <c r="A173" s="23" t="s">
        <v>225</v>
      </c>
      <c r="B173" s="24" t="s">
        <v>1</v>
      </c>
      <c r="C173" s="77">
        <v>981603</v>
      </c>
      <c r="D173" s="78">
        <v>0</v>
      </c>
      <c r="E173" s="78">
        <v>14520</v>
      </c>
      <c r="F173" s="78">
        <v>0</v>
      </c>
      <c r="G173" s="78">
        <v>0</v>
      </c>
      <c r="H173" s="78">
        <v>0</v>
      </c>
      <c r="I173" s="79">
        <f t="shared" si="2"/>
        <v>996123</v>
      </c>
    </row>
    <row r="174" spans="1:9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9">
        <f t="shared" si="2"/>
        <v>0</v>
      </c>
    </row>
    <row r="175" spans="1:9" x14ac:dyDescent="0.25">
      <c r="A175" s="23" t="s">
        <v>227</v>
      </c>
      <c r="B175" s="24" t="s">
        <v>39</v>
      </c>
      <c r="C175" s="77">
        <v>13766000</v>
      </c>
      <c r="D175" s="78">
        <v>2385000</v>
      </c>
      <c r="E175" s="78">
        <v>1234000</v>
      </c>
      <c r="F175" s="78">
        <v>4000</v>
      </c>
      <c r="G175" s="78">
        <v>156000</v>
      </c>
      <c r="H175" s="78">
        <v>0</v>
      </c>
      <c r="I175" s="79">
        <f t="shared" si="2"/>
        <v>17545000</v>
      </c>
    </row>
    <row r="176" spans="1:9" x14ac:dyDescent="0.25">
      <c r="A176" s="23" t="s">
        <v>228</v>
      </c>
      <c r="B176" s="24" t="s">
        <v>40</v>
      </c>
      <c r="C176" s="77">
        <v>27171</v>
      </c>
      <c r="D176" s="78">
        <v>16153</v>
      </c>
      <c r="E176" s="78">
        <v>0</v>
      </c>
      <c r="F176" s="78">
        <v>0</v>
      </c>
      <c r="G176" s="78">
        <v>2108</v>
      </c>
      <c r="H176" s="78">
        <v>0</v>
      </c>
      <c r="I176" s="79">
        <f t="shared" si="2"/>
        <v>45432</v>
      </c>
    </row>
    <row r="177" spans="1:9" x14ac:dyDescent="0.25">
      <c r="A177" s="23" t="s">
        <v>229</v>
      </c>
      <c r="B177" s="24" t="s">
        <v>40</v>
      </c>
      <c r="C177" s="77">
        <v>92815</v>
      </c>
      <c r="D177" s="78">
        <v>0</v>
      </c>
      <c r="E177" s="78">
        <v>0</v>
      </c>
      <c r="F177" s="78">
        <v>0</v>
      </c>
      <c r="G177" s="78">
        <v>9805</v>
      </c>
      <c r="H177" s="78">
        <v>0</v>
      </c>
      <c r="I177" s="79">
        <f t="shared" si="2"/>
        <v>102620</v>
      </c>
    </row>
    <row r="178" spans="1:9" x14ac:dyDescent="0.25">
      <c r="A178" s="23" t="s">
        <v>230</v>
      </c>
      <c r="B178" s="24" t="s">
        <v>40</v>
      </c>
      <c r="C178" s="77">
        <v>320967</v>
      </c>
      <c r="D178" s="78">
        <v>53454</v>
      </c>
      <c r="E178" s="78">
        <v>0</v>
      </c>
      <c r="F178" s="78">
        <v>0</v>
      </c>
      <c r="G178" s="78">
        <v>41810</v>
      </c>
      <c r="H178" s="78">
        <v>0</v>
      </c>
      <c r="I178" s="79">
        <f t="shared" si="2"/>
        <v>416231</v>
      </c>
    </row>
    <row r="179" spans="1:9" x14ac:dyDescent="0.25">
      <c r="A179" s="23" t="s">
        <v>231</v>
      </c>
      <c r="B179" s="24" t="s">
        <v>40</v>
      </c>
      <c r="C179" s="77">
        <v>105217</v>
      </c>
      <c r="D179" s="78">
        <v>0</v>
      </c>
      <c r="E179" s="78">
        <v>0</v>
      </c>
      <c r="F179" s="78">
        <v>0</v>
      </c>
      <c r="G179" s="78">
        <v>4470</v>
      </c>
      <c r="H179" s="78">
        <v>0</v>
      </c>
      <c r="I179" s="79">
        <f t="shared" si="2"/>
        <v>109687</v>
      </c>
    </row>
    <row r="180" spans="1:9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9">
        <f t="shared" si="2"/>
        <v>0</v>
      </c>
    </row>
    <row r="181" spans="1:9" x14ac:dyDescent="0.25">
      <c r="A181" s="23" t="s">
        <v>233</v>
      </c>
      <c r="B181" s="24" t="s">
        <v>40</v>
      </c>
      <c r="C181" s="77">
        <v>277358</v>
      </c>
      <c r="D181" s="78">
        <v>48868</v>
      </c>
      <c r="E181" s="78">
        <v>38527</v>
      </c>
      <c r="F181" s="78">
        <v>0</v>
      </c>
      <c r="G181" s="78">
        <v>4168</v>
      </c>
      <c r="H181" s="78">
        <v>0</v>
      </c>
      <c r="I181" s="79">
        <f t="shared" si="2"/>
        <v>368921</v>
      </c>
    </row>
    <row r="182" spans="1:9" x14ac:dyDescent="0.25">
      <c r="A182" s="23" t="s">
        <v>234</v>
      </c>
      <c r="B182" s="24" t="s">
        <v>40</v>
      </c>
      <c r="C182" s="77">
        <v>37515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9">
        <f t="shared" si="2"/>
        <v>37515</v>
      </c>
    </row>
    <row r="183" spans="1:9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 t="shared" si="2"/>
        <v>0</v>
      </c>
    </row>
    <row r="184" spans="1:9" x14ac:dyDescent="0.25">
      <c r="A184" s="23" t="s">
        <v>236</v>
      </c>
      <c r="B184" s="24" t="s">
        <v>2</v>
      </c>
      <c r="C184" s="77">
        <v>50207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 t="shared" si="2"/>
        <v>50207</v>
      </c>
    </row>
    <row r="185" spans="1:9" x14ac:dyDescent="0.25">
      <c r="A185" s="23" t="s">
        <v>1</v>
      </c>
      <c r="B185" s="24" t="s">
        <v>2</v>
      </c>
      <c r="C185" s="77">
        <v>28319</v>
      </c>
      <c r="D185" s="78">
        <v>12605</v>
      </c>
      <c r="E185" s="78">
        <v>0</v>
      </c>
      <c r="F185" s="78">
        <v>0</v>
      </c>
      <c r="G185" s="78">
        <v>0</v>
      </c>
      <c r="H185" s="78">
        <v>0</v>
      </c>
      <c r="I185" s="79">
        <f t="shared" si="2"/>
        <v>40924</v>
      </c>
    </row>
    <row r="186" spans="1:9" x14ac:dyDescent="0.25">
      <c r="A186" s="23" t="s">
        <v>2</v>
      </c>
      <c r="B186" s="24" t="s">
        <v>2</v>
      </c>
      <c r="C186" s="77">
        <v>365226</v>
      </c>
      <c r="D186" s="78">
        <v>91226</v>
      </c>
      <c r="E186" s="78">
        <v>0</v>
      </c>
      <c r="F186" s="78">
        <v>0</v>
      </c>
      <c r="G186" s="78">
        <v>9312</v>
      </c>
      <c r="H186" s="78">
        <v>0</v>
      </c>
      <c r="I186" s="79">
        <f t="shared" si="2"/>
        <v>465764</v>
      </c>
    </row>
    <row r="187" spans="1:9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154922</v>
      </c>
      <c r="I187" s="79">
        <f t="shared" si="2"/>
        <v>154922</v>
      </c>
    </row>
    <row r="188" spans="1:9" x14ac:dyDescent="0.25">
      <c r="A188" s="23" t="s">
        <v>238</v>
      </c>
      <c r="B188" s="24" t="s">
        <v>42</v>
      </c>
      <c r="C188" s="77">
        <v>4358650</v>
      </c>
      <c r="D188" s="78">
        <v>1030958</v>
      </c>
      <c r="E188" s="78">
        <v>0</v>
      </c>
      <c r="F188" s="78">
        <v>74867</v>
      </c>
      <c r="G188" s="78">
        <v>70303</v>
      </c>
      <c r="H188" s="78">
        <v>0</v>
      </c>
      <c r="I188" s="79">
        <f t="shared" si="2"/>
        <v>5534778</v>
      </c>
    </row>
    <row r="189" spans="1:9" x14ac:dyDescent="0.25">
      <c r="A189" s="23" t="s">
        <v>239</v>
      </c>
      <c r="B189" s="24" t="s">
        <v>42</v>
      </c>
      <c r="C189" s="77">
        <v>261348</v>
      </c>
      <c r="D189" s="78">
        <v>66406</v>
      </c>
      <c r="E189" s="78">
        <v>1927</v>
      </c>
      <c r="F189" s="78">
        <v>0</v>
      </c>
      <c r="G189" s="78">
        <v>3460</v>
      </c>
      <c r="H189" s="78">
        <v>274570</v>
      </c>
      <c r="I189" s="79">
        <f t="shared" si="2"/>
        <v>607711</v>
      </c>
    </row>
    <row r="190" spans="1:9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9">
        <f t="shared" si="2"/>
        <v>0</v>
      </c>
    </row>
    <row r="191" spans="1:9" x14ac:dyDescent="0.25">
      <c r="A191" s="23" t="s">
        <v>241</v>
      </c>
      <c r="B191" s="24" t="s">
        <v>42</v>
      </c>
      <c r="C191" s="77">
        <v>1195453</v>
      </c>
      <c r="D191" s="78">
        <v>0</v>
      </c>
      <c r="E191" s="78">
        <v>18957</v>
      </c>
      <c r="F191" s="78">
        <v>0</v>
      </c>
      <c r="G191" s="78">
        <v>27867</v>
      </c>
      <c r="H191" s="78">
        <v>0</v>
      </c>
      <c r="I191" s="79">
        <f t="shared" si="2"/>
        <v>1242277</v>
      </c>
    </row>
    <row r="192" spans="1:9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9">
        <f t="shared" si="2"/>
        <v>0</v>
      </c>
    </row>
    <row r="193" spans="1:9" x14ac:dyDescent="0.25">
      <c r="A193" s="23" t="s">
        <v>244</v>
      </c>
      <c r="B193" s="24" t="s">
        <v>43</v>
      </c>
      <c r="C193" s="77">
        <v>179918</v>
      </c>
      <c r="D193" s="78">
        <v>0</v>
      </c>
      <c r="E193" s="78">
        <v>2732</v>
      </c>
      <c r="F193" s="78">
        <v>0</v>
      </c>
      <c r="G193" s="78">
        <v>0</v>
      </c>
      <c r="H193" s="78">
        <v>0</v>
      </c>
      <c r="I193" s="79">
        <f t="shared" si="2"/>
        <v>182650</v>
      </c>
    </row>
    <row r="194" spans="1:9" x14ac:dyDescent="0.25">
      <c r="A194" s="23" t="s">
        <v>245</v>
      </c>
      <c r="B194" s="24" t="s">
        <v>43</v>
      </c>
      <c r="C194" s="77">
        <v>288345</v>
      </c>
      <c r="D194" s="78">
        <v>0</v>
      </c>
      <c r="E194" s="78">
        <v>0</v>
      </c>
      <c r="F194" s="78">
        <v>0</v>
      </c>
      <c r="G194" s="78">
        <v>26693</v>
      </c>
      <c r="H194" s="78">
        <v>0</v>
      </c>
      <c r="I194" s="79">
        <f t="shared" si="2"/>
        <v>315038</v>
      </c>
    </row>
    <row r="195" spans="1:9" x14ac:dyDescent="0.25">
      <c r="A195" s="23" t="s">
        <v>246</v>
      </c>
      <c r="B195" s="24" t="s">
        <v>43</v>
      </c>
      <c r="C195" s="77">
        <v>40510</v>
      </c>
      <c r="D195" s="78">
        <v>0</v>
      </c>
      <c r="E195" s="78">
        <v>0</v>
      </c>
      <c r="F195" s="78">
        <v>0</v>
      </c>
      <c r="G195" s="78">
        <v>1019</v>
      </c>
      <c r="H195" s="78">
        <v>12849</v>
      </c>
      <c r="I195" s="79">
        <f t="shared" si="2"/>
        <v>54378</v>
      </c>
    </row>
    <row r="196" spans="1:9" x14ac:dyDescent="0.25">
      <c r="A196" s="23" t="s">
        <v>247</v>
      </c>
      <c r="B196" s="24" t="s">
        <v>43</v>
      </c>
      <c r="C196" s="77">
        <v>9929284</v>
      </c>
      <c r="D196" s="78">
        <v>0</v>
      </c>
      <c r="E196" s="78">
        <v>0</v>
      </c>
      <c r="F196" s="78">
        <v>0</v>
      </c>
      <c r="G196" s="78">
        <v>250687</v>
      </c>
      <c r="H196" s="78">
        <v>0</v>
      </c>
      <c r="I196" s="79">
        <f t="shared" si="2"/>
        <v>10179971</v>
      </c>
    </row>
    <row r="197" spans="1:9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9">
        <f t="shared" ref="I197:I260" si="3">SUM(C197:H197)</f>
        <v>0</v>
      </c>
    </row>
    <row r="198" spans="1:9" x14ac:dyDescent="0.25">
      <c r="A198" s="23" t="s">
        <v>523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 t="shared" si="3"/>
        <v>0</v>
      </c>
    </row>
    <row r="199" spans="1:9" x14ac:dyDescent="0.25">
      <c r="A199" s="23" t="s">
        <v>249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 t="shared" si="3"/>
        <v>0</v>
      </c>
    </row>
    <row r="200" spans="1:9" x14ac:dyDescent="0.25">
      <c r="A200" s="75" t="s">
        <v>515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 t="shared" si="3"/>
        <v>0</v>
      </c>
    </row>
    <row r="201" spans="1:9" x14ac:dyDescent="0.25">
      <c r="A201" s="23" t="s">
        <v>250</v>
      </c>
      <c r="B201" s="24" t="s">
        <v>44</v>
      </c>
      <c r="C201" s="77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 t="shared" si="3"/>
        <v>0</v>
      </c>
    </row>
    <row r="202" spans="1:9" x14ac:dyDescent="0.25">
      <c r="A202" s="23" t="s">
        <v>251</v>
      </c>
      <c r="B202" s="24" t="s">
        <v>44</v>
      </c>
      <c r="C202" s="77">
        <v>2181150</v>
      </c>
      <c r="D202" s="78">
        <v>680092</v>
      </c>
      <c r="E202" s="78">
        <v>20197</v>
      </c>
      <c r="F202" s="78">
        <v>0</v>
      </c>
      <c r="G202" s="78">
        <v>72551</v>
      </c>
      <c r="H202" s="78">
        <v>0</v>
      </c>
      <c r="I202" s="79">
        <f t="shared" si="3"/>
        <v>2953990</v>
      </c>
    </row>
    <row r="203" spans="1:9" x14ac:dyDescent="0.25">
      <c r="A203" s="23" t="s">
        <v>252</v>
      </c>
      <c r="B203" s="24" t="s">
        <v>45</v>
      </c>
      <c r="C203" s="77">
        <v>5187183</v>
      </c>
      <c r="D203" s="78">
        <v>1621659</v>
      </c>
      <c r="E203" s="78">
        <v>31734</v>
      </c>
      <c r="F203" s="78">
        <v>0</v>
      </c>
      <c r="G203" s="78">
        <v>0</v>
      </c>
      <c r="H203" s="78">
        <v>0</v>
      </c>
      <c r="I203" s="79">
        <f t="shared" si="3"/>
        <v>6840576</v>
      </c>
    </row>
    <row r="204" spans="1:9" x14ac:dyDescent="0.25">
      <c r="A204" s="23" t="s">
        <v>443</v>
      </c>
      <c r="B204" s="24" t="s">
        <v>45</v>
      </c>
      <c r="C204" s="77">
        <v>895964</v>
      </c>
      <c r="D204" s="78">
        <v>0</v>
      </c>
      <c r="E204" s="78">
        <v>12128</v>
      </c>
      <c r="F204" s="78">
        <v>0</v>
      </c>
      <c r="G204" s="78">
        <v>0</v>
      </c>
      <c r="H204" s="78">
        <v>0</v>
      </c>
      <c r="I204" s="79">
        <f t="shared" si="3"/>
        <v>908092</v>
      </c>
    </row>
    <row r="205" spans="1:9" x14ac:dyDescent="0.25">
      <c r="A205" s="23" t="s">
        <v>253</v>
      </c>
      <c r="B205" s="24" t="s">
        <v>45</v>
      </c>
      <c r="C205" s="77">
        <v>526610</v>
      </c>
      <c r="D205" s="78">
        <v>0</v>
      </c>
      <c r="E205" s="78">
        <v>20937</v>
      </c>
      <c r="F205" s="78">
        <v>0</v>
      </c>
      <c r="G205" s="78">
        <v>0</v>
      </c>
      <c r="H205" s="78">
        <v>0</v>
      </c>
      <c r="I205" s="79">
        <f t="shared" si="3"/>
        <v>547547</v>
      </c>
    </row>
    <row r="206" spans="1:9" x14ac:dyDescent="0.25">
      <c r="A206" s="23" t="s">
        <v>254</v>
      </c>
      <c r="B206" s="24" t="s">
        <v>45</v>
      </c>
      <c r="C206" s="77">
        <v>192564</v>
      </c>
      <c r="D206" s="78">
        <v>33337</v>
      </c>
      <c r="E206" s="78">
        <v>7865</v>
      </c>
      <c r="F206" s="78">
        <v>0</v>
      </c>
      <c r="G206" s="78">
        <v>0</v>
      </c>
      <c r="H206" s="78">
        <v>0</v>
      </c>
      <c r="I206" s="79">
        <f t="shared" si="3"/>
        <v>233766</v>
      </c>
    </row>
    <row r="207" spans="1:9" x14ac:dyDescent="0.25">
      <c r="A207" s="23" t="s">
        <v>255</v>
      </c>
      <c r="B207" s="24" t="s">
        <v>45</v>
      </c>
      <c r="C207" s="77">
        <v>6766050</v>
      </c>
      <c r="D207" s="78">
        <v>1668866</v>
      </c>
      <c r="E207" s="78">
        <v>222579</v>
      </c>
      <c r="F207" s="78">
        <v>3966</v>
      </c>
      <c r="G207" s="78">
        <v>0</v>
      </c>
      <c r="H207" s="78">
        <v>0</v>
      </c>
      <c r="I207" s="79">
        <f t="shared" si="3"/>
        <v>8661461</v>
      </c>
    </row>
    <row r="208" spans="1:9" x14ac:dyDescent="0.25">
      <c r="A208" s="68" t="s">
        <v>499</v>
      </c>
      <c r="B208" s="69" t="s">
        <v>45</v>
      </c>
      <c r="C208" s="77">
        <v>3100332</v>
      </c>
      <c r="D208" s="78">
        <v>421905</v>
      </c>
      <c r="E208" s="78">
        <v>129656</v>
      </c>
      <c r="F208" s="78">
        <v>0</v>
      </c>
      <c r="G208" s="78">
        <v>0</v>
      </c>
      <c r="H208" s="78">
        <v>0</v>
      </c>
      <c r="I208" s="79">
        <f t="shared" si="3"/>
        <v>3651893</v>
      </c>
    </row>
    <row r="209" spans="1:9" x14ac:dyDescent="0.25">
      <c r="A209" s="68" t="s">
        <v>494</v>
      </c>
      <c r="B209" s="69" t="s">
        <v>45</v>
      </c>
      <c r="C209" s="77">
        <v>8140057</v>
      </c>
      <c r="D209" s="78">
        <v>5325494</v>
      </c>
      <c r="E209" s="78">
        <v>185835</v>
      </c>
      <c r="F209" s="78">
        <v>0</v>
      </c>
      <c r="G209" s="78">
        <v>0</v>
      </c>
      <c r="H209" s="78">
        <v>0</v>
      </c>
      <c r="I209" s="79">
        <f t="shared" si="3"/>
        <v>13651386</v>
      </c>
    </row>
    <row r="210" spans="1:9" x14ac:dyDescent="0.25">
      <c r="A210" s="23" t="s">
        <v>256</v>
      </c>
      <c r="B210" s="24" t="s">
        <v>45</v>
      </c>
      <c r="C210" s="77">
        <v>97144</v>
      </c>
      <c r="D210" s="78">
        <v>0</v>
      </c>
      <c r="E210" s="78">
        <v>2127</v>
      </c>
      <c r="F210" s="78">
        <v>0</v>
      </c>
      <c r="G210" s="78">
        <v>0</v>
      </c>
      <c r="H210" s="78">
        <v>0</v>
      </c>
      <c r="I210" s="79">
        <f t="shared" si="3"/>
        <v>99271</v>
      </c>
    </row>
    <row r="211" spans="1:9" x14ac:dyDescent="0.25">
      <c r="A211" s="23" t="s">
        <v>257</v>
      </c>
      <c r="B211" s="24" t="s">
        <v>45</v>
      </c>
      <c r="C211" s="77">
        <v>961354</v>
      </c>
      <c r="D211" s="78">
        <v>0</v>
      </c>
      <c r="E211" s="78">
        <v>48746</v>
      </c>
      <c r="F211" s="78">
        <v>0</v>
      </c>
      <c r="G211" s="78">
        <v>0</v>
      </c>
      <c r="H211" s="78">
        <v>0</v>
      </c>
      <c r="I211" s="79">
        <f t="shared" si="3"/>
        <v>1010100</v>
      </c>
    </row>
    <row r="212" spans="1:9" x14ac:dyDescent="0.25">
      <c r="A212" s="23" t="s">
        <v>258</v>
      </c>
      <c r="B212" s="24" t="s">
        <v>45</v>
      </c>
      <c r="C212" s="77">
        <v>0</v>
      </c>
      <c r="D212" s="78">
        <v>0</v>
      </c>
      <c r="E212" s="78">
        <v>11673</v>
      </c>
      <c r="F212" s="78">
        <v>0</v>
      </c>
      <c r="G212" s="78">
        <v>0</v>
      </c>
      <c r="H212" s="78">
        <v>0</v>
      </c>
      <c r="I212" s="79">
        <f t="shared" si="3"/>
        <v>11673</v>
      </c>
    </row>
    <row r="213" spans="1:9" x14ac:dyDescent="0.25">
      <c r="A213" s="23" t="s">
        <v>259</v>
      </c>
      <c r="B213" s="24" t="s">
        <v>45</v>
      </c>
      <c r="C213" s="77">
        <v>14527981</v>
      </c>
      <c r="D213" s="78">
        <v>6153752</v>
      </c>
      <c r="E213" s="78">
        <v>579533</v>
      </c>
      <c r="F213" s="78">
        <v>0</v>
      </c>
      <c r="G213" s="78">
        <v>0</v>
      </c>
      <c r="H213" s="78">
        <v>0</v>
      </c>
      <c r="I213" s="79">
        <f t="shared" si="3"/>
        <v>21261266</v>
      </c>
    </row>
    <row r="214" spans="1:9" x14ac:dyDescent="0.25">
      <c r="A214" s="23" t="s">
        <v>260</v>
      </c>
      <c r="B214" s="24" t="s">
        <v>45</v>
      </c>
      <c r="C214" s="77">
        <v>1346685</v>
      </c>
      <c r="D214" s="78">
        <v>243112</v>
      </c>
      <c r="E214" s="78">
        <v>33972</v>
      </c>
      <c r="F214" s="78">
        <v>0</v>
      </c>
      <c r="G214" s="78">
        <v>0</v>
      </c>
      <c r="H214" s="78">
        <v>0</v>
      </c>
      <c r="I214" s="79">
        <f t="shared" si="3"/>
        <v>1623769</v>
      </c>
    </row>
    <row r="215" spans="1:9" x14ac:dyDescent="0.25">
      <c r="A215" s="23" t="s">
        <v>261</v>
      </c>
      <c r="B215" s="24" t="s">
        <v>45</v>
      </c>
      <c r="C215" s="77">
        <v>1193295</v>
      </c>
      <c r="D215" s="78">
        <v>170963</v>
      </c>
      <c r="E215" s="78">
        <v>0</v>
      </c>
      <c r="F215" s="78">
        <v>0</v>
      </c>
      <c r="G215" s="78">
        <v>201792</v>
      </c>
      <c r="H215" s="78">
        <v>0</v>
      </c>
      <c r="I215" s="79">
        <f t="shared" si="3"/>
        <v>1566050</v>
      </c>
    </row>
    <row r="216" spans="1:9" x14ac:dyDescent="0.25">
      <c r="A216" s="23" t="s">
        <v>262</v>
      </c>
      <c r="B216" s="24" t="s">
        <v>45</v>
      </c>
      <c r="C216" s="77">
        <v>0</v>
      </c>
      <c r="D216" s="78">
        <v>0</v>
      </c>
      <c r="E216" s="78">
        <v>0</v>
      </c>
      <c r="F216" s="78">
        <v>0</v>
      </c>
      <c r="G216" s="78">
        <v>0</v>
      </c>
      <c r="H216" s="78">
        <v>0</v>
      </c>
      <c r="I216" s="79">
        <f t="shared" si="3"/>
        <v>0</v>
      </c>
    </row>
    <row r="217" spans="1:9" x14ac:dyDescent="0.25">
      <c r="A217" s="23" t="s">
        <v>263</v>
      </c>
      <c r="B217" s="24" t="s">
        <v>45</v>
      </c>
      <c r="C217" s="77">
        <v>1692290</v>
      </c>
      <c r="D217" s="78">
        <v>603366</v>
      </c>
      <c r="E217" s="78">
        <v>89163</v>
      </c>
      <c r="F217" s="78">
        <v>0</v>
      </c>
      <c r="G217" s="78">
        <v>0</v>
      </c>
      <c r="H217" s="78">
        <v>0</v>
      </c>
      <c r="I217" s="79">
        <f t="shared" si="3"/>
        <v>2384819</v>
      </c>
    </row>
    <row r="218" spans="1:9" x14ac:dyDescent="0.25">
      <c r="A218" s="23" t="s">
        <v>264</v>
      </c>
      <c r="B218" s="24" t="s">
        <v>45</v>
      </c>
      <c r="C218" s="77">
        <v>1374965</v>
      </c>
      <c r="D218" s="78">
        <v>0</v>
      </c>
      <c r="E218" s="78">
        <v>132810</v>
      </c>
      <c r="F218" s="78">
        <v>0</v>
      </c>
      <c r="G218" s="78">
        <v>0</v>
      </c>
      <c r="H218" s="78">
        <v>0</v>
      </c>
      <c r="I218" s="79">
        <f t="shared" si="3"/>
        <v>1507775</v>
      </c>
    </row>
    <row r="219" spans="1:9" x14ac:dyDescent="0.25">
      <c r="A219" s="23" t="s">
        <v>444</v>
      </c>
      <c r="B219" s="24" t="s">
        <v>45</v>
      </c>
      <c r="C219" s="77">
        <v>38520862</v>
      </c>
      <c r="D219" s="78">
        <v>7413284</v>
      </c>
      <c r="E219" s="78">
        <v>827751</v>
      </c>
      <c r="F219" s="78">
        <v>14693</v>
      </c>
      <c r="G219" s="78">
        <v>0</v>
      </c>
      <c r="H219" s="78">
        <v>0</v>
      </c>
      <c r="I219" s="79">
        <f t="shared" si="3"/>
        <v>46776590</v>
      </c>
    </row>
    <row r="220" spans="1:9" x14ac:dyDescent="0.25">
      <c r="A220" s="23" t="s">
        <v>265</v>
      </c>
      <c r="B220" s="24" t="s">
        <v>45</v>
      </c>
      <c r="C220" s="77">
        <v>11652312</v>
      </c>
      <c r="D220" s="78">
        <v>0</v>
      </c>
      <c r="E220" s="78">
        <v>828633</v>
      </c>
      <c r="F220" s="78">
        <v>0</v>
      </c>
      <c r="G220" s="78">
        <v>0</v>
      </c>
      <c r="H220" s="78">
        <v>596314</v>
      </c>
      <c r="I220" s="79">
        <f t="shared" si="3"/>
        <v>13077259</v>
      </c>
    </row>
    <row r="221" spans="1:9" x14ac:dyDescent="0.25">
      <c r="A221" s="68" t="s">
        <v>495</v>
      </c>
      <c r="B221" s="69" t="s">
        <v>45</v>
      </c>
      <c r="C221" s="77">
        <v>7776857</v>
      </c>
      <c r="D221" s="78">
        <v>1362884</v>
      </c>
      <c r="E221" s="78">
        <v>281970</v>
      </c>
      <c r="F221" s="78">
        <v>0</v>
      </c>
      <c r="G221" s="78">
        <v>0</v>
      </c>
      <c r="H221" s="78">
        <v>0</v>
      </c>
      <c r="I221" s="79">
        <f t="shared" si="3"/>
        <v>9421711</v>
      </c>
    </row>
    <row r="222" spans="1:9" x14ac:dyDescent="0.25">
      <c r="A222" s="23" t="s">
        <v>266</v>
      </c>
      <c r="B222" s="24" t="s">
        <v>45</v>
      </c>
      <c r="C222" s="77">
        <v>3129794</v>
      </c>
      <c r="D222" s="78">
        <v>514030</v>
      </c>
      <c r="E222" s="78">
        <v>87541</v>
      </c>
      <c r="F222" s="78">
        <v>0</v>
      </c>
      <c r="G222" s="78">
        <v>0</v>
      </c>
      <c r="H222" s="78">
        <v>0</v>
      </c>
      <c r="I222" s="79">
        <f t="shared" si="3"/>
        <v>3731365</v>
      </c>
    </row>
    <row r="223" spans="1:9" x14ac:dyDescent="0.25">
      <c r="A223" s="23" t="s">
        <v>267</v>
      </c>
      <c r="B223" s="24" t="s">
        <v>45</v>
      </c>
      <c r="C223" s="77">
        <v>931633</v>
      </c>
      <c r="D223" s="78">
        <v>176698</v>
      </c>
      <c r="E223" s="78">
        <v>31469</v>
      </c>
      <c r="F223" s="78">
        <v>0</v>
      </c>
      <c r="G223" s="78">
        <v>0</v>
      </c>
      <c r="H223" s="78">
        <v>0</v>
      </c>
      <c r="I223" s="79">
        <f t="shared" si="3"/>
        <v>1139800</v>
      </c>
    </row>
    <row r="224" spans="1:9" x14ac:dyDescent="0.25">
      <c r="A224" s="23" t="s">
        <v>268</v>
      </c>
      <c r="B224" s="24" t="s">
        <v>45</v>
      </c>
      <c r="C224" s="77">
        <v>1046059</v>
      </c>
      <c r="D224" s="78">
        <v>247335</v>
      </c>
      <c r="E224" s="78">
        <v>35944</v>
      </c>
      <c r="F224" s="78">
        <v>0</v>
      </c>
      <c r="G224" s="78">
        <v>0</v>
      </c>
      <c r="H224" s="78">
        <v>0</v>
      </c>
      <c r="I224" s="79">
        <f t="shared" si="3"/>
        <v>1329338</v>
      </c>
    </row>
    <row r="225" spans="1:9" x14ac:dyDescent="0.25">
      <c r="A225" s="23" t="s">
        <v>269</v>
      </c>
      <c r="B225" s="24" t="s">
        <v>45</v>
      </c>
      <c r="C225" s="77">
        <v>632833</v>
      </c>
      <c r="D225" s="78">
        <v>0</v>
      </c>
      <c r="E225" s="78">
        <v>0</v>
      </c>
      <c r="F225" s="78">
        <v>0</v>
      </c>
      <c r="G225" s="78">
        <v>0</v>
      </c>
      <c r="H225" s="78">
        <v>0</v>
      </c>
      <c r="I225" s="79">
        <f t="shared" si="3"/>
        <v>632833</v>
      </c>
    </row>
    <row r="226" spans="1:9" x14ac:dyDescent="0.25">
      <c r="A226" s="23" t="s">
        <v>270</v>
      </c>
      <c r="B226" s="24" t="s">
        <v>45</v>
      </c>
      <c r="C226" s="77">
        <v>3747552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9">
        <f t="shared" si="3"/>
        <v>3747552</v>
      </c>
    </row>
    <row r="227" spans="1:9" x14ac:dyDescent="0.25">
      <c r="A227" s="23" t="s">
        <v>271</v>
      </c>
      <c r="B227" s="24" t="s">
        <v>45</v>
      </c>
      <c r="C227" s="77">
        <v>2928817</v>
      </c>
      <c r="D227" s="78">
        <v>730729</v>
      </c>
      <c r="E227" s="78">
        <v>81424</v>
      </c>
      <c r="F227" s="78">
        <v>0</v>
      </c>
      <c r="G227" s="78">
        <v>0</v>
      </c>
      <c r="H227" s="78">
        <v>0</v>
      </c>
      <c r="I227" s="79">
        <f t="shared" si="3"/>
        <v>3740970</v>
      </c>
    </row>
    <row r="228" spans="1:9" x14ac:dyDescent="0.25">
      <c r="A228" s="23" t="s">
        <v>272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9">
        <f t="shared" si="3"/>
        <v>0</v>
      </c>
    </row>
    <row r="229" spans="1:9" x14ac:dyDescent="0.25">
      <c r="A229" s="23" t="s">
        <v>445</v>
      </c>
      <c r="B229" s="24" t="s">
        <v>45</v>
      </c>
      <c r="C229" s="77">
        <v>2307419</v>
      </c>
      <c r="D229" s="78">
        <v>308882</v>
      </c>
      <c r="E229" s="78">
        <v>0</v>
      </c>
      <c r="F229" s="78">
        <v>0</v>
      </c>
      <c r="G229" s="78">
        <v>61278</v>
      </c>
      <c r="H229" s="78">
        <v>0</v>
      </c>
      <c r="I229" s="79">
        <f t="shared" si="3"/>
        <v>2677579</v>
      </c>
    </row>
    <row r="230" spans="1:9" x14ac:dyDescent="0.25">
      <c r="A230" s="23" t="s">
        <v>273</v>
      </c>
      <c r="B230" s="24" t="s">
        <v>45</v>
      </c>
      <c r="C230" s="77">
        <v>2237020</v>
      </c>
      <c r="D230" s="78">
        <v>282585</v>
      </c>
      <c r="E230" s="78">
        <v>66741</v>
      </c>
      <c r="F230" s="78">
        <v>0</v>
      </c>
      <c r="G230" s="78">
        <v>0</v>
      </c>
      <c r="H230" s="78">
        <v>0</v>
      </c>
      <c r="I230" s="79">
        <f t="shared" si="3"/>
        <v>2586346</v>
      </c>
    </row>
    <row r="231" spans="1:9" x14ac:dyDescent="0.25">
      <c r="A231" s="23" t="s">
        <v>274</v>
      </c>
      <c r="B231" s="24" t="s">
        <v>45</v>
      </c>
      <c r="C231" s="77">
        <v>1405514</v>
      </c>
      <c r="D231" s="78">
        <v>427</v>
      </c>
      <c r="E231" s="78">
        <v>51315</v>
      </c>
      <c r="F231" s="78">
        <v>0</v>
      </c>
      <c r="G231" s="78">
        <v>0</v>
      </c>
      <c r="H231" s="78">
        <v>257665</v>
      </c>
      <c r="I231" s="79">
        <f t="shared" si="3"/>
        <v>1714921</v>
      </c>
    </row>
    <row r="232" spans="1:9" x14ac:dyDescent="0.25">
      <c r="A232" s="23" t="s">
        <v>275</v>
      </c>
      <c r="B232" s="24" t="s">
        <v>45</v>
      </c>
      <c r="C232" s="77">
        <v>3170790</v>
      </c>
      <c r="D232" s="78">
        <v>1318708</v>
      </c>
      <c r="E232" s="78">
        <v>29878</v>
      </c>
      <c r="F232" s="78">
        <v>0</v>
      </c>
      <c r="G232" s="78">
        <v>0</v>
      </c>
      <c r="H232" s="78">
        <v>0</v>
      </c>
      <c r="I232" s="79">
        <f t="shared" si="3"/>
        <v>4519376</v>
      </c>
    </row>
    <row r="233" spans="1:9" x14ac:dyDescent="0.25">
      <c r="A233" s="23" t="s">
        <v>276</v>
      </c>
      <c r="B233" s="24" t="s">
        <v>45</v>
      </c>
      <c r="C233" s="77">
        <v>692965</v>
      </c>
      <c r="D233" s="78">
        <v>0</v>
      </c>
      <c r="E233" s="78">
        <v>25088</v>
      </c>
      <c r="F233" s="78">
        <v>0</v>
      </c>
      <c r="G233" s="78">
        <v>0</v>
      </c>
      <c r="H233" s="78">
        <v>0</v>
      </c>
      <c r="I233" s="79">
        <f t="shared" si="3"/>
        <v>718053</v>
      </c>
    </row>
    <row r="234" spans="1:9" x14ac:dyDescent="0.25">
      <c r="A234" s="23" t="s">
        <v>277</v>
      </c>
      <c r="B234" s="24" t="s">
        <v>45</v>
      </c>
      <c r="C234" s="77">
        <v>789061</v>
      </c>
      <c r="D234" s="78">
        <v>165404</v>
      </c>
      <c r="E234" s="78">
        <v>0</v>
      </c>
      <c r="F234" s="78">
        <v>0</v>
      </c>
      <c r="G234" s="78">
        <v>0</v>
      </c>
      <c r="H234" s="78">
        <v>32938</v>
      </c>
      <c r="I234" s="79">
        <f t="shared" si="3"/>
        <v>987403</v>
      </c>
    </row>
    <row r="235" spans="1:9" x14ac:dyDescent="0.25">
      <c r="A235" s="23" t="s">
        <v>278</v>
      </c>
      <c r="B235" s="24" t="s">
        <v>45</v>
      </c>
      <c r="C235" s="77">
        <v>233046</v>
      </c>
      <c r="D235" s="78">
        <v>31882</v>
      </c>
      <c r="E235" s="78">
        <v>12918</v>
      </c>
      <c r="F235" s="78">
        <v>0</v>
      </c>
      <c r="G235" s="78">
        <v>0</v>
      </c>
      <c r="H235" s="78">
        <v>0</v>
      </c>
      <c r="I235" s="79">
        <f t="shared" si="3"/>
        <v>277846</v>
      </c>
    </row>
    <row r="236" spans="1:9" x14ac:dyDescent="0.25">
      <c r="A236" s="23" t="s">
        <v>279</v>
      </c>
      <c r="B236" s="24" t="s">
        <v>45</v>
      </c>
      <c r="C236" s="77">
        <v>502567</v>
      </c>
      <c r="D236" s="78">
        <v>0</v>
      </c>
      <c r="E236" s="78">
        <v>0</v>
      </c>
      <c r="F236" s="78">
        <v>0</v>
      </c>
      <c r="G236" s="78">
        <v>0</v>
      </c>
      <c r="H236" s="78">
        <v>2228</v>
      </c>
      <c r="I236" s="79">
        <f t="shared" si="3"/>
        <v>504795</v>
      </c>
    </row>
    <row r="237" spans="1:9" x14ac:dyDescent="0.25">
      <c r="A237" s="23" t="s">
        <v>280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9">
        <f t="shared" si="3"/>
        <v>0</v>
      </c>
    </row>
    <row r="238" spans="1:9" x14ac:dyDescent="0.25">
      <c r="A238" s="23" t="s">
        <v>281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 t="shared" si="3"/>
        <v>0</v>
      </c>
    </row>
    <row r="239" spans="1:9" x14ac:dyDescent="0.25">
      <c r="A239" s="23" t="s">
        <v>446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 t="shared" si="3"/>
        <v>0</v>
      </c>
    </row>
    <row r="240" spans="1:9" x14ac:dyDescent="0.25">
      <c r="A240" s="23" t="s">
        <v>282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 t="shared" si="3"/>
        <v>0</v>
      </c>
    </row>
    <row r="241" spans="1:9" x14ac:dyDescent="0.25">
      <c r="A241" s="23" t="s">
        <v>438</v>
      </c>
      <c r="B241" s="24" t="s">
        <v>46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9">
        <f t="shared" si="3"/>
        <v>0</v>
      </c>
    </row>
    <row r="242" spans="1:9" x14ac:dyDescent="0.25">
      <c r="A242" s="23" t="s">
        <v>283</v>
      </c>
      <c r="B242" s="24" t="s">
        <v>47</v>
      </c>
      <c r="C242" s="77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9">
        <f t="shared" si="3"/>
        <v>0</v>
      </c>
    </row>
    <row r="243" spans="1:9" x14ac:dyDescent="0.25">
      <c r="A243" s="23" t="s">
        <v>284</v>
      </c>
      <c r="B243" s="24" t="s">
        <v>47</v>
      </c>
      <c r="C243" s="77">
        <v>1112613</v>
      </c>
      <c r="D243" s="78">
        <v>-317</v>
      </c>
      <c r="E243" s="78">
        <v>228209</v>
      </c>
      <c r="F243" s="78">
        <v>0</v>
      </c>
      <c r="G243" s="78">
        <v>0</v>
      </c>
      <c r="H243" s="78">
        <v>760684</v>
      </c>
      <c r="I243" s="79">
        <f t="shared" si="3"/>
        <v>2101189</v>
      </c>
    </row>
    <row r="244" spans="1:9" x14ac:dyDescent="0.25">
      <c r="A244" s="23" t="s">
        <v>285</v>
      </c>
      <c r="B244" s="24" t="s">
        <v>47</v>
      </c>
      <c r="C244" s="77">
        <v>73526</v>
      </c>
      <c r="D244" s="78">
        <v>21606</v>
      </c>
      <c r="E244" s="78">
        <v>0</v>
      </c>
      <c r="F244" s="78">
        <v>0</v>
      </c>
      <c r="G244" s="78">
        <v>8255</v>
      </c>
      <c r="H244" s="78">
        <v>0</v>
      </c>
      <c r="I244" s="79">
        <f t="shared" si="3"/>
        <v>103387</v>
      </c>
    </row>
    <row r="245" spans="1:9" x14ac:dyDescent="0.25">
      <c r="A245" s="23" t="s">
        <v>286</v>
      </c>
      <c r="B245" s="24" t="s">
        <v>48</v>
      </c>
      <c r="C245" s="77">
        <v>37873</v>
      </c>
      <c r="D245" s="78">
        <v>12259</v>
      </c>
      <c r="E245" s="78">
        <v>3641</v>
      </c>
      <c r="F245" s="78">
        <v>0</v>
      </c>
      <c r="G245" s="78">
        <v>0</v>
      </c>
      <c r="H245" s="78">
        <v>0</v>
      </c>
      <c r="I245" s="79">
        <f t="shared" si="3"/>
        <v>53773</v>
      </c>
    </row>
    <row r="246" spans="1:9" x14ac:dyDescent="0.25">
      <c r="A246" s="23" t="s">
        <v>287</v>
      </c>
      <c r="B246" s="24" t="s">
        <v>48</v>
      </c>
      <c r="C246" s="77">
        <v>2305301</v>
      </c>
      <c r="D246" s="78">
        <v>142857</v>
      </c>
      <c r="E246" s="78">
        <v>143658</v>
      </c>
      <c r="F246" s="78">
        <v>0</v>
      </c>
      <c r="G246" s="78">
        <v>0</v>
      </c>
      <c r="H246" s="78">
        <v>0</v>
      </c>
      <c r="I246" s="79">
        <f t="shared" si="3"/>
        <v>2591816</v>
      </c>
    </row>
    <row r="247" spans="1:9" x14ac:dyDescent="0.25">
      <c r="A247" s="23" t="s">
        <v>288</v>
      </c>
      <c r="B247" s="24" t="s">
        <v>48</v>
      </c>
      <c r="C247" s="77">
        <v>0</v>
      </c>
      <c r="D247" s="78">
        <v>0</v>
      </c>
      <c r="E247" s="78">
        <v>0</v>
      </c>
      <c r="F247" s="78">
        <v>0</v>
      </c>
      <c r="G247" s="78">
        <v>0</v>
      </c>
      <c r="H247" s="78">
        <v>0</v>
      </c>
      <c r="I247" s="79">
        <f t="shared" si="3"/>
        <v>0</v>
      </c>
    </row>
    <row r="248" spans="1:9" x14ac:dyDescent="0.25">
      <c r="A248" s="23" t="s">
        <v>289</v>
      </c>
      <c r="B248" s="24" t="s">
        <v>48</v>
      </c>
      <c r="C248" s="77">
        <v>2400596</v>
      </c>
      <c r="D248" s="78">
        <v>359385</v>
      </c>
      <c r="E248" s="78">
        <v>305609</v>
      </c>
      <c r="F248" s="78">
        <v>0</v>
      </c>
      <c r="G248" s="78">
        <v>9584</v>
      </c>
      <c r="H248" s="78">
        <v>0</v>
      </c>
      <c r="I248" s="79">
        <f t="shared" si="3"/>
        <v>3075174</v>
      </c>
    </row>
    <row r="249" spans="1:9" x14ac:dyDescent="0.25">
      <c r="A249" s="23" t="s">
        <v>290</v>
      </c>
      <c r="B249" s="24" t="s">
        <v>48</v>
      </c>
      <c r="C249" s="77">
        <v>24491</v>
      </c>
      <c r="D249" s="78">
        <v>0</v>
      </c>
      <c r="E249" s="78">
        <v>0</v>
      </c>
      <c r="F249" s="78">
        <v>0</v>
      </c>
      <c r="G249" s="78">
        <v>0</v>
      </c>
      <c r="H249" s="78">
        <v>0</v>
      </c>
      <c r="I249" s="79">
        <f t="shared" si="3"/>
        <v>24491</v>
      </c>
    </row>
    <row r="250" spans="1:9" x14ac:dyDescent="0.25">
      <c r="A250" s="23" t="s">
        <v>291</v>
      </c>
      <c r="B250" s="24" t="s">
        <v>48</v>
      </c>
      <c r="C250" s="77">
        <v>240597</v>
      </c>
      <c r="D250" s="78">
        <v>99234</v>
      </c>
      <c r="E250" s="78">
        <v>41935</v>
      </c>
      <c r="F250" s="78">
        <v>0</v>
      </c>
      <c r="G250" s="78">
        <v>358</v>
      </c>
      <c r="H250" s="78">
        <v>0</v>
      </c>
      <c r="I250" s="79">
        <f t="shared" si="3"/>
        <v>382124</v>
      </c>
    </row>
    <row r="251" spans="1:9" x14ac:dyDescent="0.25">
      <c r="A251" s="23" t="s">
        <v>292</v>
      </c>
      <c r="B251" s="24" t="s">
        <v>48</v>
      </c>
      <c r="C251" s="77">
        <v>1414888</v>
      </c>
      <c r="D251" s="78">
        <v>297524</v>
      </c>
      <c r="E251" s="78">
        <v>196765</v>
      </c>
      <c r="F251" s="78">
        <v>0</v>
      </c>
      <c r="G251" s="78">
        <v>0</v>
      </c>
      <c r="H251" s="78">
        <v>0</v>
      </c>
      <c r="I251" s="79">
        <f t="shared" si="3"/>
        <v>1909177</v>
      </c>
    </row>
    <row r="252" spans="1:9" x14ac:dyDescent="0.25">
      <c r="A252" s="23" t="s">
        <v>293</v>
      </c>
      <c r="B252" s="24" t="s">
        <v>48</v>
      </c>
      <c r="C252" s="77">
        <v>82585</v>
      </c>
      <c r="D252" s="78">
        <v>13542</v>
      </c>
      <c r="E252" s="78">
        <v>12642</v>
      </c>
      <c r="F252" s="78">
        <v>0</v>
      </c>
      <c r="G252" s="78">
        <v>0</v>
      </c>
      <c r="H252" s="78">
        <v>0</v>
      </c>
      <c r="I252" s="79">
        <f t="shared" si="3"/>
        <v>108769</v>
      </c>
    </row>
    <row r="253" spans="1:9" x14ac:dyDescent="0.25">
      <c r="A253" s="23" t="s">
        <v>294</v>
      </c>
      <c r="B253" s="24" t="s">
        <v>48</v>
      </c>
      <c r="C253" s="77">
        <v>216773</v>
      </c>
      <c r="D253" s="78">
        <v>106138</v>
      </c>
      <c r="E253" s="78">
        <v>47737</v>
      </c>
      <c r="F253" s="78">
        <v>0</v>
      </c>
      <c r="G253" s="78">
        <v>0</v>
      </c>
      <c r="H253" s="78">
        <v>0</v>
      </c>
      <c r="I253" s="79">
        <f t="shared" si="3"/>
        <v>370648</v>
      </c>
    </row>
    <row r="254" spans="1:9" x14ac:dyDescent="0.25">
      <c r="A254" s="23" t="s">
        <v>3</v>
      </c>
      <c r="B254" s="24" t="s">
        <v>3</v>
      </c>
      <c r="C254" s="77">
        <v>571462</v>
      </c>
      <c r="D254" s="78">
        <v>0</v>
      </c>
      <c r="E254" s="78">
        <v>25497</v>
      </c>
      <c r="F254" s="78">
        <v>0</v>
      </c>
      <c r="G254" s="78">
        <v>24481</v>
      </c>
      <c r="H254" s="78">
        <v>0</v>
      </c>
      <c r="I254" s="79">
        <f t="shared" si="3"/>
        <v>621440</v>
      </c>
    </row>
    <row r="255" spans="1:9" x14ac:dyDescent="0.25">
      <c r="A255" s="23" t="s">
        <v>295</v>
      </c>
      <c r="B255" s="24" t="s">
        <v>49</v>
      </c>
      <c r="C255" s="77">
        <v>6765290</v>
      </c>
      <c r="D255" s="78">
        <v>828680</v>
      </c>
      <c r="E255" s="78">
        <v>66272</v>
      </c>
      <c r="F255" s="78">
        <v>0</v>
      </c>
      <c r="G255" s="78">
        <v>49261</v>
      </c>
      <c r="H255" s="78">
        <v>0</v>
      </c>
      <c r="I255" s="79">
        <f t="shared" si="3"/>
        <v>7709503</v>
      </c>
    </row>
    <row r="256" spans="1:9" x14ac:dyDescent="0.25">
      <c r="A256" s="23" t="s">
        <v>447</v>
      </c>
      <c r="B256" s="24" t="s">
        <v>49</v>
      </c>
      <c r="C256" s="77">
        <v>0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9">
        <f t="shared" si="3"/>
        <v>0</v>
      </c>
    </row>
    <row r="257" spans="1:9" x14ac:dyDescent="0.25">
      <c r="A257" s="23" t="s">
        <v>296</v>
      </c>
      <c r="B257" s="24" t="s">
        <v>49</v>
      </c>
      <c r="C257" s="77">
        <v>20455</v>
      </c>
      <c r="D257" s="78">
        <v>0</v>
      </c>
      <c r="E257" s="78">
        <v>0</v>
      </c>
      <c r="F257" s="78">
        <v>0</v>
      </c>
      <c r="G257" s="78">
        <v>6472</v>
      </c>
      <c r="H257" s="78">
        <v>0</v>
      </c>
      <c r="I257" s="79">
        <f t="shared" si="3"/>
        <v>26927</v>
      </c>
    </row>
    <row r="258" spans="1:9" x14ac:dyDescent="0.25">
      <c r="A258" s="23" t="s">
        <v>297</v>
      </c>
      <c r="B258" s="24" t="s">
        <v>49</v>
      </c>
      <c r="C258" s="77">
        <v>430349</v>
      </c>
      <c r="D258" s="78">
        <v>36802</v>
      </c>
      <c r="E258" s="78">
        <v>5761</v>
      </c>
      <c r="F258" s="78">
        <v>0</v>
      </c>
      <c r="G258" s="78">
        <v>0</v>
      </c>
      <c r="H258" s="78">
        <v>0</v>
      </c>
      <c r="I258" s="79">
        <f t="shared" si="3"/>
        <v>472912</v>
      </c>
    </row>
    <row r="259" spans="1:9" x14ac:dyDescent="0.25">
      <c r="A259" s="23" t="s">
        <v>298</v>
      </c>
      <c r="B259" s="24" t="s">
        <v>49</v>
      </c>
      <c r="C259" s="77">
        <v>360722</v>
      </c>
      <c r="D259" s="78">
        <v>70901</v>
      </c>
      <c r="E259" s="78">
        <v>0</v>
      </c>
      <c r="F259" s="78">
        <v>0</v>
      </c>
      <c r="G259" s="78">
        <v>0</v>
      </c>
      <c r="H259" s="78">
        <v>0</v>
      </c>
      <c r="I259" s="79">
        <f t="shared" si="3"/>
        <v>431623</v>
      </c>
    </row>
    <row r="260" spans="1:9" x14ac:dyDescent="0.25">
      <c r="A260" s="23" t="s">
        <v>299</v>
      </c>
      <c r="B260" s="24" t="s">
        <v>49</v>
      </c>
      <c r="C260" s="77">
        <v>0</v>
      </c>
      <c r="D260" s="78">
        <v>0</v>
      </c>
      <c r="E260" s="78">
        <v>0</v>
      </c>
      <c r="F260" s="78">
        <v>0</v>
      </c>
      <c r="G260" s="78">
        <v>0</v>
      </c>
      <c r="H260" s="78">
        <v>0</v>
      </c>
      <c r="I260" s="79">
        <f t="shared" si="3"/>
        <v>0</v>
      </c>
    </row>
    <row r="261" spans="1:9" x14ac:dyDescent="0.25">
      <c r="A261" s="23" t="s">
        <v>300</v>
      </c>
      <c r="B261" s="24" t="s">
        <v>49</v>
      </c>
      <c r="C261" s="77">
        <v>2674677</v>
      </c>
      <c r="D261" s="78">
        <v>0</v>
      </c>
      <c r="E261" s="78">
        <v>10950</v>
      </c>
      <c r="F261" s="78">
        <v>918</v>
      </c>
      <c r="G261" s="78">
        <v>42573</v>
      </c>
      <c r="H261" s="78">
        <v>0</v>
      </c>
      <c r="I261" s="79">
        <f t="shared" ref="I261:I324" si="4">SUM(C261:H261)</f>
        <v>2729118</v>
      </c>
    </row>
    <row r="262" spans="1:9" x14ac:dyDescent="0.25">
      <c r="A262" s="23" t="s">
        <v>301</v>
      </c>
      <c r="B262" s="24" t="s">
        <v>49</v>
      </c>
      <c r="C262" s="77">
        <v>342356</v>
      </c>
      <c r="D262" s="78">
        <v>138924</v>
      </c>
      <c r="E262" s="78">
        <v>0</v>
      </c>
      <c r="F262" s="78">
        <v>0</v>
      </c>
      <c r="G262" s="78">
        <v>9779</v>
      </c>
      <c r="H262" s="78">
        <v>0</v>
      </c>
      <c r="I262" s="79">
        <f t="shared" si="4"/>
        <v>491059</v>
      </c>
    </row>
    <row r="263" spans="1:9" x14ac:dyDescent="0.25">
      <c r="A263" s="23" t="s">
        <v>302</v>
      </c>
      <c r="B263" s="24" t="s">
        <v>49</v>
      </c>
      <c r="C263" s="77">
        <v>3767070</v>
      </c>
      <c r="D263" s="78">
        <v>580752</v>
      </c>
      <c r="E263" s="78">
        <v>0</v>
      </c>
      <c r="F263" s="78">
        <v>0</v>
      </c>
      <c r="G263" s="78">
        <v>112960</v>
      </c>
      <c r="H263" s="78">
        <v>0</v>
      </c>
      <c r="I263" s="79">
        <f t="shared" si="4"/>
        <v>4460782</v>
      </c>
    </row>
    <row r="264" spans="1:9" x14ac:dyDescent="0.25">
      <c r="A264" s="23" t="s">
        <v>448</v>
      </c>
      <c r="B264" s="24" t="s">
        <v>49</v>
      </c>
      <c r="C264" s="77">
        <v>34796438</v>
      </c>
      <c r="D264" s="78">
        <v>0</v>
      </c>
      <c r="E264" s="78">
        <v>448155</v>
      </c>
      <c r="F264" s="78">
        <v>0</v>
      </c>
      <c r="G264" s="78">
        <v>980644</v>
      </c>
      <c r="H264" s="78">
        <v>170672</v>
      </c>
      <c r="I264" s="79">
        <f t="shared" si="4"/>
        <v>36395909</v>
      </c>
    </row>
    <row r="265" spans="1:9" x14ac:dyDescent="0.25">
      <c r="A265" s="23" t="s">
        <v>303</v>
      </c>
      <c r="B265" s="24" t="s">
        <v>49</v>
      </c>
      <c r="C265" s="77">
        <v>363581</v>
      </c>
      <c r="D265" s="78">
        <v>31464</v>
      </c>
      <c r="E265" s="78">
        <v>27662</v>
      </c>
      <c r="F265" s="78">
        <v>0</v>
      </c>
      <c r="G265" s="78">
        <v>0</v>
      </c>
      <c r="H265" s="78">
        <v>0</v>
      </c>
      <c r="I265" s="79">
        <f t="shared" si="4"/>
        <v>422707</v>
      </c>
    </row>
    <row r="266" spans="1:9" x14ac:dyDescent="0.25">
      <c r="A266" s="23" t="s">
        <v>304</v>
      </c>
      <c r="B266" s="24" t="s">
        <v>49</v>
      </c>
      <c r="C266" s="77">
        <v>4170184</v>
      </c>
      <c r="D266" s="78">
        <v>563863</v>
      </c>
      <c r="E266" s="78">
        <v>182924</v>
      </c>
      <c r="F266" s="78">
        <v>0</v>
      </c>
      <c r="G266" s="78">
        <v>72756</v>
      </c>
      <c r="H266" s="78">
        <v>0</v>
      </c>
      <c r="I266" s="79">
        <f t="shared" si="4"/>
        <v>4989727</v>
      </c>
    </row>
    <row r="267" spans="1:9" x14ac:dyDescent="0.25">
      <c r="A267" s="23" t="s">
        <v>305</v>
      </c>
      <c r="B267" s="24" t="s">
        <v>49</v>
      </c>
      <c r="C267" s="77">
        <v>3832603</v>
      </c>
      <c r="D267" s="78">
        <v>991870</v>
      </c>
      <c r="E267" s="78">
        <v>112928</v>
      </c>
      <c r="F267" s="78">
        <v>0</v>
      </c>
      <c r="G267" s="78">
        <v>68944</v>
      </c>
      <c r="H267" s="78">
        <v>0</v>
      </c>
      <c r="I267" s="79">
        <f t="shared" si="4"/>
        <v>5006345</v>
      </c>
    </row>
    <row r="268" spans="1:9" x14ac:dyDescent="0.25">
      <c r="A268" s="23" t="s">
        <v>449</v>
      </c>
      <c r="B268" s="24" t="s">
        <v>50</v>
      </c>
      <c r="C268" s="77">
        <v>4491267</v>
      </c>
      <c r="D268" s="78">
        <v>592403</v>
      </c>
      <c r="E268" s="78">
        <v>108369</v>
      </c>
      <c r="F268" s="78">
        <v>0</v>
      </c>
      <c r="G268" s="78">
        <v>123990</v>
      </c>
      <c r="H268" s="78">
        <v>0</v>
      </c>
      <c r="I268" s="79">
        <f t="shared" si="4"/>
        <v>5316029</v>
      </c>
    </row>
    <row r="269" spans="1:9" x14ac:dyDescent="0.25">
      <c r="A269" s="23" t="s">
        <v>484</v>
      </c>
      <c r="B269" s="24" t="s">
        <v>50</v>
      </c>
      <c r="C269" s="77">
        <v>2540294</v>
      </c>
      <c r="D269" s="78">
        <v>0</v>
      </c>
      <c r="E269" s="78">
        <v>68640</v>
      </c>
      <c r="F269" s="78">
        <v>0</v>
      </c>
      <c r="G269" s="78">
        <v>0</v>
      </c>
      <c r="H269" s="78">
        <v>0</v>
      </c>
      <c r="I269" s="79">
        <f t="shared" si="4"/>
        <v>2608934</v>
      </c>
    </row>
    <row r="270" spans="1:9" x14ac:dyDescent="0.25">
      <c r="A270" s="23" t="s">
        <v>306</v>
      </c>
      <c r="B270" s="24" t="s">
        <v>4</v>
      </c>
      <c r="C270" s="77">
        <v>0</v>
      </c>
      <c r="D270" s="78">
        <v>0</v>
      </c>
      <c r="E270" s="78">
        <v>0</v>
      </c>
      <c r="F270" s="78">
        <v>0</v>
      </c>
      <c r="G270" s="78">
        <v>0</v>
      </c>
      <c r="H270" s="78">
        <v>0</v>
      </c>
      <c r="I270" s="79">
        <f t="shared" si="4"/>
        <v>0</v>
      </c>
    </row>
    <row r="271" spans="1:9" x14ac:dyDescent="0.25">
      <c r="A271" s="23" t="s">
        <v>307</v>
      </c>
      <c r="B271" s="24" t="s">
        <v>4</v>
      </c>
      <c r="C271" s="77">
        <v>986744</v>
      </c>
      <c r="D271" s="78">
        <v>265002</v>
      </c>
      <c r="E271" s="78">
        <v>0</v>
      </c>
      <c r="F271" s="78">
        <v>0</v>
      </c>
      <c r="G271" s="78">
        <v>29353</v>
      </c>
      <c r="H271" s="78">
        <v>0</v>
      </c>
      <c r="I271" s="79">
        <f t="shared" si="4"/>
        <v>1281099</v>
      </c>
    </row>
    <row r="272" spans="1:9" x14ac:dyDescent="0.25">
      <c r="A272" s="23" t="s">
        <v>308</v>
      </c>
      <c r="B272" s="24" t="s">
        <v>4</v>
      </c>
      <c r="C272" s="77">
        <v>12969164</v>
      </c>
      <c r="D272" s="78">
        <v>2534852</v>
      </c>
      <c r="E272" s="78">
        <v>353819</v>
      </c>
      <c r="F272" s="78">
        <v>0</v>
      </c>
      <c r="G272" s="78">
        <v>198789</v>
      </c>
      <c r="H272" s="78">
        <v>0</v>
      </c>
      <c r="I272" s="79">
        <f t="shared" si="4"/>
        <v>16056624</v>
      </c>
    </row>
    <row r="273" spans="1:9" x14ac:dyDescent="0.25">
      <c r="A273" s="23" t="s">
        <v>309</v>
      </c>
      <c r="B273" s="24" t="s">
        <v>4</v>
      </c>
      <c r="C273" s="77">
        <v>6459471</v>
      </c>
      <c r="D273" s="78">
        <v>1321625</v>
      </c>
      <c r="E273" s="78">
        <v>122352</v>
      </c>
      <c r="F273" s="78">
        <v>0</v>
      </c>
      <c r="G273" s="78">
        <v>0</v>
      </c>
      <c r="H273" s="78">
        <v>48354</v>
      </c>
      <c r="I273" s="79">
        <f t="shared" si="4"/>
        <v>7951802</v>
      </c>
    </row>
    <row r="274" spans="1:9" x14ac:dyDescent="0.25">
      <c r="A274" s="75" t="s">
        <v>518</v>
      </c>
      <c r="B274" s="24" t="s">
        <v>4</v>
      </c>
      <c r="C274" s="77">
        <v>16660</v>
      </c>
      <c r="D274" s="78">
        <v>0</v>
      </c>
      <c r="E274" s="78">
        <v>0</v>
      </c>
      <c r="F274" s="78">
        <v>0</v>
      </c>
      <c r="G274" s="78">
        <v>722</v>
      </c>
      <c r="H274" s="78">
        <v>0</v>
      </c>
      <c r="I274" s="79">
        <f t="shared" si="4"/>
        <v>17382</v>
      </c>
    </row>
    <row r="275" spans="1:9" x14ac:dyDescent="0.25">
      <c r="A275" s="23" t="s">
        <v>310</v>
      </c>
      <c r="B275" s="24" t="s">
        <v>4</v>
      </c>
      <c r="C275" s="77">
        <v>6577</v>
      </c>
      <c r="D275" s="78">
        <v>0</v>
      </c>
      <c r="E275" s="78">
        <v>0</v>
      </c>
      <c r="F275" s="78">
        <v>0</v>
      </c>
      <c r="G275" s="78">
        <v>0</v>
      </c>
      <c r="H275" s="78">
        <v>0</v>
      </c>
      <c r="I275" s="79">
        <f t="shared" si="4"/>
        <v>6577</v>
      </c>
    </row>
    <row r="276" spans="1:9" x14ac:dyDescent="0.25">
      <c r="A276" s="23" t="s">
        <v>311</v>
      </c>
      <c r="B276" s="24" t="s">
        <v>4</v>
      </c>
      <c r="C276" s="77">
        <v>7255458</v>
      </c>
      <c r="D276" s="78">
        <v>0</v>
      </c>
      <c r="E276" s="78">
        <v>314286</v>
      </c>
      <c r="F276" s="78">
        <v>0</v>
      </c>
      <c r="G276" s="78">
        <v>0</v>
      </c>
      <c r="H276" s="78">
        <v>0</v>
      </c>
      <c r="I276" s="79">
        <f t="shared" si="4"/>
        <v>7569744</v>
      </c>
    </row>
    <row r="277" spans="1:9" x14ac:dyDescent="0.25">
      <c r="A277" s="23" t="s">
        <v>312</v>
      </c>
      <c r="B277" s="24" t="s">
        <v>4</v>
      </c>
      <c r="C277" s="77">
        <v>27653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9">
        <f t="shared" si="4"/>
        <v>27653</v>
      </c>
    </row>
    <row r="278" spans="1:9" x14ac:dyDescent="0.25">
      <c r="A278" s="23" t="s">
        <v>313</v>
      </c>
      <c r="B278" s="24" t="s">
        <v>4</v>
      </c>
      <c r="C278" s="77">
        <v>0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9">
        <f t="shared" si="4"/>
        <v>0</v>
      </c>
    </row>
    <row r="279" spans="1:9" x14ac:dyDescent="0.25">
      <c r="A279" s="23" t="s">
        <v>314</v>
      </c>
      <c r="B279" s="24" t="s">
        <v>4</v>
      </c>
      <c r="C279" s="77">
        <v>2496320</v>
      </c>
      <c r="D279" s="78">
        <v>620536</v>
      </c>
      <c r="E279" s="78">
        <v>70688</v>
      </c>
      <c r="F279" s="78">
        <v>0</v>
      </c>
      <c r="G279" s="78">
        <v>40610</v>
      </c>
      <c r="H279" s="78">
        <v>0</v>
      </c>
      <c r="I279" s="79">
        <f t="shared" si="4"/>
        <v>3228154</v>
      </c>
    </row>
    <row r="280" spans="1:9" x14ac:dyDescent="0.25">
      <c r="A280" s="23" t="s">
        <v>450</v>
      </c>
      <c r="B280" s="24" t="s">
        <v>4</v>
      </c>
      <c r="C280" s="77">
        <v>217156</v>
      </c>
      <c r="D280" s="78">
        <v>0</v>
      </c>
      <c r="E280" s="78">
        <v>17488</v>
      </c>
      <c r="F280" s="78">
        <v>0</v>
      </c>
      <c r="G280" s="78">
        <v>14459</v>
      </c>
      <c r="H280" s="78">
        <v>0</v>
      </c>
      <c r="I280" s="79">
        <f t="shared" si="4"/>
        <v>249103</v>
      </c>
    </row>
    <row r="281" spans="1:9" x14ac:dyDescent="0.25">
      <c r="A281" s="23" t="s">
        <v>315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9">
        <f t="shared" si="4"/>
        <v>0</v>
      </c>
    </row>
    <row r="282" spans="1:9" x14ac:dyDescent="0.25">
      <c r="A282" s="23" t="s">
        <v>316</v>
      </c>
      <c r="B282" s="24" t="s">
        <v>4</v>
      </c>
      <c r="C282" s="77">
        <v>672036</v>
      </c>
      <c r="D282" s="78">
        <v>0</v>
      </c>
      <c r="E282" s="78">
        <v>20460</v>
      </c>
      <c r="F282" s="78">
        <v>0</v>
      </c>
      <c r="G282" s="78">
        <v>0</v>
      </c>
      <c r="H282" s="78">
        <v>0</v>
      </c>
      <c r="I282" s="79">
        <f t="shared" si="4"/>
        <v>692496</v>
      </c>
    </row>
    <row r="283" spans="1:9" x14ac:dyDescent="0.25">
      <c r="A283" s="23" t="s">
        <v>317</v>
      </c>
      <c r="B283" s="24" t="s">
        <v>4</v>
      </c>
      <c r="C283" s="77">
        <v>279778</v>
      </c>
      <c r="D283" s="78">
        <v>0</v>
      </c>
      <c r="E283" s="78">
        <v>0</v>
      </c>
      <c r="F283" s="78">
        <v>0</v>
      </c>
      <c r="G283" s="78">
        <v>0</v>
      </c>
      <c r="H283" s="78">
        <v>264780</v>
      </c>
      <c r="I283" s="79">
        <f t="shared" si="4"/>
        <v>544558</v>
      </c>
    </row>
    <row r="284" spans="1:9" x14ac:dyDescent="0.25">
      <c r="A284" s="23" t="s">
        <v>318</v>
      </c>
      <c r="B284" s="24" t="s">
        <v>4</v>
      </c>
      <c r="C284" s="77">
        <v>445546</v>
      </c>
      <c r="D284" s="78">
        <v>165851</v>
      </c>
      <c r="E284" s="78">
        <v>16951</v>
      </c>
      <c r="F284" s="78">
        <v>0</v>
      </c>
      <c r="G284" s="78">
        <v>8022</v>
      </c>
      <c r="H284" s="78">
        <v>0</v>
      </c>
      <c r="I284" s="79">
        <f t="shared" si="4"/>
        <v>636370</v>
      </c>
    </row>
    <row r="285" spans="1:9" x14ac:dyDescent="0.25">
      <c r="A285" s="23" t="s">
        <v>319</v>
      </c>
      <c r="B285" s="24" t="s">
        <v>4</v>
      </c>
      <c r="C285" s="77">
        <v>3776787</v>
      </c>
      <c r="D285" s="78">
        <v>1177014</v>
      </c>
      <c r="E285" s="78">
        <v>0</v>
      </c>
      <c r="F285" s="78">
        <v>0</v>
      </c>
      <c r="G285" s="78">
        <v>233599</v>
      </c>
      <c r="H285" s="78">
        <v>0</v>
      </c>
      <c r="I285" s="79">
        <f t="shared" si="4"/>
        <v>5187400</v>
      </c>
    </row>
    <row r="286" spans="1:9" x14ac:dyDescent="0.25">
      <c r="A286" s="23" t="s">
        <v>320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9">
        <f t="shared" si="4"/>
        <v>0</v>
      </c>
    </row>
    <row r="287" spans="1:9" x14ac:dyDescent="0.25">
      <c r="A287" s="23" t="s">
        <v>321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9">
        <f t="shared" si="4"/>
        <v>0</v>
      </c>
    </row>
    <row r="288" spans="1:9" x14ac:dyDescent="0.25">
      <c r="A288" s="23" t="s">
        <v>322</v>
      </c>
      <c r="B288" s="24" t="s">
        <v>4</v>
      </c>
      <c r="C288" s="77">
        <v>810164</v>
      </c>
      <c r="D288" s="78">
        <v>187373</v>
      </c>
      <c r="E288" s="78">
        <v>44837</v>
      </c>
      <c r="F288" s="78">
        <v>0</v>
      </c>
      <c r="G288" s="78">
        <v>0</v>
      </c>
      <c r="H288" s="78">
        <v>0</v>
      </c>
      <c r="I288" s="79">
        <f t="shared" si="4"/>
        <v>1042374</v>
      </c>
    </row>
    <row r="289" spans="1:9" x14ac:dyDescent="0.25">
      <c r="A289" s="75" t="s">
        <v>525</v>
      </c>
      <c r="B289" s="24" t="s">
        <v>4</v>
      </c>
      <c r="C289" s="77">
        <v>2090399</v>
      </c>
      <c r="D289" s="78">
        <v>1177427</v>
      </c>
      <c r="E289" s="78">
        <v>155607</v>
      </c>
      <c r="F289" s="78">
        <v>0</v>
      </c>
      <c r="G289" s="78">
        <v>11924</v>
      </c>
      <c r="H289" s="78">
        <v>156700</v>
      </c>
      <c r="I289" s="79">
        <f t="shared" si="4"/>
        <v>3592057</v>
      </c>
    </row>
    <row r="290" spans="1:9" x14ac:dyDescent="0.25">
      <c r="A290" s="23" t="s">
        <v>323</v>
      </c>
      <c r="B290" s="24" t="s">
        <v>4</v>
      </c>
      <c r="C290" s="77">
        <v>979343</v>
      </c>
      <c r="D290" s="78">
        <v>323952</v>
      </c>
      <c r="E290" s="78">
        <v>53678</v>
      </c>
      <c r="F290" s="78">
        <v>0</v>
      </c>
      <c r="G290" s="78">
        <v>0</v>
      </c>
      <c r="H290" s="78">
        <v>0</v>
      </c>
      <c r="I290" s="79">
        <f t="shared" si="4"/>
        <v>1356973</v>
      </c>
    </row>
    <row r="291" spans="1:9" x14ac:dyDescent="0.25">
      <c r="A291" s="68" t="s">
        <v>496</v>
      </c>
      <c r="B291" s="69" t="s">
        <v>4</v>
      </c>
      <c r="C291" s="77">
        <v>338252</v>
      </c>
      <c r="D291" s="78">
        <v>0</v>
      </c>
      <c r="E291" s="78">
        <v>0</v>
      </c>
      <c r="F291" s="78">
        <v>0</v>
      </c>
      <c r="G291" s="78">
        <v>6569</v>
      </c>
      <c r="H291" s="78">
        <v>0</v>
      </c>
      <c r="I291" s="79">
        <f t="shared" si="4"/>
        <v>344821</v>
      </c>
    </row>
    <row r="292" spans="1:9" x14ac:dyDescent="0.25">
      <c r="A292" s="23" t="s">
        <v>324</v>
      </c>
      <c r="B292" s="24" t="s">
        <v>4</v>
      </c>
      <c r="C292" s="77">
        <v>204370</v>
      </c>
      <c r="D292" s="78">
        <v>0</v>
      </c>
      <c r="E292" s="78">
        <v>5149</v>
      </c>
      <c r="F292" s="78">
        <v>0</v>
      </c>
      <c r="G292" s="78">
        <v>0</v>
      </c>
      <c r="H292" s="78">
        <v>0</v>
      </c>
      <c r="I292" s="79">
        <f t="shared" si="4"/>
        <v>209519</v>
      </c>
    </row>
    <row r="293" spans="1:9" x14ac:dyDescent="0.25">
      <c r="A293" s="23" t="s">
        <v>325</v>
      </c>
      <c r="B293" s="24" t="s">
        <v>4</v>
      </c>
      <c r="C293" s="77">
        <v>283094</v>
      </c>
      <c r="D293" s="78">
        <v>33546</v>
      </c>
      <c r="E293" s="78">
        <v>14297</v>
      </c>
      <c r="F293" s="78">
        <v>0</v>
      </c>
      <c r="G293" s="78">
        <v>0</v>
      </c>
      <c r="H293" s="78">
        <v>0</v>
      </c>
      <c r="I293" s="79">
        <f t="shared" si="4"/>
        <v>330937</v>
      </c>
    </row>
    <row r="294" spans="1:9" x14ac:dyDescent="0.25">
      <c r="A294" s="23" t="s">
        <v>326</v>
      </c>
      <c r="B294" s="24" t="s">
        <v>4</v>
      </c>
      <c r="C294" s="77">
        <v>1347482</v>
      </c>
      <c r="D294" s="78">
        <v>427220</v>
      </c>
      <c r="E294" s="78">
        <v>89340</v>
      </c>
      <c r="F294" s="78">
        <v>0</v>
      </c>
      <c r="G294" s="78">
        <v>0</v>
      </c>
      <c r="H294" s="78">
        <v>0</v>
      </c>
      <c r="I294" s="79">
        <f t="shared" si="4"/>
        <v>1864042</v>
      </c>
    </row>
    <row r="295" spans="1:9" x14ac:dyDescent="0.25">
      <c r="A295" s="23" t="s">
        <v>327</v>
      </c>
      <c r="B295" s="24" t="s">
        <v>4</v>
      </c>
      <c r="C295" s="77">
        <v>276829</v>
      </c>
      <c r="D295" s="78">
        <v>99486</v>
      </c>
      <c r="E295" s="78">
        <v>0</v>
      </c>
      <c r="F295" s="78">
        <v>0</v>
      </c>
      <c r="G295" s="78">
        <v>22601</v>
      </c>
      <c r="H295" s="78">
        <v>0</v>
      </c>
      <c r="I295" s="79">
        <f t="shared" si="4"/>
        <v>398916</v>
      </c>
    </row>
    <row r="296" spans="1:9" x14ac:dyDescent="0.25">
      <c r="A296" s="23" t="s">
        <v>328</v>
      </c>
      <c r="B296" s="24" t="s">
        <v>4</v>
      </c>
      <c r="C296" s="77">
        <v>267271</v>
      </c>
      <c r="D296" s="78">
        <v>65530</v>
      </c>
      <c r="E296" s="78">
        <v>0</v>
      </c>
      <c r="F296" s="78">
        <v>0</v>
      </c>
      <c r="G296" s="78">
        <v>6574</v>
      </c>
      <c r="H296" s="78">
        <v>0</v>
      </c>
      <c r="I296" s="79">
        <f t="shared" si="4"/>
        <v>339375</v>
      </c>
    </row>
    <row r="297" spans="1:9" x14ac:dyDescent="0.25">
      <c r="A297" s="23" t="s">
        <v>4</v>
      </c>
      <c r="B297" s="24" t="s">
        <v>4</v>
      </c>
      <c r="C297" s="77">
        <v>2702687</v>
      </c>
      <c r="D297" s="78">
        <v>2036173</v>
      </c>
      <c r="E297" s="78">
        <v>356011</v>
      </c>
      <c r="F297" s="78">
        <v>0</v>
      </c>
      <c r="G297" s="78">
        <v>27101</v>
      </c>
      <c r="H297" s="78">
        <v>0</v>
      </c>
      <c r="I297" s="79">
        <f t="shared" si="4"/>
        <v>5121972</v>
      </c>
    </row>
    <row r="298" spans="1:9" x14ac:dyDescent="0.25">
      <c r="A298" s="23" t="s">
        <v>329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9">
        <f t="shared" si="4"/>
        <v>0</v>
      </c>
    </row>
    <row r="299" spans="1:9" x14ac:dyDescent="0.25">
      <c r="A299" s="23" t="s">
        <v>330</v>
      </c>
      <c r="B299" s="24" t="s">
        <v>4</v>
      </c>
      <c r="C299" s="77">
        <v>221513</v>
      </c>
      <c r="D299" s="78">
        <v>103671</v>
      </c>
      <c r="E299" s="78">
        <v>23576</v>
      </c>
      <c r="F299" s="78">
        <v>0</v>
      </c>
      <c r="G299" s="78">
        <v>0</v>
      </c>
      <c r="H299" s="78">
        <v>0</v>
      </c>
      <c r="I299" s="79">
        <f t="shared" si="4"/>
        <v>348760</v>
      </c>
    </row>
    <row r="300" spans="1:9" x14ac:dyDescent="0.25">
      <c r="A300" s="23" t="s">
        <v>331</v>
      </c>
      <c r="B300" s="24" t="s">
        <v>4</v>
      </c>
      <c r="C300" s="77">
        <v>1906696</v>
      </c>
      <c r="D300" s="78">
        <v>442772</v>
      </c>
      <c r="E300" s="78">
        <v>24939</v>
      </c>
      <c r="F300" s="78">
        <v>0</v>
      </c>
      <c r="G300" s="78">
        <v>27117</v>
      </c>
      <c r="H300" s="78">
        <v>0</v>
      </c>
      <c r="I300" s="79">
        <f t="shared" si="4"/>
        <v>2401524</v>
      </c>
    </row>
    <row r="301" spans="1:9" x14ac:dyDescent="0.25">
      <c r="A301" s="23" t="s">
        <v>332</v>
      </c>
      <c r="B301" s="24" t="s">
        <v>4</v>
      </c>
      <c r="C301" s="77">
        <v>3766935</v>
      </c>
      <c r="D301" s="78">
        <v>1285996</v>
      </c>
      <c r="E301" s="78">
        <v>149811</v>
      </c>
      <c r="F301" s="78">
        <v>0</v>
      </c>
      <c r="G301" s="78">
        <v>0</v>
      </c>
      <c r="H301" s="78">
        <v>0</v>
      </c>
      <c r="I301" s="79">
        <f t="shared" si="4"/>
        <v>5202742</v>
      </c>
    </row>
    <row r="302" spans="1:9" x14ac:dyDescent="0.25">
      <c r="A302" s="23" t="s">
        <v>333</v>
      </c>
      <c r="B302" s="24" t="s">
        <v>4</v>
      </c>
      <c r="C302" s="77">
        <v>3013178</v>
      </c>
      <c r="D302" s="78">
        <v>666085</v>
      </c>
      <c r="E302" s="78">
        <v>118610</v>
      </c>
      <c r="F302" s="78">
        <v>0</v>
      </c>
      <c r="G302" s="78">
        <v>0</v>
      </c>
      <c r="H302" s="78">
        <v>0</v>
      </c>
      <c r="I302" s="79">
        <f t="shared" si="4"/>
        <v>3797873</v>
      </c>
    </row>
    <row r="303" spans="1:9" x14ac:dyDescent="0.25">
      <c r="A303" s="23" t="s">
        <v>334</v>
      </c>
      <c r="B303" s="24" t="s">
        <v>4</v>
      </c>
      <c r="C303" s="77">
        <v>268747</v>
      </c>
      <c r="D303" s="78">
        <v>0</v>
      </c>
      <c r="E303" s="78">
        <v>8276</v>
      </c>
      <c r="F303" s="78">
        <v>0</v>
      </c>
      <c r="G303" s="78">
        <v>0</v>
      </c>
      <c r="H303" s="78">
        <v>681</v>
      </c>
      <c r="I303" s="79">
        <f t="shared" si="4"/>
        <v>277704</v>
      </c>
    </row>
    <row r="304" spans="1:9" x14ac:dyDescent="0.25">
      <c r="A304" s="23" t="s">
        <v>335</v>
      </c>
      <c r="B304" s="24" t="s">
        <v>4</v>
      </c>
      <c r="C304" s="77">
        <v>158757</v>
      </c>
      <c r="D304" s="78">
        <v>47773</v>
      </c>
      <c r="E304" s="78">
        <v>3802</v>
      </c>
      <c r="F304" s="78">
        <v>0</v>
      </c>
      <c r="G304" s="78">
        <v>0</v>
      </c>
      <c r="H304" s="78">
        <v>0</v>
      </c>
      <c r="I304" s="79">
        <f t="shared" si="4"/>
        <v>210332</v>
      </c>
    </row>
    <row r="305" spans="1:9" x14ac:dyDescent="0.25">
      <c r="A305" s="23" t="s">
        <v>336</v>
      </c>
      <c r="B305" s="24" t="s">
        <v>4</v>
      </c>
      <c r="C305" s="77">
        <v>566653</v>
      </c>
      <c r="D305" s="78">
        <v>215944</v>
      </c>
      <c r="E305" s="78">
        <v>2538</v>
      </c>
      <c r="F305" s="78">
        <v>0</v>
      </c>
      <c r="G305" s="78">
        <v>35503</v>
      </c>
      <c r="H305" s="78">
        <v>0</v>
      </c>
      <c r="I305" s="79">
        <f t="shared" si="4"/>
        <v>820638</v>
      </c>
    </row>
    <row r="306" spans="1:9" x14ac:dyDescent="0.25">
      <c r="A306" s="23" t="s">
        <v>337</v>
      </c>
      <c r="B306" s="24" t="s">
        <v>4</v>
      </c>
      <c r="C306" s="77">
        <v>5031749</v>
      </c>
      <c r="D306" s="78">
        <v>0</v>
      </c>
      <c r="E306" s="78">
        <v>197115</v>
      </c>
      <c r="F306" s="78">
        <v>0</v>
      </c>
      <c r="G306" s="78">
        <v>0</v>
      </c>
      <c r="H306" s="78">
        <v>0</v>
      </c>
      <c r="I306" s="79">
        <f t="shared" si="4"/>
        <v>5228864</v>
      </c>
    </row>
    <row r="307" spans="1:9" x14ac:dyDescent="0.25">
      <c r="A307" s="23" t="s">
        <v>338</v>
      </c>
      <c r="B307" s="24" t="s">
        <v>4</v>
      </c>
      <c r="C307" s="77">
        <v>11708886</v>
      </c>
      <c r="D307" s="78">
        <v>4725035</v>
      </c>
      <c r="E307" s="78">
        <v>473838</v>
      </c>
      <c r="F307" s="78">
        <v>0</v>
      </c>
      <c r="G307" s="78">
        <v>121888</v>
      </c>
      <c r="H307" s="78">
        <v>0</v>
      </c>
      <c r="I307" s="79">
        <f t="shared" si="4"/>
        <v>17029647</v>
      </c>
    </row>
    <row r="308" spans="1:9" x14ac:dyDescent="0.25">
      <c r="A308" s="75" t="s">
        <v>520</v>
      </c>
      <c r="B308" s="76" t="s">
        <v>4</v>
      </c>
      <c r="C308" s="77">
        <v>154984</v>
      </c>
      <c r="D308" s="78">
        <v>45776</v>
      </c>
      <c r="E308" s="78">
        <v>32933</v>
      </c>
      <c r="F308" s="78">
        <v>0</v>
      </c>
      <c r="G308" s="78">
        <v>0</v>
      </c>
      <c r="H308" s="78">
        <v>0</v>
      </c>
      <c r="I308" s="79">
        <f t="shared" si="4"/>
        <v>233693</v>
      </c>
    </row>
    <row r="309" spans="1:9" x14ac:dyDescent="0.25">
      <c r="A309" s="23" t="s">
        <v>339</v>
      </c>
      <c r="B309" s="24" t="s">
        <v>51</v>
      </c>
      <c r="C309" s="77">
        <v>599817</v>
      </c>
      <c r="D309" s="78">
        <v>94037</v>
      </c>
      <c r="E309" s="78">
        <v>5669</v>
      </c>
      <c r="F309" s="78">
        <v>0</v>
      </c>
      <c r="G309" s="78">
        <v>9434</v>
      </c>
      <c r="H309" s="78">
        <v>0</v>
      </c>
      <c r="I309" s="79">
        <f t="shared" si="4"/>
        <v>708957</v>
      </c>
    </row>
    <row r="310" spans="1:9" x14ac:dyDescent="0.25">
      <c r="A310" s="23" t="s">
        <v>340</v>
      </c>
      <c r="B310" s="24" t="s">
        <v>51</v>
      </c>
      <c r="C310" s="77">
        <v>1638534</v>
      </c>
      <c r="D310" s="78">
        <v>0</v>
      </c>
      <c r="E310" s="78">
        <v>44571</v>
      </c>
      <c r="F310" s="78">
        <v>0</v>
      </c>
      <c r="G310" s="78">
        <v>49248</v>
      </c>
      <c r="H310" s="78">
        <v>0</v>
      </c>
      <c r="I310" s="79">
        <f t="shared" si="4"/>
        <v>1732353</v>
      </c>
    </row>
    <row r="311" spans="1:9" x14ac:dyDescent="0.25">
      <c r="A311" s="23" t="s">
        <v>341</v>
      </c>
      <c r="B311" s="24" t="s">
        <v>51</v>
      </c>
      <c r="C311" s="77">
        <v>452915</v>
      </c>
      <c r="D311" s="78">
        <v>0</v>
      </c>
      <c r="E311" s="78">
        <v>37021</v>
      </c>
      <c r="F311" s="78">
        <v>0</v>
      </c>
      <c r="G311" s="78">
        <v>0</v>
      </c>
      <c r="H311" s="78">
        <v>0</v>
      </c>
      <c r="I311" s="79">
        <f t="shared" si="4"/>
        <v>489936</v>
      </c>
    </row>
    <row r="312" spans="1:9" x14ac:dyDescent="0.25">
      <c r="A312" s="23" t="s">
        <v>342</v>
      </c>
      <c r="B312" s="24" t="s">
        <v>51</v>
      </c>
      <c r="C312" s="77">
        <v>0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9">
        <f t="shared" si="4"/>
        <v>0</v>
      </c>
    </row>
    <row r="313" spans="1:9" x14ac:dyDescent="0.25">
      <c r="A313" s="23" t="s">
        <v>485</v>
      </c>
      <c r="B313" s="24" t="s">
        <v>51</v>
      </c>
      <c r="C313" s="77">
        <v>32202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 t="shared" si="4"/>
        <v>32202</v>
      </c>
    </row>
    <row r="314" spans="1:9" x14ac:dyDescent="0.25">
      <c r="A314" s="23" t="s">
        <v>343</v>
      </c>
      <c r="B314" s="24" t="s">
        <v>51</v>
      </c>
      <c r="C314" s="77">
        <v>2001486</v>
      </c>
      <c r="D314" s="78">
        <v>0</v>
      </c>
      <c r="E314" s="78">
        <v>29601</v>
      </c>
      <c r="F314" s="78">
        <v>0</v>
      </c>
      <c r="G314" s="78">
        <v>0</v>
      </c>
      <c r="H314" s="78">
        <v>0</v>
      </c>
      <c r="I314" s="79">
        <f t="shared" si="4"/>
        <v>2031087</v>
      </c>
    </row>
    <row r="315" spans="1:9" x14ac:dyDescent="0.25">
      <c r="A315" s="23" t="s">
        <v>344</v>
      </c>
      <c r="B315" s="24" t="s">
        <v>52</v>
      </c>
      <c r="C315" s="77">
        <v>528872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9">
        <f t="shared" si="4"/>
        <v>528872</v>
      </c>
    </row>
    <row r="316" spans="1:9" x14ac:dyDescent="0.25">
      <c r="A316" s="23" t="s">
        <v>345</v>
      </c>
      <c r="B316" s="24" t="s">
        <v>52</v>
      </c>
      <c r="C316" s="77">
        <v>237379</v>
      </c>
      <c r="D316" s="78">
        <v>43089</v>
      </c>
      <c r="E316" s="78">
        <v>12434</v>
      </c>
      <c r="F316" s="78">
        <v>0</v>
      </c>
      <c r="G316" s="78">
        <v>1712</v>
      </c>
      <c r="H316" s="78">
        <v>0</v>
      </c>
      <c r="I316" s="79">
        <f t="shared" si="4"/>
        <v>294614</v>
      </c>
    </row>
    <row r="317" spans="1:9" x14ac:dyDescent="0.25">
      <c r="A317" s="23" t="s">
        <v>346</v>
      </c>
      <c r="B317" s="24" t="s">
        <v>52</v>
      </c>
      <c r="C317" s="77">
        <v>266612</v>
      </c>
      <c r="D317" s="78">
        <v>0</v>
      </c>
      <c r="E317" s="78">
        <v>0</v>
      </c>
      <c r="F317" s="78">
        <v>0</v>
      </c>
      <c r="G317" s="78">
        <v>0</v>
      </c>
      <c r="H317" s="78">
        <v>0</v>
      </c>
      <c r="I317" s="79">
        <f t="shared" si="4"/>
        <v>266612</v>
      </c>
    </row>
    <row r="318" spans="1:9" x14ac:dyDescent="0.25">
      <c r="A318" s="23" t="s">
        <v>347</v>
      </c>
      <c r="B318" s="24" t="s">
        <v>52</v>
      </c>
      <c r="C318" s="77">
        <v>0</v>
      </c>
      <c r="D318" s="78">
        <v>0</v>
      </c>
      <c r="E318" s="78">
        <v>0</v>
      </c>
      <c r="F318" s="78">
        <v>0</v>
      </c>
      <c r="G318" s="78">
        <v>0</v>
      </c>
      <c r="H318" s="78">
        <v>0</v>
      </c>
      <c r="I318" s="79">
        <f t="shared" si="4"/>
        <v>0</v>
      </c>
    </row>
    <row r="319" spans="1:9" x14ac:dyDescent="0.25">
      <c r="A319" s="23" t="s">
        <v>348</v>
      </c>
      <c r="B319" s="24" t="s">
        <v>52</v>
      </c>
      <c r="C319" s="77">
        <v>12712884</v>
      </c>
      <c r="D319" s="78">
        <v>4246078</v>
      </c>
      <c r="E319" s="78">
        <v>640707</v>
      </c>
      <c r="F319" s="78">
        <v>0</v>
      </c>
      <c r="G319" s="78">
        <v>145914</v>
      </c>
      <c r="H319" s="78">
        <v>0</v>
      </c>
      <c r="I319" s="79">
        <f t="shared" si="4"/>
        <v>17745583</v>
      </c>
    </row>
    <row r="320" spans="1:9" x14ac:dyDescent="0.25">
      <c r="A320" s="23" t="s">
        <v>349</v>
      </c>
      <c r="B320" s="24" t="s">
        <v>52</v>
      </c>
      <c r="C320" s="77">
        <v>3493451</v>
      </c>
      <c r="D320" s="78">
        <v>0</v>
      </c>
      <c r="E320" s="78">
        <v>135100</v>
      </c>
      <c r="F320" s="78">
        <v>0</v>
      </c>
      <c r="G320" s="78">
        <v>11344</v>
      </c>
      <c r="H320" s="78">
        <v>0</v>
      </c>
      <c r="I320" s="79">
        <f t="shared" si="4"/>
        <v>3639895</v>
      </c>
    </row>
    <row r="321" spans="1:9" x14ac:dyDescent="0.25">
      <c r="A321" s="23" t="s">
        <v>350</v>
      </c>
      <c r="B321" s="24" t="s">
        <v>52</v>
      </c>
      <c r="C321" s="77">
        <v>1053309</v>
      </c>
      <c r="D321" s="78">
        <v>337861</v>
      </c>
      <c r="E321" s="78">
        <v>14210</v>
      </c>
      <c r="F321" s="78">
        <v>0</v>
      </c>
      <c r="G321" s="78">
        <v>11366</v>
      </c>
      <c r="H321" s="78">
        <v>0</v>
      </c>
      <c r="I321" s="79">
        <f t="shared" si="4"/>
        <v>1416746</v>
      </c>
    </row>
    <row r="322" spans="1:9" x14ac:dyDescent="0.25">
      <c r="A322" s="23" t="s">
        <v>351</v>
      </c>
      <c r="B322" s="24" t="s">
        <v>52</v>
      </c>
      <c r="C322" s="77">
        <v>0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9">
        <f t="shared" si="4"/>
        <v>0</v>
      </c>
    </row>
    <row r="323" spans="1:9" x14ac:dyDescent="0.25">
      <c r="A323" s="23" t="s">
        <v>352</v>
      </c>
      <c r="B323" s="24" t="s">
        <v>52</v>
      </c>
      <c r="C323" s="77">
        <v>367214</v>
      </c>
      <c r="D323" s="78">
        <v>62368</v>
      </c>
      <c r="E323" s="78">
        <v>20394</v>
      </c>
      <c r="F323" s="78">
        <v>0</v>
      </c>
      <c r="G323" s="78">
        <v>0</v>
      </c>
      <c r="H323" s="78">
        <v>0</v>
      </c>
      <c r="I323" s="79">
        <f t="shared" si="4"/>
        <v>449976</v>
      </c>
    </row>
    <row r="324" spans="1:9" x14ac:dyDescent="0.25">
      <c r="A324" s="23" t="s">
        <v>353</v>
      </c>
      <c r="B324" s="24" t="s">
        <v>52</v>
      </c>
      <c r="C324" s="77">
        <v>369122</v>
      </c>
      <c r="D324" s="78">
        <v>82883</v>
      </c>
      <c r="E324" s="78">
        <v>0</v>
      </c>
      <c r="F324" s="78">
        <v>0</v>
      </c>
      <c r="G324" s="78">
        <v>0</v>
      </c>
      <c r="H324" s="78">
        <v>0</v>
      </c>
      <c r="I324" s="79">
        <f t="shared" si="4"/>
        <v>452005</v>
      </c>
    </row>
    <row r="325" spans="1:9" x14ac:dyDescent="0.25">
      <c r="A325" s="23" t="s">
        <v>354</v>
      </c>
      <c r="B325" s="24" t="s">
        <v>52</v>
      </c>
      <c r="C325" s="77">
        <v>8190952</v>
      </c>
      <c r="D325" s="78">
        <v>1415704</v>
      </c>
      <c r="E325" s="78">
        <v>184973</v>
      </c>
      <c r="F325" s="78">
        <v>0</v>
      </c>
      <c r="G325" s="78">
        <v>100626</v>
      </c>
      <c r="H325" s="78">
        <v>0</v>
      </c>
      <c r="I325" s="79">
        <f t="shared" ref="I325:I388" si="5">SUM(C325:H325)</f>
        <v>9892255</v>
      </c>
    </row>
    <row r="326" spans="1:9" x14ac:dyDescent="0.25">
      <c r="A326" s="23" t="s">
        <v>355</v>
      </c>
      <c r="B326" s="24" t="s">
        <v>52</v>
      </c>
      <c r="C326" s="77">
        <v>749309</v>
      </c>
      <c r="D326" s="78">
        <v>120815</v>
      </c>
      <c r="E326" s="78">
        <v>7213</v>
      </c>
      <c r="F326" s="78">
        <v>0</v>
      </c>
      <c r="G326" s="78">
        <v>24822</v>
      </c>
      <c r="H326" s="78">
        <v>0</v>
      </c>
      <c r="I326" s="79">
        <f t="shared" si="5"/>
        <v>902159</v>
      </c>
    </row>
    <row r="327" spans="1:9" x14ac:dyDescent="0.25">
      <c r="A327" s="23" t="s">
        <v>356</v>
      </c>
      <c r="B327" s="24" t="s">
        <v>52</v>
      </c>
      <c r="C327" s="77">
        <v>0</v>
      </c>
      <c r="D327" s="78">
        <v>0</v>
      </c>
      <c r="E327" s="78">
        <v>0</v>
      </c>
      <c r="F327" s="78">
        <v>0</v>
      </c>
      <c r="G327" s="78">
        <v>0</v>
      </c>
      <c r="H327" s="78">
        <v>0</v>
      </c>
      <c r="I327" s="79">
        <f t="shared" si="5"/>
        <v>0</v>
      </c>
    </row>
    <row r="328" spans="1:9" x14ac:dyDescent="0.25">
      <c r="A328" s="23" t="s">
        <v>357</v>
      </c>
      <c r="B328" s="24" t="s">
        <v>52</v>
      </c>
      <c r="C328" s="77">
        <v>1430921</v>
      </c>
      <c r="D328" s="78">
        <v>0</v>
      </c>
      <c r="E328" s="78">
        <v>65060</v>
      </c>
      <c r="F328" s="78">
        <v>0</v>
      </c>
      <c r="G328" s="78">
        <v>32242</v>
      </c>
      <c r="H328" s="78">
        <v>0</v>
      </c>
      <c r="I328" s="79">
        <f t="shared" si="5"/>
        <v>1528223</v>
      </c>
    </row>
    <row r="329" spans="1:9" x14ac:dyDescent="0.25">
      <c r="A329" s="23" t="s">
        <v>358</v>
      </c>
      <c r="B329" s="24" t="s">
        <v>52</v>
      </c>
      <c r="C329" s="77">
        <v>6500662</v>
      </c>
      <c r="D329" s="78">
        <v>1231619</v>
      </c>
      <c r="E329" s="78">
        <v>34270</v>
      </c>
      <c r="F329" s="78">
        <v>0</v>
      </c>
      <c r="G329" s="78">
        <v>117832</v>
      </c>
      <c r="H329" s="78">
        <v>0</v>
      </c>
      <c r="I329" s="79">
        <f t="shared" si="5"/>
        <v>7884383</v>
      </c>
    </row>
    <row r="330" spans="1:9" x14ac:dyDescent="0.25">
      <c r="A330" s="23" t="s">
        <v>359</v>
      </c>
      <c r="B330" s="24" t="s">
        <v>52</v>
      </c>
      <c r="C330" s="77">
        <v>0</v>
      </c>
      <c r="D330" s="78">
        <v>0</v>
      </c>
      <c r="E330" s="78">
        <v>135385</v>
      </c>
      <c r="F330" s="78">
        <v>0</v>
      </c>
      <c r="G330" s="78">
        <v>7827</v>
      </c>
      <c r="H330" s="78">
        <v>0</v>
      </c>
      <c r="I330" s="79">
        <f t="shared" si="5"/>
        <v>143212</v>
      </c>
    </row>
    <row r="331" spans="1:9" x14ac:dyDescent="0.25">
      <c r="A331" s="23" t="s">
        <v>360</v>
      </c>
      <c r="B331" s="24" t="s">
        <v>52</v>
      </c>
      <c r="C331" s="77">
        <v>224944</v>
      </c>
      <c r="D331" s="78">
        <v>0</v>
      </c>
      <c r="E331" s="78">
        <v>8566</v>
      </c>
      <c r="F331" s="78">
        <v>0</v>
      </c>
      <c r="G331" s="78">
        <v>0</v>
      </c>
      <c r="H331" s="78">
        <v>0</v>
      </c>
      <c r="I331" s="79">
        <f t="shared" si="5"/>
        <v>233510</v>
      </c>
    </row>
    <row r="332" spans="1:9" x14ac:dyDescent="0.25">
      <c r="A332" s="23" t="s">
        <v>361</v>
      </c>
      <c r="B332" s="24" t="s">
        <v>52</v>
      </c>
      <c r="C332" s="77">
        <v>1714002</v>
      </c>
      <c r="D332" s="78">
        <v>0</v>
      </c>
      <c r="E332" s="78">
        <v>90389</v>
      </c>
      <c r="F332" s="78">
        <v>0</v>
      </c>
      <c r="G332" s="78">
        <v>11777</v>
      </c>
      <c r="H332" s="78">
        <v>0</v>
      </c>
      <c r="I332" s="79">
        <f t="shared" si="5"/>
        <v>1816168</v>
      </c>
    </row>
    <row r="333" spans="1:9" x14ac:dyDescent="0.25">
      <c r="A333" s="23" t="s">
        <v>5</v>
      </c>
      <c r="B333" s="24" t="s">
        <v>52</v>
      </c>
      <c r="C333" s="77">
        <v>1410744</v>
      </c>
      <c r="D333" s="78">
        <v>0</v>
      </c>
      <c r="E333" s="78">
        <v>30936</v>
      </c>
      <c r="F333" s="78">
        <v>0</v>
      </c>
      <c r="G333" s="78">
        <v>0</v>
      </c>
      <c r="H333" s="78">
        <v>0</v>
      </c>
      <c r="I333" s="79">
        <f t="shared" si="5"/>
        <v>1441680</v>
      </c>
    </row>
    <row r="334" spans="1:9" x14ac:dyDescent="0.25">
      <c r="A334" s="23" t="s">
        <v>362</v>
      </c>
      <c r="B334" s="24" t="s">
        <v>52</v>
      </c>
      <c r="C334" s="77">
        <v>595885</v>
      </c>
      <c r="D334" s="78">
        <v>128754</v>
      </c>
      <c r="E334" s="78">
        <v>4317</v>
      </c>
      <c r="F334" s="78">
        <v>0</v>
      </c>
      <c r="G334" s="78">
        <v>5229</v>
      </c>
      <c r="H334" s="78">
        <v>0</v>
      </c>
      <c r="I334" s="79">
        <f t="shared" si="5"/>
        <v>734185</v>
      </c>
    </row>
    <row r="335" spans="1:9" x14ac:dyDescent="0.25">
      <c r="A335" s="23" t="s">
        <v>489</v>
      </c>
      <c r="B335" s="24" t="s">
        <v>52</v>
      </c>
      <c r="C335" s="77">
        <v>1508469</v>
      </c>
      <c r="D335" s="78">
        <v>300611</v>
      </c>
      <c r="E335" s="78">
        <v>53929</v>
      </c>
      <c r="F335" s="78">
        <v>0</v>
      </c>
      <c r="G335" s="78">
        <v>0</v>
      </c>
      <c r="H335" s="78">
        <v>0</v>
      </c>
      <c r="I335" s="79">
        <f t="shared" si="5"/>
        <v>1863009</v>
      </c>
    </row>
    <row r="336" spans="1:9" x14ac:dyDescent="0.25">
      <c r="A336" s="23" t="s">
        <v>488</v>
      </c>
      <c r="B336" s="24" t="s">
        <v>52</v>
      </c>
      <c r="C336" s="77">
        <v>25963375</v>
      </c>
      <c r="D336" s="78">
        <v>5632953</v>
      </c>
      <c r="E336" s="78">
        <v>647483</v>
      </c>
      <c r="F336" s="78">
        <v>0</v>
      </c>
      <c r="G336" s="78">
        <v>202246</v>
      </c>
      <c r="H336" s="78">
        <v>0</v>
      </c>
      <c r="I336" s="79">
        <f t="shared" si="5"/>
        <v>32446057</v>
      </c>
    </row>
    <row r="337" spans="1:9" x14ac:dyDescent="0.25">
      <c r="A337" s="23" t="s">
        <v>363</v>
      </c>
      <c r="B337" s="24" t="s">
        <v>52</v>
      </c>
      <c r="C337" s="77">
        <v>2536653</v>
      </c>
      <c r="D337" s="78">
        <v>818561</v>
      </c>
      <c r="E337" s="78">
        <v>214190</v>
      </c>
      <c r="F337" s="78">
        <v>0</v>
      </c>
      <c r="G337" s="78">
        <v>38522</v>
      </c>
      <c r="H337" s="78">
        <v>0</v>
      </c>
      <c r="I337" s="79">
        <f t="shared" si="5"/>
        <v>3607926</v>
      </c>
    </row>
    <row r="338" spans="1:9" x14ac:dyDescent="0.25">
      <c r="A338" s="23" t="s">
        <v>364</v>
      </c>
      <c r="B338" s="24" t="s">
        <v>52</v>
      </c>
      <c r="C338" s="77">
        <v>1002525</v>
      </c>
      <c r="D338" s="78">
        <v>184218</v>
      </c>
      <c r="E338" s="78">
        <v>36191</v>
      </c>
      <c r="F338" s="78">
        <v>0</v>
      </c>
      <c r="G338" s="78">
        <v>0</v>
      </c>
      <c r="H338" s="78">
        <v>0</v>
      </c>
      <c r="I338" s="79">
        <f t="shared" si="5"/>
        <v>1222934</v>
      </c>
    </row>
    <row r="339" spans="1:9" x14ac:dyDescent="0.25">
      <c r="A339" s="23" t="s">
        <v>365</v>
      </c>
      <c r="B339" s="24" t="s">
        <v>53</v>
      </c>
      <c r="C339" s="77">
        <v>2186414</v>
      </c>
      <c r="D339" s="78">
        <v>403263</v>
      </c>
      <c r="E339" s="78">
        <v>42514</v>
      </c>
      <c r="F339" s="78">
        <v>0</v>
      </c>
      <c r="G339" s="78">
        <v>0</v>
      </c>
      <c r="H339" s="78">
        <v>0</v>
      </c>
      <c r="I339" s="79">
        <f t="shared" si="5"/>
        <v>2632191</v>
      </c>
    </row>
    <row r="340" spans="1:9" x14ac:dyDescent="0.25">
      <c r="A340" s="23" t="s">
        <v>366</v>
      </c>
      <c r="B340" s="24" t="s">
        <v>53</v>
      </c>
      <c r="C340" s="77">
        <v>1624351</v>
      </c>
      <c r="D340" s="78">
        <v>327451</v>
      </c>
      <c r="E340" s="78">
        <v>29647</v>
      </c>
      <c r="F340" s="78">
        <v>0</v>
      </c>
      <c r="G340" s="78">
        <v>0</v>
      </c>
      <c r="H340" s="78">
        <v>0</v>
      </c>
      <c r="I340" s="79">
        <f t="shared" si="5"/>
        <v>1981449</v>
      </c>
    </row>
    <row r="341" spans="1:9" x14ac:dyDescent="0.25">
      <c r="A341" s="23" t="s">
        <v>367</v>
      </c>
      <c r="B341" s="24" t="s">
        <v>53</v>
      </c>
      <c r="C341" s="77">
        <v>597257</v>
      </c>
      <c r="D341" s="78">
        <v>162128</v>
      </c>
      <c r="E341" s="78">
        <v>0</v>
      </c>
      <c r="F341" s="78">
        <v>0</v>
      </c>
      <c r="G341" s="78">
        <v>7430</v>
      </c>
      <c r="H341" s="78">
        <v>0</v>
      </c>
      <c r="I341" s="79">
        <f t="shared" si="5"/>
        <v>766815</v>
      </c>
    </row>
    <row r="342" spans="1:9" x14ac:dyDescent="0.25">
      <c r="A342" s="23" t="s">
        <v>368</v>
      </c>
      <c r="B342" s="24" t="s">
        <v>53</v>
      </c>
      <c r="C342" s="77">
        <v>419515</v>
      </c>
      <c r="D342" s="78">
        <v>95374</v>
      </c>
      <c r="E342" s="78">
        <v>25</v>
      </c>
      <c r="F342" s="78">
        <v>0</v>
      </c>
      <c r="G342" s="78">
        <v>6219</v>
      </c>
      <c r="H342" s="78">
        <v>0</v>
      </c>
      <c r="I342" s="79">
        <f t="shared" si="5"/>
        <v>521133</v>
      </c>
    </row>
    <row r="343" spans="1:9" x14ac:dyDescent="0.25">
      <c r="A343" s="23" t="s">
        <v>369</v>
      </c>
      <c r="B343" s="24" t="s">
        <v>53</v>
      </c>
      <c r="C343" s="77">
        <v>163818</v>
      </c>
      <c r="D343" s="78">
        <v>42872</v>
      </c>
      <c r="E343" s="78">
        <v>211</v>
      </c>
      <c r="F343" s="78">
        <v>0</v>
      </c>
      <c r="G343" s="78">
        <v>1355</v>
      </c>
      <c r="H343" s="78">
        <v>0</v>
      </c>
      <c r="I343" s="79">
        <f t="shared" si="5"/>
        <v>208256</v>
      </c>
    </row>
    <row r="344" spans="1:9" x14ac:dyDescent="0.25">
      <c r="A344" s="23" t="s">
        <v>370</v>
      </c>
      <c r="B344" s="24" t="s">
        <v>53</v>
      </c>
      <c r="C344" s="77">
        <v>354610</v>
      </c>
      <c r="D344" s="78">
        <v>50815</v>
      </c>
      <c r="E344" s="78">
        <v>16601</v>
      </c>
      <c r="F344" s="78">
        <v>0</v>
      </c>
      <c r="G344" s="78">
        <v>1898</v>
      </c>
      <c r="H344" s="78">
        <v>0</v>
      </c>
      <c r="I344" s="79">
        <f t="shared" si="5"/>
        <v>423924</v>
      </c>
    </row>
    <row r="345" spans="1:9" x14ac:dyDescent="0.25">
      <c r="A345" s="23" t="s">
        <v>371</v>
      </c>
      <c r="B345" s="24" t="s">
        <v>53</v>
      </c>
      <c r="C345" s="77">
        <v>374734</v>
      </c>
      <c r="D345" s="78">
        <v>0</v>
      </c>
      <c r="E345" s="78">
        <v>10740</v>
      </c>
      <c r="F345" s="78">
        <v>0</v>
      </c>
      <c r="G345" s="78">
        <v>9054</v>
      </c>
      <c r="H345" s="78">
        <v>0</v>
      </c>
      <c r="I345" s="79">
        <f t="shared" si="5"/>
        <v>394528</v>
      </c>
    </row>
    <row r="346" spans="1:9" x14ac:dyDescent="0.25">
      <c r="A346" s="23" t="s">
        <v>372</v>
      </c>
      <c r="B346" s="24" t="s">
        <v>53</v>
      </c>
      <c r="C346" s="77">
        <v>2491234</v>
      </c>
      <c r="D346" s="78">
        <v>631159</v>
      </c>
      <c r="E346" s="78">
        <v>86963</v>
      </c>
      <c r="F346" s="78">
        <v>0</v>
      </c>
      <c r="G346" s="78">
        <v>89684</v>
      </c>
      <c r="H346" s="78">
        <v>0</v>
      </c>
      <c r="I346" s="79">
        <f t="shared" si="5"/>
        <v>3299040</v>
      </c>
    </row>
    <row r="347" spans="1:9" x14ac:dyDescent="0.25">
      <c r="A347" s="23" t="s">
        <v>373</v>
      </c>
      <c r="B347" s="24" t="s">
        <v>53</v>
      </c>
      <c r="C347" s="77">
        <v>0</v>
      </c>
      <c r="D347" s="78">
        <v>0</v>
      </c>
      <c r="E347" s="78">
        <v>0</v>
      </c>
      <c r="F347" s="78">
        <v>0</v>
      </c>
      <c r="G347" s="78">
        <v>0</v>
      </c>
      <c r="H347" s="78">
        <v>0</v>
      </c>
      <c r="I347" s="79">
        <f t="shared" si="5"/>
        <v>0</v>
      </c>
    </row>
    <row r="348" spans="1:9" x14ac:dyDescent="0.25">
      <c r="A348" s="23" t="s">
        <v>374</v>
      </c>
      <c r="B348" s="24" t="s">
        <v>53</v>
      </c>
      <c r="C348" s="77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9">
        <f t="shared" si="5"/>
        <v>0</v>
      </c>
    </row>
    <row r="349" spans="1:9" x14ac:dyDescent="0.25">
      <c r="A349" s="23" t="s">
        <v>375</v>
      </c>
      <c r="B349" s="24" t="s">
        <v>53</v>
      </c>
      <c r="C349" s="77">
        <v>419561</v>
      </c>
      <c r="D349" s="78">
        <v>76973</v>
      </c>
      <c r="E349" s="78">
        <v>0</v>
      </c>
      <c r="F349" s="78">
        <v>0</v>
      </c>
      <c r="G349" s="78">
        <v>13370</v>
      </c>
      <c r="H349" s="78">
        <v>0</v>
      </c>
      <c r="I349" s="79">
        <f t="shared" si="5"/>
        <v>509904</v>
      </c>
    </row>
    <row r="350" spans="1:9" x14ac:dyDescent="0.25">
      <c r="A350" s="23" t="s">
        <v>376</v>
      </c>
      <c r="B350" s="24" t="s">
        <v>53</v>
      </c>
      <c r="C350" s="77">
        <v>146306</v>
      </c>
      <c r="D350" s="78">
        <v>55184</v>
      </c>
      <c r="E350" s="78">
        <v>0</v>
      </c>
      <c r="F350" s="78">
        <v>0</v>
      </c>
      <c r="G350" s="78">
        <v>5582</v>
      </c>
      <c r="H350" s="78">
        <v>0</v>
      </c>
      <c r="I350" s="79">
        <f t="shared" si="5"/>
        <v>207072</v>
      </c>
    </row>
    <row r="351" spans="1:9" x14ac:dyDescent="0.25">
      <c r="A351" s="23" t="s">
        <v>377</v>
      </c>
      <c r="B351" s="24" t="s">
        <v>53</v>
      </c>
      <c r="C351" s="77">
        <v>1624673</v>
      </c>
      <c r="D351" s="78">
        <v>350140</v>
      </c>
      <c r="E351" s="78">
        <v>1245</v>
      </c>
      <c r="F351" s="78">
        <v>0</v>
      </c>
      <c r="G351" s="78">
        <v>30360</v>
      </c>
      <c r="H351" s="78">
        <v>0</v>
      </c>
      <c r="I351" s="79">
        <f t="shared" si="5"/>
        <v>2006418</v>
      </c>
    </row>
    <row r="352" spans="1:9" x14ac:dyDescent="0.25">
      <c r="A352" s="23" t="s">
        <v>378</v>
      </c>
      <c r="B352" s="24" t="s">
        <v>53</v>
      </c>
      <c r="C352" s="77">
        <v>9268130</v>
      </c>
      <c r="D352" s="78">
        <v>2088322</v>
      </c>
      <c r="E352" s="78">
        <v>109480</v>
      </c>
      <c r="F352" s="78">
        <v>12627</v>
      </c>
      <c r="G352" s="78">
        <v>291398</v>
      </c>
      <c r="H352" s="78">
        <v>0</v>
      </c>
      <c r="I352" s="79">
        <f t="shared" si="5"/>
        <v>11769957</v>
      </c>
    </row>
    <row r="353" spans="1:9" x14ac:dyDescent="0.25">
      <c r="A353" s="23" t="s">
        <v>379</v>
      </c>
      <c r="B353" s="24" t="s">
        <v>53</v>
      </c>
      <c r="C353" s="77">
        <v>351044</v>
      </c>
      <c r="D353" s="78">
        <v>80195</v>
      </c>
      <c r="E353" s="78">
        <v>0</v>
      </c>
      <c r="F353" s="78">
        <v>0</v>
      </c>
      <c r="G353" s="78">
        <v>50388</v>
      </c>
      <c r="H353" s="78">
        <v>0</v>
      </c>
      <c r="I353" s="79">
        <f t="shared" si="5"/>
        <v>481627</v>
      </c>
    </row>
    <row r="354" spans="1:9" x14ac:dyDescent="0.25">
      <c r="A354" s="23" t="s">
        <v>380</v>
      </c>
      <c r="B354" s="24" t="s">
        <v>53</v>
      </c>
      <c r="C354" s="77">
        <v>134864</v>
      </c>
      <c r="D354" s="78">
        <v>71871</v>
      </c>
      <c r="E354" s="78">
        <v>10469</v>
      </c>
      <c r="F354" s="78">
        <v>0</v>
      </c>
      <c r="G354" s="78">
        <v>0</v>
      </c>
      <c r="H354" s="78">
        <v>0</v>
      </c>
      <c r="I354" s="79">
        <f t="shared" si="5"/>
        <v>217204</v>
      </c>
    </row>
    <row r="355" spans="1:9" x14ac:dyDescent="0.25">
      <c r="A355" s="23" t="s">
        <v>381</v>
      </c>
      <c r="B355" s="24" t="s">
        <v>53</v>
      </c>
      <c r="C355" s="77">
        <v>4210452</v>
      </c>
      <c r="D355" s="78">
        <v>913824</v>
      </c>
      <c r="E355" s="78">
        <v>0</v>
      </c>
      <c r="F355" s="78">
        <v>0</v>
      </c>
      <c r="G355" s="78">
        <v>0</v>
      </c>
      <c r="H355" s="78">
        <v>58240</v>
      </c>
      <c r="I355" s="79">
        <f t="shared" si="5"/>
        <v>5182516</v>
      </c>
    </row>
    <row r="356" spans="1:9" x14ac:dyDescent="0.25">
      <c r="A356" s="23" t="s">
        <v>382</v>
      </c>
      <c r="B356" s="24" t="s">
        <v>54</v>
      </c>
      <c r="C356" s="77">
        <v>139707</v>
      </c>
      <c r="D356" s="78">
        <v>31150</v>
      </c>
      <c r="E356" s="78">
        <v>19568</v>
      </c>
      <c r="F356" s="78">
        <v>0</v>
      </c>
      <c r="G356" s="78">
        <v>3129</v>
      </c>
      <c r="H356" s="78">
        <v>0</v>
      </c>
      <c r="I356" s="79">
        <f t="shared" si="5"/>
        <v>193554</v>
      </c>
    </row>
    <row r="357" spans="1:9" x14ac:dyDescent="0.25">
      <c r="A357" s="23" t="s">
        <v>383</v>
      </c>
      <c r="B357" s="24" t="s">
        <v>54</v>
      </c>
      <c r="C357" s="77">
        <v>98700</v>
      </c>
      <c r="D357" s="78">
        <v>0</v>
      </c>
      <c r="E357" s="78">
        <v>0</v>
      </c>
      <c r="F357" s="78">
        <v>7082</v>
      </c>
      <c r="G357" s="78">
        <v>0</v>
      </c>
      <c r="H357" s="78">
        <v>0</v>
      </c>
      <c r="I357" s="79">
        <f t="shared" si="5"/>
        <v>105782</v>
      </c>
    </row>
    <row r="358" spans="1:9" x14ac:dyDescent="0.25">
      <c r="A358" s="23" t="s">
        <v>384</v>
      </c>
      <c r="B358" s="24" t="s">
        <v>54</v>
      </c>
      <c r="C358" s="77">
        <v>894808</v>
      </c>
      <c r="D358" s="78">
        <v>248418</v>
      </c>
      <c r="E358" s="78">
        <v>90078</v>
      </c>
      <c r="F358" s="78">
        <v>0</v>
      </c>
      <c r="G358" s="78">
        <v>772</v>
      </c>
      <c r="H358" s="78">
        <v>0</v>
      </c>
      <c r="I358" s="79">
        <f t="shared" si="5"/>
        <v>1234076</v>
      </c>
    </row>
    <row r="359" spans="1:9" x14ac:dyDescent="0.25">
      <c r="A359" s="23" t="s">
        <v>385</v>
      </c>
      <c r="B359" s="24" t="s">
        <v>54</v>
      </c>
      <c r="C359" s="77">
        <v>34959</v>
      </c>
      <c r="D359" s="78">
        <v>5246</v>
      </c>
      <c r="E359" s="78">
        <v>1377</v>
      </c>
      <c r="F359" s="78">
        <v>0</v>
      </c>
      <c r="G359" s="78">
        <v>2289</v>
      </c>
      <c r="H359" s="78">
        <v>0</v>
      </c>
      <c r="I359" s="79">
        <f t="shared" si="5"/>
        <v>43871</v>
      </c>
    </row>
    <row r="360" spans="1:9" x14ac:dyDescent="0.25">
      <c r="A360" s="23" t="s">
        <v>386</v>
      </c>
      <c r="B360" s="24" t="s">
        <v>54</v>
      </c>
      <c r="C360" s="77">
        <v>22345</v>
      </c>
      <c r="D360" s="78">
        <v>0</v>
      </c>
      <c r="E360" s="78">
        <v>3070</v>
      </c>
      <c r="F360" s="78">
        <v>0</v>
      </c>
      <c r="G360" s="78">
        <v>0</v>
      </c>
      <c r="H360" s="78">
        <v>0</v>
      </c>
      <c r="I360" s="79">
        <f t="shared" si="5"/>
        <v>25415</v>
      </c>
    </row>
    <row r="361" spans="1:9" x14ac:dyDescent="0.25">
      <c r="A361" s="23" t="s">
        <v>388</v>
      </c>
      <c r="B361" s="24" t="s">
        <v>55</v>
      </c>
      <c r="C361" s="77">
        <v>792628</v>
      </c>
      <c r="D361" s="78">
        <v>146109</v>
      </c>
      <c r="E361" s="78">
        <v>90189</v>
      </c>
      <c r="F361" s="78">
        <v>0</v>
      </c>
      <c r="G361" s="78">
        <v>0</v>
      </c>
      <c r="H361" s="78">
        <v>0</v>
      </c>
      <c r="I361" s="79">
        <f t="shared" si="5"/>
        <v>1028926</v>
      </c>
    </row>
    <row r="362" spans="1:9" x14ac:dyDescent="0.25">
      <c r="A362" s="23" t="s">
        <v>389</v>
      </c>
      <c r="B362" s="24" t="s">
        <v>55</v>
      </c>
      <c r="C362" s="77">
        <v>0</v>
      </c>
      <c r="D362" s="78">
        <v>151040</v>
      </c>
      <c r="E362" s="78">
        <v>0</v>
      </c>
      <c r="F362" s="78">
        <v>0</v>
      </c>
      <c r="G362" s="78">
        <v>0</v>
      </c>
      <c r="H362" s="78">
        <v>79764</v>
      </c>
      <c r="I362" s="79">
        <f t="shared" si="5"/>
        <v>230804</v>
      </c>
    </row>
    <row r="363" spans="1:9" x14ac:dyDescent="0.25">
      <c r="A363" s="23" t="s">
        <v>390</v>
      </c>
      <c r="B363" s="24" t="s">
        <v>55</v>
      </c>
      <c r="C363" s="77">
        <v>807946</v>
      </c>
      <c r="D363" s="78">
        <v>0</v>
      </c>
      <c r="E363" s="78">
        <v>0</v>
      </c>
      <c r="F363" s="78">
        <v>0</v>
      </c>
      <c r="G363" s="78">
        <v>0</v>
      </c>
      <c r="H363" s="78">
        <v>0</v>
      </c>
      <c r="I363" s="79">
        <f t="shared" si="5"/>
        <v>807946</v>
      </c>
    </row>
    <row r="364" spans="1:9" x14ac:dyDescent="0.25">
      <c r="A364" s="23" t="s">
        <v>391</v>
      </c>
      <c r="B364" s="24" t="s">
        <v>6</v>
      </c>
      <c r="C364" s="77">
        <v>1062393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9">
        <f t="shared" si="5"/>
        <v>1062393</v>
      </c>
    </row>
    <row r="365" spans="1:9" x14ac:dyDescent="0.25">
      <c r="A365" s="23" t="s">
        <v>6</v>
      </c>
      <c r="B365" s="24" t="s">
        <v>6</v>
      </c>
      <c r="C365" s="77">
        <v>5906824</v>
      </c>
      <c r="D365" s="78">
        <v>1923102</v>
      </c>
      <c r="E365" s="78">
        <v>195267</v>
      </c>
      <c r="F365" s="78">
        <v>0</v>
      </c>
      <c r="G365" s="78">
        <v>58033</v>
      </c>
      <c r="H365" s="78">
        <v>0</v>
      </c>
      <c r="I365" s="79">
        <f t="shared" si="5"/>
        <v>8083226</v>
      </c>
    </row>
    <row r="366" spans="1:9" x14ac:dyDescent="0.25">
      <c r="A366" s="23" t="s">
        <v>392</v>
      </c>
      <c r="B366" s="24" t="s">
        <v>6</v>
      </c>
      <c r="C366" s="77">
        <v>2724645</v>
      </c>
      <c r="D366" s="78">
        <v>0</v>
      </c>
      <c r="E366" s="78">
        <v>0</v>
      </c>
      <c r="F366" s="78">
        <v>0</v>
      </c>
      <c r="G366" s="78">
        <v>130990</v>
      </c>
      <c r="H366" s="78">
        <v>0</v>
      </c>
      <c r="I366" s="79">
        <f t="shared" si="5"/>
        <v>2855635</v>
      </c>
    </row>
    <row r="367" spans="1:9" x14ac:dyDescent="0.25">
      <c r="A367" s="23" t="s">
        <v>393</v>
      </c>
      <c r="B367" s="24" t="s">
        <v>5</v>
      </c>
      <c r="C367" s="77">
        <v>3933899</v>
      </c>
      <c r="D367" s="78">
        <v>376514</v>
      </c>
      <c r="E367" s="78">
        <v>35637</v>
      </c>
      <c r="F367" s="78">
        <v>0</v>
      </c>
      <c r="G367" s="78">
        <v>25564</v>
      </c>
      <c r="H367" s="78">
        <v>0</v>
      </c>
      <c r="I367" s="79">
        <f t="shared" si="5"/>
        <v>4371614</v>
      </c>
    </row>
    <row r="368" spans="1:9" x14ac:dyDescent="0.25">
      <c r="A368" s="23" t="s">
        <v>394</v>
      </c>
      <c r="B368" s="24" t="s">
        <v>5</v>
      </c>
      <c r="C368" s="77">
        <v>2527041</v>
      </c>
      <c r="D368" s="78">
        <v>399217</v>
      </c>
      <c r="E368" s="78">
        <v>0</v>
      </c>
      <c r="F368" s="78">
        <v>0</v>
      </c>
      <c r="G368" s="78">
        <v>89441</v>
      </c>
      <c r="H368" s="78">
        <v>0</v>
      </c>
      <c r="I368" s="79">
        <f t="shared" si="5"/>
        <v>3015699</v>
      </c>
    </row>
    <row r="369" spans="1:9" x14ac:dyDescent="0.25">
      <c r="A369" s="23" t="s">
        <v>395</v>
      </c>
      <c r="B369" s="24" t="s">
        <v>5</v>
      </c>
      <c r="C369" s="77">
        <v>2398914</v>
      </c>
      <c r="D369" s="78">
        <v>0</v>
      </c>
      <c r="E369" s="78">
        <v>0</v>
      </c>
      <c r="F369" s="78">
        <v>0</v>
      </c>
      <c r="G369" s="78">
        <v>63035</v>
      </c>
      <c r="H369" s="78">
        <v>0</v>
      </c>
      <c r="I369" s="79">
        <f t="shared" si="5"/>
        <v>2461949</v>
      </c>
    </row>
    <row r="370" spans="1:9" x14ac:dyDescent="0.25">
      <c r="A370" s="23" t="s">
        <v>396</v>
      </c>
      <c r="B370" s="24" t="s">
        <v>5</v>
      </c>
      <c r="C370" s="77">
        <v>1486649</v>
      </c>
      <c r="D370" s="78">
        <v>284804</v>
      </c>
      <c r="E370" s="78">
        <v>80356</v>
      </c>
      <c r="F370" s="78">
        <v>0</v>
      </c>
      <c r="G370" s="78">
        <v>0</v>
      </c>
      <c r="H370" s="78">
        <v>0</v>
      </c>
      <c r="I370" s="79">
        <f t="shared" si="5"/>
        <v>1851809</v>
      </c>
    </row>
    <row r="371" spans="1:9" x14ac:dyDescent="0.25">
      <c r="A371" s="23" t="s">
        <v>397</v>
      </c>
      <c r="B371" s="24" t="s">
        <v>5</v>
      </c>
      <c r="C371" s="77">
        <v>3228198</v>
      </c>
      <c r="D371" s="78">
        <v>696811</v>
      </c>
      <c r="E371" s="78">
        <v>0</v>
      </c>
      <c r="F371" s="78">
        <v>0</v>
      </c>
      <c r="G371" s="78">
        <v>60076</v>
      </c>
      <c r="H371" s="78">
        <v>0</v>
      </c>
      <c r="I371" s="79">
        <f t="shared" si="5"/>
        <v>3985085</v>
      </c>
    </row>
    <row r="372" spans="1:9" x14ac:dyDescent="0.25">
      <c r="A372" s="23" t="s">
        <v>398</v>
      </c>
      <c r="B372" s="24" t="s">
        <v>5</v>
      </c>
      <c r="C372" s="77">
        <v>4997974</v>
      </c>
      <c r="D372" s="78">
        <v>0</v>
      </c>
      <c r="E372" s="78">
        <v>118926</v>
      </c>
      <c r="F372" s="78">
        <v>0</v>
      </c>
      <c r="G372" s="78">
        <v>66216</v>
      </c>
      <c r="H372" s="78">
        <v>0</v>
      </c>
      <c r="I372" s="79">
        <f t="shared" si="5"/>
        <v>5183116</v>
      </c>
    </row>
    <row r="373" spans="1:9" x14ac:dyDescent="0.25">
      <c r="A373" s="23" t="s">
        <v>399</v>
      </c>
      <c r="B373" s="24" t="s">
        <v>5</v>
      </c>
      <c r="C373" s="77">
        <v>2932695</v>
      </c>
      <c r="D373" s="78">
        <v>429171</v>
      </c>
      <c r="E373" s="78">
        <v>48788</v>
      </c>
      <c r="F373" s="78">
        <v>0</v>
      </c>
      <c r="G373" s="78">
        <v>27651</v>
      </c>
      <c r="H373" s="78">
        <v>0</v>
      </c>
      <c r="I373" s="79">
        <f t="shared" si="5"/>
        <v>3438305</v>
      </c>
    </row>
    <row r="374" spans="1:9" x14ac:dyDescent="0.25">
      <c r="A374" s="23" t="s">
        <v>387</v>
      </c>
      <c r="B374" s="24" t="s">
        <v>492</v>
      </c>
      <c r="C374" s="77">
        <v>0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9">
        <f t="shared" si="5"/>
        <v>0</v>
      </c>
    </row>
    <row r="375" spans="1:9" x14ac:dyDescent="0.25">
      <c r="A375" s="23" t="s">
        <v>482</v>
      </c>
      <c r="B375" s="24" t="s">
        <v>492</v>
      </c>
      <c r="C375" s="77">
        <v>1607257</v>
      </c>
      <c r="D375" s="78">
        <v>0</v>
      </c>
      <c r="E375" s="78">
        <v>40856</v>
      </c>
      <c r="F375" s="78">
        <v>0</v>
      </c>
      <c r="G375" s="78">
        <v>0</v>
      </c>
      <c r="H375" s="78">
        <v>0</v>
      </c>
      <c r="I375" s="79">
        <f t="shared" si="5"/>
        <v>1648113</v>
      </c>
    </row>
    <row r="376" spans="1:9" x14ac:dyDescent="0.25">
      <c r="A376" s="23" t="s">
        <v>483</v>
      </c>
      <c r="B376" s="24" t="s">
        <v>492</v>
      </c>
      <c r="C376" s="77">
        <v>672178</v>
      </c>
      <c r="D376" s="78">
        <v>0</v>
      </c>
      <c r="E376" s="78">
        <v>2582</v>
      </c>
      <c r="F376" s="78">
        <v>0</v>
      </c>
      <c r="G376" s="78">
        <v>17205</v>
      </c>
      <c r="H376" s="78">
        <v>0</v>
      </c>
      <c r="I376" s="79">
        <f t="shared" si="5"/>
        <v>691965</v>
      </c>
    </row>
    <row r="377" spans="1:9" x14ac:dyDescent="0.25">
      <c r="A377" s="23" t="s">
        <v>451</v>
      </c>
      <c r="B377" s="24" t="s">
        <v>490</v>
      </c>
      <c r="C377" s="77">
        <v>2922518</v>
      </c>
      <c r="D377" s="78">
        <v>373638</v>
      </c>
      <c r="E377" s="78">
        <v>0</v>
      </c>
      <c r="F377" s="78">
        <v>0</v>
      </c>
      <c r="G377" s="78">
        <v>0</v>
      </c>
      <c r="H377" s="78">
        <v>0</v>
      </c>
      <c r="I377" s="79">
        <f t="shared" si="5"/>
        <v>3296156</v>
      </c>
    </row>
    <row r="378" spans="1:9" x14ac:dyDescent="0.25">
      <c r="A378" s="23" t="s">
        <v>481</v>
      </c>
      <c r="B378" s="24" t="s">
        <v>490</v>
      </c>
      <c r="C378" s="77">
        <v>14466176</v>
      </c>
      <c r="D378" s="78">
        <v>0</v>
      </c>
      <c r="E378" s="78">
        <v>0</v>
      </c>
      <c r="F378" s="78">
        <v>0</v>
      </c>
      <c r="G378" s="78">
        <v>0</v>
      </c>
      <c r="H378" s="78">
        <v>0</v>
      </c>
      <c r="I378" s="79">
        <f t="shared" si="5"/>
        <v>14466176</v>
      </c>
    </row>
    <row r="379" spans="1:9" x14ac:dyDescent="0.25">
      <c r="A379" s="23" t="s">
        <v>486</v>
      </c>
      <c r="B379" s="24" t="s">
        <v>490</v>
      </c>
      <c r="C379" s="77">
        <v>63386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9">
        <f t="shared" si="5"/>
        <v>63386</v>
      </c>
    </row>
    <row r="380" spans="1:9" x14ac:dyDescent="0.25">
      <c r="A380" s="23" t="s">
        <v>400</v>
      </c>
      <c r="B380" s="24" t="s">
        <v>56</v>
      </c>
      <c r="C380" s="77">
        <v>6121</v>
      </c>
      <c r="D380" s="78">
        <v>0</v>
      </c>
      <c r="E380" s="78">
        <v>43845</v>
      </c>
      <c r="F380" s="78">
        <v>0</v>
      </c>
      <c r="G380" s="78">
        <v>0</v>
      </c>
      <c r="H380" s="78">
        <v>449282</v>
      </c>
      <c r="I380" s="79">
        <f t="shared" si="5"/>
        <v>499248</v>
      </c>
    </row>
    <row r="381" spans="1:9" x14ac:dyDescent="0.25">
      <c r="A381" s="23" t="s">
        <v>401</v>
      </c>
      <c r="B381" s="24" t="s">
        <v>56</v>
      </c>
      <c r="C381" s="77">
        <v>109280</v>
      </c>
      <c r="D381" s="78">
        <v>0</v>
      </c>
      <c r="E381" s="78">
        <v>0</v>
      </c>
      <c r="F381" s="78">
        <v>0</v>
      </c>
      <c r="G381" s="78">
        <v>632</v>
      </c>
      <c r="H381" s="78">
        <v>0</v>
      </c>
      <c r="I381" s="79">
        <f t="shared" si="5"/>
        <v>109912</v>
      </c>
    </row>
    <row r="382" spans="1:9" x14ac:dyDescent="0.25">
      <c r="A382" s="23" t="s">
        <v>402</v>
      </c>
      <c r="B382" s="24" t="s">
        <v>56</v>
      </c>
      <c r="C382" s="77">
        <v>55117</v>
      </c>
      <c r="D382" s="78">
        <v>0</v>
      </c>
      <c r="E382" s="78">
        <v>0</v>
      </c>
      <c r="F382" s="78">
        <v>0</v>
      </c>
      <c r="G382" s="78">
        <v>507</v>
      </c>
      <c r="H382" s="78">
        <v>0</v>
      </c>
      <c r="I382" s="79">
        <f t="shared" si="5"/>
        <v>55624</v>
      </c>
    </row>
    <row r="383" spans="1:9" x14ac:dyDescent="0.25">
      <c r="A383" s="23" t="s">
        <v>403</v>
      </c>
      <c r="B383" s="24" t="s">
        <v>56</v>
      </c>
      <c r="C383" s="77">
        <v>52209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9">
        <f t="shared" si="5"/>
        <v>52209</v>
      </c>
    </row>
    <row r="384" spans="1:9" x14ac:dyDescent="0.25">
      <c r="A384" s="23" t="s">
        <v>404</v>
      </c>
      <c r="B384" s="24" t="s">
        <v>56</v>
      </c>
      <c r="C384" s="77">
        <v>1594859</v>
      </c>
      <c r="D384" s="78">
        <v>556455</v>
      </c>
      <c r="E384" s="78">
        <v>211291</v>
      </c>
      <c r="F384" s="78">
        <v>0</v>
      </c>
      <c r="G384" s="78">
        <v>43701</v>
      </c>
      <c r="H384" s="78">
        <v>0</v>
      </c>
      <c r="I384" s="79">
        <f t="shared" si="5"/>
        <v>2406306</v>
      </c>
    </row>
    <row r="385" spans="1:9" x14ac:dyDescent="0.25">
      <c r="A385" s="23" t="s">
        <v>405</v>
      </c>
      <c r="B385" s="24" t="s">
        <v>57</v>
      </c>
      <c r="C385" s="77">
        <v>86238</v>
      </c>
      <c r="D385" s="78">
        <v>0</v>
      </c>
      <c r="E385" s="78">
        <v>0</v>
      </c>
      <c r="F385" s="78">
        <v>0</v>
      </c>
      <c r="G385" s="78">
        <v>0</v>
      </c>
      <c r="H385" s="78">
        <v>0</v>
      </c>
      <c r="I385" s="79">
        <f t="shared" si="5"/>
        <v>86238</v>
      </c>
    </row>
    <row r="386" spans="1:9" x14ac:dyDescent="0.25">
      <c r="A386" s="23" t="s">
        <v>406</v>
      </c>
      <c r="B386" s="24" t="s">
        <v>57</v>
      </c>
      <c r="C386" s="77">
        <v>630462</v>
      </c>
      <c r="D386" s="78">
        <v>226393</v>
      </c>
      <c r="E386" s="78">
        <v>0</v>
      </c>
      <c r="F386" s="78">
        <v>0</v>
      </c>
      <c r="G386" s="78">
        <v>27412</v>
      </c>
      <c r="H386" s="78">
        <v>0</v>
      </c>
      <c r="I386" s="79">
        <f t="shared" si="5"/>
        <v>884267</v>
      </c>
    </row>
    <row r="387" spans="1:9" x14ac:dyDescent="0.25">
      <c r="A387" s="23" t="s">
        <v>407</v>
      </c>
      <c r="B387" s="24" t="s">
        <v>58</v>
      </c>
      <c r="C387" s="77">
        <v>743019</v>
      </c>
      <c r="D387" s="78">
        <v>118967</v>
      </c>
      <c r="E387" s="78">
        <v>95659</v>
      </c>
      <c r="F387" s="78">
        <v>0</v>
      </c>
      <c r="G387" s="78">
        <v>0</v>
      </c>
      <c r="H387" s="78">
        <v>0</v>
      </c>
      <c r="I387" s="79">
        <f t="shared" si="5"/>
        <v>957645</v>
      </c>
    </row>
    <row r="388" spans="1:9" x14ac:dyDescent="0.25">
      <c r="A388" s="23" t="s">
        <v>408</v>
      </c>
      <c r="B388" s="24" t="s">
        <v>59</v>
      </c>
      <c r="C388" s="77">
        <v>36149</v>
      </c>
      <c r="D388" s="78">
        <v>0</v>
      </c>
      <c r="E388" s="78">
        <v>0</v>
      </c>
      <c r="F388" s="78">
        <v>0</v>
      </c>
      <c r="G388" s="78">
        <v>2663</v>
      </c>
      <c r="H388" s="78">
        <v>0</v>
      </c>
      <c r="I388" s="79">
        <f t="shared" si="5"/>
        <v>38812</v>
      </c>
    </row>
    <row r="389" spans="1:9" x14ac:dyDescent="0.25">
      <c r="A389" s="23" t="s">
        <v>409</v>
      </c>
      <c r="B389" s="24" t="s">
        <v>59</v>
      </c>
      <c r="C389" s="77">
        <v>0</v>
      </c>
      <c r="D389" s="78">
        <v>0</v>
      </c>
      <c r="E389" s="78">
        <v>0</v>
      </c>
      <c r="F389" s="78">
        <v>0</v>
      </c>
      <c r="G389" s="78">
        <v>0</v>
      </c>
      <c r="H389" s="78">
        <v>0</v>
      </c>
      <c r="I389" s="79">
        <f t="shared" ref="I389:I452" si="6">SUM(C389:H389)</f>
        <v>0</v>
      </c>
    </row>
    <row r="390" spans="1:9" x14ac:dyDescent="0.25">
      <c r="A390" s="23" t="s">
        <v>410</v>
      </c>
      <c r="B390" s="24" t="s">
        <v>59</v>
      </c>
      <c r="C390" s="77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9">
        <f t="shared" si="6"/>
        <v>0</v>
      </c>
    </row>
    <row r="391" spans="1:9" x14ac:dyDescent="0.25">
      <c r="A391" s="23" t="s">
        <v>411</v>
      </c>
      <c r="B391" s="24" t="s">
        <v>60</v>
      </c>
      <c r="C391" s="77">
        <v>7576173</v>
      </c>
      <c r="D391" s="78">
        <v>1741022</v>
      </c>
      <c r="E391" s="78">
        <v>216883</v>
      </c>
      <c r="F391" s="78">
        <v>0</v>
      </c>
      <c r="G391" s="78">
        <v>78389</v>
      </c>
      <c r="H391" s="78">
        <v>0</v>
      </c>
      <c r="I391" s="79">
        <f t="shared" si="6"/>
        <v>9612467</v>
      </c>
    </row>
    <row r="392" spans="1:9" x14ac:dyDescent="0.25">
      <c r="A392" s="23" t="s">
        <v>412</v>
      </c>
      <c r="B392" s="24" t="s">
        <v>60</v>
      </c>
      <c r="C392" s="77">
        <v>858000</v>
      </c>
      <c r="D392" s="78">
        <v>0</v>
      </c>
      <c r="E392" s="78">
        <v>11000</v>
      </c>
      <c r="F392" s="78">
        <v>0</v>
      </c>
      <c r="G392" s="78">
        <v>0</v>
      </c>
      <c r="H392" s="78">
        <v>0</v>
      </c>
      <c r="I392" s="79">
        <f t="shared" si="6"/>
        <v>869000</v>
      </c>
    </row>
    <row r="393" spans="1:9" x14ac:dyDescent="0.25">
      <c r="A393" s="23" t="s">
        <v>452</v>
      </c>
      <c r="B393" s="24" t="s">
        <v>60</v>
      </c>
      <c r="C393" s="77">
        <v>1866723</v>
      </c>
      <c r="D393" s="78">
        <v>0</v>
      </c>
      <c r="E393" s="78">
        <v>0</v>
      </c>
      <c r="F393" s="78">
        <v>0</v>
      </c>
      <c r="G393" s="78">
        <v>76365</v>
      </c>
      <c r="H393" s="78">
        <v>0</v>
      </c>
      <c r="I393" s="79">
        <f t="shared" si="6"/>
        <v>1943088</v>
      </c>
    </row>
    <row r="394" spans="1:9" x14ac:dyDescent="0.25">
      <c r="A394" s="23" t="s">
        <v>453</v>
      </c>
      <c r="B394" s="24" t="s">
        <v>60</v>
      </c>
      <c r="C394" s="77">
        <v>3633037</v>
      </c>
      <c r="D394" s="78">
        <v>829729</v>
      </c>
      <c r="E394" s="78">
        <v>197804</v>
      </c>
      <c r="F394" s="78">
        <v>0</v>
      </c>
      <c r="G394" s="78">
        <v>46045</v>
      </c>
      <c r="H394" s="78">
        <v>0</v>
      </c>
      <c r="I394" s="79">
        <f t="shared" si="6"/>
        <v>4706615</v>
      </c>
    </row>
    <row r="395" spans="1:9" x14ac:dyDescent="0.25">
      <c r="A395" s="23" t="s">
        <v>413</v>
      </c>
      <c r="B395" s="24" t="s">
        <v>60</v>
      </c>
      <c r="C395" s="77">
        <v>5972225</v>
      </c>
      <c r="D395" s="78">
        <v>0</v>
      </c>
      <c r="E395" s="78">
        <v>144638</v>
      </c>
      <c r="F395" s="78">
        <v>0</v>
      </c>
      <c r="G395" s="78">
        <v>0</v>
      </c>
      <c r="H395" s="78">
        <v>1956170</v>
      </c>
      <c r="I395" s="79">
        <f t="shared" si="6"/>
        <v>8073033</v>
      </c>
    </row>
    <row r="396" spans="1:9" x14ac:dyDescent="0.25">
      <c r="A396" s="23" t="s">
        <v>414</v>
      </c>
      <c r="B396" s="24" t="s">
        <v>60</v>
      </c>
      <c r="C396" s="77">
        <v>1656723</v>
      </c>
      <c r="D396" s="78">
        <v>429774</v>
      </c>
      <c r="E396" s="78">
        <v>72742</v>
      </c>
      <c r="F396" s="78">
        <v>0</v>
      </c>
      <c r="G396" s="78">
        <v>0</v>
      </c>
      <c r="H396" s="78">
        <v>0</v>
      </c>
      <c r="I396" s="79">
        <f t="shared" si="6"/>
        <v>2159239</v>
      </c>
    </row>
    <row r="397" spans="1:9" x14ac:dyDescent="0.25">
      <c r="A397" s="23" t="s">
        <v>415</v>
      </c>
      <c r="B397" s="24" t="s">
        <v>60</v>
      </c>
      <c r="C397" s="77">
        <v>1106502</v>
      </c>
      <c r="D397" s="78">
        <v>356578</v>
      </c>
      <c r="E397" s="78">
        <v>16915</v>
      </c>
      <c r="F397" s="78">
        <v>0</v>
      </c>
      <c r="G397" s="78">
        <v>16943</v>
      </c>
      <c r="H397" s="78">
        <v>0</v>
      </c>
      <c r="I397" s="79">
        <f t="shared" si="6"/>
        <v>1496938</v>
      </c>
    </row>
    <row r="398" spans="1:9" x14ac:dyDescent="0.25">
      <c r="A398" s="23" t="s">
        <v>416</v>
      </c>
      <c r="B398" s="24" t="s">
        <v>60</v>
      </c>
      <c r="C398" s="77">
        <v>231678</v>
      </c>
      <c r="D398" s="78">
        <v>0</v>
      </c>
      <c r="E398" s="78">
        <v>0</v>
      </c>
      <c r="F398" s="78">
        <v>0</v>
      </c>
      <c r="G398" s="78">
        <v>6822</v>
      </c>
      <c r="H398" s="78">
        <v>0</v>
      </c>
      <c r="I398" s="79">
        <f t="shared" si="6"/>
        <v>238500</v>
      </c>
    </row>
    <row r="399" spans="1:9" x14ac:dyDescent="0.25">
      <c r="A399" s="23" t="s">
        <v>417</v>
      </c>
      <c r="B399" s="24" t="s">
        <v>60</v>
      </c>
      <c r="C399" s="77">
        <v>0</v>
      </c>
      <c r="D399" s="78">
        <v>0</v>
      </c>
      <c r="E399" s="78">
        <v>275736</v>
      </c>
      <c r="F399" s="78">
        <v>0</v>
      </c>
      <c r="G399" s="78">
        <v>0</v>
      </c>
      <c r="H399" s="78">
        <v>3504217</v>
      </c>
      <c r="I399" s="79">
        <f t="shared" si="6"/>
        <v>3779953</v>
      </c>
    </row>
    <row r="400" spans="1:9" x14ac:dyDescent="0.25">
      <c r="A400" s="23" t="s">
        <v>418</v>
      </c>
      <c r="B400" s="24" t="s">
        <v>60</v>
      </c>
      <c r="C400" s="77">
        <v>178293</v>
      </c>
      <c r="D400" s="78">
        <v>0</v>
      </c>
      <c r="E400" s="78">
        <v>0</v>
      </c>
      <c r="F400" s="78">
        <v>0</v>
      </c>
      <c r="G400" s="78">
        <v>2876</v>
      </c>
      <c r="H400" s="78">
        <v>0</v>
      </c>
      <c r="I400" s="79">
        <f t="shared" si="6"/>
        <v>181169</v>
      </c>
    </row>
    <row r="401" spans="1:9" x14ac:dyDescent="0.25">
      <c r="A401" s="23" t="s">
        <v>419</v>
      </c>
      <c r="B401" s="24" t="s">
        <v>60</v>
      </c>
      <c r="C401" s="77">
        <v>1549641</v>
      </c>
      <c r="D401" s="78">
        <v>0</v>
      </c>
      <c r="E401" s="78">
        <v>65815</v>
      </c>
      <c r="F401" s="78">
        <v>0</v>
      </c>
      <c r="G401" s="78">
        <v>0</v>
      </c>
      <c r="H401" s="78">
        <v>0</v>
      </c>
      <c r="I401" s="79">
        <f t="shared" si="6"/>
        <v>1615456</v>
      </c>
    </row>
    <row r="402" spans="1:9" x14ac:dyDescent="0.25">
      <c r="A402" s="23" t="s">
        <v>420</v>
      </c>
      <c r="B402" s="24" t="s">
        <v>60</v>
      </c>
      <c r="C402" s="77">
        <v>4137858</v>
      </c>
      <c r="D402" s="78">
        <v>0</v>
      </c>
      <c r="E402" s="78">
        <v>6342</v>
      </c>
      <c r="F402" s="78">
        <v>0</v>
      </c>
      <c r="G402" s="78">
        <v>185510</v>
      </c>
      <c r="H402" s="78">
        <v>0</v>
      </c>
      <c r="I402" s="79">
        <f t="shared" si="6"/>
        <v>4329710</v>
      </c>
    </row>
    <row r="403" spans="1:9" x14ac:dyDescent="0.25">
      <c r="A403" s="23" t="s">
        <v>421</v>
      </c>
      <c r="B403" s="24" t="s">
        <v>60</v>
      </c>
      <c r="C403" s="77">
        <v>53261</v>
      </c>
      <c r="D403" s="78">
        <v>0</v>
      </c>
      <c r="E403" s="78">
        <v>0</v>
      </c>
      <c r="F403" s="78">
        <v>0</v>
      </c>
      <c r="G403" s="78">
        <v>0</v>
      </c>
      <c r="H403" s="78">
        <v>0</v>
      </c>
      <c r="I403" s="79">
        <f t="shared" si="6"/>
        <v>53261</v>
      </c>
    </row>
    <row r="404" spans="1:9" x14ac:dyDescent="0.25">
      <c r="A404" s="23" t="s">
        <v>422</v>
      </c>
      <c r="B404" s="24" t="s">
        <v>60</v>
      </c>
      <c r="C404" s="77">
        <v>381332</v>
      </c>
      <c r="D404" s="78">
        <v>0</v>
      </c>
      <c r="E404" s="78">
        <v>0</v>
      </c>
      <c r="F404" s="78">
        <v>0</v>
      </c>
      <c r="G404" s="78">
        <v>15632</v>
      </c>
      <c r="H404" s="78">
        <v>0</v>
      </c>
      <c r="I404" s="79">
        <f t="shared" si="6"/>
        <v>396964</v>
      </c>
    </row>
    <row r="405" spans="1:9" x14ac:dyDescent="0.25">
      <c r="A405" s="23" t="s">
        <v>423</v>
      </c>
      <c r="B405" s="24" t="s">
        <v>60</v>
      </c>
      <c r="C405" s="77">
        <v>4690406</v>
      </c>
      <c r="D405" s="78">
        <v>991043</v>
      </c>
      <c r="E405" s="78">
        <v>149958</v>
      </c>
      <c r="F405" s="78">
        <v>0</v>
      </c>
      <c r="G405" s="78">
        <v>0</v>
      </c>
      <c r="H405" s="78">
        <v>0</v>
      </c>
      <c r="I405" s="79">
        <f t="shared" si="6"/>
        <v>5831407</v>
      </c>
    </row>
    <row r="406" spans="1:9" x14ac:dyDescent="0.25">
      <c r="A406" s="23" t="s">
        <v>424</v>
      </c>
      <c r="B406" s="24" t="s">
        <v>60</v>
      </c>
      <c r="C406" s="77">
        <v>986790</v>
      </c>
      <c r="D406" s="78">
        <v>276332</v>
      </c>
      <c r="E406" s="78">
        <v>11115</v>
      </c>
      <c r="F406" s="78">
        <v>2135</v>
      </c>
      <c r="G406" s="78">
        <v>12325</v>
      </c>
      <c r="H406" s="78">
        <v>0</v>
      </c>
      <c r="I406" s="79">
        <f t="shared" si="6"/>
        <v>1288697</v>
      </c>
    </row>
    <row r="407" spans="1:9" x14ac:dyDescent="0.25">
      <c r="A407" s="23" t="s">
        <v>425</v>
      </c>
      <c r="B407" s="24" t="s">
        <v>61</v>
      </c>
      <c r="C407" s="77">
        <v>0</v>
      </c>
      <c r="D407" s="78">
        <v>24584</v>
      </c>
      <c r="E407" s="78">
        <v>0</v>
      </c>
      <c r="F407" s="78">
        <v>0</v>
      </c>
      <c r="G407" s="78">
        <v>952</v>
      </c>
      <c r="H407" s="78">
        <v>0</v>
      </c>
      <c r="I407" s="79">
        <f t="shared" si="6"/>
        <v>25536</v>
      </c>
    </row>
    <row r="408" spans="1:9" x14ac:dyDescent="0.25">
      <c r="A408" s="23" t="s">
        <v>487</v>
      </c>
      <c r="B408" s="24" t="s">
        <v>61</v>
      </c>
      <c r="C408" s="77">
        <v>41241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9">
        <f t="shared" si="6"/>
        <v>41241</v>
      </c>
    </row>
    <row r="409" spans="1:9" x14ac:dyDescent="0.25">
      <c r="A409" s="23" t="s">
        <v>426</v>
      </c>
      <c r="B409" s="24" t="s">
        <v>62</v>
      </c>
      <c r="C409" s="77">
        <v>617889</v>
      </c>
      <c r="D409" s="78">
        <v>0</v>
      </c>
      <c r="E409" s="78">
        <v>369685</v>
      </c>
      <c r="F409" s="78">
        <v>0</v>
      </c>
      <c r="G409" s="78">
        <v>0</v>
      </c>
      <c r="H409" s="78">
        <v>194048</v>
      </c>
      <c r="I409" s="79">
        <f t="shared" si="6"/>
        <v>1181622</v>
      </c>
    </row>
    <row r="410" spans="1:9" x14ac:dyDescent="0.25">
      <c r="A410" s="23" t="s">
        <v>427</v>
      </c>
      <c r="B410" s="24" t="s">
        <v>62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9">
        <f t="shared" si="6"/>
        <v>0</v>
      </c>
    </row>
    <row r="411" spans="1:9" x14ac:dyDescent="0.25">
      <c r="A411" s="23" t="s">
        <v>428</v>
      </c>
      <c r="B411" s="24" t="s">
        <v>62</v>
      </c>
      <c r="C411" s="77">
        <v>17446</v>
      </c>
      <c r="D411" s="78">
        <v>0</v>
      </c>
      <c r="E411" s="78">
        <v>0</v>
      </c>
      <c r="F411" s="78">
        <v>0</v>
      </c>
      <c r="G411" s="78">
        <v>98</v>
      </c>
      <c r="H411" s="78">
        <v>0</v>
      </c>
      <c r="I411" s="79">
        <f t="shared" si="6"/>
        <v>17544</v>
      </c>
    </row>
    <row r="412" spans="1:9" x14ac:dyDescent="0.25">
      <c r="A412" s="23" t="s">
        <v>429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9">
        <f t="shared" si="6"/>
        <v>0</v>
      </c>
    </row>
    <row r="413" spans="1:9" x14ac:dyDescent="0.25">
      <c r="A413" s="23" t="s">
        <v>430</v>
      </c>
      <c r="B413" s="24" t="s">
        <v>63</v>
      </c>
      <c r="C413" s="77">
        <v>310977</v>
      </c>
      <c r="D413" s="78">
        <v>47496</v>
      </c>
      <c r="E413" s="78">
        <v>18808</v>
      </c>
      <c r="F413" s="78">
        <v>0</v>
      </c>
      <c r="G413" s="78">
        <v>0</v>
      </c>
      <c r="H413" s="78">
        <v>0</v>
      </c>
      <c r="I413" s="79">
        <f t="shared" si="6"/>
        <v>377281</v>
      </c>
    </row>
    <row r="414" spans="1:9" x14ac:dyDescent="0.25">
      <c r="A414" s="23" t="s">
        <v>431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9">
        <f t="shared" si="6"/>
        <v>0</v>
      </c>
    </row>
    <row r="415" spans="1:9" x14ac:dyDescent="0.25">
      <c r="A415" s="23" t="s">
        <v>432</v>
      </c>
      <c r="B415" s="24" t="s">
        <v>63</v>
      </c>
      <c r="C415" s="77">
        <v>57198</v>
      </c>
      <c r="D415" s="78">
        <v>6437</v>
      </c>
      <c r="E415" s="78">
        <v>0</v>
      </c>
      <c r="F415" s="78">
        <v>0</v>
      </c>
      <c r="G415" s="78">
        <v>326</v>
      </c>
      <c r="H415" s="78">
        <v>0</v>
      </c>
      <c r="I415" s="79">
        <f t="shared" si="6"/>
        <v>63961</v>
      </c>
    </row>
    <row r="416" spans="1:9" x14ac:dyDescent="0.25">
      <c r="A416" s="23" t="s">
        <v>433</v>
      </c>
      <c r="B416" s="24" t="s">
        <v>63</v>
      </c>
      <c r="C416" s="77">
        <v>31195</v>
      </c>
      <c r="D416" s="78">
        <v>0</v>
      </c>
      <c r="E416" s="78">
        <v>139</v>
      </c>
      <c r="F416" s="78">
        <v>0</v>
      </c>
      <c r="G416" s="78">
        <v>0</v>
      </c>
      <c r="H416" s="78">
        <v>0</v>
      </c>
      <c r="I416" s="79">
        <f t="shared" si="6"/>
        <v>31334</v>
      </c>
    </row>
    <row r="417" spans="1:9" x14ac:dyDescent="0.25">
      <c r="A417" s="59" t="s">
        <v>468</v>
      </c>
      <c r="B417" s="61"/>
      <c r="C417" s="52">
        <f t="shared" ref="C417:H417" si="7">SUM(C5:C416)</f>
        <v>893372934</v>
      </c>
      <c r="D417" s="52">
        <f t="shared" si="7"/>
        <v>158248664.16</v>
      </c>
      <c r="E417" s="52">
        <f t="shared" si="7"/>
        <v>25611641</v>
      </c>
      <c r="F417" s="52">
        <f t="shared" si="7"/>
        <v>818748</v>
      </c>
      <c r="G417" s="52">
        <f t="shared" si="7"/>
        <v>7772898</v>
      </c>
      <c r="H417" s="52">
        <f t="shared" si="7"/>
        <v>17541768</v>
      </c>
      <c r="I417" s="53">
        <f t="shared" ref="I417" si="8">SUM(C417:H417)</f>
        <v>1103366653.1599998</v>
      </c>
    </row>
    <row r="418" spans="1:9" x14ac:dyDescent="0.25">
      <c r="A418" s="60" t="s">
        <v>436</v>
      </c>
      <c r="B418" s="73"/>
      <c r="C418" s="54">
        <f t="shared" ref="C418:I418" si="9">(C417/$I417)</f>
        <v>0.80967911386610614</v>
      </c>
      <c r="D418" s="54">
        <f t="shared" si="9"/>
        <v>0.14342346101070019</v>
      </c>
      <c r="E418" s="54">
        <f t="shared" si="9"/>
        <v>2.3212266680934429E-2</v>
      </c>
      <c r="F418" s="54">
        <f t="shared" si="9"/>
        <v>7.4204526451396465E-4</v>
      </c>
      <c r="G418" s="54">
        <f t="shared" si="9"/>
        <v>7.0447099137342225E-3</v>
      </c>
      <c r="H418" s="54">
        <f t="shared" si="9"/>
        <v>1.5898403264011152E-2</v>
      </c>
      <c r="I418" s="55">
        <f t="shared" si="9"/>
        <v>1</v>
      </c>
    </row>
    <row r="419" spans="1:9" x14ac:dyDescent="0.25">
      <c r="A419" s="60" t="s">
        <v>469</v>
      </c>
      <c r="B419" s="61"/>
      <c r="C419" s="57">
        <f t="shared" ref="C419:I419" si="10">COUNTIF(C5:C416,"&gt;0")</f>
        <v>335</v>
      </c>
      <c r="D419" s="57">
        <f t="shared" si="10"/>
        <v>200</v>
      </c>
      <c r="E419" s="57">
        <f t="shared" si="10"/>
        <v>208</v>
      </c>
      <c r="F419" s="57">
        <f t="shared" si="10"/>
        <v>12</v>
      </c>
      <c r="G419" s="57">
        <f t="shared" si="10"/>
        <v>169</v>
      </c>
      <c r="H419" s="57">
        <f t="shared" si="10"/>
        <v>36</v>
      </c>
      <c r="I419" s="64">
        <f t="shared" si="10"/>
        <v>349</v>
      </c>
    </row>
    <row r="420" spans="1:9" x14ac:dyDescent="0.25">
      <c r="A420" s="37"/>
      <c r="B420" s="28"/>
      <c r="C420" s="25"/>
      <c r="D420" s="25"/>
      <c r="E420" s="25"/>
      <c r="F420" s="25"/>
      <c r="G420" s="25"/>
      <c r="H420" s="25"/>
      <c r="I420" s="74"/>
    </row>
    <row r="421" spans="1:9" ht="13.8" thickBot="1" x14ac:dyDescent="0.3">
      <c r="A421" s="29" t="s">
        <v>439</v>
      </c>
      <c r="B421" s="31"/>
      <c r="C421" s="32"/>
      <c r="D421" s="32"/>
      <c r="E421" s="32"/>
      <c r="F421" s="32"/>
      <c r="G421" s="32"/>
      <c r="H421" s="32"/>
      <c r="I421" s="33"/>
    </row>
    <row r="422" spans="1:9" x14ac:dyDescent="0.25">
      <c r="C422" s="1"/>
      <c r="D422" s="1"/>
      <c r="E422" s="1"/>
      <c r="F422" s="1"/>
      <c r="G422" s="1"/>
      <c r="H422" s="1"/>
      <c r="I422" s="1"/>
    </row>
    <row r="423" spans="1:9" x14ac:dyDescent="0.25">
      <c r="C423" s="1"/>
      <c r="D423" s="1"/>
      <c r="E423" s="1"/>
      <c r="F423" s="1"/>
      <c r="G423" s="1"/>
      <c r="H423" s="1"/>
      <c r="I423" s="1"/>
    </row>
    <row r="424" spans="1:9" x14ac:dyDescent="0.25">
      <c r="C424" s="1"/>
      <c r="D424" s="1"/>
      <c r="E424" s="1"/>
      <c r="F424" s="1"/>
      <c r="G424" s="1"/>
      <c r="H424" s="1"/>
    </row>
  </sheetData>
  <sortState xmlns:xlrd2="http://schemas.microsoft.com/office/spreadsheetml/2017/richdata2" ref="A5:I416">
    <sortCondition ref="B5:B416"/>
    <sortCondition ref="A5:A416"/>
  </sortState>
  <printOptions horizontalCentered="1"/>
  <pageMargins left="0.5" right="0.5" top="0.5" bottom="0.5" header="0.3" footer="0.3"/>
  <pageSetup scale="88" fitToHeight="0" orientation="landscape" verticalDpi="0" r:id="rId1"/>
  <headerFooter>
    <oddFooter>&amp;LOffice of Economic and Demographic Research&amp;RPage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24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8" width="14.6640625" customWidth="1"/>
    <col min="9" max="9" width="15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526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1481057</v>
      </c>
      <c r="I5" s="36">
        <f t="shared" ref="I5:I68" si="0">SUM(C5:H5)</f>
        <v>1481057</v>
      </c>
    </row>
    <row r="6" spans="1:9" x14ac:dyDescent="0.25">
      <c r="A6" s="23" t="s">
        <v>67</v>
      </c>
      <c r="B6" s="24" t="s">
        <v>0</v>
      </c>
      <c r="C6" s="77">
        <v>0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9">
        <f t="shared" si="0"/>
        <v>0</v>
      </c>
    </row>
    <row r="7" spans="1:9" x14ac:dyDescent="0.25">
      <c r="A7" s="23" t="s">
        <v>68</v>
      </c>
      <c r="B7" s="24" t="s">
        <v>0</v>
      </c>
      <c r="C7" s="77">
        <v>10273967</v>
      </c>
      <c r="D7" s="78">
        <v>1692732</v>
      </c>
      <c r="E7" s="78">
        <v>777551</v>
      </c>
      <c r="F7" s="78">
        <v>196</v>
      </c>
      <c r="G7" s="78">
        <v>75876</v>
      </c>
      <c r="H7" s="78">
        <v>3748691</v>
      </c>
      <c r="I7" s="79">
        <f t="shared" si="0"/>
        <v>16569013</v>
      </c>
    </row>
    <row r="8" spans="1:9" x14ac:dyDescent="0.25">
      <c r="A8" s="23" t="s">
        <v>69</v>
      </c>
      <c r="B8" s="24" t="s">
        <v>0</v>
      </c>
      <c r="C8" s="77">
        <v>103546</v>
      </c>
      <c r="D8" s="78">
        <v>24339</v>
      </c>
      <c r="E8" s="78">
        <v>0</v>
      </c>
      <c r="F8" s="78">
        <v>0</v>
      </c>
      <c r="G8" s="78">
        <v>0</v>
      </c>
      <c r="H8" s="78">
        <v>0</v>
      </c>
      <c r="I8" s="79">
        <f t="shared" si="0"/>
        <v>127885</v>
      </c>
    </row>
    <row r="9" spans="1:9" x14ac:dyDescent="0.25">
      <c r="A9" s="23" t="s">
        <v>70</v>
      </c>
      <c r="B9" s="24" t="s">
        <v>0</v>
      </c>
      <c r="C9" s="77">
        <v>411832</v>
      </c>
      <c r="D9" s="78">
        <v>0</v>
      </c>
      <c r="E9" s="78">
        <v>13754</v>
      </c>
      <c r="F9" s="78">
        <v>0</v>
      </c>
      <c r="G9" s="78">
        <v>0</v>
      </c>
      <c r="H9" s="78">
        <v>0</v>
      </c>
      <c r="I9" s="79">
        <f t="shared" si="0"/>
        <v>425586</v>
      </c>
    </row>
    <row r="10" spans="1:9" x14ac:dyDescent="0.25">
      <c r="A10" s="23" t="s">
        <v>505</v>
      </c>
      <c r="B10" s="24" t="s">
        <v>0</v>
      </c>
      <c r="C10" s="77">
        <v>22371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 t="shared" si="0"/>
        <v>22371</v>
      </c>
    </row>
    <row r="11" spans="1:9" x14ac:dyDescent="0.25">
      <c r="A11" s="23" t="s">
        <v>71</v>
      </c>
      <c r="B11" s="24" t="s">
        <v>0</v>
      </c>
      <c r="C11" s="77">
        <v>51680</v>
      </c>
      <c r="D11" s="78">
        <v>13500</v>
      </c>
      <c r="E11" s="78">
        <v>0</v>
      </c>
      <c r="F11" s="78">
        <v>0</v>
      </c>
      <c r="G11" s="78">
        <v>3526</v>
      </c>
      <c r="H11" s="78">
        <v>0</v>
      </c>
      <c r="I11" s="79">
        <f t="shared" si="0"/>
        <v>68706</v>
      </c>
    </row>
    <row r="12" spans="1:9" x14ac:dyDescent="0.25">
      <c r="A12" s="23" t="s">
        <v>72</v>
      </c>
      <c r="B12" s="24" t="s">
        <v>0</v>
      </c>
      <c r="C12" s="77">
        <v>288202</v>
      </c>
      <c r="D12" s="78">
        <v>0</v>
      </c>
      <c r="E12" s="78">
        <v>0</v>
      </c>
      <c r="F12" s="78">
        <v>531116</v>
      </c>
      <c r="G12" s="78">
        <v>0</v>
      </c>
      <c r="H12" s="78">
        <v>0</v>
      </c>
      <c r="I12" s="79">
        <f t="shared" si="0"/>
        <v>819318</v>
      </c>
    </row>
    <row r="13" spans="1:9" x14ac:dyDescent="0.25">
      <c r="A13" s="23" t="s">
        <v>73</v>
      </c>
      <c r="B13" s="24" t="s">
        <v>0</v>
      </c>
      <c r="C13" s="77">
        <v>0</v>
      </c>
      <c r="D13" s="78">
        <v>11485</v>
      </c>
      <c r="E13" s="78">
        <v>0</v>
      </c>
      <c r="F13" s="78">
        <v>0</v>
      </c>
      <c r="G13" s="78">
        <v>1048</v>
      </c>
      <c r="H13" s="78">
        <v>130165</v>
      </c>
      <c r="I13" s="79">
        <f t="shared" si="0"/>
        <v>142698</v>
      </c>
    </row>
    <row r="14" spans="1:9" x14ac:dyDescent="0.25">
      <c r="A14" s="23" t="s">
        <v>491</v>
      </c>
      <c r="B14" s="24" t="s">
        <v>7</v>
      </c>
      <c r="C14" s="77">
        <v>40398</v>
      </c>
      <c r="D14" s="78">
        <v>8526</v>
      </c>
      <c r="E14" s="78">
        <v>0</v>
      </c>
      <c r="F14" s="78">
        <v>0</v>
      </c>
      <c r="G14" s="78">
        <v>0</v>
      </c>
      <c r="H14" s="78">
        <v>0</v>
      </c>
      <c r="I14" s="79">
        <f t="shared" si="0"/>
        <v>48924</v>
      </c>
    </row>
    <row r="15" spans="1:9" x14ac:dyDescent="0.25">
      <c r="A15" s="23" t="s">
        <v>74</v>
      </c>
      <c r="B15" s="24" t="s">
        <v>7</v>
      </c>
      <c r="C15" s="77">
        <v>554566</v>
      </c>
      <c r="D15" s="78">
        <v>76401</v>
      </c>
      <c r="E15" s="78">
        <v>0</v>
      </c>
      <c r="F15" s="78">
        <v>0</v>
      </c>
      <c r="G15" s="78">
        <v>13095</v>
      </c>
      <c r="H15" s="78">
        <v>0</v>
      </c>
      <c r="I15" s="79">
        <f t="shared" si="0"/>
        <v>644062</v>
      </c>
    </row>
    <row r="16" spans="1:9" x14ac:dyDescent="0.25">
      <c r="A16" s="23" t="s">
        <v>75</v>
      </c>
      <c r="B16" s="24" t="s">
        <v>8</v>
      </c>
      <c r="C16" s="77">
        <v>1019669</v>
      </c>
      <c r="D16" s="78">
        <v>240529</v>
      </c>
      <c r="E16" s="78">
        <v>37084</v>
      </c>
      <c r="F16" s="78">
        <v>0</v>
      </c>
      <c r="G16" s="78">
        <v>9664</v>
      </c>
      <c r="H16" s="78">
        <v>0</v>
      </c>
      <c r="I16" s="79">
        <f t="shared" si="0"/>
        <v>1306946</v>
      </c>
    </row>
    <row r="17" spans="1:9" x14ac:dyDescent="0.25">
      <c r="A17" s="23" t="s">
        <v>76</v>
      </c>
      <c r="B17" s="24" t="s">
        <v>8</v>
      </c>
      <c r="C17" s="77">
        <v>1606196</v>
      </c>
      <c r="D17" s="78">
        <v>0</v>
      </c>
      <c r="E17" s="78">
        <v>0</v>
      </c>
      <c r="F17" s="78">
        <v>0</v>
      </c>
      <c r="G17" s="78">
        <v>59892</v>
      </c>
      <c r="H17" s="78">
        <v>0</v>
      </c>
      <c r="I17" s="79">
        <f t="shared" si="0"/>
        <v>1666088</v>
      </c>
    </row>
    <row r="18" spans="1:9" x14ac:dyDescent="0.25">
      <c r="A18" s="23" t="s">
        <v>77</v>
      </c>
      <c r="B18" s="24" t="s">
        <v>8</v>
      </c>
      <c r="C18" s="77">
        <v>101584</v>
      </c>
      <c r="D18" s="78">
        <v>88494</v>
      </c>
      <c r="E18" s="78">
        <v>0</v>
      </c>
      <c r="F18" s="78">
        <v>0</v>
      </c>
      <c r="G18" s="78">
        <v>0</v>
      </c>
      <c r="H18" s="78">
        <v>0</v>
      </c>
      <c r="I18" s="79">
        <f t="shared" si="0"/>
        <v>190078</v>
      </c>
    </row>
    <row r="19" spans="1:9" x14ac:dyDescent="0.25">
      <c r="A19" s="23" t="s">
        <v>78</v>
      </c>
      <c r="B19" s="24" t="s">
        <v>8</v>
      </c>
      <c r="C19" s="77">
        <v>3678978</v>
      </c>
      <c r="D19" s="78">
        <v>0</v>
      </c>
      <c r="E19" s="78">
        <v>195783</v>
      </c>
      <c r="F19" s="78">
        <v>0</v>
      </c>
      <c r="G19" s="78">
        <v>27029</v>
      </c>
      <c r="H19" s="78">
        <v>0</v>
      </c>
      <c r="I19" s="79">
        <f t="shared" si="0"/>
        <v>3901790</v>
      </c>
    </row>
    <row r="20" spans="1:9" x14ac:dyDescent="0.25">
      <c r="A20" s="23" t="s">
        <v>79</v>
      </c>
      <c r="B20" s="24" t="s">
        <v>8</v>
      </c>
      <c r="C20" s="77">
        <v>3482718</v>
      </c>
      <c r="D20" s="78">
        <v>0</v>
      </c>
      <c r="E20" s="78">
        <v>116404</v>
      </c>
      <c r="F20" s="78">
        <v>0</v>
      </c>
      <c r="G20" s="78">
        <v>0</v>
      </c>
      <c r="H20" s="78">
        <v>0</v>
      </c>
      <c r="I20" s="79">
        <f t="shared" si="0"/>
        <v>3599122</v>
      </c>
    </row>
    <row r="21" spans="1:9" x14ac:dyDescent="0.25">
      <c r="A21" s="23" t="s">
        <v>80</v>
      </c>
      <c r="B21" s="24" t="s">
        <v>8</v>
      </c>
      <c r="C21" s="77">
        <v>350273</v>
      </c>
      <c r="D21" s="78">
        <v>71207</v>
      </c>
      <c r="E21" s="78">
        <v>6024</v>
      </c>
      <c r="F21" s="78">
        <v>0</v>
      </c>
      <c r="G21" s="78">
        <v>1510</v>
      </c>
      <c r="H21" s="78">
        <v>0</v>
      </c>
      <c r="I21" s="79">
        <f t="shared" si="0"/>
        <v>429014</v>
      </c>
    </row>
    <row r="22" spans="1:9" x14ac:dyDescent="0.25">
      <c r="A22" s="23" t="s">
        <v>81</v>
      </c>
      <c r="B22" s="24" t="s">
        <v>8</v>
      </c>
      <c r="C22" s="77">
        <v>566607</v>
      </c>
      <c r="D22" s="78">
        <v>0</v>
      </c>
      <c r="E22" s="78">
        <v>3037</v>
      </c>
      <c r="F22" s="78">
        <v>0</v>
      </c>
      <c r="G22" s="78">
        <v>313</v>
      </c>
      <c r="H22" s="78">
        <v>0</v>
      </c>
      <c r="I22" s="79">
        <f t="shared" si="0"/>
        <v>569957</v>
      </c>
    </row>
    <row r="23" spans="1:9" x14ac:dyDescent="0.25">
      <c r="A23" s="23" t="s">
        <v>82</v>
      </c>
      <c r="B23" s="24" t="s">
        <v>9</v>
      </c>
      <c r="C23" s="77">
        <v>10028</v>
      </c>
      <c r="D23" s="78">
        <v>0</v>
      </c>
      <c r="E23" s="78">
        <v>202</v>
      </c>
      <c r="F23" s="78">
        <v>0</v>
      </c>
      <c r="G23" s="78">
        <v>0</v>
      </c>
      <c r="H23" s="78">
        <v>0</v>
      </c>
      <c r="I23" s="79">
        <f t="shared" si="0"/>
        <v>10230</v>
      </c>
    </row>
    <row r="24" spans="1:9" x14ac:dyDescent="0.25">
      <c r="A24" s="23" t="s">
        <v>83</v>
      </c>
      <c r="B24" s="24" t="s">
        <v>9</v>
      </c>
      <c r="C24" s="77">
        <v>27797</v>
      </c>
      <c r="D24" s="78">
        <v>0</v>
      </c>
      <c r="E24" s="78">
        <v>313</v>
      </c>
      <c r="F24" s="78">
        <v>0</v>
      </c>
      <c r="G24" s="78">
        <v>0</v>
      </c>
      <c r="H24" s="78">
        <v>0</v>
      </c>
      <c r="I24" s="79">
        <f t="shared" si="0"/>
        <v>28110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 t="shared" si="0"/>
        <v>0</v>
      </c>
    </row>
    <row r="26" spans="1:9" x14ac:dyDescent="0.25">
      <c r="A26" s="23" t="s">
        <v>85</v>
      </c>
      <c r="B26" s="24" t="s">
        <v>9</v>
      </c>
      <c r="C26" s="77">
        <v>722475</v>
      </c>
      <c r="D26" s="78">
        <v>0</v>
      </c>
      <c r="E26" s="78">
        <v>48577</v>
      </c>
      <c r="F26" s="78">
        <v>0</v>
      </c>
      <c r="G26" s="78">
        <v>0</v>
      </c>
      <c r="H26" s="78">
        <v>0</v>
      </c>
      <c r="I26" s="79">
        <f t="shared" si="0"/>
        <v>771052</v>
      </c>
    </row>
    <row r="27" spans="1:9" x14ac:dyDescent="0.25">
      <c r="A27" s="23" t="s">
        <v>86</v>
      </c>
      <c r="B27" s="24" t="s">
        <v>10</v>
      </c>
      <c r="C27" s="77">
        <v>932541</v>
      </c>
      <c r="D27" s="78">
        <v>273163</v>
      </c>
      <c r="E27" s="78">
        <v>13162</v>
      </c>
      <c r="F27" s="78">
        <v>0</v>
      </c>
      <c r="G27" s="78">
        <v>0</v>
      </c>
      <c r="H27" s="78">
        <v>0</v>
      </c>
      <c r="I27" s="79">
        <f t="shared" si="0"/>
        <v>1218866</v>
      </c>
    </row>
    <row r="28" spans="1:9" x14ac:dyDescent="0.25">
      <c r="A28" s="23" t="s">
        <v>87</v>
      </c>
      <c r="B28" s="24" t="s">
        <v>10</v>
      </c>
      <c r="C28" s="77">
        <v>1654022</v>
      </c>
      <c r="D28" s="78">
        <v>368643</v>
      </c>
      <c r="E28" s="78">
        <v>37547</v>
      </c>
      <c r="F28" s="78">
        <v>0</v>
      </c>
      <c r="G28" s="78">
        <v>24592</v>
      </c>
      <c r="H28" s="78">
        <v>0</v>
      </c>
      <c r="I28" s="79">
        <f t="shared" si="0"/>
        <v>2084804</v>
      </c>
    </row>
    <row r="29" spans="1:9" x14ac:dyDescent="0.25">
      <c r="A29" s="23" t="s">
        <v>88</v>
      </c>
      <c r="B29" s="24" t="s">
        <v>10</v>
      </c>
      <c r="C29" s="77">
        <v>1384502</v>
      </c>
      <c r="D29" s="78">
        <v>0</v>
      </c>
      <c r="E29" s="78">
        <v>54334</v>
      </c>
      <c r="F29" s="78">
        <v>0</v>
      </c>
      <c r="G29" s="78">
        <v>0</v>
      </c>
      <c r="H29" s="78">
        <v>0</v>
      </c>
      <c r="I29" s="79">
        <f t="shared" si="0"/>
        <v>1438836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 t="shared" si="0"/>
        <v>0</v>
      </c>
    </row>
    <row r="31" spans="1:9" x14ac:dyDescent="0.25">
      <c r="A31" s="23" t="s">
        <v>89</v>
      </c>
      <c r="B31" s="24" t="s">
        <v>10</v>
      </c>
      <c r="C31" s="77">
        <v>295231</v>
      </c>
      <c r="D31" s="78">
        <v>60585</v>
      </c>
      <c r="E31" s="78">
        <v>9703</v>
      </c>
      <c r="F31" s="78">
        <v>0</v>
      </c>
      <c r="G31" s="78">
        <v>0</v>
      </c>
      <c r="H31" s="78">
        <v>0</v>
      </c>
      <c r="I31" s="79">
        <f t="shared" si="0"/>
        <v>365519</v>
      </c>
    </row>
    <row r="32" spans="1:9" x14ac:dyDescent="0.25">
      <c r="A32" s="23" t="s">
        <v>90</v>
      </c>
      <c r="B32" s="24" t="s">
        <v>10</v>
      </c>
      <c r="C32" s="77">
        <v>443826</v>
      </c>
      <c r="D32" s="78">
        <v>100132</v>
      </c>
      <c r="E32" s="78">
        <v>28240</v>
      </c>
      <c r="F32" s="78">
        <v>0</v>
      </c>
      <c r="G32" s="78">
        <v>0</v>
      </c>
      <c r="H32" s="78">
        <v>0</v>
      </c>
      <c r="I32" s="79">
        <f t="shared" si="0"/>
        <v>572198</v>
      </c>
    </row>
    <row r="33" spans="1:9" x14ac:dyDescent="0.25">
      <c r="A33" s="23" t="s">
        <v>91</v>
      </c>
      <c r="B33" s="24" t="s">
        <v>10</v>
      </c>
      <c r="C33" s="77">
        <v>303029</v>
      </c>
      <c r="D33" s="78">
        <v>0</v>
      </c>
      <c r="E33" s="78">
        <v>10710</v>
      </c>
      <c r="F33" s="78">
        <v>0</v>
      </c>
      <c r="G33" s="78">
        <v>0</v>
      </c>
      <c r="H33" s="78">
        <v>0</v>
      </c>
      <c r="I33" s="79">
        <f t="shared" si="0"/>
        <v>313739</v>
      </c>
    </row>
    <row r="34" spans="1:9" x14ac:dyDescent="0.25">
      <c r="A34" s="23" t="s">
        <v>92</v>
      </c>
      <c r="B34" s="24" t="s">
        <v>10</v>
      </c>
      <c r="C34" s="77">
        <v>7942327</v>
      </c>
      <c r="D34" s="78">
        <v>0</v>
      </c>
      <c r="E34" s="78">
        <v>327244</v>
      </c>
      <c r="F34" s="78">
        <v>0</v>
      </c>
      <c r="G34" s="78">
        <v>80381</v>
      </c>
      <c r="H34" s="78">
        <v>0</v>
      </c>
      <c r="I34" s="79">
        <f t="shared" si="0"/>
        <v>8349952</v>
      </c>
    </row>
    <row r="35" spans="1:9" x14ac:dyDescent="0.25">
      <c r="A35" s="23" t="s">
        <v>93</v>
      </c>
      <c r="B35" s="24" t="s">
        <v>10</v>
      </c>
      <c r="C35" s="77">
        <v>262104</v>
      </c>
      <c r="D35" s="78">
        <v>54289</v>
      </c>
      <c r="E35" s="78">
        <v>0</v>
      </c>
      <c r="F35" s="78">
        <v>0</v>
      </c>
      <c r="G35" s="78">
        <v>12177</v>
      </c>
      <c r="H35" s="78">
        <v>0</v>
      </c>
      <c r="I35" s="79">
        <f t="shared" si="0"/>
        <v>328570</v>
      </c>
    </row>
    <row r="36" spans="1:9" x14ac:dyDescent="0.25">
      <c r="A36" s="23" t="s">
        <v>94</v>
      </c>
      <c r="B36" s="24" t="s">
        <v>10</v>
      </c>
      <c r="C36" s="77">
        <v>60556</v>
      </c>
      <c r="D36" s="78">
        <v>6831</v>
      </c>
      <c r="E36" s="78">
        <v>1</v>
      </c>
      <c r="F36" s="78">
        <v>0</v>
      </c>
      <c r="G36" s="78">
        <v>0</v>
      </c>
      <c r="H36" s="78">
        <v>0</v>
      </c>
      <c r="I36" s="79">
        <f t="shared" si="0"/>
        <v>67388</v>
      </c>
    </row>
    <row r="37" spans="1:9" x14ac:dyDescent="0.25">
      <c r="A37" s="23" t="s">
        <v>95</v>
      </c>
      <c r="B37" s="24" t="s">
        <v>10</v>
      </c>
      <c r="C37" s="77">
        <v>7702572</v>
      </c>
      <c r="D37" s="78">
        <v>1531957</v>
      </c>
      <c r="E37" s="78">
        <v>113410</v>
      </c>
      <c r="F37" s="78">
        <v>0</v>
      </c>
      <c r="G37" s="78">
        <v>0</v>
      </c>
      <c r="H37" s="78">
        <v>0</v>
      </c>
      <c r="I37" s="79">
        <f t="shared" si="0"/>
        <v>9347939</v>
      </c>
    </row>
    <row r="38" spans="1:9" x14ac:dyDescent="0.25">
      <c r="A38" s="23" t="s">
        <v>96</v>
      </c>
      <c r="B38" s="24" t="s">
        <v>10</v>
      </c>
      <c r="C38" s="77">
        <v>93632</v>
      </c>
      <c r="D38" s="78">
        <v>19821</v>
      </c>
      <c r="E38" s="78">
        <v>7924</v>
      </c>
      <c r="F38" s="78">
        <v>0</v>
      </c>
      <c r="G38" s="78">
        <v>0</v>
      </c>
      <c r="H38" s="78">
        <v>0</v>
      </c>
      <c r="I38" s="79">
        <f t="shared" si="0"/>
        <v>121377</v>
      </c>
    </row>
    <row r="39" spans="1:9" x14ac:dyDescent="0.25">
      <c r="A39" s="23" t="s">
        <v>97</v>
      </c>
      <c r="B39" s="24" t="s">
        <v>10</v>
      </c>
      <c r="C39" s="77">
        <v>2217116</v>
      </c>
      <c r="D39" s="78">
        <v>0</v>
      </c>
      <c r="E39" s="78">
        <v>137115</v>
      </c>
      <c r="F39" s="78">
        <v>0</v>
      </c>
      <c r="G39" s="78">
        <v>22512</v>
      </c>
      <c r="H39" s="78">
        <v>0</v>
      </c>
      <c r="I39" s="79">
        <f t="shared" si="0"/>
        <v>2376743</v>
      </c>
    </row>
    <row r="40" spans="1:9" x14ac:dyDescent="0.25">
      <c r="A40" s="23" t="s">
        <v>98</v>
      </c>
      <c r="B40" s="24" t="s">
        <v>10</v>
      </c>
      <c r="C40" s="77">
        <v>834930</v>
      </c>
      <c r="D40" s="78">
        <v>0</v>
      </c>
      <c r="E40" s="78">
        <v>0</v>
      </c>
      <c r="F40" s="78">
        <v>0</v>
      </c>
      <c r="G40" s="78">
        <v>24489</v>
      </c>
      <c r="H40" s="78">
        <v>0</v>
      </c>
      <c r="I40" s="79">
        <f t="shared" si="0"/>
        <v>859419</v>
      </c>
    </row>
    <row r="41" spans="1:9" x14ac:dyDescent="0.25">
      <c r="A41" s="23" t="s">
        <v>99</v>
      </c>
      <c r="B41" s="24" t="s">
        <v>10</v>
      </c>
      <c r="C41" s="77">
        <v>3553641</v>
      </c>
      <c r="D41" s="78">
        <v>785580</v>
      </c>
      <c r="E41" s="78">
        <v>209382</v>
      </c>
      <c r="F41" s="78">
        <v>0</v>
      </c>
      <c r="G41" s="78">
        <v>0</v>
      </c>
      <c r="H41" s="78">
        <v>0</v>
      </c>
      <c r="I41" s="79">
        <f t="shared" si="0"/>
        <v>4548603</v>
      </c>
    </row>
    <row r="42" spans="1:9" x14ac:dyDescent="0.25">
      <c r="A42" s="23" t="s">
        <v>100</v>
      </c>
      <c r="B42" s="24" t="s">
        <v>10</v>
      </c>
      <c r="C42" s="77">
        <v>2152318</v>
      </c>
      <c r="D42" s="78">
        <v>501009</v>
      </c>
      <c r="E42" s="78">
        <v>0</v>
      </c>
      <c r="F42" s="78">
        <v>0</v>
      </c>
      <c r="G42" s="78">
        <v>60712</v>
      </c>
      <c r="H42" s="78">
        <v>0</v>
      </c>
      <c r="I42" s="79">
        <f t="shared" si="0"/>
        <v>2714039</v>
      </c>
    </row>
    <row r="43" spans="1:9" x14ac:dyDescent="0.25">
      <c r="A43" s="23" t="s">
        <v>101</v>
      </c>
      <c r="B43" s="24" t="s">
        <v>11</v>
      </c>
      <c r="C43" s="77">
        <v>3996500</v>
      </c>
      <c r="D43" s="78">
        <v>917116</v>
      </c>
      <c r="E43" s="78">
        <v>34601</v>
      </c>
      <c r="F43" s="78">
        <v>0</v>
      </c>
      <c r="G43" s="78">
        <v>0</v>
      </c>
      <c r="H43" s="78">
        <v>0</v>
      </c>
      <c r="I43" s="79">
        <f t="shared" si="0"/>
        <v>4948217</v>
      </c>
    </row>
    <row r="44" spans="1:9" x14ac:dyDescent="0.25">
      <c r="A44" s="23" t="s">
        <v>102</v>
      </c>
      <c r="B44" s="24" t="s">
        <v>11</v>
      </c>
      <c r="C44" s="77">
        <v>2503127</v>
      </c>
      <c r="D44" s="78">
        <v>0</v>
      </c>
      <c r="E44" s="78">
        <v>0</v>
      </c>
      <c r="F44" s="78">
        <v>0</v>
      </c>
      <c r="G44" s="78">
        <v>0</v>
      </c>
      <c r="H44" s="78">
        <v>53680</v>
      </c>
      <c r="I44" s="79">
        <f t="shared" si="0"/>
        <v>2556807</v>
      </c>
    </row>
    <row r="45" spans="1:9" x14ac:dyDescent="0.25">
      <c r="A45" s="23" t="s">
        <v>103</v>
      </c>
      <c r="B45" s="24" t="s">
        <v>11</v>
      </c>
      <c r="C45" s="77">
        <v>9586647</v>
      </c>
      <c r="D45" s="78">
        <v>2140894</v>
      </c>
      <c r="E45" s="78">
        <v>0</v>
      </c>
      <c r="F45" s="78">
        <v>0</v>
      </c>
      <c r="G45" s="78">
        <v>110436</v>
      </c>
      <c r="H45" s="78">
        <v>0</v>
      </c>
      <c r="I45" s="79">
        <f t="shared" si="0"/>
        <v>11837977</v>
      </c>
    </row>
    <row r="46" spans="1:9" x14ac:dyDescent="0.25">
      <c r="A46" s="23" t="s">
        <v>440</v>
      </c>
      <c r="B46" s="24" t="s">
        <v>11</v>
      </c>
      <c r="C46" s="77">
        <v>3123175</v>
      </c>
      <c r="D46" s="78">
        <v>896049</v>
      </c>
      <c r="E46" s="78">
        <v>18029</v>
      </c>
      <c r="F46" s="78">
        <v>0</v>
      </c>
      <c r="G46" s="78">
        <v>28619</v>
      </c>
      <c r="H46" s="78">
        <v>0</v>
      </c>
      <c r="I46" s="79">
        <f t="shared" si="0"/>
        <v>4065872</v>
      </c>
    </row>
    <row r="47" spans="1:9" x14ac:dyDescent="0.25">
      <c r="A47" s="23" t="s">
        <v>104</v>
      </c>
      <c r="B47" s="24" t="s">
        <v>11</v>
      </c>
      <c r="C47" s="77">
        <v>9063572</v>
      </c>
      <c r="D47" s="78">
        <v>0</v>
      </c>
      <c r="E47" s="78">
        <v>201458</v>
      </c>
      <c r="F47" s="78">
        <v>0</v>
      </c>
      <c r="G47" s="78">
        <v>0</v>
      </c>
      <c r="H47" s="78">
        <v>0</v>
      </c>
      <c r="I47" s="79">
        <f t="shared" si="0"/>
        <v>9265030</v>
      </c>
    </row>
    <row r="48" spans="1:9" x14ac:dyDescent="0.25">
      <c r="A48" s="23" t="s">
        <v>105</v>
      </c>
      <c r="B48" s="24" t="s">
        <v>11</v>
      </c>
      <c r="C48" s="77">
        <v>6939303</v>
      </c>
      <c r="D48" s="78">
        <v>1322733</v>
      </c>
      <c r="E48" s="78">
        <v>58026</v>
      </c>
      <c r="F48" s="78">
        <v>0</v>
      </c>
      <c r="G48" s="78">
        <v>101722</v>
      </c>
      <c r="H48" s="78">
        <v>0</v>
      </c>
      <c r="I48" s="79">
        <f t="shared" si="0"/>
        <v>8421784</v>
      </c>
    </row>
    <row r="49" spans="1:9" x14ac:dyDescent="0.25">
      <c r="A49" s="23" t="s">
        <v>106</v>
      </c>
      <c r="B49" s="24" t="s">
        <v>11</v>
      </c>
      <c r="C49" s="77">
        <v>21288185</v>
      </c>
      <c r="D49" s="78">
        <v>6020602</v>
      </c>
      <c r="E49" s="78">
        <v>550535</v>
      </c>
      <c r="F49" s="78">
        <v>0</v>
      </c>
      <c r="G49" s="78">
        <v>0</v>
      </c>
      <c r="H49" s="78">
        <v>0</v>
      </c>
      <c r="I49" s="79">
        <f t="shared" si="0"/>
        <v>27859322</v>
      </c>
    </row>
    <row r="50" spans="1:9" x14ac:dyDescent="0.25">
      <c r="A50" s="23" t="s">
        <v>441</v>
      </c>
      <c r="B50" s="24" t="s">
        <v>11</v>
      </c>
      <c r="C50" s="77">
        <v>3634196</v>
      </c>
      <c r="D50" s="78">
        <v>1040012</v>
      </c>
      <c r="E50" s="78">
        <v>51067</v>
      </c>
      <c r="F50" s="78">
        <v>0</v>
      </c>
      <c r="G50" s="78">
        <v>0</v>
      </c>
      <c r="H50" s="78">
        <v>0</v>
      </c>
      <c r="I50" s="79">
        <f t="shared" si="0"/>
        <v>4725275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 t="shared" si="0"/>
        <v>0</v>
      </c>
    </row>
    <row r="52" spans="1:9" x14ac:dyDescent="0.25">
      <c r="A52" s="23" t="s">
        <v>108</v>
      </c>
      <c r="B52" s="24" t="s">
        <v>11</v>
      </c>
      <c r="C52" s="77">
        <v>12583765</v>
      </c>
      <c r="D52" s="78">
        <v>3258122</v>
      </c>
      <c r="E52" s="78">
        <v>383486</v>
      </c>
      <c r="F52" s="78">
        <v>0</v>
      </c>
      <c r="G52" s="78">
        <v>0</v>
      </c>
      <c r="H52" s="78">
        <v>0</v>
      </c>
      <c r="I52" s="79">
        <f t="shared" si="0"/>
        <v>16225373</v>
      </c>
    </row>
    <row r="53" spans="1:9" x14ac:dyDescent="0.25">
      <c r="A53" s="23" t="s">
        <v>109</v>
      </c>
      <c r="B53" s="24" t="s">
        <v>11</v>
      </c>
      <c r="C53" s="77">
        <v>2116159</v>
      </c>
      <c r="D53" s="78">
        <v>534044</v>
      </c>
      <c r="E53" s="78">
        <v>30264</v>
      </c>
      <c r="F53" s="78">
        <v>0</v>
      </c>
      <c r="G53" s="78">
        <v>0</v>
      </c>
      <c r="H53" s="78">
        <v>0</v>
      </c>
      <c r="I53" s="79">
        <f t="shared" si="0"/>
        <v>2680467</v>
      </c>
    </row>
    <row r="54" spans="1:9" x14ac:dyDescent="0.25">
      <c r="A54" s="68" t="s">
        <v>506</v>
      </c>
      <c r="B54" s="24" t="s">
        <v>11</v>
      </c>
      <c r="C54" s="77">
        <v>887481</v>
      </c>
      <c r="D54" s="78">
        <v>167113</v>
      </c>
      <c r="E54" s="78">
        <v>11821</v>
      </c>
      <c r="F54" s="78">
        <v>0</v>
      </c>
      <c r="G54" s="78">
        <v>0</v>
      </c>
      <c r="H54" s="78">
        <v>0</v>
      </c>
      <c r="I54" s="79">
        <f t="shared" si="0"/>
        <v>1066415</v>
      </c>
    </row>
    <row r="55" spans="1:9" x14ac:dyDescent="0.25">
      <c r="A55" s="23" t="s">
        <v>110</v>
      </c>
      <c r="B55" s="24" t="s">
        <v>11</v>
      </c>
      <c r="C55" s="77">
        <v>4042892</v>
      </c>
      <c r="D55" s="78">
        <v>2387943</v>
      </c>
      <c r="E55" s="78">
        <v>0</v>
      </c>
      <c r="F55" s="78">
        <v>0</v>
      </c>
      <c r="G55" s="78">
        <v>140294</v>
      </c>
      <c r="H55" s="78">
        <v>0</v>
      </c>
      <c r="I55" s="79">
        <f t="shared" si="0"/>
        <v>6571129</v>
      </c>
    </row>
    <row r="56" spans="1:9" x14ac:dyDescent="0.25">
      <c r="A56" s="23" t="s">
        <v>111</v>
      </c>
      <c r="B56" s="24" t="s">
        <v>11</v>
      </c>
      <c r="C56" s="77">
        <v>977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 t="shared" si="0"/>
        <v>977</v>
      </c>
    </row>
    <row r="57" spans="1:9" x14ac:dyDescent="0.25">
      <c r="A57" s="23" t="s">
        <v>112</v>
      </c>
      <c r="B57" s="24" t="s">
        <v>11</v>
      </c>
      <c r="C57" s="77">
        <v>1211376</v>
      </c>
      <c r="D57" s="78">
        <v>548842</v>
      </c>
      <c r="E57" s="78">
        <v>574</v>
      </c>
      <c r="F57" s="78">
        <v>0</v>
      </c>
      <c r="G57" s="78">
        <v>44851</v>
      </c>
      <c r="H57" s="78">
        <v>0</v>
      </c>
      <c r="I57" s="79">
        <f t="shared" si="0"/>
        <v>1805643</v>
      </c>
    </row>
    <row r="58" spans="1:9" x14ac:dyDescent="0.25">
      <c r="A58" s="23" t="s">
        <v>113</v>
      </c>
      <c r="B58" s="24" t="s">
        <v>11</v>
      </c>
      <c r="C58" s="77">
        <v>3888836</v>
      </c>
      <c r="D58" s="78">
        <v>1106093</v>
      </c>
      <c r="E58" s="78">
        <v>0</v>
      </c>
      <c r="F58" s="78">
        <v>0</v>
      </c>
      <c r="G58" s="78">
        <v>65135</v>
      </c>
      <c r="H58" s="78">
        <v>0</v>
      </c>
      <c r="I58" s="79">
        <f t="shared" si="0"/>
        <v>5060064</v>
      </c>
    </row>
    <row r="59" spans="1:9" x14ac:dyDescent="0.25">
      <c r="A59" s="23" t="s">
        <v>114</v>
      </c>
      <c r="B59" s="24" t="s">
        <v>11</v>
      </c>
      <c r="C59" s="77">
        <v>9088114</v>
      </c>
      <c r="D59" s="78">
        <v>1933205</v>
      </c>
      <c r="E59" s="78">
        <v>162002</v>
      </c>
      <c r="F59" s="78">
        <v>0</v>
      </c>
      <c r="G59" s="78">
        <v>0</v>
      </c>
      <c r="H59" s="78">
        <v>0</v>
      </c>
      <c r="I59" s="79">
        <f t="shared" si="0"/>
        <v>11183321</v>
      </c>
    </row>
    <row r="60" spans="1:9" x14ac:dyDescent="0.25">
      <c r="A60" s="23" t="s">
        <v>115</v>
      </c>
      <c r="B60" s="24" t="s">
        <v>11</v>
      </c>
      <c r="C60" s="77">
        <v>2353737</v>
      </c>
      <c r="D60" s="78">
        <v>621754</v>
      </c>
      <c r="E60" s="78">
        <v>31601</v>
      </c>
      <c r="F60" s="78">
        <v>0</v>
      </c>
      <c r="G60" s="78">
        <v>0</v>
      </c>
      <c r="H60" s="78">
        <v>0</v>
      </c>
      <c r="I60" s="79">
        <f t="shared" si="0"/>
        <v>3007092</v>
      </c>
    </row>
    <row r="61" spans="1:9" x14ac:dyDescent="0.25">
      <c r="A61" s="23" t="s">
        <v>116</v>
      </c>
      <c r="B61" s="24" t="s">
        <v>11</v>
      </c>
      <c r="C61" s="77">
        <v>3545209</v>
      </c>
      <c r="D61" s="78">
        <v>1238611</v>
      </c>
      <c r="E61" s="78">
        <v>21248</v>
      </c>
      <c r="F61" s="78">
        <v>0</v>
      </c>
      <c r="G61" s="78">
        <v>71324</v>
      </c>
      <c r="H61" s="78">
        <v>0</v>
      </c>
      <c r="I61" s="79">
        <f t="shared" si="0"/>
        <v>4876392</v>
      </c>
    </row>
    <row r="62" spans="1:9" x14ac:dyDescent="0.25">
      <c r="A62" s="23" t="s">
        <v>117</v>
      </c>
      <c r="B62" s="24" t="s">
        <v>11</v>
      </c>
      <c r="C62" s="77">
        <v>2949272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 t="shared" si="0"/>
        <v>2949272</v>
      </c>
    </row>
    <row r="63" spans="1:9" x14ac:dyDescent="0.25">
      <c r="A63" s="23" t="s">
        <v>118</v>
      </c>
      <c r="B63" s="24" t="s">
        <v>11</v>
      </c>
      <c r="C63" s="77">
        <v>804484</v>
      </c>
      <c r="D63" s="78">
        <v>266281</v>
      </c>
      <c r="E63" s="78">
        <v>13090</v>
      </c>
      <c r="F63" s="78">
        <v>0</v>
      </c>
      <c r="G63" s="78">
        <v>0</v>
      </c>
      <c r="H63" s="78">
        <v>0</v>
      </c>
      <c r="I63" s="79">
        <f t="shared" si="0"/>
        <v>1083855</v>
      </c>
    </row>
    <row r="64" spans="1:9" x14ac:dyDescent="0.25">
      <c r="A64" s="23" t="s">
        <v>119</v>
      </c>
      <c r="B64" s="24" t="s">
        <v>11</v>
      </c>
      <c r="C64" s="77">
        <v>11745620</v>
      </c>
      <c r="D64" s="78">
        <v>2587371</v>
      </c>
      <c r="E64" s="78">
        <v>161381</v>
      </c>
      <c r="F64" s="78">
        <v>0</v>
      </c>
      <c r="G64" s="78">
        <v>60572</v>
      </c>
      <c r="H64" s="78">
        <v>0</v>
      </c>
      <c r="I64" s="79">
        <f t="shared" si="0"/>
        <v>14554944</v>
      </c>
    </row>
    <row r="65" spans="1:9" x14ac:dyDescent="0.25">
      <c r="A65" s="23" t="s">
        <v>120</v>
      </c>
      <c r="B65" s="24" t="s">
        <v>11</v>
      </c>
      <c r="C65" s="77">
        <v>7659395</v>
      </c>
      <c r="D65" s="78">
        <v>0</v>
      </c>
      <c r="E65" s="78">
        <v>128559</v>
      </c>
      <c r="F65" s="78">
        <v>0</v>
      </c>
      <c r="G65" s="78">
        <v>0</v>
      </c>
      <c r="H65" s="78">
        <v>0</v>
      </c>
      <c r="I65" s="79">
        <f t="shared" si="0"/>
        <v>7787954</v>
      </c>
    </row>
    <row r="66" spans="1:9" x14ac:dyDescent="0.25">
      <c r="A66" s="23" t="s">
        <v>121</v>
      </c>
      <c r="B66" s="24" t="s">
        <v>11</v>
      </c>
      <c r="C66" s="77">
        <v>10921622</v>
      </c>
      <c r="D66" s="78">
        <v>1534329</v>
      </c>
      <c r="E66" s="78">
        <v>342629</v>
      </c>
      <c r="F66" s="78">
        <v>0</v>
      </c>
      <c r="G66" s="78">
        <v>0</v>
      </c>
      <c r="H66" s="78">
        <v>758678</v>
      </c>
      <c r="I66" s="79">
        <f t="shared" si="0"/>
        <v>13557258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 t="shared" si="0"/>
        <v>0</v>
      </c>
    </row>
    <row r="68" spans="1:9" x14ac:dyDescent="0.25">
      <c r="A68" s="23" t="s">
        <v>123</v>
      </c>
      <c r="B68" s="24" t="s">
        <v>11</v>
      </c>
      <c r="C68" s="77">
        <v>888633</v>
      </c>
      <c r="D68" s="78">
        <v>0</v>
      </c>
      <c r="E68" s="78">
        <v>0</v>
      </c>
      <c r="F68" s="78">
        <v>0</v>
      </c>
      <c r="G68" s="78">
        <v>44149</v>
      </c>
      <c r="H68" s="78">
        <v>0</v>
      </c>
      <c r="I68" s="79">
        <f t="shared" si="0"/>
        <v>932782</v>
      </c>
    </row>
    <row r="69" spans="1:9" x14ac:dyDescent="0.25">
      <c r="A69" s="23" t="s">
        <v>124</v>
      </c>
      <c r="B69" s="24" t="s">
        <v>11</v>
      </c>
      <c r="C69" s="77">
        <v>7346935</v>
      </c>
      <c r="D69" s="78">
        <v>2197902</v>
      </c>
      <c r="E69" s="78">
        <v>492845</v>
      </c>
      <c r="F69" s="78">
        <v>0</v>
      </c>
      <c r="G69" s="78">
        <v>66430</v>
      </c>
      <c r="H69" s="78">
        <v>0</v>
      </c>
      <c r="I69" s="79">
        <f t="shared" ref="I69:I132" si="1">SUM(C69:H69)</f>
        <v>10104112</v>
      </c>
    </row>
    <row r="70" spans="1:9" x14ac:dyDescent="0.25">
      <c r="A70" s="23" t="s">
        <v>125</v>
      </c>
      <c r="B70" s="24" t="s">
        <v>11</v>
      </c>
      <c r="C70" s="77">
        <v>4728880</v>
      </c>
      <c r="D70" s="78">
        <v>979145</v>
      </c>
      <c r="E70" s="78">
        <v>0</v>
      </c>
      <c r="F70" s="78">
        <v>0</v>
      </c>
      <c r="G70" s="78">
        <v>40034</v>
      </c>
      <c r="H70" s="78">
        <v>0</v>
      </c>
      <c r="I70" s="79">
        <f t="shared" si="1"/>
        <v>5748059</v>
      </c>
    </row>
    <row r="71" spans="1:9" x14ac:dyDescent="0.25">
      <c r="A71" s="68" t="s">
        <v>498</v>
      </c>
      <c r="B71" s="69" t="s">
        <v>11</v>
      </c>
      <c r="C71" s="77">
        <v>832941</v>
      </c>
      <c r="D71" s="78">
        <v>183936</v>
      </c>
      <c r="E71" s="78">
        <v>0</v>
      </c>
      <c r="F71" s="78">
        <v>0</v>
      </c>
      <c r="G71" s="78">
        <v>17572</v>
      </c>
      <c r="H71" s="78">
        <v>0</v>
      </c>
      <c r="I71" s="79">
        <f t="shared" si="1"/>
        <v>1034449</v>
      </c>
    </row>
    <row r="72" spans="1:9" x14ac:dyDescent="0.25">
      <c r="A72" s="23" t="s">
        <v>126</v>
      </c>
      <c r="B72" s="24" t="s">
        <v>11</v>
      </c>
      <c r="C72" s="77">
        <v>5365161</v>
      </c>
      <c r="D72" s="78">
        <v>0</v>
      </c>
      <c r="E72" s="78">
        <v>63494</v>
      </c>
      <c r="F72" s="78">
        <v>0</v>
      </c>
      <c r="G72" s="78">
        <v>0</v>
      </c>
      <c r="H72" s="78">
        <v>0</v>
      </c>
      <c r="I72" s="79">
        <f t="shared" si="1"/>
        <v>5428655</v>
      </c>
    </row>
    <row r="73" spans="1:9" x14ac:dyDescent="0.25">
      <c r="A73" s="23" t="s">
        <v>127</v>
      </c>
      <c r="B73" s="24" t="s">
        <v>11</v>
      </c>
      <c r="C73" s="77">
        <v>1108497</v>
      </c>
      <c r="D73" s="78">
        <v>412711</v>
      </c>
      <c r="E73" s="78">
        <v>52009</v>
      </c>
      <c r="F73" s="78">
        <v>0</v>
      </c>
      <c r="G73" s="78">
        <v>0</v>
      </c>
      <c r="H73" s="78">
        <v>0</v>
      </c>
      <c r="I73" s="79">
        <f t="shared" si="1"/>
        <v>1573217</v>
      </c>
    </row>
    <row r="74" spans="1:9" x14ac:dyDescent="0.25">
      <c r="A74" s="23" t="s">
        <v>128</v>
      </c>
      <c r="B74" s="24" t="s">
        <v>12</v>
      </c>
      <c r="C74" s="77">
        <v>40784</v>
      </c>
      <c r="D74" s="78">
        <v>0</v>
      </c>
      <c r="E74" s="78">
        <v>0</v>
      </c>
      <c r="F74" s="78">
        <v>0</v>
      </c>
      <c r="G74" s="78">
        <v>0</v>
      </c>
      <c r="H74" s="78">
        <v>0</v>
      </c>
      <c r="I74" s="79">
        <f t="shared" si="1"/>
        <v>40784</v>
      </c>
    </row>
    <row r="75" spans="1:9" x14ac:dyDescent="0.25">
      <c r="A75" s="23" t="s">
        <v>129</v>
      </c>
      <c r="B75" s="24" t="s">
        <v>12</v>
      </c>
      <c r="C75" s="77">
        <v>152769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9">
        <f t="shared" si="1"/>
        <v>152769</v>
      </c>
    </row>
    <row r="76" spans="1:9" x14ac:dyDescent="0.25">
      <c r="A76" s="23" t="s">
        <v>130</v>
      </c>
      <c r="B76" s="24" t="s">
        <v>13</v>
      </c>
      <c r="C76" s="77">
        <v>1861646</v>
      </c>
      <c r="D76" s="78">
        <v>741226</v>
      </c>
      <c r="E76" s="78">
        <v>0</v>
      </c>
      <c r="F76" s="78">
        <v>0</v>
      </c>
      <c r="G76" s="78">
        <v>49341</v>
      </c>
      <c r="H76" s="78">
        <v>0</v>
      </c>
      <c r="I76" s="79">
        <f t="shared" si="1"/>
        <v>2652213</v>
      </c>
    </row>
    <row r="77" spans="1:9" x14ac:dyDescent="0.25">
      <c r="A77" s="23" t="s">
        <v>131</v>
      </c>
      <c r="B77" s="24" t="s">
        <v>14</v>
      </c>
      <c r="C77" s="77">
        <v>602360</v>
      </c>
      <c r="D77" s="78">
        <v>0</v>
      </c>
      <c r="E77" s="78">
        <v>0</v>
      </c>
      <c r="F77" s="78">
        <v>0</v>
      </c>
      <c r="G77" s="78">
        <v>22192</v>
      </c>
      <c r="H77" s="78">
        <v>0</v>
      </c>
      <c r="I77" s="79">
        <f t="shared" si="1"/>
        <v>624552</v>
      </c>
    </row>
    <row r="78" spans="1:9" x14ac:dyDescent="0.25">
      <c r="A78" s="23" t="s">
        <v>132</v>
      </c>
      <c r="B78" s="24" t="s">
        <v>14</v>
      </c>
      <c r="C78" s="77">
        <v>837423</v>
      </c>
      <c r="D78" s="78">
        <v>35557</v>
      </c>
      <c r="E78" s="78">
        <v>17193</v>
      </c>
      <c r="F78" s="78">
        <v>0</v>
      </c>
      <c r="G78" s="78">
        <v>0</v>
      </c>
      <c r="H78" s="78">
        <v>0</v>
      </c>
      <c r="I78" s="79">
        <f t="shared" si="1"/>
        <v>890173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132621</v>
      </c>
      <c r="E79" s="78">
        <v>0</v>
      </c>
      <c r="F79" s="78">
        <v>0</v>
      </c>
      <c r="G79" s="78">
        <v>0</v>
      </c>
      <c r="H79" s="78">
        <v>48750</v>
      </c>
      <c r="I79" s="79">
        <f t="shared" si="1"/>
        <v>181371</v>
      </c>
    </row>
    <row r="80" spans="1:9" x14ac:dyDescent="0.25">
      <c r="A80" s="23" t="s">
        <v>134</v>
      </c>
      <c r="B80" s="24" t="s">
        <v>15</v>
      </c>
      <c r="C80" s="77">
        <v>102877</v>
      </c>
      <c r="D80" s="78">
        <v>36260</v>
      </c>
      <c r="E80" s="78">
        <v>0</v>
      </c>
      <c r="F80" s="78">
        <v>0</v>
      </c>
      <c r="G80" s="78">
        <v>0</v>
      </c>
      <c r="H80" s="78">
        <v>0</v>
      </c>
      <c r="I80" s="79">
        <f t="shared" si="1"/>
        <v>139137</v>
      </c>
    </row>
    <row r="81" spans="1:9" x14ac:dyDescent="0.25">
      <c r="A81" s="23" t="s">
        <v>135</v>
      </c>
      <c r="B81" s="24" t="s">
        <v>15</v>
      </c>
      <c r="C81" s="77">
        <v>824402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 t="shared" si="1"/>
        <v>824402</v>
      </c>
    </row>
    <row r="82" spans="1:9" x14ac:dyDescent="0.25">
      <c r="A82" s="23" t="s">
        <v>136</v>
      </c>
      <c r="B82" s="24" t="s">
        <v>15</v>
      </c>
      <c r="C82" s="77">
        <v>54859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9">
        <f t="shared" si="1"/>
        <v>54859</v>
      </c>
    </row>
    <row r="83" spans="1:9" x14ac:dyDescent="0.25">
      <c r="A83" s="23" t="s">
        <v>137</v>
      </c>
      <c r="B83" s="24" t="s">
        <v>16</v>
      </c>
      <c r="C83" s="77">
        <v>61622</v>
      </c>
      <c r="D83" s="78">
        <v>0</v>
      </c>
      <c r="E83" s="78">
        <v>0</v>
      </c>
      <c r="F83" s="78">
        <v>0</v>
      </c>
      <c r="G83" s="78">
        <v>3464</v>
      </c>
      <c r="H83" s="78">
        <v>0</v>
      </c>
      <c r="I83" s="79">
        <f t="shared" si="1"/>
        <v>65086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 t="shared" si="1"/>
        <v>0</v>
      </c>
    </row>
    <row r="85" spans="1:9" x14ac:dyDescent="0.25">
      <c r="A85" s="23" t="s">
        <v>139</v>
      </c>
      <c r="B85" s="24" t="s">
        <v>16</v>
      </c>
      <c r="C85" s="77">
        <v>3318610</v>
      </c>
      <c r="D85" s="78">
        <v>0</v>
      </c>
      <c r="E85" s="78">
        <v>45080</v>
      </c>
      <c r="F85" s="78">
        <v>0</v>
      </c>
      <c r="G85" s="78">
        <v>168968</v>
      </c>
      <c r="H85" s="78">
        <v>0</v>
      </c>
      <c r="I85" s="79">
        <f t="shared" si="1"/>
        <v>3532658</v>
      </c>
    </row>
    <row r="86" spans="1:9" x14ac:dyDescent="0.25">
      <c r="A86" s="23" t="s">
        <v>140</v>
      </c>
      <c r="B86" s="24" t="s">
        <v>17</v>
      </c>
      <c r="C86" s="77">
        <v>8981</v>
      </c>
      <c r="D86" s="78">
        <v>0</v>
      </c>
      <c r="E86" s="78">
        <v>0</v>
      </c>
      <c r="F86" s="78">
        <v>0</v>
      </c>
      <c r="G86" s="78">
        <v>1671</v>
      </c>
      <c r="H86" s="78">
        <v>0</v>
      </c>
      <c r="I86" s="79">
        <f t="shared" si="1"/>
        <v>10652</v>
      </c>
    </row>
    <row r="87" spans="1:9" x14ac:dyDescent="0.25">
      <c r="A87" s="23" t="s">
        <v>141</v>
      </c>
      <c r="B87" s="24" t="s">
        <v>17</v>
      </c>
      <c r="C87" s="77">
        <v>1364787</v>
      </c>
      <c r="D87" s="78">
        <v>0</v>
      </c>
      <c r="E87" s="78">
        <v>0</v>
      </c>
      <c r="F87" s="78">
        <v>0</v>
      </c>
      <c r="G87" s="78">
        <v>30782</v>
      </c>
      <c r="H87" s="78">
        <v>0</v>
      </c>
      <c r="I87" s="79">
        <f t="shared" si="1"/>
        <v>1395569</v>
      </c>
    </row>
    <row r="88" spans="1:9" x14ac:dyDescent="0.25">
      <c r="A88" s="23" t="s">
        <v>142</v>
      </c>
      <c r="B88" s="24" t="s">
        <v>509</v>
      </c>
      <c r="C88" s="77">
        <v>414147</v>
      </c>
      <c r="D88" s="78">
        <v>167191</v>
      </c>
      <c r="E88" s="78">
        <v>15127</v>
      </c>
      <c r="F88" s="78">
        <v>0</v>
      </c>
      <c r="G88" s="78">
        <v>0</v>
      </c>
      <c r="H88" s="78">
        <v>0</v>
      </c>
      <c r="I88" s="79">
        <f t="shared" si="1"/>
        <v>596465</v>
      </c>
    </row>
    <row r="89" spans="1:9" x14ac:dyDescent="0.25">
      <c r="A89" s="23" t="s">
        <v>143</v>
      </c>
      <c r="B89" s="24" t="s">
        <v>18</v>
      </c>
      <c r="C89" s="77">
        <v>146187</v>
      </c>
      <c r="D89" s="78">
        <v>31919</v>
      </c>
      <c r="E89" s="78">
        <v>0</v>
      </c>
      <c r="F89" s="78">
        <v>0</v>
      </c>
      <c r="G89" s="78">
        <v>6744</v>
      </c>
      <c r="H89" s="78">
        <v>0</v>
      </c>
      <c r="I89" s="79">
        <f t="shared" si="1"/>
        <v>184850</v>
      </c>
    </row>
    <row r="90" spans="1:9" x14ac:dyDescent="0.25">
      <c r="A90" s="23" t="s">
        <v>144</v>
      </c>
      <c r="B90" s="24" t="s">
        <v>18</v>
      </c>
      <c r="C90" s="77">
        <v>12089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9">
        <f t="shared" si="1"/>
        <v>12089</v>
      </c>
    </row>
    <row r="91" spans="1:9" x14ac:dyDescent="0.25">
      <c r="A91" s="23" t="s">
        <v>145</v>
      </c>
      <c r="B91" s="24" t="s">
        <v>19</v>
      </c>
      <c r="C91" s="77">
        <v>499712</v>
      </c>
      <c r="D91" s="78">
        <v>0</v>
      </c>
      <c r="E91" s="78">
        <v>3203</v>
      </c>
      <c r="F91" s="78">
        <v>0</v>
      </c>
      <c r="G91" s="78">
        <v>10918</v>
      </c>
      <c r="H91" s="78">
        <v>0</v>
      </c>
      <c r="I91" s="79">
        <f t="shared" si="1"/>
        <v>513833</v>
      </c>
    </row>
    <row r="92" spans="1:9" x14ac:dyDescent="0.25">
      <c r="A92" s="23" t="s">
        <v>146</v>
      </c>
      <c r="B92" s="24" t="s">
        <v>19</v>
      </c>
      <c r="C92" s="77">
        <v>103513</v>
      </c>
      <c r="D92" s="78">
        <v>13363</v>
      </c>
      <c r="E92" s="78">
        <v>0</v>
      </c>
      <c r="F92" s="78">
        <v>0</v>
      </c>
      <c r="G92" s="78">
        <v>1717</v>
      </c>
      <c r="H92" s="78">
        <v>0</v>
      </c>
      <c r="I92" s="79">
        <f t="shared" si="1"/>
        <v>118593</v>
      </c>
    </row>
    <row r="93" spans="1:9" x14ac:dyDescent="0.25">
      <c r="A93" s="23" t="s">
        <v>442</v>
      </c>
      <c r="B93" s="24" t="s">
        <v>19</v>
      </c>
      <c r="C93" s="77">
        <v>76617688</v>
      </c>
      <c r="D93" s="78">
        <v>15369859</v>
      </c>
      <c r="E93" s="78">
        <v>584434</v>
      </c>
      <c r="F93" s="78">
        <v>15978</v>
      </c>
      <c r="G93" s="78">
        <v>0</v>
      </c>
      <c r="H93" s="78">
        <v>2093286</v>
      </c>
      <c r="I93" s="79">
        <f t="shared" si="1"/>
        <v>94681245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 t="shared" si="1"/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9">
        <f t="shared" si="1"/>
        <v>0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 t="shared" si="1"/>
        <v>0</v>
      </c>
    </row>
    <row r="97" spans="1:9" x14ac:dyDescent="0.25">
      <c r="A97" s="23" t="s">
        <v>150</v>
      </c>
      <c r="B97" s="24" t="s">
        <v>21</v>
      </c>
      <c r="C97" s="77">
        <v>6478923</v>
      </c>
      <c r="D97" s="78">
        <v>1288892</v>
      </c>
      <c r="E97" s="78">
        <v>812496</v>
      </c>
      <c r="F97" s="78">
        <v>0</v>
      </c>
      <c r="G97" s="78">
        <v>0</v>
      </c>
      <c r="H97" s="78">
        <v>0</v>
      </c>
      <c r="I97" s="79">
        <f t="shared" si="1"/>
        <v>8580311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 t="shared" si="1"/>
        <v>0</v>
      </c>
    </row>
    <row r="99" spans="1:9" x14ac:dyDescent="0.25">
      <c r="A99" s="23" t="s">
        <v>152</v>
      </c>
      <c r="B99" s="24" t="s">
        <v>20</v>
      </c>
      <c r="C99" s="77">
        <v>298726</v>
      </c>
      <c r="D99" s="78">
        <v>101719</v>
      </c>
      <c r="E99" s="78">
        <v>12608</v>
      </c>
      <c r="F99" s="78">
        <v>0</v>
      </c>
      <c r="G99" s="78">
        <v>6317</v>
      </c>
      <c r="H99" s="78">
        <v>0</v>
      </c>
      <c r="I99" s="79">
        <f t="shared" si="1"/>
        <v>419370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 t="shared" si="1"/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 t="shared" si="1"/>
        <v>0</v>
      </c>
    </row>
    <row r="102" spans="1:9" x14ac:dyDescent="0.25">
      <c r="A102" s="23" t="s">
        <v>154</v>
      </c>
      <c r="B102" s="24" t="s">
        <v>155</v>
      </c>
      <c r="C102" s="77">
        <v>465051</v>
      </c>
      <c r="D102" s="78">
        <v>245952</v>
      </c>
      <c r="E102" s="78">
        <v>0</v>
      </c>
      <c r="F102" s="78">
        <v>0</v>
      </c>
      <c r="G102" s="78">
        <v>20302</v>
      </c>
      <c r="H102" s="78">
        <v>183954</v>
      </c>
      <c r="I102" s="79">
        <f t="shared" si="1"/>
        <v>915259</v>
      </c>
    </row>
    <row r="103" spans="1:9" x14ac:dyDescent="0.25">
      <c r="A103" s="23" t="s">
        <v>156</v>
      </c>
      <c r="B103" s="24" t="s">
        <v>22</v>
      </c>
      <c r="C103" s="77">
        <v>254970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9">
        <f t="shared" si="1"/>
        <v>254970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71519</v>
      </c>
      <c r="I104" s="79">
        <f t="shared" si="1"/>
        <v>71519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 t="shared" si="1"/>
        <v>0</v>
      </c>
    </row>
    <row r="106" spans="1:9" x14ac:dyDescent="0.25">
      <c r="A106" s="23" t="s">
        <v>159</v>
      </c>
      <c r="B106" s="24" t="s">
        <v>23</v>
      </c>
      <c r="C106" s="77">
        <v>40234</v>
      </c>
      <c r="D106" s="78">
        <v>9003</v>
      </c>
      <c r="E106" s="78">
        <v>0</v>
      </c>
      <c r="F106" s="78">
        <v>0</v>
      </c>
      <c r="G106" s="78">
        <v>792</v>
      </c>
      <c r="H106" s="78">
        <v>0</v>
      </c>
      <c r="I106" s="79">
        <f t="shared" si="1"/>
        <v>50029</v>
      </c>
    </row>
    <row r="107" spans="1:9" x14ac:dyDescent="0.25">
      <c r="A107" s="23" t="s">
        <v>160</v>
      </c>
      <c r="B107" s="24" t="s">
        <v>23</v>
      </c>
      <c r="C107" s="77">
        <v>114748</v>
      </c>
      <c r="D107" s="78">
        <v>0</v>
      </c>
      <c r="E107" s="78">
        <v>0</v>
      </c>
      <c r="F107" s="78">
        <v>0</v>
      </c>
      <c r="G107" s="78">
        <v>1753</v>
      </c>
      <c r="H107" s="78">
        <v>0</v>
      </c>
      <c r="I107" s="79">
        <f t="shared" si="1"/>
        <v>116501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 t="shared" si="1"/>
        <v>0</v>
      </c>
    </row>
    <row r="109" spans="1:9" x14ac:dyDescent="0.25">
      <c r="A109" s="23" t="s">
        <v>162</v>
      </c>
      <c r="B109" s="24" t="s">
        <v>23</v>
      </c>
      <c r="C109" s="77">
        <v>99653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9">
        <f t="shared" si="1"/>
        <v>99653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6625</v>
      </c>
      <c r="H110" s="78">
        <v>0</v>
      </c>
      <c r="I110" s="79">
        <f t="shared" si="1"/>
        <v>6625</v>
      </c>
    </row>
    <row r="111" spans="1:9" x14ac:dyDescent="0.25">
      <c r="A111" s="23" t="s">
        <v>164</v>
      </c>
      <c r="B111" s="24" t="s">
        <v>24</v>
      </c>
      <c r="C111" s="77">
        <v>21114</v>
      </c>
      <c r="D111" s="78">
        <v>0</v>
      </c>
      <c r="E111" s="78">
        <v>0</v>
      </c>
      <c r="F111" s="78">
        <v>0</v>
      </c>
      <c r="G111" s="78">
        <v>0</v>
      </c>
      <c r="H111" s="78">
        <v>0</v>
      </c>
      <c r="I111" s="79">
        <f t="shared" si="1"/>
        <v>21114</v>
      </c>
    </row>
    <row r="112" spans="1:9" x14ac:dyDescent="0.25">
      <c r="A112" s="23" t="s">
        <v>165</v>
      </c>
      <c r="B112" s="24" t="s">
        <v>24</v>
      </c>
      <c r="C112" s="77">
        <v>177549</v>
      </c>
      <c r="D112" s="78">
        <v>35242</v>
      </c>
      <c r="E112" s="78">
        <v>0</v>
      </c>
      <c r="F112" s="78">
        <v>0</v>
      </c>
      <c r="G112" s="78">
        <v>12573</v>
      </c>
      <c r="H112" s="78">
        <v>0</v>
      </c>
      <c r="I112" s="79">
        <f t="shared" si="1"/>
        <v>225364</v>
      </c>
    </row>
    <row r="113" spans="1:9" x14ac:dyDescent="0.25">
      <c r="A113" s="23" t="s">
        <v>166</v>
      </c>
      <c r="B113" s="24" t="s">
        <v>167</v>
      </c>
      <c r="C113" s="77">
        <v>86653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 t="shared" si="1"/>
        <v>86653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 t="shared" si="1"/>
        <v>0</v>
      </c>
    </row>
    <row r="115" spans="1:9" x14ac:dyDescent="0.25">
      <c r="A115" s="23" t="s">
        <v>480</v>
      </c>
      <c r="B115" s="24" t="s">
        <v>26</v>
      </c>
      <c r="C115" s="77">
        <v>593876</v>
      </c>
      <c r="D115" s="78">
        <v>0</v>
      </c>
      <c r="E115" s="78">
        <v>59132</v>
      </c>
      <c r="F115" s="78">
        <v>0</v>
      </c>
      <c r="G115" s="78">
        <v>0</v>
      </c>
      <c r="H115" s="78">
        <v>141280</v>
      </c>
      <c r="I115" s="79">
        <f t="shared" si="1"/>
        <v>794288</v>
      </c>
    </row>
    <row r="116" spans="1:9" x14ac:dyDescent="0.25">
      <c r="A116" s="23" t="s">
        <v>169</v>
      </c>
      <c r="B116" s="24" t="s">
        <v>26</v>
      </c>
      <c r="C116" s="77">
        <v>215231</v>
      </c>
      <c r="D116" s="78">
        <v>26626</v>
      </c>
      <c r="E116" s="78">
        <v>7876</v>
      </c>
      <c r="F116" s="78">
        <v>0</v>
      </c>
      <c r="G116" s="78">
        <v>0</v>
      </c>
      <c r="H116" s="78">
        <v>0</v>
      </c>
      <c r="I116" s="79">
        <f t="shared" si="1"/>
        <v>249733</v>
      </c>
    </row>
    <row r="117" spans="1:9" x14ac:dyDescent="0.25">
      <c r="A117" s="23" t="s">
        <v>170</v>
      </c>
      <c r="B117" s="24" t="s">
        <v>27</v>
      </c>
      <c r="C117" s="77">
        <v>81443</v>
      </c>
      <c r="D117" s="78">
        <v>0</v>
      </c>
      <c r="E117" s="78">
        <v>5059</v>
      </c>
      <c r="F117" s="78">
        <v>0</v>
      </c>
      <c r="G117" s="78">
        <v>875</v>
      </c>
      <c r="H117" s="78">
        <v>0</v>
      </c>
      <c r="I117" s="79">
        <f t="shared" si="1"/>
        <v>87377</v>
      </c>
    </row>
    <row r="118" spans="1:9" x14ac:dyDescent="0.25">
      <c r="A118" s="23" t="s">
        <v>171</v>
      </c>
      <c r="B118" s="24" t="s">
        <v>27</v>
      </c>
      <c r="C118" s="77">
        <v>53078</v>
      </c>
      <c r="D118" s="78">
        <v>9034</v>
      </c>
      <c r="E118" s="78">
        <v>0</v>
      </c>
      <c r="F118" s="78">
        <v>0</v>
      </c>
      <c r="G118" s="78">
        <v>0</v>
      </c>
      <c r="H118" s="78">
        <v>0</v>
      </c>
      <c r="I118" s="79">
        <f t="shared" si="1"/>
        <v>62112</v>
      </c>
    </row>
    <row r="119" spans="1:9" x14ac:dyDescent="0.25">
      <c r="A119" s="23" t="s">
        <v>172</v>
      </c>
      <c r="B119" s="24" t="s">
        <v>27</v>
      </c>
      <c r="C119" s="77">
        <v>30451</v>
      </c>
      <c r="D119" s="78">
        <v>0</v>
      </c>
      <c r="E119" s="78">
        <v>0</v>
      </c>
      <c r="F119" s="78">
        <v>0</v>
      </c>
      <c r="G119" s="78">
        <v>3243</v>
      </c>
      <c r="H119" s="78">
        <v>15552</v>
      </c>
      <c r="I119" s="79">
        <f t="shared" si="1"/>
        <v>49246</v>
      </c>
    </row>
    <row r="120" spans="1:9" x14ac:dyDescent="0.25">
      <c r="A120" s="23" t="s">
        <v>173</v>
      </c>
      <c r="B120" s="24" t="s">
        <v>28</v>
      </c>
      <c r="C120" s="77">
        <v>154809</v>
      </c>
      <c r="D120" s="78">
        <v>41280</v>
      </c>
      <c r="E120" s="78">
        <v>0</v>
      </c>
      <c r="F120" s="78">
        <v>0</v>
      </c>
      <c r="G120" s="78">
        <v>12814</v>
      </c>
      <c r="H120" s="78">
        <v>0</v>
      </c>
      <c r="I120" s="79">
        <f t="shared" si="1"/>
        <v>208903</v>
      </c>
    </row>
    <row r="121" spans="1:9" x14ac:dyDescent="0.25">
      <c r="A121" s="23" t="s">
        <v>174</v>
      </c>
      <c r="B121" s="24" t="s">
        <v>28</v>
      </c>
      <c r="C121" s="77">
        <v>365062</v>
      </c>
      <c r="D121" s="78">
        <v>0</v>
      </c>
      <c r="E121" s="78">
        <v>0</v>
      </c>
      <c r="F121" s="78">
        <v>0</v>
      </c>
      <c r="G121" s="78">
        <v>0</v>
      </c>
      <c r="H121" s="78">
        <v>12069</v>
      </c>
      <c r="I121" s="79">
        <f t="shared" si="1"/>
        <v>377131</v>
      </c>
    </row>
    <row r="122" spans="1:9" x14ac:dyDescent="0.25">
      <c r="A122" s="23" t="s">
        <v>175</v>
      </c>
      <c r="B122" s="24" t="s">
        <v>28</v>
      </c>
      <c r="C122" s="77">
        <v>112003</v>
      </c>
      <c r="D122" s="78">
        <v>0</v>
      </c>
      <c r="E122" s="78">
        <v>0</v>
      </c>
      <c r="F122" s="78">
        <v>0</v>
      </c>
      <c r="G122" s="78">
        <v>6988</v>
      </c>
      <c r="H122" s="78">
        <v>0</v>
      </c>
      <c r="I122" s="79">
        <f t="shared" si="1"/>
        <v>118991</v>
      </c>
    </row>
    <row r="123" spans="1:9" x14ac:dyDescent="0.25">
      <c r="A123" s="23" t="s">
        <v>176</v>
      </c>
      <c r="B123" s="24" t="s">
        <v>29</v>
      </c>
      <c r="C123" s="77">
        <v>563527</v>
      </c>
      <c r="D123" s="78">
        <v>0</v>
      </c>
      <c r="E123" s="78">
        <v>9409</v>
      </c>
      <c r="F123" s="78">
        <v>0</v>
      </c>
      <c r="G123" s="78">
        <v>18790</v>
      </c>
      <c r="H123" s="78">
        <v>0</v>
      </c>
      <c r="I123" s="79">
        <f t="shared" si="1"/>
        <v>591726</v>
      </c>
    </row>
    <row r="124" spans="1:9" x14ac:dyDescent="0.25">
      <c r="A124" s="23" t="s">
        <v>504</v>
      </c>
      <c r="B124" s="24" t="s">
        <v>29</v>
      </c>
      <c r="C124" s="77">
        <v>220457</v>
      </c>
      <c r="D124" s="78">
        <v>0</v>
      </c>
      <c r="E124" s="78">
        <v>0</v>
      </c>
      <c r="F124" s="78">
        <v>0</v>
      </c>
      <c r="G124" s="78">
        <v>24280</v>
      </c>
      <c r="H124" s="78">
        <v>0</v>
      </c>
      <c r="I124" s="79">
        <f t="shared" si="1"/>
        <v>244737</v>
      </c>
    </row>
    <row r="125" spans="1:9" x14ac:dyDescent="0.25">
      <c r="A125" s="23" t="s">
        <v>177</v>
      </c>
      <c r="B125" s="24" t="s">
        <v>30</v>
      </c>
      <c r="C125" s="77">
        <v>937099</v>
      </c>
      <c r="D125" s="78">
        <v>0</v>
      </c>
      <c r="E125" s="78">
        <v>0</v>
      </c>
      <c r="F125" s="78">
        <v>0</v>
      </c>
      <c r="G125" s="78">
        <v>58611</v>
      </c>
      <c r="H125" s="78">
        <v>0</v>
      </c>
      <c r="I125" s="79">
        <f t="shared" si="1"/>
        <v>995710</v>
      </c>
    </row>
    <row r="126" spans="1:9" x14ac:dyDescent="0.25">
      <c r="A126" s="23" t="s">
        <v>179</v>
      </c>
      <c r="B126" s="24" t="s">
        <v>31</v>
      </c>
      <c r="C126" s="77">
        <v>817959</v>
      </c>
      <c r="D126" s="78">
        <v>134829</v>
      </c>
      <c r="E126" s="78">
        <v>22007</v>
      </c>
      <c r="F126" s="78">
        <v>0</v>
      </c>
      <c r="G126" s="78">
        <v>0</v>
      </c>
      <c r="H126" s="78">
        <v>0</v>
      </c>
      <c r="I126" s="79">
        <f t="shared" si="1"/>
        <v>974795</v>
      </c>
    </row>
    <row r="127" spans="1:9" x14ac:dyDescent="0.25">
      <c r="A127" s="23" t="s">
        <v>180</v>
      </c>
      <c r="B127" s="24" t="s">
        <v>31</v>
      </c>
      <c r="C127" s="77">
        <v>294384</v>
      </c>
      <c r="D127" s="78">
        <v>0</v>
      </c>
      <c r="E127" s="78">
        <v>0</v>
      </c>
      <c r="F127" s="78">
        <v>0</v>
      </c>
      <c r="G127" s="78">
        <v>11189</v>
      </c>
      <c r="H127" s="78">
        <v>0</v>
      </c>
      <c r="I127" s="79">
        <f t="shared" si="1"/>
        <v>305573</v>
      </c>
    </row>
    <row r="128" spans="1:9" x14ac:dyDescent="0.25">
      <c r="A128" s="23" t="s">
        <v>181</v>
      </c>
      <c r="B128" s="24" t="s">
        <v>31</v>
      </c>
      <c r="C128" s="77">
        <v>1216678</v>
      </c>
      <c r="D128" s="78">
        <v>145024</v>
      </c>
      <c r="E128" s="78">
        <v>0</v>
      </c>
      <c r="F128" s="78">
        <v>0</v>
      </c>
      <c r="G128" s="78">
        <v>30133</v>
      </c>
      <c r="H128" s="78">
        <v>0</v>
      </c>
      <c r="I128" s="79">
        <f t="shared" si="1"/>
        <v>1391835</v>
      </c>
    </row>
    <row r="129" spans="1:9" x14ac:dyDescent="0.25">
      <c r="A129" s="23" t="s">
        <v>182</v>
      </c>
      <c r="B129" s="24" t="s">
        <v>32</v>
      </c>
      <c r="C129" s="77">
        <v>3957130</v>
      </c>
      <c r="D129" s="78">
        <v>629284</v>
      </c>
      <c r="E129" s="78">
        <v>0</v>
      </c>
      <c r="F129" s="78">
        <v>0</v>
      </c>
      <c r="G129" s="78">
        <v>212820</v>
      </c>
      <c r="H129" s="78">
        <v>0</v>
      </c>
      <c r="I129" s="79">
        <f t="shared" si="1"/>
        <v>4799234</v>
      </c>
    </row>
    <row r="130" spans="1:9" x14ac:dyDescent="0.25">
      <c r="A130" s="23" t="s">
        <v>183</v>
      </c>
      <c r="B130" s="24" t="s">
        <v>32</v>
      </c>
      <c r="C130" s="77">
        <v>34199375</v>
      </c>
      <c r="D130" s="78">
        <v>6613511</v>
      </c>
      <c r="E130" s="78">
        <v>1477776</v>
      </c>
      <c r="F130" s="78">
        <v>10450</v>
      </c>
      <c r="G130" s="78">
        <v>0</v>
      </c>
      <c r="H130" s="78">
        <v>0</v>
      </c>
      <c r="I130" s="79">
        <f t="shared" si="1"/>
        <v>42301112</v>
      </c>
    </row>
    <row r="131" spans="1:9" x14ac:dyDescent="0.25">
      <c r="A131" s="23" t="s">
        <v>184</v>
      </c>
      <c r="B131" s="24" t="s">
        <v>32</v>
      </c>
      <c r="C131" s="77">
        <v>2207467</v>
      </c>
      <c r="D131" s="78">
        <v>352607</v>
      </c>
      <c r="E131" s="78">
        <v>0</v>
      </c>
      <c r="F131" s="78">
        <v>0</v>
      </c>
      <c r="G131" s="78">
        <v>29147</v>
      </c>
      <c r="H131" s="78">
        <v>0</v>
      </c>
      <c r="I131" s="79">
        <f t="shared" si="1"/>
        <v>2589221</v>
      </c>
    </row>
    <row r="132" spans="1:9" x14ac:dyDescent="0.25">
      <c r="A132" s="23" t="s">
        <v>185</v>
      </c>
      <c r="B132" s="24" t="s">
        <v>33</v>
      </c>
      <c r="C132" s="77">
        <v>252566</v>
      </c>
      <c r="D132" s="78">
        <v>42979</v>
      </c>
      <c r="E132" s="78">
        <v>0</v>
      </c>
      <c r="F132" s="78">
        <v>0</v>
      </c>
      <c r="G132" s="78">
        <v>294</v>
      </c>
      <c r="H132" s="78">
        <v>102295</v>
      </c>
      <c r="I132" s="79">
        <f t="shared" si="1"/>
        <v>398134</v>
      </c>
    </row>
    <row r="133" spans="1:9" x14ac:dyDescent="0.25">
      <c r="A133" s="23" t="s">
        <v>186</v>
      </c>
      <c r="B133" s="24" t="s">
        <v>33</v>
      </c>
      <c r="C133" s="77">
        <v>0</v>
      </c>
      <c r="D133" s="78">
        <v>0</v>
      </c>
      <c r="E133" s="78">
        <v>0</v>
      </c>
      <c r="F133" s="78">
        <v>0</v>
      </c>
      <c r="G133" s="78">
        <v>0</v>
      </c>
      <c r="H133" s="78">
        <v>0</v>
      </c>
      <c r="I133" s="79">
        <f t="shared" ref="I133:I196" si="2">SUM(C133:H133)</f>
        <v>0</v>
      </c>
    </row>
    <row r="134" spans="1:9" x14ac:dyDescent="0.25">
      <c r="A134" s="23" t="s">
        <v>187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 t="shared" si="2"/>
        <v>0</v>
      </c>
    </row>
    <row r="135" spans="1:9" x14ac:dyDescent="0.25">
      <c r="A135" s="23" t="s">
        <v>188</v>
      </c>
      <c r="B135" s="24" t="s">
        <v>33</v>
      </c>
      <c r="C135" s="77">
        <v>98044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9">
        <f t="shared" si="2"/>
        <v>98044</v>
      </c>
    </row>
    <row r="136" spans="1:9" x14ac:dyDescent="0.25">
      <c r="A136" s="23" t="s">
        <v>189</v>
      </c>
      <c r="B136" s="24" t="s">
        <v>33</v>
      </c>
      <c r="C136" s="77">
        <v>10479</v>
      </c>
      <c r="D136" s="78">
        <v>0</v>
      </c>
      <c r="E136" s="78">
        <v>0</v>
      </c>
      <c r="F136" s="78">
        <v>0</v>
      </c>
      <c r="G136" s="78">
        <v>132</v>
      </c>
      <c r="H136" s="78">
        <v>0</v>
      </c>
      <c r="I136" s="79">
        <f t="shared" si="2"/>
        <v>10611</v>
      </c>
    </row>
    <row r="137" spans="1:9" x14ac:dyDescent="0.25">
      <c r="A137" s="23" t="s">
        <v>190</v>
      </c>
      <c r="B137" s="24" t="s">
        <v>34</v>
      </c>
      <c r="C137" s="77">
        <v>331243</v>
      </c>
      <c r="D137" s="78">
        <v>90037</v>
      </c>
      <c r="E137" s="78">
        <v>7537</v>
      </c>
      <c r="F137" s="78">
        <v>0</v>
      </c>
      <c r="G137" s="78">
        <v>12567</v>
      </c>
      <c r="H137" s="78">
        <v>0</v>
      </c>
      <c r="I137" s="79">
        <f t="shared" si="2"/>
        <v>441384</v>
      </c>
    </row>
    <row r="138" spans="1:9" x14ac:dyDescent="0.25">
      <c r="A138" s="23" t="s">
        <v>191</v>
      </c>
      <c r="B138" s="24" t="s">
        <v>34</v>
      </c>
      <c r="C138" s="77">
        <v>0</v>
      </c>
      <c r="D138" s="78">
        <v>0</v>
      </c>
      <c r="E138" s="78">
        <v>0</v>
      </c>
      <c r="F138" s="78">
        <v>0</v>
      </c>
      <c r="G138" s="78">
        <v>0</v>
      </c>
      <c r="H138" s="78">
        <v>0</v>
      </c>
      <c r="I138" s="79">
        <f t="shared" si="2"/>
        <v>0</v>
      </c>
    </row>
    <row r="139" spans="1:9" x14ac:dyDescent="0.25">
      <c r="A139" s="23" t="s">
        <v>192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 t="shared" si="2"/>
        <v>0</v>
      </c>
    </row>
    <row r="140" spans="1:9" x14ac:dyDescent="0.25">
      <c r="A140" s="23" t="s">
        <v>193</v>
      </c>
      <c r="B140" s="24" t="s">
        <v>34</v>
      </c>
      <c r="C140" s="77">
        <v>1799535</v>
      </c>
      <c r="D140" s="78">
        <v>316943</v>
      </c>
      <c r="E140" s="78">
        <v>12953</v>
      </c>
      <c r="F140" s="78">
        <v>0</v>
      </c>
      <c r="G140" s="78">
        <v>39337</v>
      </c>
      <c r="H140" s="78">
        <v>0</v>
      </c>
      <c r="I140" s="79">
        <f t="shared" si="2"/>
        <v>2168768</v>
      </c>
    </row>
    <row r="141" spans="1:9" x14ac:dyDescent="0.25">
      <c r="A141" s="23" t="s">
        <v>194</v>
      </c>
      <c r="B141" s="24" t="s">
        <v>34</v>
      </c>
      <c r="C141" s="77">
        <v>2086696</v>
      </c>
      <c r="D141" s="78">
        <v>454526</v>
      </c>
      <c r="E141" s="78">
        <v>153759</v>
      </c>
      <c r="F141" s="78">
        <v>0</v>
      </c>
      <c r="G141" s="78">
        <v>0</v>
      </c>
      <c r="H141" s="78">
        <v>29032</v>
      </c>
      <c r="I141" s="79">
        <f t="shared" si="2"/>
        <v>2724013</v>
      </c>
    </row>
    <row r="142" spans="1:9" x14ac:dyDescent="0.25">
      <c r="A142" s="23" t="s">
        <v>195</v>
      </c>
      <c r="B142" s="24" t="s">
        <v>35</v>
      </c>
      <c r="C142" s="77">
        <v>29243</v>
      </c>
      <c r="D142" s="78">
        <v>0</v>
      </c>
      <c r="E142" s="78">
        <v>0</v>
      </c>
      <c r="F142" s="78">
        <v>0</v>
      </c>
      <c r="G142" s="78">
        <v>0</v>
      </c>
      <c r="H142" s="78">
        <v>0</v>
      </c>
      <c r="I142" s="79">
        <f t="shared" si="2"/>
        <v>29243</v>
      </c>
    </row>
    <row r="143" spans="1:9" x14ac:dyDescent="0.25">
      <c r="A143" s="23" t="s">
        <v>196</v>
      </c>
      <c r="B143" s="24" t="s">
        <v>35</v>
      </c>
      <c r="C143" s="77">
        <v>1839</v>
      </c>
      <c r="D143" s="78">
        <v>0</v>
      </c>
      <c r="E143" s="78">
        <v>0</v>
      </c>
      <c r="F143" s="78">
        <v>0</v>
      </c>
      <c r="G143" s="78">
        <v>74</v>
      </c>
      <c r="H143" s="78">
        <v>0</v>
      </c>
      <c r="I143" s="79">
        <f t="shared" si="2"/>
        <v>1913</v>
      </c>
    </row>
    <row r="144" spans="1:9" x14ac:dyDescent="0.25">
      <c r="A144" s="23" t="s">
        <v>197</v>
      </c>
      <c r="B144" s="24" t="s">
        <v>35</v>
      </c>
      <c r="C144" s="77">
        <v>0</v>
      </c>
      <c r="D144" s="78">
        <v>0</v>
      </c>
      <c r="E144" s="78">
        <v>0</v>
      </c>
      <c r="F144" s="78">
        <v>0</v>
      </c>
      <c r="G144" s="78">
        <v>0</v>
      </c>
      <c r="H144" s="78">
        <v>0</v>
      </c>
      <c r="I144" s="79">
        <f t="shared" si="2"/>
        <v>0</v>
      </c>
    </row>
    <row r="145" spans="1:9" x14ac:dyDescent="0.25">
      <c r="A145" s="23" t="s">
        <v>198</v>
      </c>
      <c r="B145" s="24" t="s">
        <v>35</v>
      </c>
      <c r="C145" s="77">
        <v>43625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 t="shared" si="2"/>
        <v>43625</v>
      </c>
    </row>
    <row r="146" spans="1:9" x14ac:dyDescent="0.25">
      <c r="A146" s="23" t="s">
        <v>199</v>
      </c>
      <c r="B146" s="24" t="s">
        <v>35</v>
      </c>
      <c r="C146" s="77">
        <v>198503</v>
      </c>
      <c r="D146" s="78">
        <v>0</v>
      </c>
      <c r="E146" s="78">
        <v>0</v>
      </c>
      <c r="F146" s="78">
        <v>0</v>
      </c>
      <c r="G146" s="78">
        <v>9337</v>
      </c>
      <c r="H146" s="78">
        <v>0</v>
      </c>
      <c r="I146" s="79">
        <f t="shared" si="2"/>
        <v>207840</v>
      </c>
    </row>
    <row r="147" spans="1:9" x14ac:dyDescent="0.25">
      <c r="A147" s="23" t="s">
        <v>200</v>
      </c>
      <c r="B147" s="24" t="s">
        <v>35</v>
      </c>
      <c r="C147" s="77">
        <v>57638</v>
      </c>
      <c r="D147" s="78">
        <v>0</v>
      </c>
      <c r="E147" s="78">
        <v>0</v>
      </c>
      <c r="F147" s="78">
        <v>0</v>
      </c>
      <c r="G147" s="78">
        <v>0</v>
      </c>
      <c r="H147" s="78">
        <v>0</v>
      </c>
      <c r="I147" s="79">
        <f t="shared" si="2"/>
        <v>57638</v>
      </c>
    </row>
    <row r="148" spans="1:9" x14ac:dyDescent="0.25">
      <c r="A148" s="23" t="s">
        <v>201</v>
      </c>
      <c r="B148" s="24" t="s">
        <v>35</v>
      </c>
      <c r="C148" s="77">
        <v>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 t="shared" si="2"/>
        <v>0</v>
      </c>
    </row>
    <row r="149" spans="1:9" x14ac:dyDescent="0.25">
      <c r="A149" s="23" t="s">
        <v>202</v>
      </c>
      <c r="B149" s="24" t="s">
        <v>35</v>
      </c>
      <c r="C149" s="77">
        <v>0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 t="shared" si="2"/>
        <v>0</v>
      </c>
    </row>
    <row r="150" spans="1:9" x14ac:dyDescent="0.25">
      <c r="A150" s="23" t="s">
        <v>203</v>
      </c>
      <c r="B150" s="24" t="s">
        <v>35</v>
      </c>
      <c r="C150" s="77">
        <v>32572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 t="shared" si="2"/>
        <v>32572</v>
      </c>
    </row>
    <row r="151" spans="1:9" x14ac:dyDescent="0.25">
      <c r="A151" s="23" t="s">
        <v>204</v>
      </c>
      <c r="B151" s="24" t="s">
        <v>35</v>
      </c>
      <c r="C151" s="77">
        <v>656946</v>
      </c>
      <c r="D151" s="78">
        <v>171731</v>
      </c>
      <c r="E151" s="78">
        <v>0</v>
      </c>
      <c r="F151" s="78">
        <v>0</v>
      </c>
      <c r="G151" s="78">
        <v>0</v>
      </c>
      <c r="H151" s="78">
        <v>3638</v>
      </c>
      <c r="I151" s="79">
        <f t="shared" si="2"/>
        <v>832315</v>
      </c>
    </row>
    <row r="152" spans="1:9" x14ac:dyDescent="0.25">
      <c r="A152" s="23" t="s">
        <v>205</v>
      </c>
      <c r="B152" s="24" t="s">
        <v>35</v>
      </c>
      <c r="C152" s="77">
        <v>169216</v>
      </c>
      <c r="D152" s="78">
        <v>0</v>
      </c>
      <c r="E152" s="78">
        <v>0</v>
      </c>
      <c r="F152" s="78">
        <v>0</v>
      </c>
      <c r="G152" s="78">
        <v>2613</v>
      </c>
      <c r="H152" s="78">
        <v>0</v>
      </c>
      <c r="I152" s="79">
        <f t="shared" si="2"/>
        <v>171829</v>
      </c>
    </row>
    <row r="153" spans="1:9" x14ac:dyDescent="0.25">
      <c r="A153" s="23" t="s">
        <v>206</v>
      </c>
      <c r="B153" s="24" t="s">
        <v>36</v>
      </c>
      <c r="C153" s="77">
        <v>439491</v>
      </c>
      <c r="D153" s="78">
        <v>0</v>
      </c>
      <c r="E153" s="78">
        <v>0</v>
      </c>
      <c r="F153" s="78">
        <v>0</v>
      </c>
      <c r="G153" s="78">
        <v>19037</v>
      </c>
      <c r="H153" s="78">
        <v>0</v>
      </c>
      <c r="I153" s="79">
        <f t="shared" si="2"/>
        <v>458528</v>
      </c>
    </row>
    <row r="154" spans="1:9" x14ac:dyDescent="0.25">
      <c r="A154" s="23" t="s">
        <v>207</v>
      </c>
      <c r="B154" s="24" t="s">
        <v>37</v>
      </c>
      <c r="C154" s="77">
        <v>0</v>
      </c>
      <c r="D154" s="78">
        <v>0</v>
      </c>
      <c r="E154" s="78">
        <v>0</v>
      </c>
      <c r="F154" s="78">
        <v>0</v>
      </c>
      <c r="G154" s="78">
        <v>0</v>
      </c>
      <c r="H154" s="78">
        <v>0</v>
      </c>
      <c r="I154" s="79">
        <f t="shared" si="2"/>
        <v>0</v>
      </c>
    </row>
    <row r="155" spans="1:9" x14ac:dyDescent="0.25">
      <c r="A155" s="23" t="s">
        <v>208</v>
      </c>
      <c r="B155" s="24" t="s">
        <v>38</v>
      </c>
      <c r="C155" s="77">
        <v>123491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9">
        <f t="shared" si="2"/>
        <v>123491</v>
      </c>
    </row>
    <row r="156" spans="1:9" x14ac:dyDescent="0.25">
      <c r="A156" s="23" t="s">
        <v>209</v>
      </c>
      <c r="B156" s="24" t="s">
        <v>38</v>
      </c>
      <c r="C156" s="77">
        <v>3605724</v>
      </c>
      <c r="D156" s="78">
        <v>338615</v>
      </c>
      <c r="E156" s="78">
        <v>257375</v>
      </c>
      <c r="F156" s="78">
        <v>0</v>
      </c>
      <c r="G156" s="78">
        <v>0</v>
      </c>
      <c r="H156" s="78">
        <v>0</v>
      </c>
      <c r="I156" s="79">
        <f t="shared" si="2"/>
        <v>4201714</v>
      </c>
    </row>
    <row r="157" spans="1:9" x14ac:dyDescent="0.25">
      <c r="A157" s="23" t="s">
        <v>210</v>
      </c>
      <c r="B157" s="24" t="s">
        <v>38</v>
      </c>
      <c r="C157" s="77">
        <v>1869253</v>
      </c>
      <c r="D157" s="78">
        <v>363709</v>
      </c>
      <c r="E157" s="78">
        <v>33840</v>
      </c>
      <c r="F157" s="78">
        <v>0</v>
      </c>
      <c r="G157" s="78">
        <v>0</v>
      </c>
      <c r="H157" s="78">
        <v>24897</v>
      </c>
      <c r="I157" s="79">
        <f t="shared" si="2"/>
        <v>2291699</v>
      </c>
    </row>
    <row r="158" spans="1:9" x14ac:dyDescent="0.25">
      <c r="A158" s="23" t="s">
        <v>211</v>
      </c>
      <c r="B158" s="24" t="s">
        <v>38</v>
      </c>
      <c r="C158" s="77">
        <v>573920</v>
      </c>
      <c r="D158" s="78">
        <v>223229</v>
      </c>
      <c r="E158" s="78">
        <v>10409</v>
      </c>
      <c r="F158" s="78">
        <v>0</v>
      </c>
      <c r="G158" s="78">
        <v>57</v>
      </c>
      <c r="H158" s="78">
        <v>0</v>
      </c>
      <c r="I158" s="79">
        <f t="shared" si="2"/>
        <v>807615</v>
      </c>
    </row>
    <row r="159" spans="1:9" x14ac:dyDescent="0.25">
      <c r="A159" s="23" t="s">
        <v>212</v>
      </c>
      <c r="B159" s="24" t="s">
        <v>38</v>
      </c>
      <c r="C159" s="77">
        <v>1124031</v>
      </c>
      <c r="D159" s="78">
        <v>0</v>
      </c>
      <c r="E159" s="78">
        <v>43335</v>
      </c>
      <c r="F159" s="78">
        <v>0</v>
      </c>
      <c r="G159" s="78">
        <v>13537</v>
      </c>
      <c r="H159" s="78">
        <v>0</v>
      </c>
      <c r="I159" s="79">
        <f t="shared" si="2"/>
        <v>1180903</v>
      </c>
    </row>
    <row r="160" spans="1:9" x14ac:dyDescent="0.25">
      <c r="A160" s="23" t="s">
        <v>213</v>
      </c>
      <c r="B160" s="24" t="s">
        <v>38</v>
      </c>
      <c r="C160" s="77">
        <v>126051</v>
      </c>
      <c r="D160" s="78">
        <v>51278</v>
      </c>
      <c r="E160" s="78">
        <v>0</v>
      </c>
      <c r="F160" s="78">
        <v>0</v>
      </c>
      <c r="G160" s="78">
        <v>1086</v>
      </c>
      <c r="H160" s="78">
        <v>0</v>
      </c>
      <c r="I160" s="79">
        <f t="shared" si="2"/>
        <v>178415</v>
      </c>
    </row>
    <row r="161" spans="1:9" x14ac:dyDescent="0.25">
      <c r="A161" s="23" t="s">
        <v>214</v>
      </c>
      <c r="B161" s="24" t="s">
        <v>38</v>
      </c>
      <c r="C161" s="77">
        <v>1118781</v>
      </c>
      <c r="D161" s="78">
        <v>185307</v>
      </c>
      <c r="E161" s="78">
        <v>25183</v>
      </c>
      <c r="F161" s="78">
        <v>0</v>
      </c>
      <c r="G161" s="78">
        <v>0</v>
      </c>
      <c r="H161" s="78">
        <v>0</v>
      </c>
      <c r="I161" s="79">
        <f t="shared" si="2"/>
        <v>1329271</v>
      </c>
    </row>
    <row r="162" spans="1:9" x14ac:dyDescent="0.25">
      <c r="A162" s="23" t="s">
        <v>215</v>
      </c>
      <c r="B162" s="24" t="s">
        <v>38</v>
      </c>
      <c r="C162" s="77">
        <v>3084734</v>
      </c>
      <c r="D162" s="78">
        <v>392074</v>
      </c>
      <c r="E162" s="78">
        <v>254524</v>
      </c>
      <c r="F162" s="78">
        <v>0</v>
      </c>
      <c r="G162" s="78">
        <v>0</v>
      </c>
      <c r="H162" s="78">
        <v>76655</v>
      </c>
      <c r="I162" s="79">
        <f t="shared" si="2"/>
        <v>3807987</v>
      </c>
    </row>
    <row r="163" spans="1:9" x14ac:dyDescent="0.25">
      <c r="A163" s="23" t="s">
        <v>216</v>
      </c>
      <c r="B163" s="24" t="s">
        <v>38</v>
      </c>
      <c r="C163" s="77">
        <v>191775</v>
      </c>
      <c r="D163" s="78">
        <v>0</v>
      </c>
      <c r="E163" s="78">
        <v>3276</v>
      </c>
      <c r="F163" s="78">
        <v>0</v>
      </c>
      <c r="G163" s="78">
        <v>0</v>
      </c>
      <c r="H163" s="78">
        <v>0</v>
      </c>
      <c r="I163" s="79">
        <f t="shared" si="2"/>
        <v>195051</v>
      </c>
    </row>
    <row r="164" spans="1:9" x14ac:dyDescent="0.25">
      <c r="A164" s="23" t="s">
        <v>217</v>
      </c>
      <c r="B164" s="24" t="s">
        <v>38</v>
      </c>
      <c r="C164" s="77">
        <v>602096</v>
      </c>
      <c r="D164" s="78">
        <v>0</v>
      </c>
      <c r="E164" s="78">
        <v>28596</v>
      </c>
      <c r="F164" s="78">
        <v>0</v>
      </c>
      <c r="G164" s="78">
        <v>3426</v>
      </c>
      <c r="H164" s="78">
        <v>0</v>
      </c>
      <c r="I164" s="79">
        <f t="shared" si="2"/>
        <v>634118</v>
      </c>
    </row>
    <row r="165" spans="1:9" x14ac:dyDescent="0.25">
      <c r="A165" s="23" t="s">
        <v>218</v>
      </c>
      <c r="B165" s="24" t="s">
        <v>38</v>
      </c>
      <c r="C165" s="77">
        <v>81009</v>
      </c>
      <c r="D165" s="78">
        <v>0</v>
      </c>
      <c r="E165" s="78">
        <v>1800</v>
      </c>
      <c r="F165" s="78">
        <v>0</v>
      </c>
      <c r="G165" s="78">
        <v>0</v>
      </c>
      <c r="H165" s="78">
        <v>0</v>
      </c>
      <c r="I165" s="79">
        <f t="shared" si="2"/>
        <v>82809</v>
      </c>
    </row>
    <row r="166" spans="1:9" x14ac:dyDescent="0.25">
      <c r="A166" s="23" t="s">
        <v>219</v>
      </c>
      <c r="B166" s="24" t="s">
        <v>38</v>
      </c>
      <c r="C166" s="77">
        <v>1526111</v>
      </c>
      <c r="D166" s="78">
        <v>0</v>
      </c>
      <c r="E166" s="78">
        <v>40718</v>
      </c>
      <c r="F166" s="78">
        <v>0</v>
      </c>
      <c r="G166" s="78">
        <v>25661</v>
      </c>
      <c r="H166" s="78">
        <v>0</v>
      </c>
      <c r="I166" s="79">
        <f t="shared" si="2"/>
        <v>1592490</v>
      </c>
    </row>
    <row r="167" spans="1:9" x14ac:dyDescent="0.25">
      <c r="A167" s="23" t="s">
        <v>220</v>
      </c>
      <c r="B167" s="24" t="s">
        <v>38</v>
      </c>
      <c r="C167" s="77">
        <v>1282061</v>
      </c>
      <c r="D167" s="78">
        <v>447101</v>
      </c>
      <c r="E167" s="78">
        <v>44720</v>
      </c>
      <c r="F167" s="78">
        <v>0</v>
      </c>
      <c r="G167" s="78">
        <v>10069</v>
      </c>
      <c r="H167" s="78">
        <v>0</v>
      </c>
      <c r="I167" s="79">
        <f t="shared" si="2"/>
        <v>1783951</v>
      </c>
    </row>
    <row r="168" spans="1:9" x14ac:dyDescent="0.25">
      <c r="A168" s="23" t="s">
        <v>221</v>
      </c>
      <c r="B168" s="24" t="s">
        <v>38</v>
      </c>
      <c r="C168" s="77">
        <v>337610</v>
      </c>
      <c r="D168" s="78">
        <v>61426</v>
      </c>
      <c r="E168" s="78">
        <v>8842</v>
      </c>
      <c r="F168" s="78">
        <v>0</v>
      </c>
      <c r="G168" s="78">
        <v>0</v>
      </c>
      <c r="H168" s="78">
        <v>0</v>
      </c>
      <c r="I168" s="79">
        <f t="shared" si="2"/>
        <v>407878</v>
      </c>
    </row>
    <row r="169" spans="1:9" x14ac:dyDescent="0.25">
      <c r="A169" s="23" t="s">
        <v>222</v>
      </c>
      <c r="B169" s="24" t="s">
        <v>1</v>
      </c>
      <c r="C169" s="77">
        <v>0</v>
      </c>
      <c r="D169" s="78">
        <v>0</v>
      </c>
      <c r="E169" s="78">
        <v>0</v>
      </c>
      <c r="F169" s="78">
        <v>0</v>
      </c>
      <c r="G169" s="78">
        <v>0</v>
      </c>
      <c r="H169" s="78">
        <v>0</v>
      </c>
      <c r="I169" s="79">
        <f t="shared" si="2"/>
        <v>0</v>
      </c>
    </row>
    <row r="170" spans="1:9" x14ac:dyDescent="0.25">
      <c r="A170" s="23" t="s">
        <v>223</v>
      </c>
      <c r="B170" s="24" t="s">
        <v>1</v>
      </c>
      <c r="C170" s="77">
        <v>8283000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 t="shared" si="2"/>
        <v>8283000</v>
      </c>
    </row>
    <row r="171" spans="1:9" x14ac:dyDescent="0.25">
      <c r="A171" s="75" t="s">
        <v>516</v>
      </c>
      <c r="B171" s="76" t="s">
        <v>1</v>
      </c>
      <c r="C171" s="77">
        <v>0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 t="shared" si="2"/>
        <v>0</v>
      </c>
    </row>
    <row r="172" spans="1:9" x14ac:dyDescent="0.25">
      <c r="A172" s="23" t="s">
        <v>224</v>
      </c>
      <c r="B172" s="24" t="s">
        <v>1</v>
      </c>
      <c r="C172" s="77">
        <v>7714466</v>
      </c>
      <c r="D172" s="78">
        <v>2174009</v>
      </c>
      <c r="E172" s="78">
        <v>213550</v>
      </c>
      <c r="F172" s="78">
        <v>0</v>
      </c>
      <c r="G172" s="78">
        <v>0</v>
      </c>
      <c r="H172" s="78">
        <v>0</v>
      </c>
      <c r="I172" s="79">
        <f t="shared" si="2"/>
        <v>10102025</v>
      </c>
    </row>
    <row r="173" spans="1:9" x14ac:dyDescent="0.25">
      <c r="A173" s="23" t="s">
        <v>225</v>
      </c>
      <c r="B173" s="24" t="s">
        <v>1</v>
      </c>
      <c r="C173" s="77">
        <v>927085</v>
      </c>
      <c r="D173" s="78">
        <v>0</v>
      </c>
      <c r="E173" s="78">
        <v>11249</v>
      </c>
      <c r="F173" s="78">
        <v>0</v>
      </c>
      <c r="G173" s="78">
        <v>0</v>
      </c>
      <c r="H173" s="78">
        <v>0</v>
      </c>
      <c r="I173" s="79">
        <f t="shared" si="2"/>
        <v>938334</v>
      </c>
    </row>
    <row r="174" spans="1:9" x14ac:dyDescent="0.25">
      <c r="A174" s="23" t="s">
        <v>226</v>
      </c>
      <c r="B174" s="24" t="s">
        <v>1</v>
      </c>
      <c r="C174" s="77">
        <v>0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9">
        <f t="shared" si="2"/>
        <v>0</v>
      </c>
    </row>
    <row r="175" spans="1:9" x14ac:dyDescent="0.25">
      <c r="A175" s="23" t="s">
        <v>227</v>
      </c>
      <c r="B175" s="24" t="s">
        <v>39</v>
      </c>
      <c r="C175" s="77">
        <v>13545000</v>
      </c>
      <c r="D175" s="78">
        <v>2380000</v>
      </c>
      <c r="E175" s="78">
        <v>1153000</v>
      </c>
      <c r="F175" s="78">
        <v>1000</v>
      </c>
      <c r="G175" s="78">
        <v>140000</v>
      </c>
      <c r="H175" s="78">
        <v>0</v>
      </c>
      <c r="I175" s="79">
        <f t="shared" si="2"/>
        <v>17219000</v>
      </c>
    </row>
    <row r="176" spans="1:9" x14ac:dyDescent="0.25">
      <c r="A176" s="23" t="s">
        <v>228</v>
      </c>
      <c r="B176" s="24" t="s">
        <v>40</v>
      </c>
      <c r="C176" s="77">
        <v>27977</v>
      </c>
      <c r="D176" s="78">
        <v>11269</v>
      </c>
      <c r="E176" s="78">
        <v>0</v>
      </c>
      <c r="F176" s="78">
        <v>0</v>
      </c>
      <c r="G176" s="78">
        <v>2149</v>
      </c>
      <c r="H176" s="78">
        <v>0</v>
      </c>
      <c r="I176" s="79">
        <f t="shared" si="2"/>
        <v>41395</v>
      </c>
    </row>
    <row r="177" spans="1:9" x14ac:dyDescent="0.25">
      <c r="A177" s="23" t="s">
        <v>229</v>
      </c>
      <c r="B177" s="24" t="s">
        <v>40</v>
      </c>
      <c r="C177" s="77">
        <v>90024</v>
      </c>
      <c r="D177" s="78">
        <v>0</v>
      </c>
      <c r="E177" s="78">
        <v>0</v>
      </c>
      <c r="F177" s="78">
        <v>0</v>
      </c>
      <c r="G177" s="78">
        <v>8556</v>
      </c>
      <c r="H177" s="78">
        <v>0</v>
      </c>
      <c r="I177" s="79">
        <f t="shared" si="2"/>
        <v>98580</v>
      </c>
    </row>
    <row r="178" spans="1:9" x14ac:dyDescent="0.25">
      <c r="A178" s="23" t="s">
        <v>230</v>
      </c>
      <c r="B178" s="24" t="s">
        <v>40</v>
      </c>
      <c r="C178" s="77">
        <v>310269</v>
      </c>
      <c r="D178" s="78">
        <v>48862</v>
      </c>
      <c r="E178" s="78">
        <v>0</v>
      </c>
      <c r="F178" s="78">
        <v>0</v>
      </c>
      <c r="G178" s="78">
        <v>34898</v>
      </c>
      <c r="H178" s="78">
        <v>0</v>
      </c>
      <c r="I178" s="79">
        <f t="shared" si="2"/>
        <v>394029</v>
      </c>
    </row>
    <row r="179" spans="1:9" x14ac:dyDescent="0.25">
      <c r="A179" s="23" t="s">
        <v>231</v>
      </c>
      <c r="B179" s="24" t="s">
        <v>40</v>
      </c>
      <c r="C179" s="77">
        <v>102617</v>
      </c>
      <c r="D179" s="78">
        <v>0</v>
      </c>
      <c r="E179" s="78">
        <v>0</v>
      </c>
      <c r="F179" s="78">
        <v>0</v>
      </c>
      <c r="G179" s="78">
        <v>4156</v>
      </c>
      <c r="H179" s="78">
        <v>0</v>
      </c>
      <c r="I179" s="79">
        <f t="shared" si="2"/>
        <v>106773</v>
      </c>
    </row>
    <row r="180" spans="1:9" x14ac:dyDescent="0.25">
      <c r="A180" s="23" t="s">
        <v>232</v>
      </c>
      <c r="B180" s="24" t="s">
        <v>40</v>
      </c>
      <c r="C180" s="77">
        <v>0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9">
        <f t="shared" si="2"/>
        <v>0</v>
      </c>
    </row>
    <row r="181" spans="1:9" x14ac:dyDescent="0.25">
      <c r="A181" s="23" t="s">
        <v>233</v>
      </c>
      <c r="B181" s="24" t="s">
        <v>40</v>
      </c>
      <c r="C181" s="77">
        <v>268578</v>
      </c>
      <c r="D181" s="78">
        <v>47425</v>
      </c>
      <c r="E181" s="78">
        <v>39742</v>
      </c>
      <c r="F181" s="78">
        <v>0</v>
      </c>
      <c r="G181" s="78">
        <v>2818</v>
      </c>
      <c r="H181" s="78">
        <v>0</v>
      </c>
      <c r="I181" s="79">
        <f t="shared" si="2"/>
        <v>358563</v>
      </c>
    </row>
    <row r="182" spans="1:9" x14ac:dyDescent="0.25">
      <c r="A182" s="23" t="s">
        <v>234</v>
      </c>
      <c r="B182" s="24" t="s">
        <v>40</v>
      </c>
      <c r="C182" s="77">
        <v>35872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9">
        <f t="shared" si="2"/>
        <v>35872</v>
      </c>
    </row>
    <row r="183" spans="1:9" x14ac:dyDescent="0.25">
      <c r="A183" s="23" t="s">
        <v>235</v>
      </c>
      <c r="B183" s="24" t="s">
        <v>41</v>
      </c>
      <c r="C183" s="77">
        <v>0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 t="shared" si="2"/>
        <v>0</v>
      </c>
    </row>
    <row r="184" spans="1:9" x14ac:dyDescent="0.25">
      <c r="A184" s="23" t="s">
        <v>236</v>
      </c>
      <c r="B184" s="24" t="s">
        <v>2</v>
      </c>
      <c r="C184" s="77">
        <v>50732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 t="shared" si="2"/>
        <v>50732</v>
      </c>
    </row>
    <row r="185" spans="1:9" x14ac:dyDescent="0.25">
      <c r="A185" s="23" t="s">
        <v>1</v>
      </c>
      <c r="B185" s="24" t="s">
        <v>2</v>
      </c>
      <c r="C185" s="77">
        <v>27090</v>
      </c>
      <c r="D185" s="78">
        <v>12432</v>
      </c>
      <c r="E185" s="78">
        <v>0</v>
      </c>
      <c r="F185" s="78">
        <v>0</v>
      </c>
      <c r="G185" s="78">
        <v>0</v>
      </c>
      <c r="H185" s="78">
        <v>0</v>
      </c>
      <c r="I185" s="79">
        <f t="shared" si="2"/>
        <v>39522</v>
      </c>
    </row>
    <row r="186" spans="1:9" x14ac:dyDescent="0.25">
      <c r="A186" s="23" t="s">
        <v>2</v>
      </c>
      <c r="B186" s="24" t="s">
        <v>2</v>
      </c>
      <c r="C186" s="77">
        <v>0</v>
      </c>
      <c r="D186" s="78">
        <v>0</v>
      </c>
      <c r="E186" s="78">
        <v>0</v>
      </c>
      <c r="F186" s="78">
        <v>0</v>
      </c>
      <c r="G186" s="78">
        <v>5819</v>
      </c>
      <c r="H186" s="78">
        <v>446233</v>
      </c>
      <c r="I186" s="79">
        <f t="shared" si="2"/>
        <v>452052</v>
      </c>
    </row>
    <row r="187" spans="1:9" x14ac:dyDescent="0.25">
      <c r="A187" s="23" t="s">
        <v>237</v>
      </c>
      <c r="B187" s="24" t="s">
        <v>42</v>
      </c>
      <c r="C187" s="77">
        <v>0</v>
      </c>
      <c r="D187" s="78">
        <v>0</v>
      </c>
      <c r="E187" s="78">
        <v>0</v>
      </c>
      <c r="F187" s="78">
        <v>0</v>
      </c>
      <c r="G187" s="78">
        <v>0</v>
      </c>
      <c r="H187" s="78">
        <v>151707</v>
      </c>
      <c r="I187" s="79">
        <f t="shared" si="2"/>
        <v>151707</v>
      </c>
    </row>
    <row r="188" spans="1:9" x14ac:dyDescent="0.25">
      <c r="A188" s="23" t="s">
        <v>238</v>
      </c>
      <c r="B188" s="24" t="s">
        <v>42</v>
      </c>
      <c r="C188" s="77">
        <v>4234131</v>
      </c>
      <c r="D188" s="78">
        <v>994026</v>
      </c>
      <c r="E188" s="78">
        <v>0</v>
      </c>
      <c r="F188" s="78">
        <v>59555</v>
      </c>
      <c r="G188" s="78">
        <v>66711</v>
      </c>
      <c r="H188" s="78">
        <v>0</v>
      </c>
      <c r="I188" s="79">
        <f t="shared" si="2"/>
        <v>5354423</v>
      </c>
    </row>
    <row r="189" spans="1:9" x14ac:dyDescent="0.25">
      <c r="A189" s="23" t="s">
        <v>239</v>
      </c>
      <c r="B189" s="24" t="s">
        <v>42</v>
      </c>
      <c r="C189" s="77">
        <v>240843</v>
      </c>
      <c r="D189" s="78">
        <v>56083</v>
      </c>
      <c r="E189" s="78">
        <v>1428</v>
      </c>
      <c r="F189" s="78">
        <v>0</v>
      </c>
      <c r="G189" s="78">
        <v>2371</v>
      </c>
      <c r="H189" s="78">
        <v>269892</v>
      </c>
      <c r="I189" s="79">
        <f t="shared" si="2"/>
        <v>570617</v>
      </c>
    </row>
    <row r="190" spans="1:9" x14ac:dyDescent="0.25">
      <c r="A190" s="23" t="s">
        <v>240</v>
      </c>
      <c r="B190" s="24" t="s">
        <v>42</v>
      </c>
      <c r="C190" s="77">
        <v>0</v>
      </c>
      <c r="D190" s="78">
        <v>0</v>
      </c>
      <c r="E190" s="78">
        <v>0</v>
      </c>
      <c r="F190" s="78">
        <v>0</v>
      </c>
      <c r="G190" s="78">
        <v>0</v>
      </c>
      <c r="H190" s="78">
        <v>437374</v>
      </c>
      <c r="I190" s="79">
        <f t="shared" si="2"/>
        <v>437374</v>
      </c>
    </row>
    <row r="191" spans="1:9" x14ac:dyDescent="0.25">
      <c r="A191" s="23" t="s">
        <v>241</v>
      </c>
      <c r="B191" s="24" t="s">
        <v>42</v>
      </c>
      <c r="C191" s="77">
        <v>1185897</v>
      </c>
      <c r="D191" s="78">
        <v>0</v>
      </c>
      <c r="E191" s="78">
        <v>15026</v>
      </c>
      <c r="F191" s="78">
        <v>0</v>
      </c>
      <c r="G191" s="78">
        <v>26666</v>
      </c>
      <c r="H191" s="78">
        <v>0</v>
      </c>
      <c r="I191" s="79">
        <f t="shared" si="2"/>
        <v>1227589</v>
      </c>
    </row>
    <row r="192" spans="1:9" x14ac:dyDescent="0.25">
      <c r="A192" s="23" t="s">
        <v>242</v>
      </c>
      <c r="B192" s="24" t="s">
        <v>243</v>
      </c>
      <c r="C192" s="77">
        <v>0</v>
      </c>
      <c r="D192" s="78">
        <v>0</v>
      </c>
      <c r="E192" s="78">
        <v>0</v>
      </c>
      <c r="F192" s="78">
        <v>0</v>
      </c>
      <c r="G192" s="78">
        <v>0</v>
      </c>
      <c r="H192" s="78">
        <v>0</v>
      </c>
      <c r="I192" s="79">
        <f t="shared" si="2"/>
        <v>0</v>
      </c>
    </row>
    <row r="193" spans="1:9" x14ac:dyDescent="0.25">
      <c r="A193" s="23" t="s">
        <v>244</v>
      </c>
      <c r="B193" s="24" t="s">
        <v>43</v>
      </c>
      <c r="C193" s="77">
        <v>169712</v>
      </c>
      <c r="D193" s="78">
        <v>0</v>
      </c>
      <c r="E193" s="78">
        <v>2578</v>
      </c>
      <c r="F193" s="78">
        <v>0</v>
      </c>
      <c r="G193" s="78">
        <v>0</v>
      </c>
      <c r="H193" s="78">
        <v>0</v>
      </c>
      <c r="I193" s="79">
        <f t="shared" si="2"/>
        <v>172290</v>
      </c>
    </row>
    <row r="194" spans="1:9" x14ac:dyDescent="0.25">
      <c r="A194" s="23" t="s">
        <v>245</v>
      </c>
      <c r="B194" s="24" t="s">
        <v>43</v>
      </c>
      <c r="C194" s="77">
        <v>280210</v>
      </c>
      <c r="D194" s="78">
        <v>0</v>
      </c>
      <c r="E194" s="78">
        <v>0</v>
      </c>
      <c r="F194" s="78">
        <v>0</v>
      </c>
      <c r="G194" s="78">
        <v>20703</v>
      </c>
      <c r="H194" s="78">
        <v>0</v>
      </c>
      <c r="I194" s="79">
        <f t="shared" si="2"/>
        <v>300913</v>
      </c>
    </row>
    <row r="195" spans="1:9" x14ac:dyDescent="0.25">
      <c r="A195" s="23" t="s">
        <v>246</v>
      </c>
      <c r="B195" s="24" t="s">
        <v>43</v>
      </c>
      <c r="C195" s="77">
        <v>40066</v>
      </c>
      <c r="D195" s="78">
        <v>6789</v>
      </c>
      <c r="E195" s="78">
        <v>0</v>
      </c>
      <c r="F195" s="78">
        <v>0</v>
      </c>
      <c r="G195" s="78">
        <v>955</v>
      </c>
      <c r="H195" s="78">
        <v>0</v>
      </c>
      <c r="I195" s="79">
        <f t="shared" si="2"/>
        <v>47810</v>
      </c>
    </row>
    <row r="196" spans="1:9" x14ac:dyDescent="0.25">
      <c r="A196" s="23" t="s">
        <v>247</v>
      </c>
      <c r="B196" s="24" t="s">
        <v>43</v>
      </c>
      <c r="C196" s="77">
        <v>9095150</v>
      </c>
      <c r="D196" s="78">
        <v>0</v>
      </c>
      <c r="E196" s="78">
        <v>0</v>
      </c>
      <c r="F196" s="78">
        <v>0</v>
      </c>
      <c r="G196" s="78">
        <v>224763</v>
      </c>
      <c r="H196" s="78">
        <v>0</v>
      </c>
      <c r="I196" s="79">
        <f t="shared" si="2"/>
        <v>9319913</v>
      </c>
    </row>
    <row r="197" spans="1:9" x14ac:dyDescent="0.25">
      <c r="A197" s="23" t="s">
        <v>248</v>
      </c>
      <c r="B197" s="24" t="s">
        <v>43</v>
      </c>
      <c r="C197" s="77">
        <v>0</v>
      </c>
      <c r="D197" s="78">
        <v>0</v>
      </c>
      <c r="E197" s="78">
        <v>0</v>
      </c>
      <c r="F197" s="78">
        <v>0</v>
      </c>
      <c r="G197" s="78">
        <v>0</v>
      </c>
      <c r="H197" s="78">
        <v>0</v>
      </c>
      <c r="I197" s="79">
        <f t="shared" ref="I197:I260" si="3">SUM(C197:H197)</f>
        <v>0</v>
      </c>
    </row>
    <row r="198" spans="1:9" x14ac:dyDescent="0.25">
      <c r="A198" s="23" t="s">
        <v>523</v>
      </c>
      <c r="B198" s="24" t="s">
        <v>44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 t="shared" si="3"/>
        <v>0</v>
      </c>
    </row>
    <row r="199" spans="1:9" x14ac:dyDescent="0.25">
      <c r="A199" s="23" t="s">
        <v>249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 t="shared" si="3"/>
        <v>0</v>
      </c>
    </row>
    <row r="200" spans="1:9" x14ac:dyDescent="0.25">
      <c r="A200" s="75" t="s">
        <v>515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 t="shared" si="3"/>
        <v>0</v>
      </c>
    </row>
    <row r="201" spans="1:9" x14ac:dyDescent="0.25">
      <c r="A201" s="23" t="s">
        <v>250</v>
      </c>
      <c r="B201" s="24" t="s">
        <v>44</v>
      </c>
      <c r="C201" s="77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 t="shared" si="3"/>
        <v>0</v>
      </c>
    </row>
    <row r="202" spans="1:9" x14ac:dyDescent="0.25">
      <c r="A202" s="23" t="s">
        <v>251</v>
      </c>
      <c r="B202" s="24" t="s">
        <v>44</v>
      </c>
      <c r="C202" s="77">
        <v>2126377</v>
      </c>
      <c r="D202" s="78">
        <v>675867</v>
      </c>
      <c r="E202" s="78">
        <v>16148</v>
      </c>
      <c r="F202" s="78">
        <v>0</v>
      </c>
      <c r="G202" s="78">
        <v>51207</v>
      </c>
      <c r="H202" s="78">
        <v>0</v>
      </c>
      <c r="I202" s="79">
        <f t="shared" si="3"/>
        <v>2869599</v>
      </c>
    </row>
    <row r="203" spans="1:9" x14ac:dyDescent="0.25">
      <c r="A203" s="23" t="s">
        <v>252</v>
      </c>
      <c r="B203" s="24" t="s">
        <v>45</v>
      </c>
      <c r="C203" s="77">
        <v>5017524</v>
      </c>
      <c r="D203" s="78">
        <v>1062426</v>
      </c>
      <c r="E203" s="78">
        <v>29649</v>
      </c>
      <c r="F203" s="78">
        <v>0</v>
      </c>
      <c r="G203" s="78">
        <v>0</v>
      </c>
      <c r="H203" s="78">
        <v>0</v>
      </c>
      <c r="I203" s="79">
        <f t="shared" si="3"/>
        <v>6109599</v>
      </c>
    </row>
    <row r="204" spans="1:9" x14ac:dyDescent="0.25">
      <c r="A204" s="23" t="s">
        <v>443</v>
      </c>
      <c r="B204" s="24" t="s">
        <v>45</v>
      </c>
      <c r="C204" s="77">
        <v>879110</v>
      </c>
      <c r="D204" s="78">
        <v>0</v>
      </c>
      <c r="E204" s="78">
        <v>11342</v>
      </c>
      <c r="F204" s="78">
        <v>0</v>
      </c>
      <c r="G204" s="78">
        <v>0</v>
      </c>
      <c r="H204" s="78">
        <v>0</v>
      </c>
      <c r="I204" s="79">
        <f t="shared" si="3"/>
        <v>890452</v>
      </c>
    </row>
    <row r="205" spans="1:9" x14ac:dyDescent="0.25">
      <c r="A205" s="23" t="s">
        <v>253</v>
      </c>
      <c r="B205" s="24" t="s">
        <v>45</v>
      </c>
      <c r="C205" s="77">
        <v>509725</v>
      </c>
      <c r="D205" s="78">
        <v>0</v>
      </c>
      <c r="E205" s="78">
        <v>17690</v>
      </c>
      <c r="F205" s="78">
        <v>0</v>
      </c>
      <c r="G205" s="78">
        <v>0</v>
      </c>
      <c r="H205" s="78">
        <v>0</v>
      </c>
      <c r="I205" s="79">
        <f t="shared" si="3"/>
        <v>527415</v>
      </c>
    </row>
    <row r="206" spans="1:9" x14ac:dyDescent="0.25">
      <c r="A206" s="23" t="s">
        <v>254</v>
      </c>
      <c r="B206" s="24" t="s">
        <v>45</v>
      </c>
      <c r="C206" s="77">
        <v>194844</v>
      </c>
      <c r="D206" s="78">
        <v>0</v>
      </c>
      <c r="E206" s="78">
        <v>6983</v>
      </c>
      <c r="F206" s="78">
        <v>0</v>
      </c>
      <c r="G206" s="78">
        <v>0</v>
      </c>
      <c r="H206" s="78">
        <v>0</v>
      </c>
      <c r="I206" s="79">
        <f t="shared" si="3"/>
        <v>201827</v>
      </c>
    </row>
    <row r="207" spans="1:9" x14ac:dyDescent="0.25">
      <c r="A207" s="23" t="s">
        <v>255</v>
      </c>
      <c r="B207" s="24" t="s">
        <v>45</v>
      </c>
      <c r="C207" s="77">
        <v>6716413</v>
      </c>
      <c r="D207" s="78">
        <v>1480312</v>
      </c>
      <c r="E207" s="78">
        <v>185158</v>
      </c>
      <c r="F207" s="78">
        <v>1936</v>
      </c>
      <c r="G207" s="78">
        <v>0</v>
      </c>
      <c r="H207" s="78">
        <v>0</v>
      </c>
      <c r="I207" s="79">
        <f t="shared" si="3"/>
        <v>8383819</v>
      </c>
    </row>
    <row r="208" spans="1:9" x14ac:dyDescent="0.25">
      <c r="A208" s="68" t="s">
        <v>499</v>
      </c>
      <c r="B208" s="69" t="s">
        <v>45</v>
      </c>
      <c r="C208" s="77">
        <v>2988355</v>
      </c>
      <c r="D208" s="78">
        <v>373870</v>
      </c>
      <c r="E208" s="78">
        <v>61895</v>
      </c>
      <c r="F208" s="78">
        <v>0</v>
      </c>
      <c r="G208" s="78">
        <v>0</v>
      </c>
      <c r="H208" s="78">
        <v>0</v>
      </c>
      <c r="I208" s="79">
        <f t="shared" si="3"/>
        <v>3424120</v>
      </c>
    </row>
    <row r="209" spans="1:9" x14ac:dyDescent="0.25">
      <c r="A209" s="68" t="s">
        <v>494</v>
      </c>
      <c r="B209" s="69" t="s">
        <v>45</v>
      </c>
      <c r="C209" s="77">
        <v>8552503</v>
      </c>
      <c r="D209" s="78">
        <v>5282280</v>
      </c>
      <c r="E209" s="78">
        <v>101879</v>
      </c>
      <c r="F209" s="78">
        <v>0</v>
      </c>
      <c r="G209" s="78">
        <v>0</v>
      </c>
      <c r="H209" s="78">
        <v>0</v>
      </c>
      <c r="I209" s="79">
        <f t="shared" si="3"/>
        <v>13936662</v>
      </c>
    </row>
    <row r="210" spans="1:9" x14ac:dyDescent="0.25">
      <c r="A210" s="23" t="s">
        <v>256</v>
      </c>
      <c r="B210" s="24" t="s">
        <v>45</v>
      </c>
      <c r="C210" s="77">
        <v>88055</v>
      </c>
      <c r="D210" s="78">
        <v>0</v>
      </c>
      <c r="E210" s="78">
        <v>1060</v>
      </c>
      <c r="F210" s="78">
        <v>0</v>
      </c>
      <c r="G210" s="78">
        <v>0</v>
      </c>
      <c r="H210" s="78">
        <v>52344</v>
      </c>
      <c r="I210" s="79">
        <f t="shared" si="3"/>
        <v>141459</v>
      </c>
    </row>
    <row r="211" spans="1:9" x14ac:dyDescent="0.25">
      <c r="A211" s="23" t="s">
        <v>257</v>
      </c>
      <c r="B211" s="24" t="s">
        <v>45</v>
      </c>
      <c r="C211" s="77">
        <v>887344</v>
      </c>
      <c r="D211" s="78">
        <v>0</v>
      </c>
      <c r="E211" s="78">
        <v>37140</v>
      </c>
      <c r="F211" s="78">
        <v>0</v>
      </c>
      <c r="G211" s="78">
        <v>0</v>
      </c>
      <c r="H211" s="78">
        <v>0</v>
      </c>
      <c r="I211" s="79">
        <f t="shared" si="3"/>
        <v>924484</v>
      </c>
    </row>
    <row r="212" spans="1:9" x14ac:dyDescent="0.25">
      <c r="A212" s="23" t="s">
        <v>258</v>
      </c>
      <c r="B212" s="24" t="s">
        <v>45</v>
      </c>
      <c r="C212" s="77">
        <v>0</v>
      </c>
      <c r="D212" s="78">
        <v>0</v>
      </c>
      <c r="E212" s="78">
        <v>9377</v>
      </c>
      <c r="F212" s="78">
        <v>0</v>
      </c>
      <c r="G212" s="78">
        <v>0</v>
      </c>
      <c r="H212" s="78">
        <v>0</v>
      </c>
      <c r="I212" s="79">
        <f t="shared" si="3"/>
        <v>9377</v>
      </c>
    </row>
    <row r="213" spans="1:9" x14ac:dyDescent="0.25">
      <c r="A213" s="23" t="s">
        <v>259</v>
      </c>
      <c r="B213" s="24" t="s">
        <v>45</v>
      </c>
      <c r="C213" s="77">
        <v>14565664</v>
      </c>
      <c r="D213" s="78">
        <v>6289603</v>
      </c>
      <c r="E213" s="78">
        <v>496233</v>
      </c>
      <c r="F213" s="78">
        <v>0</v>
      </c>
      <c r="G213" s="78">
        <v>0</v>
      </c>
      <c r="H213" s="78">
        <v>0</v>
      </c>
      <c r="I213" s="79">
        <f t="shared" si="3"/>
        <v>21351500</v>
      </c>
    </row>
    <row r="214" spans="1:9" x14ac:dyDescent="0.25">
      <c r="A214" s="23" t="s">
        <v>260</v>
      </c>
      <c r="B214" s="24" t="s">
        <v>45</v>
      </c>
      <c r="C214" s="77">
        <v>1351914</v>
      </c>
      <c r="D214" s="78">
        <v>265505</v>
      </c>
      <c r="E214" s="78">
        <v>34874</v>
      </c>
      <c r="F214" s="78">
        <v>0</v>
      </c>
      <c r="G214" s="78">
        <v>0</v>
      </c>
      <c r="H214" s="78">
        <v>0</v>
      </c>
      <c r="I214" s="79">
        <f t="shared" si="3"/>
        <v>1652293</v>
      </c>
    </row>
    <row r="215" spans="1:9" x14ac:dyDescent="0.25">
      <c r="A215" s="23" t="s">
        <v>261</v>
      </c>
      <c r="B215" s="24" t="s">
        <v>45</v>
      </c>
      <c r="C215" s="77">
        <v>1189291</v>
      </c>
      <c r="D215" s="78">
        <v>164280</v>
      </c>
      <c r="E215" s="78">
        <v>0</v>
      </c>
      <c r="F215" s="78">
        <v>0</v>
      </c>
      <c r="G215" s="78">
        <v>200677</v>
      </c>
      <c r="H215" s="78">
        <v>0</v>
      </c>
      <c r="I215" s="79">
        <f t="shared" si="3"/>
        <v>1554248</v>
      </c>
    </row>
    <row r="216" spans="1:9" x14ac:dyDescent="0.25">
      <c r="A216" s="23" t="s">
        <v>262</v>
      </c>
      <c r="B216" s="24" t="s">
        <v>45</v>
      </c>
      <c r="C216" s="77">
        <v>0</v>
      </c>
      <c r="D216" s="78">
        <v>0</v>
      </c>
      <c r="E216" s="78">
        <v>0</v>
      </c>
      <c r="F216" s="78">
        <v>0</v>
      </c>
      <c r="G216" s="78">
        <v>0</v>
      </c>
      <c r="H216" s="78">
        <v>0</v>
      </c>
      <c r="I216" s="79">
        <f t="shared" si="3"/>
        <v>0</v>
      </c>
    </row>
    <row r="217" spans="1:9" x14ac:dyDescent="0.25">
      <c r="A217" s="23" t="s">
        <v>263</v>
      </c>
      <c r="B217" s="24" t="s">
        <v>45</v>
      </c>
      <c r="C217" s="77">
        <v>1650429</v>
      </c>
      <c r="D217" s="78">
        <v>511890</v>
      </c>
      <c r="E217" s="78">
        <v>62098</v>
      </c>
      <c r="F217" s="78">
        <v>0</v>
      </c>
      <c r="G217" s="78">
        <v>0</v>
      </c>
      <c r="H217" s="78">
        <v>0</v>
      </c>
      <c r="I217" s="79">
        <f t="shared" si="3"/>
        <v>2224417</v>
      </c>
    </row>
    <row r="218" spans="1:9" x14ac:dyDescent="0.25">
      <c r="A218" s="23" t="s">
        <v>264</v>
      </c>
      <c r="B218" s="24" t="s">
        <v>45</v>
      </c>
      <c r="C218" s="77">
        <v>1352587</v>
      </c>
      <c r="D218" s="78">
        <v>0</v>
      </c>
      <c r="E218" s="78">
        <v>104235</v>
      </c>
      <c r="F218" s="78">
        <v>0</v>
      </c>
      <c r="G218" s="78">
        <v>0</v>
      </c>
      <c r="H218" s="78">
        <v>0</v>
      </c>
      <c r="I218" s="79">
        <f t="shared" si="3"/>
        <v>1456822</v>
      </c>
    </row>
    <row r="219" spans="1:9" x14ac:dyDescent="0.25">
      <c r="A219" s="23" t="s">
        <v>444</v>
      </c>
      <c r="B219" s="24" t="s">
        <v>45</v>
      </c>
      <c r="C219" s="77">
        <v>37343138</v>
      </c>
      <c r="D219" s="78">
        <v>6580013</v>
      </c>
      <c r="E219" s="78">
        <v>675469</v>
      </c>
      <c r="F219" s="78">
        <v>14784</v>
      </c>
      <c r="G219" s="78">
        <v>0</v>
      </c>
      <c r="H219" s="78">
        <v>0</v>
      </c>
      <c r="I219" s="79">
        <f t="shared" si="3"/>
        <v>44613404</v>
      </c>
    </row>
    <row r="220" spans="1:9" x14ac:dyDescent="0.25">
      <c r="A220" s="23" t="s">
        <v>265</v>
      </c>
      <c r="B220" s="24" t="s">
        <v>45</v>
      </c>
      <c r="C220" s="77">
        <v>11299020</v>
      </c>
      <c r="D220" s="78">
        <v>0</v>
      </c>
      <c r="E220" s="78">
        <v>809711</v>
      </c>
      <c r="F220" s="78">
        <v>0</v>
      </c>
      <c r="G220" s="78">
        <v>0</v>
      </c>
      <c r="H220" s="78">
        <v>611586</v>
      </c>
      <c r="I220" s="79">
        <f t="shared" si="3"/>
        <v>12720317</v>
      </c>
    </row>
    <row r="221" spans="1:9" x14ac:dyDescent="0.25">
      <c r="A221" s="68" t="s">
        <v>495</v>
      </c>
      <c r="B221" s="69" t="s">
        <v>45</v>
      </c>
      <c r="C221" s="77">
        <v>7395375</v>
      </c>
      <c r="D221" s="78">
        <v>1467573</v>
      </c>
      <c r="E221" s="78">
        <v>321666</v>
      </c>
      <c r="F221" s="78">
        <v>0</v>
      </c>
      <c r="G221" s="78">
        <v>0</v>
      </c>
      <c r="H221" s="78">
        <v>0</v>
      </c>
      <c r="I221" s="79">
        <f t="shared" si="3"/>
        <v>9184614</v>
      </c>
    </row>
    <row r="222" spans="1:9" x14ac:dyDescent="0.25">
      <c r="A222" s="23" t="s">
        <v>266</v>
      </c>
      <c r="B222" s="24" t="s">
        <v>45</v>
      </c>
      <c r="C222" s="77">
        <v>3109645</v>
      </c>
      <c r="D222" s="78">
        <v>470140</v>
      </c>
      <c r="E222" s="78">
        <v>75761</v>
      </c>
      <c r="F222" s="78">
        <v>0</v>
      </c>
      <c r="G222" s="78">
        <v>0</v>
      </c>
      <c r="H222" s="78">
        <v>0</v>
      </c>
      <c r="I222" s="79">
        <f t="shared" si="3"/>
        <v>3655546</v>
      </c>
    </row>
    <row r="223" spans="1:9" x14ac:dyDescent="0.25">
      <c r="A223" s="23" t="s">
        <v>267</v>
      </c>
      <c r="B223" s="24" t="s">
        <v>45</v>
      </c>
      <c r="C223" s="77">
        <v>906659</v>
      </c>
      <c r="D223" s="78">
        <v>177489</v>
      </c>
      <c r="E223" s="78">
        <v>29364</v>
      </c>
      <c r="F223" s="78">
        <v>0</v>
      </c>
      <c r="G223" s="78">
        <v>0</v>
      </c>
      <c r="H223" s="78">
        <v>0</v>
      </c>
      <c r="I223" s="79">
        <f t="shared" si="3"/>
        <v>1113512</v>
      </c>
    </row>
    <row r="224" spans="1:9" x14ac:dyDescent="0.25">
      <c r="A224" s="23" t="s">
        <v>268</v>
      </c>
      <c r="B224" s="24" t="s">
        <v>45</v>
      </c>
      <c r="C224" s="77">
        <v>1050691</v>
      </c>
      <c r="D224" s="78">
        <v>224403</v>
      </c>
      <c r="E224" s="78">
        <v>41127</v>
      </c>
      <c r="F224" s="78">
        <v>0</v>
      </c>
      <c r="G224" s="78">
        <v>0</v>
      </c>
      <c r="H224" s="78">
        <v>0</v>
      </c>
      <c r="I224" s="79">
        <f t="shared" si="3"/>
        <v>1316221</v>
      </c>
    </row>
    <row r="225" spans="1:9" x14ac:dyDescent="0.25">
      <c r="A225" s="23" t="s">
        <v>269</v>
      </c>
      <c r="B225" s="24" t="s">
        <v>45</v>
      </c>
      <c r="C225" s="77">
        <v>620874</v>
      </c>
      <c r="D225" s="78">
        <v>0</v>
      </c>
      <c r="E225" s="78">
        <v>0</v>
      </c>
      <c r="F225" s="78">
        <v>0</v>
      </c>
      <c r="G225" s="78">
        <v>0</v>
      </c>
      <c r="H225" s="78">
        <v>0</v>
      </c>
      <c r="I225" s="79">
        <f t="shared" si="3"/>
        <v>620874</v>
      </c>
    </row>
    <row r="226" spans="1:9" x14ac:dyDescent="0.25">
      <c r="A226" s="23" t="s">
        <v>270</v>
      </c>
      <c r="B226" s="24" t="s">
        <v>45</v>
      </c>
      <c r="C226" s="77">
        <v>3618231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9">
        <f t="shared" si="3"/>
        <v>3618231</v>
      </c>
    </row>
    <row r="227" spans="1:9" x14ac:dyDescent="0.25">
      <c r="A227" s="23" t="s">
        <v>271</v>
      </c>
      <c r="B227" s="24" t="s">
        <v>45</v>
      </c>
      <c r="C227" s="77">
        <v>2836500</v>
      </c>
      <c r="D227" s="78">
        <v>712440</v>
      </c>
      <c r="E227" s="78">
        <v>77997</v>
      </c>
      <c r="F227" s="78">
        <v>0</v>
      </c>
      <c r="G227" s="78">
        <v>0</v>
      </c>
      <c r="H227" s="78">
        <v>0</v>
      </c>
      <c r="I227" s="79">
        <f t="shared" si="3"/>
        <v>3626937</v>
      </c>
    </row>
    <row r="228" spans="1:9" x14ac:dyDescent="0.25">
      <c r="A228" s="23" t="s">
        <v>272</v>
      </c>
      <c r="B228" s="24" t="s">
        <v>45</v>
      </c>
      <c r="C228" s="77">
        <v>1393636</v>
      </c>
      <c r="D228" s="78">
        <v>0</v>
      </c>
      <c r="E228" s="78">
        <v>11782</v>
      </c>
      <c r="F228" s="78">
        <v>0</v>
      </c>
      <c r="G228" s="78">
        <v>0</v>
      </c>
      <c r="H228" s="78">
        <v>53813</v>
      </c>
      <c r="I228" s="79">
        <f t="shared" si="3"/>
        <v>1459231</v>
      </c>
    </row>
    <row r="229" spans="1:9" x14ac:dyDescent="0.25">
      <c r="A229" s="23" t="s">
        <v>445</v>
      </c>
      <c r="B229" s="24" t="s">
        <v>45</v>
      </c>
      <c r="C229" s="77">
        <v>2275995</v>
      </c>
      <c r="D229" s="78">
        <v>311562</v>
      </c>
      <c r="E229" s="78">
        <v>48177</v>
      </c>
      <c r="F229" s="78">
        <v>0</v>
      </c>
      <c r="G229" s="78">
        <v>0</v>
      </c>
      <c r="H229" s="78">
        <v>0</v>
      </c>
      <c r="I229" s="79">
        <f t="shared" si="3"/>
        <v>2635734</v>
      </c>
    </row>
    <row r="230" spans="1:9" x14ac:dyDescent="0.25">
      <c r="A230" s="23" t="s">
        <v>273</v>
      </c>
      <c r="B230" s="24" t="s">
        <v>45</v>
      </c>
      <c r="C230" s="77">
        <v>2190296</v>
      </c>
      <c r="D230" s="78">
        <v>257450</v>
      </c>
      <c r="E230" s="78">
        <v>59424</v>
      </c>
      <c r="F230" s="78">
        <v>0</v>
      </c>
      <c r="G230" s="78">
        <v>0</v>
      </c>
      <c r="H230" s="78">
        <v>0</v>
      </c>
      <c r="I230" s="79">
        <f t="shared" si="3"/>
        <v>2507170</v>
      </c>
    </row>
    <row r="231" spans="1:9" x14ac:dyDescent="0.25">
      <c r="A231" s="23" t="s">
        <v>274</v>
      </c>
      <c r="B231" s="24" t="s">
        <v>45</v>
      </c>
      <c r="C231" s="77">
        <v>1392478</v>
      </c>
      <c r="D231" s="78">
        <v>247</v>
      </c>
      <c r="E231" s="78">
        <v>36403</v>
      </c>
      <c r="F231" s="78">
        <v>0</v>
      </c>
      <c r="G231" s="78">
        <v>0</v>
      </c>
      <c r="H231" s="78">
        <v>243447</v>
      </c>
      <c r="I231" s="79">
        <f t="shared" si="3"/>
        <v>1672575</v>
      </c>
    </row>
    <row r="232" spans="1:9" x14ac:dyDescent="0.25">
      <c r="A232" s="23" t="s">
        <v>275</v>
      </c>
      <c r="B232" s="24" t="s">
        <v>45</v>
      </c>
      <c r="C232" s="77">
        <v>2935893</v>
      </c>
      <c r="D232" s="78">
        <v>753163</v>
      </c>
      <c r="E232" s="78">
        <v>26214</v>
      </c>
      <c r="F232" s="78">
        <v>0</v>
      </c>
      <c r="G232" s="78">
        <v>0</v>
      </c>
      <c r="H232" s="78">
        <v>0</v>
      </c>
      <c r="I232" s="79">
        <f t="shared" si="3"/>
        <v>3715270</v>
      </c>
    </row>
    <row r="233" spans="1:9" x14ac:dyDescent="0.25">
      <c r="A233" s="23" t="s">
        <v>276</v>
      </c>
      <c r="B233" s="24" t="s">
        <v>45</v>
      </c>
      <c r="C233" s="77">
        <v>683041</v>
      </c>
      <c r="D233" s="78">
        <v>0</v>
      </c>
      <c r="E233" s="78">
        <v>9910</v>
      </c>
      <c r="F233" s="78">
        <v>0</v>
      </c>
      <c r="G233" s="78">
        <v>0</v>
      </c>
      <c r="H233" s="78">
        <v>0</v>
      </c>
      <c r="I233" s="79">
        <f t="shared" si="3"/>
        <v>692951</v>
      </c>
    </row>
    <row r="234" spans="1:9" x14ac:dyDescent="0.25">
      <c r="A234" s="23" t="s">
        <v>277</v>
      </c>
      <c r="B234" s="24" t="s">
        <v>45</v>
      </c>
      <c r="C234" s="77">
        <v>746802</v>
      </c>
      <c r="D234" s="78">
        <v>145371</v>
      </c>
      <c r="E234" s="78">
        <v>0</v>
      </c>
      <c r="F234" s="78">
        <v>0</v>
      </c>
      <c r="G234" s="78">
        <v>0</v>
      </c>
      <c r="H234" s="78">
        <v>22519</v>
      </c>
      <c r="I234" s="79">
        <f t="shared" si="3"/>
        <v>914692</v>
      </c>
    </row>
    <row r="235" spans="1:9" x14ac:dyDescent="0.25">
      <c r="A235" s="23" t="s">
        <v>278</v>
      </c>
      <c r="B235" s="24" t="s">
        <v>45</v>
      </c>
      <c r="C235" s="77">
        <v>243969</v>
      </c>
      <c r="D235" s="78">
        <v>33343</v>
      </c>
      <c r="E235" s="78">
        <v>4591</v>
      </c>
      <c r="F235" s="78">
        <v>0</v>
      </c>
      <c r="G235" s="78">
        <v>0</v>
      </c>
      <c r="H235" s="78">
        <v>0</v>
      </c>
      <c r="I235" s="79">
        <f t="shared" si="3"/>
        <v>281903</v>
      </c>
    </row>
    <row r="236" spans="1:9" x14ac:dyDescent="0.25">
      <c r="A236" s="23" t="s">
        <v>279</v>
      </c>
      <c r="B236" s="24" t="s">
        <v>45</v>
      </c>
      <c r="C236" s="77">
        <v>485652</v>
      </c>
      <c r="D236" s="78">
        <v>0</v>
      </c>
      <c r="E236" s="78">
        <v>0</v>
      </c>
      <c r="F236" s="78">
        <v>0</v>
      </c>
      <c r="G236" s="78">
        <v>0</v>
      </c>
      <c r="H236" s="78">
        <v>2612</v>
      </c>
      <c r="I236" s="79">
        <f t="shared" si="3"/>
        <v>488264</v>
      </c>
    </row>
    <row r="237" spans="1:9" x14ac:dyDescent="0.25">
      <c r="A237" s="23" t="s">
        <v>280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9">
        <f t="shared" si="3"/>
        <v>0</v>
      </c>
    </row>
    <row r="238" spans="1:9" x14ac:dyDescent="0.25">
      <c r="A238" s="23" t="s">
        <v>281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 t="shared" si="3"/>
        <v>0</v>
      </c>
    </row>
    <row r="239" spans="1:9" x14ac:dyDescent="0.25">
      <c r="A239" s="23" t="s">
        <v>446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 t="shared" si="3"/>
        <v>0</v>
      </c>
    </row>
    <row r="240" spans="1:9" x14ac:dyDescent="0.25">
      <c r="A240" s="23" t="s">
        <v>282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 t="shared" si="3"/>
        <v>0</v>
      </c>
    </row>
    <row r="241" spans="1:9" x14ac:dyDescent="0.25">
      <c r="A241" s="23" t="s">
        <v>438</v>
      </c>
      <c r="B241" s="24" t="s">
        <v>46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9">
        <f t="shared" si="3"/>
        <v>0</v>
      </c>
    </row>
    <row r="242" spans="1:9" x14ac:dyDescent="0.25">
      <c r="A242" s="23" t="s">
        <v>283</v>
      </c>
      <c r="B242" s="24" t="s">
        <v>47</v>
      </c>
      <c r="C242" s="77">
        <v>204532</v>
      </c>
      <c r="D242" s="78">
        <v>0</v>
      </c>
      <c r="E242" s="78">
        <v>8821</v>
      </c>
      <c r="F242" s="78">
        <v>0</v>
      </c>
      <c r="G242" s="78">
        <v>0</v>
      </c>
      <c r="H242" s="78">
        <v>0</v>
      </c>
      <c r="I242" s="79">
        <f t="shared" si="3"/>
        <v>213353</v>
      </c>
    </row>
    <row r="243" spans="1:9" x14ac:dyDescent="0.25">
      <c r="A243" s="23" t="s">
        <v>284</v>
      </c>
      <c r="B243" s="24" t="s">
        <v>47</v>
      </c>
      <c r="C243" s="77">
        <v>1023191</v>
      </c>
      <c r="D243" s="78">
        <v>0</v>
      </c>
      <c r="E243" s="78">
        <v>173420</v>
      </c>
      <c r="F243" s="78">
        <v>0</v>
      </c>
      <c r="G243" s="78">
        <v>0</v>
      </c>
      <c r="H243" s="78">
        <v>728876</v>
      </c>
      <c r="I243" s="79">
        <f t="shared" si="3"/>
        <v>1925487</v>
      </c>
    </row>
    <row r="244" spans="1:9" x14ac:dyDescent="0.25">
      <c r="A244" s="23" t="s">
        <v>285</v>
      </c>
      <c r="B244" s="24" t="s">
        <v>47</v>
      </c>
      <c r="C244" s="77">
        <v>72207</v>
      </c>
      <c r="D244" s="78">
        <v>21048</v>
      </c>
      <c r="E244" s="78">
        <v>0</v>
      </c>
      <c r="F244" s="78">
        <v>0</v>
      </c>
      <c r="G244" s="78">
        <v>6856</v>
      </c>
      <c r="H244" s="78">
        <v>0</v>
      </c>
      <c r="I244" s="79">
        <f t="shared" si="3"/>
        <v>100111</v>
      </c>
    </row>
    <row r="245" spans="1:9" x14ac:dyDescent="0.25">
      <c r="A245" s="23" t="s">
        <v>286</v>
      </c>
      <c r="B245" s="24" t="s">
        <v>48</v>
      </c>
      <c r="C245" s="77">
        <v>37356</v>
      </c>
      <c r="D245" s="78">
        <v>11877</v>
      </c>
      <c r="E245" s="78">
        <v>3483</v>
      </c>
      <c r="F245" s="78">
        <v>0</v>
      </c>
      <c r="G245" s="78">
        <v>0</v>
      </c>
      <c r="H245" s="78">
        <v>10</v>
      </c>
      <c r="I245" s="79">
        <f t="shared" si="3"/>
        <v>52726</v>
      </c>
    </row>
    <row r="246" spans="1:9" x14ac:dyDescent="0.25">
      <c r="A246" s="23" t="s">
        <v>287</v>
      </c>
      <c r="B246" s="24" t="s">
        <v>48</v>
      </c>
      <c r="C246" s="77">
        <v>2194227</v>
      </c>
      <c r="D246" s="78">
        <v>154834</v>
      </c>
      <c r="E246" s="78">
        <v>135901</v>
      </c>
      <c r="F246" s="78">
        <v>0</v>
      </c>
      <c r="G246" s="78">
        <v>0</v>
      </c>
      <c r="H246" s="78">
        <v>0</v>
      </c>
      <c r="I246" s="79">
        <f t="shared" si="3"/>
        <v>2484962</v>
      </c>
    </row>
    <row r="247" spans="1:9" x14ac:dyDescent="0.25">
      <c r="A247" s="23" t="s">
        <v>288</v>
      </c>
      <c r="B247" s="24" t="s">
        <v>48</v>
      </c>
      <c r="C247" s="77">
        <v>0</v>
      </c>
      <c r="D247" s="78">
        <v>0</v>
      </c>
      <c r="E247" s="78">
        <v>0</v>
      </c>
      <c r="F247" s="78">
        <v>0</v>
      </c>
      <c r="G247" s="78">
        <v>0</v>
      </c>
      <c r="H247" s="78">
        <v>0</v>
      </c>
      <c r="I247" s="79">
        <f t="shared" si="3"/>
        <v>0</v>
      </c>
    </row>
    <row r="248" spans="1:9" x14ac:dyDescent="0.25">
      <c r="A248" s="23" t="s">
        <v>289</v>
      </c>
      <c r="B248" s="24" t="s">
        <v>48</v>
      </c>
      <c r="C248" s="77">
        <v>2342442</v>
      </c>
      <c r="D248" s="78">
        <v>328306</v>
      </c>
      <c r="E248" s="78">
        <v>276238</v>
      </c>
      <c r="F248" s="78">
        <v>0</v>
      </c>
      <c r="G248" s="78">
        <v>7973</v>
      </c>
      <c r="H248" s="78">
        <v>0</v>
      </c>
      <c r="I248" s="79">
        <f t="shared" si="3"/>
        <v>2954959</v>
      </c>
    </row>
    <row r="249" spans="1:9" x14ac:dyDescent="0.25">
      <c r="A249" s="23" t="s">
        <v>290</v>
      </c>
      <c r="B249" s="24" t="s">
        <v>48</v>
      </c>
      <c r="C249" s="77">
        <v>0</v>
      </c>
      <c r="D249" s="78">
        <v>0</v>
      </c>
      <c r="E249" s="78">
        <v>0</v>
      </c>
      <c r="F249" s="78">
        <v>0</v>
      </c>
      <c r="G249" s="78">
        <v>0</v>
      </c>
      <c r="H249" s="78">
        <v>0</v>
      </c>
      <c r="I249" s="79">
        <f t="shared" si="3"/>
        <v>0</v>
      </c>
    </row>
    <row r="250" spans="1:9" x14ac:dyDescent="0.25">
      <c r="A250" s="23" t="s">
        <v>291</v>
      </c>
      <c r="B250" s="24" t="s">
        <v>48</v>
      </c>
      <c r="C250" s="77">
        <v>225533</v>
      </c>
      <c r="D250" s="78">
        <v>89834</v>
      </c>
      <c r="E250" s="78">
        <v>38593</v>
      </c>
      <c r="F250" s="78">
        <v>0</v>
      </c>
      <c r="G250" s="78">
        <v>647</v>
      </c>
      <c r="H250" s="78">
        <v>0</v>
      </c>
      <c r="I250" s="79">
        <f t="shared" si="3"/>
        <v>354607</v>
      </c>
    </row>
    <row r="251" spans="1:9" x14ac:dyDescent="0.25">
      <c r="A251" s="23" t="s">
        <v>292</v>
      </c>
      <c r="B251" s="24" t="s">
        <v>48</v>
      </c>
      <c r="C251" s="77">
        <v>1369916</v>
      </c>
      <c r="D251" s="78">
        <v>308800</v>
      </c>
      <c r="E251" s="78">
        <v>172588</v>
      </c>
      <c r="F251" s="78">
        <v>0</v>
      </c>
      <c r="G251" s="78">
        <v>0</v>
      </c>
      <c r="H251" s="78">
        <v>0</v>
      </c>
      <c r="I251" s="79">
        <f t="shared" si="3"/>
        <v>1851304</v>
      </c>
    </row>
    <row r="252" spans="1:9" x14ac:dyDescent="0.25">
      <c r="A252" s="23" t="s">
        <v>293</v>
      </c>
      <c r="B252" s="24" t="s">
        <v>48</v>
      </c>
      <c r="C252" s="77">
        <v>77038</v>
      </c>
      <c r="D252" s="78">
        <v>13065</v>
      </c>
      <c r="E252" s="78">
        <v>11151</v>
      </c>
      <c r="F252" s="78">
        <v>0</v>
      </c>
      <c r="G252" s="78">
        <v>0</v>
      </c>
      <c r="H252" s="78">
        <v>0</v>
      </c>
      <c r="I252" s="79">
        <f t="shared" si="3"/>
        <v>101254</v>
      </c>
    </row>
    <row r="253" spans="1:9" x14ac:dyDescent="0.25">
      <c r="A253" s="23" t="s">
        <v>294</v>
      </c>
      <c r="B253" s="24" t="s">
        <v>48</v>
      </c>
      <c r="C253" s="77">
        <v>213954</v>
      </c>
      <c r="D253" s="78">
        <v>115005</v>
      </c>
      <c r="E253" s="78">
        <v>43595</v>
      </c>
      <c r="F253" s="78">
        <v>0</v>
      </c>
      <c r="G253" s="78">
        <v>0</v>
      </c>
      <c r="H253" s="78">
        <v>0</v>
      </c>
      <c r="I253" s="79">
        <f t="shared" si="3"/>
        <v>372554</v>
      </c>
    </row>
    <row r="254" spans="1:9" x14ac:dyDescent="0.25">
      <c r="A254" s="23" t="s">
        <v>3</v>
      </c>
      <c r="B254" s="24" t="s">
        <v>3</v>
      </c>
      <c r="C254" s="77">
        <v>543382</v>
      </c>
      <c r="D254" s="78">
        <v>0</v>
      </c>
      <c r="E254" s="78">
        <v>23214</v>
      </c>
      <c r="F254" s="78">
        <v>0</v>
      </c>
      <c r="G254" s="78">
        <v>39063</v>
      </c>
      <c r="H254" s="78">
        <v>0</v>
      </c>
      <c r="I254" s="79">
        <f t="shared" si="3"/>
        <v>605659</v>
      </c>
    </row>
    <row r="255" spans="1:9" x14ac:dyDescent="0.25">
      <c r="A255" s="23" t="s">
        <v>295</v>
      </c>
      <c r="B255" s="24" t="s">
        <v>49</v>
      </c>
      <c r="C255" s="77">
        <v>3295298</v>
      </c>
      <c r="D255" s="78">
        <v>772347</v>
      </c>
      <c r="E255" s="78">
        <v>51845</v>
      </c>
      <c r="F255" s="78">
        <v>0</v>
      </c>
      <c r="G255" s="78">
        <v>45511</v>
      </c>
      <c r="H255" s="78">
        <v>0</v>
      </c>
      <c r="I255" s="79">
        <f t="shared" si="3"/>
        <v>4165001</v>
      </c>
    </row>
    <row r="256" spans="1:9" x14ac:dyDescent="0.25">
      <c r="A256" s="23" t="s">
        <v>447</v>
      </c>
      <c r="B256" s="24" t="s">
        <v>49</v>
      </c>
      <c r="C256" s="77">
        <v>0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9">
        <f t="shared" si="3"/>
        <v>0</v>
      </c>
    </row>
    <row r="257" spans="1:9" x14ac:dyDescent="0.25">
      <c r="A257" s="23" t="s">
        <v>296</v>
      </c>
      <c r="B257" s="24" t="s">
        <v>49</v>
      </c>
      <c r="C257" s="77">
        <v>200606</v>
      </c>
      <c r="D257" s="78">
        <v>0</v>
      </c>
      <c r="E257" s="78">
        <v>0</v>
      </c>
      <c r="F257" s="78">
        <v>0</v>
      </c>
      <c r="G257" s="78">
        <v>5832</v>
      </c>
      <c r="H257" s="78">
        <v>0</v>
      </c>
      <c r="I257" s="79">
        <f t="shared" si="3"/>
        <v>206438</v>
      </c>
    </row>
    <row r="258" spans="1:9" x14ac:dyDescent="0.25">
      <c r="A258" s="23" t="s">
        <v>297</v>
      </c>
      <c r="B258" s="24" t="s">
        <v>49</v>
      </c>
      <c r="C258" s="77">
        <v>435839</v>
      </c>
      <c r="D258" s="78">
        <v>49759</v>
      </c>
      <c r="E258" s="78">
        <v>6088</v>
      </c>
      <c r="F258" s="78">
        <v>0</v>
      </c>
      <c r="G258" s="78">
        <v>0</v>
      </c>
      <c r="H258" s="78">
        <v>0</v>
      </c>
      <c r="I258" s="79">
        <f t="shared" si="3"/>
        <v>491686</v>
      </c>
    </row>
    <row r="259" spans="1:9" x14ac:dyDescent="0.25">
      <c r="A259" s="23" t="s">
        <v>298</v>
      </c>
      <c r="B259" s="24" t="s">
        <v>49</v>
      </c>
      <c r="C259" s="77">
        <v>349903</v>
      </c>
      <c r="D259" s="78">
        <v>61973</v>
      </c>
      <c r="E259" s="78">
        <v>0</v>
      </c>
      <c r="F259" s="78">
        <v>0</v>
      </c>
      <c r="G259" s="78">
        <v>0</v>
      </c>
      <c r="H259" s="78">
        <v>0</v>
      </c>
      <c r="I259" s="79">
        <f t="shared" si="3"/>
        <v>411876</v>
      </c>
    </row>
    <row r="260" spans="1:9" x14ac:dyDescent="0.25">
      <c r="A260" s="23" t="s">
        <v>299</v>
      </c>
      <c r="B260" s="24" t="s">
        <v>49</v>
      </c>
      <c r="C260" s="77">
        <v>0</v>
      </c>
      <c r="D260" s="78">
        <v>0</v>
      </c>
      <c r="E260" s="78">
        <v>0</v>
      </c>
      <c r="F260" s="78">
        <v>0</v>
      </c>
      <c r="G260" s="78">
        <v>0</v>
      </c>
      <c r="H260" s="78">
        <v>0</v>
      </c>
      <c r="I260" s="79">
        <f t="shared" si="3"/>
        <v>0</v>
      </c>
    </row>
    <row r="261" spans="1:9" x14ac:dyDescent="0.25">
      <c r="A261" s="23" t="s">
        <v>300</v>
      </c>
      <c r="B261" s="24" t="s">
        <v>49</v>
      </c>
      <c r="C261" s="77">
        <v>2674062</v>
      </c>
      <c r="D261" s="78">
        <v>0</v>
      </c>
      <c r="E261" s="78">
        <v>9414</v>
      </c>
      <c r="F261" s="78">
        <v>115</v>
      </c>
      <c r="G261" s="78">
        <v>42679</v>
      </c>
      <c r="H261" s="78">
        <v>0</v>
      </c>
      <c r="I261" s="79">
        <f t="shared" ref="I261:I324" si="4">SUM(C261:H261)</f>
        <v>2726270</v>
      </c>
    </row>
    <row r="262" spans="1:9" x14ac:dyDescent="0.25">
      <c r="A262" s="23" t="s">
        <v>301</v>
      </c>
      <c r="B262" s="24" t="s">
        <v>49</v>
      </c>
      <c r="C262" s="77">
        <v>319427</v>
      </c>
      <c r="D262" s="78">
        <v>132381</v>
      </c>
      <c r="E262" s="78">
        <v>0</v>
      </c>
      <c r="F262" s="78">
        <v>0</v>
      </c>
      <c r="G262" s="78">
        <v>7616</v>
      </c>
      <c r="H262" s="78">
        <v>0</v>
      </c>
      <c r="I262" s="79">
        <f t="shared" si="4"/>
        <v>459424</v>
      </c>
    </row>
    <row r="263" spans="1:9" x14ac:dyDescent="0.25">
      <c r="A263" s="23" t="s">
        <v>302</v>
      </c>
      <c r="B263" s="24" t="s">
        <v>49</v>
      </c>
      <c r="C263" s="77">
        <v>3758878</v>
      </c>
      <c r="D263" s="78">
        <v>553668</v>
      </c>
      <c r="E263" s="78">
        <v>0</v>
      </c>
      <c r="F263" s="78">
        <v>0</v>
      </c>
      <c r="G263" s="78">
        <v>111448</v>
      </c>
      <c r="H263" s="78">
        <v>0</v>
      </c>
      <c r="I263" s="79">
        <f t="shared" si="4"/>
        <v>4423994</v>
      </c>
    </row>
    <row r="264" spans="1:9" x14ac:dyDescent="0.25">
      <c r="A264" s="23" t="s">
        <v>448</v>
      </c>
      <c r="B264" s="24" t="s">
        <v>49</v>
      </c>
      <c r="C264" s="77">
        <v>33686479</v>
      </c>
      <c r="D264" s="78">
        <v>1465</v>
      </c>
      <c r="E264" s="78">
        <v>280233</v>
      </c>
      <c r="F264" s="78">
        <v>0</v>
      </c>
      <c r="G264" s="78">
        <v>865297</v>
      </c>
      <c r="H264" s="78">
        <v>167418</v>
      </c>
      <c r="I264" s="79">
        <f t="shared" si="4"/>
        <v>35000892</v>
      </c>
    </row>
    <row r="265" spans="1:9" x14ac:dyDescent="0.25">
      <c r="A265" s="23" t="s">
        <v>303</v>
      </c>
      <c r="B265" s="24" t="s">
        <v>49</v>
      </c>
      <c r="C265" s="77">
        <v>364267</v>
      </c>
      <c r="D265" s="78">
        <v>31436</v>
      </c>
      <c r="E265" s="78">
        <v>27407</v>
      </c>
      <c r="F265" s="78">
        <v>0</v>
      </c>
      <c r="G265" s="78">
        <v>0</v>
      </c>
      <c r="H265" s="78">
        <v>0</v>
      </c>
      <c r="I265" s="79">
        <f t="shared" si="4"/>
        <v>423110</v>
      </c>
    </row>
    <row r="266" spans="1:9" x14ac:dyDescent="0.25">
      <c r="A266" s="23" t="s">
        <v>304</v>
      </c>
      <c r="B266" s="24" t="s">
        <v>49</v>
      </c>
      <c r="C266" s="77">
        <v>4046185</v>
      </c>
      <c r="D266" s="78">
        <v>547691</v>
      </c>
      <c r="E266" s="78">
        <v>164833</v>
      </c>
      <c r="F266" s="78">
        <v>0</v>
      </c>
      <c r="G266" s="78">
        <v>59989</v>
      </c>
      <c r="H266" s="78">
        <v>0</v>
      </c>
      <c r="I266" s="79">
        <f t="shared" si="4"/>
        <v>4818698</v>
      </c>
    </row>
    <row r="267" spans="1:9" x14ac:dyDescent="0.25">
      <c r="A267" s="23" t="s">
        <v>305</v>
      </c>
      <c r="B267" s="24" t="s">
        <v>49</v>
      </c>
      <c r="C267" s="77">
        <v>3787266</v>
      </c>
      <c r="D267" s="78">
        <v>986940</v>
      </c>
      <c r="E267" s="78">
        <v>86337</v>
      </c>
      <c r="F267" s="78">
        <v>0</v>
      </c>
      <c r="G267" s="78">
        <v>65586</v>
      </c>
      <c r="H267" s="78">
        <v>0</v>
      </c>
      <c r="I267" s="79">
        <f t="shared" si="4"/>
        <v>4926129</v>
      </c>
    </row>
    <row r="268" spans="1:9" x14ac:dyDescent="0.25">
      <c r="A268" s="23" t="s">
        <v>449</v>
      </c>
      <c r="B268" s="24" t="s">
        <v>50</v>
      </c>
      <c r="C268" s="77">
        <v>4496222</v>
      </c>
      <c r="D268" s="78">
        <v>584943</v>
      </c>
      <c r="E268" s="78">
        <v>99610</v>
      </c>
      <c r="F268" s="78">
        <v>0</v>
      </c>
      <c r="G268" s="78">
        <v>101390</v>
      </c>
      <c r="H268" s="78">
        <v>0</v>
      </c>
      <c r="I268" s="79">
        <f t="shared" si="4"/>
        <v>5282165</v>
      </c>
    </row>
    <row r="269" spans="1:9" x14ac:dyDescent="0.25">
      <c r="A269" s="23" t="s">
        <v>484</v>
      </c>
      <c r="B269" s="24" t="s">
        <v>50</v>
      </c>
      <c r="C269" s="77">
        <v>2472716</v>
      </c>
      <c r="D269" s="78">
        <v>0</v>
      </c>
      <c r="E269" s="78">
        <v>60939</v>
      </c>
      <c r="F269" s="78">
        <v>0</v>
      </c>
      <c r="G269" s="78">
        <v>0</v>
      </c>
      <c r="H269" s="78">
        <v>0</v>
      </c>
      <c r="I269" s="79">
        <f t="shared" si="4"/>
        <v>2533655</v>
      </c>
    </row>
    <row r="270" spans="1:9" x14ac:dyDescent="0.25">
      <c r="A270" s="23" t="s">
        <v>306</v>
      </c>
      <c r="B270" s="24" t="s">
        <v>4</v>
      </c>
      <c r="C270" s="77">
        <v>0</v>
      </c>
      <c r="D270" s="78">
        <v>0</v>
      </c>
      <c r="E270" s="78">
        <v>0</v>
      </c>
      <c r="F270" s="78">
        <v>0</v>
      </c>
      <c r="G270" s="78">
        <v>0</v>
      </c>
      <c r="H270" s="78">
        <v>0</v>
      </c>
      <c r="I270" s="79">
        <f t="shared" si="4"/>
        <v>0</v>
      </c>
    </row>
    <row r="271" spans="1:9" x14ac:dyDescent="0.25">
      <c r="A271" s="23" t="s">
        <v>307</v>
      </c>
      <c r="B271" s="24" t="s">
        <v>4</v>
      </c>
      <c r="C271" s="77">
        <v>957849</v>
      </c>
      <c r="D271" s="78">
        <v>288984</v>
      </c>
      <c r="E271" s="78">
        <v>0</v>
      </c>
      <c r="F271" s="78">
        <v>0</v>
      </c>
      <c r="G271" s="78">
        <v>31020</v>
      </c>
      <c r="H271" s="78">
        <v>0</v>
      </c>
      <c r="I271" s="79">
        <f t="shared" si="4"/>
        <v>1277853</v>
      </c>
    </row>
    <row r="272" spans="1:9" x14ac:dyDescent="0.25">
      <c r="A272" s="23" t="s">
        <v>308</v>
      </c>
      <c r="B272" s="24" t="s">
        <v>4</v>
      </c>
      <c r="C272" s="77">
        <v>13068669</v>
      </c>
      <c r="D272" s="78">
        <v>2573983</v>
      </c>
      <c r="E272" s="78">
        <v>327853</v>
      </c>
      <c r="F272" s="78">
        <v>0</v>
      </c>
      <c r="G272" s="78">
        <v>188579</v>
      </c>
      <c r="H272" s="78">
        <v>0</v>
      </c>
      <c r="I272" s="79">
        <f t="shared" si="4"/>
        <v>16159084</v>
      </c>
    </row>
    <row r="273" spans="1:9" x14ac:dyDescent="0.25">
      <c r="A273" s="23" t="s">
        <v>309</v>
      </c>
      <c r="B273" s="24" t="s">
        <v>4</v>
      </c>
      <c r="C273" s="77">
        <v>6348256</v>
      </c>
      <c r="D273" s="78">
        <v>1300109</v>
      </c>
      <c r="E273" s="78">
        <v>82629</v>
      </c>
      <c r="F273" s="78">
        <v>0</v>
      </c>
      <c r="G273" s="78">
        <v>0</v>
      </c>
      <c r="H273" s="78">
        <v>210402</v>
      </c>
      <c r="I273" s="79">
        <f t="shared" si="4"/>
        <v>7941396</v>
      </c>
    </row>
    <row r="274" spans="1:9" x14ac:dyDescent="0.25">
      <c r="A274" s="75" t="s">
        <v>518</v>
      </c>
      <c r="B274" s="24" t="s">
        <v>4</v>
      </c>
      <c r="C274" s="77">
        <v>17393</v>
      </c>
      <c r="D274" s="78">
        <v>0</v>
      </c>
      <c r="E274" s="78">
        <v>0</v>
      </c>
      <c r="F274" s="78">
        <v>0</v>
      </c>
      <c r="G274" s="78">
        <v>737</v>
      </c>
      <c r="H274" s="78">
        <v>0</v>
      </c>
      <c r="I274" s="79">
        <f t="shared" si="4"/>
        <v>18130</v>
      </c>
    </row>
    <row r="275" spans="1:9" x14ac:dyDescent="0.25">
      <c r="A275" s="23" t="s">
        <v>310</v>
      </c>
      <c r="B275" s="24" t="s">
        <v>4</v>
      </c>
      <c r="C275" s="77">
        <v>6370</v>
      </c>
      <c r="D275" s="78">
        <v>0</v>
      </c>
      <c r="E275" s="78">
        <v>0</v>
      </c>
      <c r="F275" s="78">
        <v>0</v>
      </c>
      <c r="G275" s="78">
        <v>0</v>
      </c>
      <c r="H275" s="78">
        <v>0</v>
      </c>
      <c r="I275" s="79">
        <f t="shared" si="4"/>
        <v>6370</v>
      </c>
    </row>
    <row r="276" spans="1:9" x14ac:dyDescent="0.25">
      <c r="A276" s="23" t="s">
        <v>311</v>
      </c>
      <c r="B276" s="24" t="s">
        <v>4</v>
      </c>
      <c r="C276" s="77">
        <v>6523454</v>
      </c>
      <c r="D276" s="78">
        <v>0</v>
      </c>
      <c r="E276" s="78">
        <v>280972</v>
      </c>
      <c r="F276" s="78">
        <v>0</v>
      </c>
      <c r="G276" s="78">
        <v>0</v>
      </c>
      <c r="H276" s="78">
        <v>0</v>
      </c>
      <c r="I276" s="79">
        <f t="shared" si="4"/>
        <v>6804426</v>
      </c>
    </row>
    <row r="277" spans="1:9" x14ac:dyDescent="0.25">
      <c r="A277" s="23" t="s">
        <v>312</v>
      </c>
      <c r="B277" s="24" t="s">
        <v>4</v>
      </c>
      <c r="C277" s="77">
        <v>26039</v>
      </c>
      <c r="D277" s="78">
        <v>0</v>
      </c>
      <c r="E277" s="78">
        <v>0</v>
      </c>
      <c r="F277" s="78">
        <v>0</v>
      </c>
      <c r="G277" s="78">
        <v>0</v>
      </c>
      <c r="H277" s="78">
        <v>0</v>
      </c>
      <c r="I277" s="79">
        <f t="shared" si="4"/>
        <v>26039</v>
      </c>
    </row>
    <row r="278" spans="1:9" x14ac:dyDescent="0.25">
      <c r="A278" s="23" t="s">
        <v>313</v>
      </c>
      <c r="B278" s="24" t="s">
        <v>4</v>
      </c>
      <c r="C278" s="77">
        <v>0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9">
        <f t="shared" si="4"/>
        <v>0</v>
      </c>
    </row>
    <row r="279" spans="1:9" x14ac:dyDescent="0.25">
      <c r="A279" s="23" t="s">
        <v>314</v>
      </c>
      <c r="B279" s="24" t="s">
        <v>4</v>
      </c>
      <c r="C279" s="77">
        <v>2452219</v>
      </c>
      <c r="D279" s="78">
        <v>590894</v>
      </c>
      <c r="E279" s="78">
        <v>62136</v>
      </c>
      <c r="F279" s="78">
        <v>0</v>
      </c>
      <c r="G279" s="78">
        <v>31080</v>
      </c>
      <c r="H279" s="78">
        <v>0</v>
      </c>
      <c r="I279" s="79">
        <f t="shared" si="4"/>
        <v>3136329</v>
      </c>
    </row>
    <row r="280" spans="1:9" x14ac:dyDescent="0.25">
      <c r="A280" s="23" t="s">
        <v>450</v>
      </c>
      <c r="B280" s="24" t="s">
        <v>4</v>
      </c>
      <c r="C280" s="77">
        <v>211966</v>
      </c>
      <c r="D280" s="78">
        <v>0</v>
      </c>
      <c r="E280" s="78">
        <v>10617</v>
      </c>
      <c r="F280" s="78">
        <v>0</v>
      </c>
      <c r="G280" s="78">
        <v>12454</v>
      </c>
      <c r="H280" s="78">
        <v>0</v>
      </c>
      <c r="I280" s="79">
        <f t="shared" si="4"/>
        <v>235037</v>
      </c>
    </row>
    <row r="281" spans="1:9" x14ac:dyDescent="0.25">
      <c r="A281" s="23" t="s">
        <v>315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9">
        <f t="shared" si="4"/>
        <v>0</v>
      </c>
    </row>
    <row r="282" spans="1:9" x14ac:dyDescent="0.25">
      <c r="A282" s="23" t="s">
        <v>316</v>
      </c>
      <c r="B282" s="24" t="s">
        <v>4</v>
      </c>
      <c r="C282" s="77">
        <v>656616</v>
      </c>
      <c r="D282" s="78">
        <v>0</v>
      </c>
      <c r="E282" s="78">
        <v>17143</v>
      </c>
      <c r="F282" s="78">
        <v>0</v>
      </c>
      <c r="G282" s="78">
        <v>0</v>
      </c>
      <c r="H282" s="78">
        <v>0</v>
      </c>
      <c r="I282" s="79">
        <f t="shared" si="4"/>
        <v>673759</v>
      </c>
    </row>
    <row r="283" spans="1:9" x14ac:dyDescent="0.25">
      <c r="A283" s="23" t="s">
        <v>317</v>
      </c>
      <c r="B283" s="24" t="s">
        <v>4</v>
      </c>
      <c r="C283" s="77">
        <v>264806</v>
      </c>
      <c r="D283" s="78">
        <v>0</v>
      </c>
      <c r="E283" s="78">
        <v>0</v>
      </c>
      <c r="F283" s="78">
        <v>0</v>
      </c>
      <c r="G283" s="78">
        <v>0</v>
      </c>
      <c r="H283" s="78">
        <v>234528</v>
      </c>
      <c r="I283" s="79">
        <f t="shared" si="4"/>
        <v>499334</v>
      </c>
    </row>
    <row r="284" spans="1:9" x14ac:dyDescent="0.25">
      <c r="A284" s="23" t="s">
        <v>318</v>
      </c>
      <c r="B284" s="24" t="s">
        <v>4</v>
      </c>
      <c r="C284" s="77">
        <v>440129</v>
      </c>
      <c r="D284" s="78">
        <v>163037</v>
      </c>
      <c r="E284" s="78">
        <v>11680</v>
      </c>
      <c r="F284" s="78">
        <v>0</v>
      </c>
      <c r="G284" s="78">
        <v>7612</v>
      </c>
      <c r="H284" s="78">
        <v>0</v>
      </c>
      <c r="I284" s="79">
        <f t="shared" si="4"/>
        <v>622458</v>
      </c>
    </row>
    <row r="285" spans="1:9" x14ac:dyDescent="0.25">
      <c r="A285" s="23" t="s">
        <v>319</v>
      </c>
      <c r="B285" s="24" t="s">
        <v>4</v>
      </c>
      <c r="C285" s="77">
        <v>3735125</v>
      </c>
      <c r="D285" s="78">
        <v>1155076</v>
      </c>
      <c r="E285" s="78">
        <v>0</v>
      </c>
      <c r="F285" s="78">
        <v>0</v>
      </c>
      <c r="G285" s="78">
        <v>180125</v>
      </c>
      <c r="H285" s="78">
        <v>0</v>
      </c>
      <c r="I285" s="79">
        <f t="shared" si="4"/>
        <v>5070326</v>
      </c>
    </row>
    <row r="286" spans="1:9" x14ac:dyDescent="0.25">
      <c r="A286" s="23" t="s">
        <v>320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9">
        <f t="shared" si="4"/>
        <v>0</v>
      </c>
    </row>
    <row r="287" spans="1:9" x14ac:dyDescent="0.25">
      <c r="A287" s="23" t="s">
        <v>321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9">
        <f t="shared" si="4"/>
        <v>0</v>
      </c>
    </row>
    <row r="288" spans="1:9" x14ac:dyDescent="0.25">
      <c r="A288" s="23" t="s">
        <v>322</v>
      </c>
      <c r="B288" s="24" t="s">
        <v>4</v>
      </c>
      <c r="C288" s="77">
        <v>784023</v>
      </c>
      <c r="D288" s="78">
        <v>188457</v>
      </c>
      <c r="E288" s="78">
        <v>45720</v>
      </c>
      <c r="F288" s="78">
        <v>0</v>
      </c>
      <c r="G288" s="78">
        <v>0</v>
      </c>
      <c r="H288" s="78">
        <v>0</v>
      </c>
      <c r="I288" s="79">
        <f t="shared" si="4"/>
        <v>1018200</v>
      </c>
    </row>
    <row r="289" spans="1:9" x14ac:dyDescent="0.25">
      <c r="A289" s="75" t="s">
        <v>525</v>
      </c>
      <c r="B289" s="24" t="s">
        <v>4</v>
      </c>
      <c r="C289" s="77">
        <v>1983283</v>
      </c>
      <c r="D289" s="78">
        <v>1090814</v>
      </c>
      <c r="E289" s="78">
        <v>117745</v>
      </c>
      <c r="F289" s="78">
        <v>0</v>
      </c>
      <c r="G289" s="78">
        <v>29438</v>
      </c>
      <c r="H289" s="78">
        <v>0</v>
      </c>
      <c r="I289" s="79">
        <f t="shared" si="4"/>
        <v>3221280</v>
      </c>
    </row>
    <row r="290" spans="1:9" x14ac:dyDescent="0.25">
      <c r="A290" s="23" t="s">
        <v>323</v>
      </c>
      <c r="B290" s="24" t="s">
        <v>4</v>
      </c>
      <c r="C290" s="77">
        <v>954542</v>
      </c>
      <c r="D290" s="78">
        <v>323573</v>
      </c>
      <c r="E290" s="78">
        <v>52726</v>
      </c>
      <c r="F290" s="78">
        <v>0</v>
      </c>
      <c r="G290" s="78">
        <v>0</v>
      </c>
      <c r="H290" s="78">
        <v>0</v>
      </c>
      <c r="I290" s="79">
        <f t="shared" si="4"/>
        <v>1330841</v>
      </c>
    </row>
    <row r="291" spans="1:9" x14ac:dyDescent="0.25">
      <c r="A291" s="68" t="s">
        <v>496</v>
      </c>
      <c r="B291" s="69" t="s">
        <v>4</v>
      </c>
      <c r="C291" s="77">
        <v>327363</v>
      </c>
      <c r="D291" s="78">
        <v>0</v>
      </c>
      <c r="E291" s="78">
        <v>0</v>
      </c>
      <c r="F291" s="78">
        <v>0</v>
      </c>
      <c r="G291" s="78">
        <v>5255</v>
      </c>
      <c r="H291" s="78">
        <v>0</v>
      </c>
      <c r="I291" s="79">
        <f t="shared" si="4"/>
        <v>332618</v>
      </c>
    </row>
    <row r="292" spans="1:9" x14ac:dyDescent="0.25">
      <c r="A292" s="23" t="s">
        <v>324</v>
      </c>
      <c r="B292" s="24" t="s">
        <v>4</v>
      </c>
      <c r="C292" s="77">
        <v>194263</v>
      </c>
      <c r="D292" s="78">
        <v>0</v>
      </c>
      <c r="E292" s="78">
        <v>3079</v>
      </c>
      <c r="F292" s="78">
        <v>0</v>
      </c>
      <c r="G292" s="78">
        <v>0</v>
      </c>
      <c r="H292" s="78">
        <v>0</v>
      </c>
      <c r="I292" s="79">
        <f t="shared" si="4"/>
        <v>197342</v>
      </c>
    </row>
    <row r="293" spans="1:9" x14ac:dyDescent="0.25">
      <c r="A293" s="23" t="s">
        <v>325</v>
      </c>
      <c r="B293" s="24" t="s">
        <v>4</v>
      </c>
      <c r="C293" s="77">
        <v>280331</v>
      </c>
      <c r="D293" s="78">
        <v>32155</v>
      </c>
      <c r="E293" s="78">
        <v>12592</v>
      </c>
      <c r="F293" s="78">
        <v>0</v>
      </c>
      <c r="G293" s="78">
        <v>0</v>
      </c>
      <c r="H293" s="78">
        <v>0</v>
      </c>
      <c r="I293" s="79">
        <f t="shared" si="4"/>
        <v>325078</v>
      </c>
    </row>
    <row r="294" spans="1:9" x14ac:dyDescent="0.25">
      <c r="A294" s="23" t="s">
        <v>326</v>
      </c>
      <c r="B294" s="24" t="s">
        <v>4</v>
      </c>
      <c r="C294" s="77">
        <v>1341427</v>
      </c>
      <c r="D294" s="78">
        <v>417281</v>
      </c>
      <c r="E294" s="78">
        <v>81129</v>
      </c>
      <c r="F294" s="78">
        <v>0</v>
      </c>
      <c r="G294" s="78">
        <v>0</v>
      </c>
      <c r="H294" s="78">
        <v>0</v>
      </c>
      <c r="I294" s="79">
        <f t="shared" si="4"/>
        <v>1839837</v>
      </c>
    </row>
    <row r="295" spans="1:9" x14ac:dyDescent="0.25">
      <c r="A295" s="23" t="s">
        <v>327</v>
      </c>
      <c r="B295" s="24" t="s">
        <v>4</v>
      </c>
      <c r="C295" s="77">
        <v>273415</v>
      </c>
      <c r="D295" s="78">
        <v>98916</v>
      </c>
      <c r="E295" s="78">
        <v>0</v>
      </c>
      <c r="F295" s="78">
        <v>0</v>
      </c>
      <c r="G295" s="78">
        <v>19253</v>
      </c>
      <c r="H295" s="78">
        <v>0</v>
      </c>
      <c r="I295" s="79">
        <f t="shared" si="4"/>
        <v>391584</v>
      </c>
    </row>
    <row r="296" spans="1:9" x14ac:dyDescent="0.25">
      <c r="A296" s="23" t="s">
        <v>328</v>
      </c>
      <c r="B296" s="24" t="s">
        <v>4</v>
      </c>
      <c r="C296" s="77">
        <v>259173</v>
      </c>
      <c r="D296" s="78">
        <v>70393</v>
      </c>
      <c r="E296" s="78">
        <v>0</v>
      </c>
      <c r="F296" s="78">
        <v>0</v>
      </c>
      <c r="G296" s="78">
        <v>4346</v>
      </c>
      <c r="H296" s="78">
        <v>0</v>
      </c>
      <c r="I296" s="79">
        <f t="shared" si="4"/>
        <v>333912</v>
      </c>
    </row>
    <row r="297" spans="1:9" x14ac:dyDescent="0.25">
      <c r="A297" s="23" t="s">
        <v>4</v>
      </c>
      <c r="B297" s="24" t="s">
        <v>4</v>
      </c>
      <c r="C297" s="77">
        <v>2699268</v>
      </c>
      <c r="D297" s="78">
        <v>1954802</v>
      </c>
      <c r="E297" s="78">
        <v>323903</v>
      </c>
      <c r="F297" s="78">
        <v>0</v>
      </c>
      <c r="G297" s="78">
        <v>21099</v>
      </c>
      <c r="H297" s="78">
        <v>0</v>
      </c>
      <c r="I297" s="79">
        <f t="shared" si="4"/>
        <v>4999072</v>
      </c>
    </row>
    <row r="298" spans="1:9" x14ac:dyDescent="0.25">
      <c r="A298" s="23" t="s">
        <v>329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9">
        <f t="shared" si="4"/>
        <v>0</v>
      </c>
    </row>
    <row r="299" spans="1:9" x14ac:dyDescent="0.25">
      <c r="A299" s="23" t="s">
        <v>330</v>
      </c>
      <c r="B299" s="24" t="s">
        <v>4</v>
      </c>
      <c r="C299" s="77">
        <v>220094</v>
      </c>
      <c r="D299" s="78">
        <v>102994</v>
      </c>
      <c r="E299" s="78">
        <v>21273</v>
      </c>
      <c r="F299" s="78">
        <v>0</v>
      </c>
      <c r="G299" s="78">
        <v>0</v>
      </c>
      <c r="H299" s="78">
        <v>0</v>
      </c>
      <c r="I299" s="79">
        <f t="shared" si="4"/>
        <v>344361</v>
      </c>
    </row>
    <row r="300" spans="1:9" x14ac:dyDescent="0.25">
      <c r="A300" s="23" t="s">
        <v>331</v>
      </c>
      <c r="B300" s="24" t="s">
        <v>4</v>
      </c>
      <c r="C300" s="77">
        <v>1867336</v>
      </c>
      <c r="D300" s="78">
        <v>431795</v>
      </c>
      <c r="E300" s="78">
        <v>28015</v>
      </c>
      <c r="F300" s="78">
        <v>0</v>
      </c>
      <c r="G300" s="78">
        <v>28774</v>
      </c>
      <c r="H300" s="78">
        <v>0</v>
      </c>
      <c r="I300" s="79">
        <f t="shared" si="4"/>
        <v>2355920</v>
      </c>
    </row>
    <row r="301" spans="1:9" x14ac:dyDescent="0.25">
      <c r="A301" s="23" t="s">
        <v>332</v>
      </c>
      <c r="B301" s="24" t="s">
        <v>4</v>
      </c>
      <c r="C301" s="77">
        <v>3615637</v>
      </c>
      <c r="D301" s="78">
        <v>1250081</v>
      </c>
      <c r="E301" s="78">
        <v>133680</v>
      </c>
      <c r="F301" s="78">
        <v>0</v>
      </c>
      <c r="G301" s="78">
        <v>0</v>
      </c>
      <c r="H301" s="78">
        <v>0</v>
      </c>
      <c r="I301" s="79">
        <f t="shared" si="4"/>
        <v>4999398</v>
      </c>
    </row>
    <row r="302" spans="1:9" x14ac:dyDescent="0.25">
      <c r="A302" s="23" t="s">
        <v>333</v>
      </c>
      <c r="B302" s="24" t="s">
        <v>4</v>
      </c>
      <c r="C302" s="77">
        <v>2955180</v>
      </c>
      <c r="D302" s="78">
        <v>629964</v>
      </c>
      <c r="E302" s="78">
        <v>107647</v>
      </c>
      <c r="F302" s="78">
        <v>0</v>
      </c>
      <c r="G302" s="78">
        <v>0</v>
      </c>
      <c r="H302" s="78">
        <v>0</v>
      </c>
      <c r="I302" s="79">
        <f t="shared" si="4"/>
        <v>3692791</v>
      </c>
    </row>
    <row r="303" spans="1:9" x14ac:dyDescent="0.25">
      <c r="A303" s="23" t="s">
        <v>334</v>
      </c>
      <c r="B303" s="24" t="s">
        <v>4</v>
      </c>
      <c r="C303" s="77">
        <v>258611</v>
      </c>
      <c r="D303" s="78">
        <v>0</v>
      </c>
      <c r="E303" s="78">
        <v>0</v>
      </c>
      <c r="F303" s="78">
        <v>0</v>
      </c>
      <c r="G303" s="78">
        <v>4433</v>
      </c>
      <c r="H303" s="78">
        <v>921</v>
      </c>
      <c r="I303" s="79">
        <f t="shared" si="4"/>
        <v>263965</v>
      </c>
    </row>
    <row r="304" spans="1:9" x14ac:dyDescent="0.25">
      <c r="A304" s="23" t="s">
        <v>335</v>
      </c>
      <c r="B304" s="24" t="s">
        <v>4</v>
      </c>
      <c r="C304" s="77">
        <v>157615</v>
      </c>
      <c r="D304" s="78">
        <v>48405</v>
      </c>
      <c r="E304" s="78">
        <v>3542</v>
      </c>
      <c r="F304" s="78">
        <v>0</v>
      </c>
      <c r="G304" s="78">
        <v>0</v>
      </c>
      <c r="H304" s="78">
        <v>0</v>
      </c>
      <c r="I304" s="79">
        <f t="shared" si="4"/>
        <v>209562</v>
      </c>
    </row>
    <row r="305" spans="1:9" x14ac:dyDescent="0.25">
      <c r="A305" s="23" t="s">
        <v>336</v>
      </c>
      <c r="B305" s="24" t="s">
        <v>4</v>
      </c>
      <c r="C305" s="77">
        <v>566668</v>
      </c>
      <c r="D305" s="78">
        <v>46485</v>
      </c>
      <c r="E305" s="78">
        <v>2081</v>
      </c>
      <c r="F305" s="78">
        <v>0</v>
      </c>
      <c r="G305" s="78">
        <v>30033</v>
      </c>
      <c r="H305" s="78">
        <v>0</v>
      </c>
      <c r="I305" s="79">
        <f t="shared" si="4"/>
        <v>645267</v>
      </c>
    </row>
    <row r="306" spans="1:9" x14ac:dyDescent="0.25">
      <c r="A306" s="23" t="s">
        <v>337</v>
      </c>
      <c r="B306" s="24" t="s">
        <v>4</v>
      </c>
      <c r="C306" s="77">
        <v>4966164</v>
      </c>
      <c r="D306" s="78">
        <v>0</v>
      </c>
      <c r="E306" s="78">
        <v>184258</v>
      </c>
      <c r="F306" s="78">
        <v>0</v>
      </c>
      <c r="G306" s="78">
        <v>0</v>
      </c>
      <c r="H306" s="78">
        <v>0</v>
      </c>
      <c r="I306" s="79">
        <f t="shared" si="4"/>
        <v>5150422</v>
      </c>
    </row>
    <row r="307" spans="1:9" x14ac:dyDescent="0.25">
      <c r="A307" s="23" t="s">
        <v>338</v>
      </c>
      <c r="B307" s="24" t="s">
        <v>4</v>
      </c>
      <c r="C307" s="77">
        <v>11337006</v>
      </c>
      <c r="D307" s="78">
        <v>4526798</v>
      </c>
      <c r="E307" s="78">
        <v>477048</v>
      </c>
      <c r="F307" s="78">
        <v>0</v>
      </c>
      <c r="G307" s="78">
        <v>108056</v>
      </c>
      <c r="H307" s="78">
        <v>0</v>
      </c>
      <c r="I307" s="79">
        <f t="shared" si="4"/>
        <v>16448908</v>
      </c>
    </row>
    <row r="308" spans="1:9" x14ac:dyDescent="0.25">
      <c r="A308" s="75" t="s">
        <v>520</v>
      </c>
      <c r="B308" s="76" t="s">
        <v>4</v>
      </c>
      <c r="C308" s="77">
        <v>119672</v>
      </c>
      <c r="D308" s="78">
        <v>20755</v>
      </c>
      <c r="E308" s="78">
        <v>17573</v>
      </c>
      <c r="F308" s="78">
        <v>0</v>
      </c>
      <c r="G308" s="78">
        <v>0</v>
      </c>
      <c r="H308" s="78">
        <v>0</v>
      </c>
      <c r="I308" s="79">
        <f t="shared" si="4"/>
        <v>158000</v>
      </c>
    </row>
    <row r="309" spans="1:9" x14ac:dyDescent="0.25">
      <c r="A309" s="23" t="s">
        <v>339</v>
      </c>
      <c r="B309" s="24" t="s">
        <v>51</v>
      </c>
      <c r="C309" s="77">
        <v>563368</v>
      </c>
      <c r="D309" s="78">
        <v>77278</v>
      </c>
      <c r="E309" s="78">
        <v>5339</v>
      </c>
      <c r="F309" s="78">
        <v>0</v>
      </c>
      <c r="G309" s="78">
        <v>9296</v>
      </c>
      <c r="H309" s="78">
        <v>0</v>
      </c>
      <c r="I309" s="79">
        <f t="shared" si="4"/>
        <v>655281</v>
      </c>
    </row>
    <row r="310" spans="1:9" x14ac:dyDescent="0.25">
      <c r="A310" s="23" t="s">
        <v>340</v>
      </c>
      <c r="B310" s="24" t="s">
        <v>51</v>
      </c>
      <c r="C310" s="77">
        <v>1580380</v>
      </c>
      <c r="D310" s="78">
        <v>0</v>
      </c>
      <c r="E310" s="78">
        <v>14036</v>
      </c>
      <c r="F310" s="78">
        <v>0</v>
      </c>
      <c r="G310" s="78">
        <v>44268</v>
      </c>
      <c r="H310" s="78">
        <v>0</v>
      </c>
      <c r="I310" s="79">
        <f t="shared" si="4"/>
        <v>1638684</v>
      </c>
    </row>
    <row r="311" spans="1:9" x14ac:dyDescent="0.25">
      <c r="A311" s="23" t="s">
        <v>341</v>
      </c>
      <c r="B311" s="24" t="s">
        <v>51</v>
      </c>
      <c r="C311" s="77">
        <v>439756</v>
      </c>
      <c r="D311" s="78">
        <v>0</v>
      </c>
      <c r="E311" s="78">
        <v>38483</v>
      </c>
      <c r="F311" s="78">
        <v>0</v>
      </c>
      <c r="G311" s="78">
        <v>0</v>
      </c>
      <c r="H311" s="78">
        <v>0</v>
      </c>
      <c r="I311" s="79">
        <f t="shared" si="4"/>
        <v>478239</v>
      </c>
    </row>
    <row r="312" spans="1:9" x14ac:dyDescent="0.25">
      <c r="A312" s="23" t="s">
        <v>342</v>
      </c>
      <c r="B312" s="24" t="s">
        <v>51</v>
      </c>
      <c r="C312" s="77">
        <v>0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9">
        <f t="shared" si="4"/>
        <v>0</v>
      </c>
    </row>
    <row r="313" spans="1:9" x14ac:dyDescent="0.25">
      <c r="A313" s="23" t="s">
        <v>485</v>
      </c>
      <c r="B313" s="24" t="s">
        <v>51</v>
      </c>
      <c r="C313" s="77">
        <v>32001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 t="shared" si="4"/>
        <v>32001</v>
      </c>
    </row>
    <row r="314" spans="1:9" x14ac:dyDescent="0.25">
      <c r="A314" s="23" t="s">
        <v>343</v>
      </c>
      <c r="B314" s="24" t="s">
        <v>51</v>
      </c>
      <c r="C314" s="77">
        <v>2081576</v>
      </c>
      <c r="D314" s="78">
        <v>0</v>
      </c>
      <c r="E314" s="78">
        <v>29408</v>
      </c>
      <c r="F314" s="78">
        <v>0</v>
      </c>
      <c r="G314" s="78">
        <v>0</v>
      </c>
      <c r="H314" s="78">
        <v>0</v>
      </c>
      <c r="I314" s="79">
        <f t="shared" si="4"/>
        <v>2110984</v>
      </c>
    </row>
    <row r="315" spans="1:9" x14ac:dyDescent="0.25">
      <c r="A315" s="23" t="s">
        <v>344</v>
      </c>
      <c r="B315" s="24" t="s">
        <v>52</v>
      </c>
      <c r="C315" s="77">
        <v>527147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9">
        <f t="shared" si="4"/>
        <v>527147</v>
      </c>
    </row>
    <row r="316" spans="1:9" x14ac:dyDescent="0.25">
      <c r="A316" s="23" t="s">
        <v>345</v>
      </c>
      <c r="B316" s="24" t="s">
        <v>52</v>
      </c>
      <c r="C316" s="77">
        <v>235163</v>
      </c>
      <c r="D316" s="78">
        <v>41260</v>
      </c>
      <c r="E316" s="78">
        <v>10193</v>
      </c>
      <c r="F316" s="78">
        <v>0</v>
      </c>
      <c r="G316" s="78">
        <v>1465</v>
      </c>
      <c r="H316" s="78">
        <v>0</v>
      </c>
      <c r="I316" s="79">
        <f t="shared" si="4"/>
        <v>288081</v>
      </c>
    </row>
    <row r="317" spans="1:9" x14ac:dyDescent="0.25">
      <c r="A317" s="23" t="s">
        <v>346</v>
      </c>
      <c r="B317" s="24" t="s">
        <v>52</v>
      </c>
      <c r="C317" s="77">
        <v>261656</v>
      </c>
      <c r="D317" s="78">
        <v>0</v>
      </c>
      <c r="E317" s="78">
        <v>0</v>
      </c>
      <c r="F317" s="78">
        <v>0</v>
      </c>
      <c r="G317" s="78">
        <v>0</v>
      </c>
      <c r="H317" s="78">
        <v>0</v>
      </c>
      <c r="I317" s="79">
        <f t="shared" si="4"/>
        <v>261656</v>
      </c>
    </row>
    <row r="318" spans="1:9" x14ac:dyDescent="0.25">
      <c r="A318" s="23" t="s">
        <v>347</v>
      </c>
      <c r="B318" s="24" t="s">
        <v>52</v>
      </c>
      <c r="C318" s="77">
        <v>0</v>
      </c>
      <c r="D318" s="78">
        <v>0</v>
      </c>
      <c r="E318" s="78">
        <v>0</v>
      </c>
      <c r="F318" s="78">
        <v>0</v>
      </c>
      <c r="G318" s="78">
        <v>0</v>
      </c>
      <c r="H318" s="78">
        <v>0</v>
      </c>
      <c r="I318" s="79">
        <f t="shared" si="4"/>
        <v>0</v>
      </c>
    </row>
    <row r="319" spans="1:9" x14ac:dyDescent="0.25">
      <c r="A319" s="23" t="s">
        <v>348</v>
      </c>
      <c r="B319" s="24" t="s">
        <v>52</v>
      </c>
      <c r="C319" s="77">
        <v>12423810</v>
      </c>
      <c r="D319" s="78">
        <v>4000713</v>
      </c>
      <c r="E319" s="78">
        <v>623651</v>
      </c>
      <c r="F319" s="78">
        <v>0</v>
      </c>
      <c r="G319" s="78">
        <v>117416</v>
      </c>
      <c r="H319" s="78">
        <v>0</v>
      </c>
      <c r="I319" s="79">
        <f t="shared" si="4"/>
        <v>17165590</v>
      </c>
    </row>
    <row r="320" spans="1:9" x14ac:dyDescent="0.25">
      <c r="A320" s="23" t="s">
        <v>349</v>
      </c>
      <c r="B320" s="24" t="s">
        <v>52</v>
      </c>
      <c r="C320" s="77">
        <v>3428758</v>
      </c>
      <c r="D320" s="78">
        <v>0</v>
      </c>
      <c r="E320" s="78">
        <v>125804</v>
      </c>
      <c r="F320" s="78">
        <v>0</v>
      </c>
      <c r="G320" s="78">
        <v>7563</v>
      </c>
      <c r="H320" s="78">
        <v>0</v>
      </c>
      <c r="I320" s="79">
        <f t="shared" si="4"/>
        <v>3562125</v>
      </c>
    </row>
    <row r="321" spans="1:9" x14ac:dyDescent="0.25">
      <c r="A321" s="23" t="s">
        <v>350</v>
      </c>
      <c r="B321" s="24" t="s">
        <v>52</v>
      </c>
      <c r="C321" s="77">
        <v>1036295</v>
      </c>
      <c r="D321" s="78">
        <v>317519</v>
      </c>
      <c r="E321" s="78">
        <v>12796</v>
      </c>
      <c r="F321" s="78">
        <v>0</v>
      </c>
      <c r="G321" s="78">
        <v>10072</v>
      </c>
      <c r="H321" s="78">
        <v>0</v>
      </c>
      <c r="I321" s="79">
        <f t="shared" si="4"/>
        <v>1376682</v>
      </c>
    </row>
    <row r="322" spans="1:9" x14ac:dyDescent="0.25">
      <c r="A322" s="23" t="s">
        <v>351</v>
      </c>
      <c r="B322" s="24" t="s">
        <v>52</v>
      </c>
      <c r="C322" s="77">
        <v>0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9">
        <f t="shared" si="4"/>
        <v>0</v>
      </c>
    </row>
    <row r="323" spans="1:9" x14ac:dyDescent="0.25">
      <c r="A323" s="23" t="s">
        <v>352</v>
      </c>
      <c r="B323" s="24" t="s">
        <v>52</v>
      </c>
      <c r="C323" s="77">
        <v>342408</v>
      </c>
      <c r="D323" s="78">
        <v>59050</v>
      </c>
      <c r="E323" s="78">
        <v>22278</v>
      </c>
      <c r="F323" s="78">
        <v>0</v>
      </c>
      <c r="G323" s="78">
        <v>0</v>
      </c>
      <c r="H323" s="78">
        <v>0</v>
      </c>
      <c r="I323" s="79">
        <f t="shared" si="4"/>
        <v>423736</v>
      </c>
    </row>
    <row r="324" spans="1:9" x14ac:dyDescent="0.25">
      <c r="A324" s="23" t="s">
        <v>353</v>
      </c>
      <c r="B324" s="24" t="s">
        <v>52</v>
      </c>
      <c r="C324" s="77">
        <v>376211</v>
      </c>
      <c r="D324" s="78">
        <v>84572</v>
      </c>
      <c r="E324" s="78">
        <v>0</v>
      </c>
      <c r="F324" s="78">
        <v>0</v>
      </c>
      <c r="G324" s="78">
        <v>0</v>
      </c>
      <c r="H324" s="78">
        <v>0</v>
      </c>
      <c r="I324" s="79">
        <f t="shared" si="4"/>
        <v>460783</v>
      </c>
    </row>
    <row r="325" spans="1:9" x14ac:dyDescent="0.25">
      <c r="A325" s="23" t="s">
        <v>354</v>
      </c>
      <c r="B325" s="24" t="s">
        <v>52</v>
      </c>
      <c r="C325" s="77">
        <v>8127943</v>
      </c>
      <c r="D325" s="78">
        <v>1389615</v>
      </c>
      <c r="E325" s="78">
        <v>187206</v>
      </c>
      <c r="F325" s="78">
        <v>0</v>
      </c>
      <c r="G325" s="78">
        <v>86274</v>
      </c>
      <c r="H325" s="78">
        <v>0</v>
      </c>
      <c r="I325" s="79">
        <f t="shared" ref="I325:I388" si="5">SUM(C325:H325)</f>
        <v>9791038</v>
      </c>
    </row>
    <row r="326" spans="1:9" x14ac:dyDescent="0.25">
      <c r="A326" s="23" t="s">
        <v>355</v>
      </c>
      <c r="B326" s="24" t="s">
        <v>52</v>
      </c>
      <c r="C326" s="77">
        <v>709169</v>
      </c>
      <c r="D326" s="78">
        <v>115722</v>
      </c>
      <c r="E326" s="78">
        <v>5092</v>
      </c>
      <c r="F326" s="78">
        <v>0</v>
      </c>
      <c r="G326" s="78">
        <v>21436</v>
      </c>
      <c r="H326" s="78">
        <v>0</v>
      </c>
      <c r="I326" s="79">
        <f t="shared" si="5"/>
        <v>851419</v>
      </c>
    </row>
    <row r="327" spans="1:9" x14ac:dyDescent="0.25">
      <c r="A327" s="23" t="s">
        <v>356</v>
      </c>
      <c r="B327" s="24" t="s">
        <v>52</v>
      </c>
      <c r="C327" s="77">
        <v>0</v>
      </c>
      <c r="D327" s="78">
        <v>0</v>
      </c>
      <c r="E327" s="78">
        <v>0</v>
      </c>
      <c r="F327" s="78">
        <v>0</v>
      </c>
      <c r="G327" s="78">
        <v>0</v>
      </c>
      <c r="H327" s="78">
        <v>0</v>
      </c>
      <c r="I327" s="79">
        <f t="shared" si="5"/>
        <v>0</v>
      </c>
    </row>
    <row r="328" spans="1:9" x14ac:dyDescent="0.25">
      <c r="A328" s="23" t="s">
        <v>357</v>
      </c>
      <c r="B328" s="24" t="s">
        <v>52</v>
      </c>
      <c r="C328" s="77">
        <v>1414431</v>
      </c>
      <c r="D328" s="78">
        <v>0</v>
      </c>
      <c r="E328" s="78">
        <v>70283</v>
      </c>
      <c r="F328" s="78">
        <v>0</v>
      </c>
      <c r="G328" s="78">
        <v>26915</v>
      </c>
      <c r="H328" s="78">
        <v>0</v>
      </c>
      <c r="I328" s="79">
        <f t="shared" si="5"/>
        <v>1511629</v>
      </c>
    </row>
    <row r="329" spans="1:9" x14ac:dyDescent="0.25">
      <c r="A329" s="23" t="s">
        <v>358</v>
      </c>
      <c r="B329" s="24" t="s">
        <v>52</v>
      </c>
      <c r="C329" s="77">
        <v>6398133</v>
      </c>
      <c r="D329" s="78">
        <v>1199902</v>
      </c>
      <c r="E329" s="78">
        <v>45000</v>
      </c>
      <c r="F329" s="78">
        <v>0</v>
      </c>
      <c r="G329" s="78">
        <v>106894</v>
      </c>
      <c r="H329" s="78">
        <v>0</v>
      </c>
      <c r="I329" s="79">
        <f t="shared" si="5"/>
        <v>7749929</v>
      </c>
    </row>
    <row r="330" spans="1:9" x14ac:dyDescent="0.25">
      <c r="A330" s="23" t="s">
        <v>359</v>
      </c>
      <c r="B330" s="24" t="s">
        <v>52</v>
      </c>
      <c r="C330" s="77">
        <v>133633</v>
      </c>
      <c r="D330" s="78">
        <v>0</v>
      </c>
      <c r="E330" s="78">
        <v>0</v>
      </c>
      <c r="F330" s="78">
        <v>0</v>
      </c>
      <c r="G330" s="78">
        <v>7926</v>
      </c>
      <c r="H330" s="78">
        <v>0</v>
      </c>
      <c r="I330" s="79">
        <f t="shared" si="5"/>
        <v>141559</v>
      </c>
    </row>
    <row r="331" spans="1:9" x14ac:dyDescent="0.25">
      <c r="A331" s="23" t="s">
        <v>360</v>
      </c>
      <c r="B331" s="24" t="s">
        <v>52</v>
      </c>
      <c r="C331" s="77">
        <v>216357</v>
      </c>
      <c r="D331" s="78">
        <v>0</v>
      </c>
      <c r="E331" s="78">
        <v>7553</v>
      </c>
      <c r="F331" s="78">
        <v>0</v>
      </c>
      <c r="G331" s="78">
        <v>0</v>
      </c>
      <c r="H331" s="78">
        <v>0</v>
      </c>
      <c r="I331" s="79">
        <f t="shared" si="5"/>
        <v>223910</v>
      </c>
    </row>
    <row r="332" spans="1:9" x14ac:dyDescent="0.25">
      <c r="A332" s="23" t="s">
        <v>361</v>
      </c>
      <c r="B332" s="24" t="s">
        <v>52</v>
      </c>
      <c r="C332" s="77">
        <v>1681965</v>
      </c>
      <c r="D332" s="78">
        <v>0</v>
      </c>
      <c r="E332" s="78">
        <v>86267</v>
      </c>
      <c r="F332" s="78">
        <v>0</v>
      </c>
      <c r="G332" s="78">
        <v>10435</v>
      </c>
      <c r="H332" s="78">
        <v>0</v>
      </c>
      <c r="I332" s="79">
        <f t="shared" si="5"/>
        <v>1778667</v>
      </c>
    </row>
    <row r="333" spans="1:9" x14ac:dyDescent="0.25">
      <c r="A333" s="23" t="s">
        <v>5</v>
      </c>
      <c r="B333" s="24" t="s">
        <v>52</v>
      </c>
      <c r="C333" s="77">
        <v>1396267</v>
      </c>
      <c r="D333" s="78">
        <v>0</v>
      </c>
      <c r="E333" s="78">
        <v>27794</v>
      </c>
      <c r="F333" s="78">
        <v>0</v>
      </c>
      <c r="G333" s="78">
        <v>0</v>
      </c>
      <c r="H333" s="78">
        <v>0</v>
      </c>
      <c r="I333" s="79">
        <f t="shared" si="5"/>
        <v>1424061</v>
      </c>
    </row>
    <row r="334" spans="1:9" x14ac:dyDescent="0.25">
      <c r="A334" s="23" t="s">
        <v>362</v>
      </c>
      <c r="B334" s="24" t="s">
        <v>52</v>
      </c>
      <c r="C334" s="77">
        <v>596552</v>
      </c>
      <c r="D334" s="78">
        <v>128345</v>
      </c>
      <c r="E334" s="78">
        <v>4400</v>
      </c>
      <c r="F334" s="78">
        <v>0</v>
      </c>
      <c r="G334" s="78">
        <v>3858</v>
      </c>
      <c r="H334" s="78">
        <v>0</v>
      </c>
      <c r="I334" s="79">
        <f t="shared" si="5"/>
        <v>733155</v>
      </c>
    </row>
    <row r="335" spans="1:9" x14ac:dyDescent="0.25">
      <c r="A335" s="23" t="s">
        <v>489</v>
      </c>
      <c r="B335" s="24" t="s">
        <v>52</v>
      </c>
      <c r="C335" s="77">
        <v>1456289</v>
      </c>
      <c r="D335" s="78">
        <v>271630</v>
      </c>
      <c r="E335" s="78">
        <v>46959</v>
      </c>
      <c r="F335" s="78">
        <v>0</v>
      </c>
      <c r="G335" s="78">
        <v>0</v>
      </c>
      <c r="H335" s="78">
        <v>0</v>
      </c>
      <c r="I335" s="79">
        <f t="shared" si="5"/>
        <v>1774878</v>
      </c>
    </row>
    <row r="336" spans="1:9" x14ac:dyDescent="0.25">
      <c r="A336" s="23" t="s">
        <v>488</v>
      </c>
      <c r="B336" s="24" t="s">
        <v>52</v>
      </c>
      <c r="C336" s="77">
        <v>25761794</v>
      </c>
      <c r="D336" s="78">
        <v>5502814</v>
      </c>
      <c r="E336" s="78">
        <v>581942</v>
      </c>
      <c r="F336" s="78">
        <v>0</v>
      </c>
      <c r="G336" s="78">
        <v>163783</v>
      </c>
      <c r="H336" s="78">
        <v>0</v>
      </c>
      <c r="I336" s="79">
        <f t="shared" si="5"/>
        <v>32010333</v>
      </c>
    </row>
    <row r="337" spans="1:9" x14ac:dyDescent="0.25">
      <c r="A337" s="23" t="s">
        <v>363</v>
      </c>
      <c r="B337" s="24" t="s">
        <v>52</v>
      </c>
      <c r="C337" s="77">
        <v>2487761</v>
      </c>
      <c r="D337" s="78">
        <v>797974</v>
      </c>
      <c r="E337" s="78">
        <v>110033</v>
      </c>
      <c r="F337" s="78">
        <v>0</v>
      </c>
      <c r="G337" s="78">
        <v>29991</v>
      </c>
      <c r="H337" s="78">
        <v>0</v>
      </c>
      <c r="I337" s="79">
        <f t="shared" si="5"/>
        <v>3425759</v>
      </c>
    </row>
    <row r="338" spans="1:9" x14ac:dyDescent="0.25">
      <c r="A338" s="23" t="s">
        <v>364</v>
      </c>
      <c r="B338" s="24" t="s">
        <v>52</v>
      </c>
      <c r="C338" s="77">
        <v>973768</v>
      </c>
      <c r="D338" s="78">
        <v>175887</v>
      </c>
      <c r="E338" s="78">
        <v>30847</v>
      </c>
      <c r="F338" s="78">
        <v>0</v>
      </c>
      <c r="G338" s="78">
        <v>0</v>
      </c>
      <c r="H338" s="78">
        <v>0</v>
      </c>
      <c r="I338" s="79">
        <f t="shared" si="5"/>
        <v>1180502</v>
      </c>
    </row>
    <row r="339" spans="1:9" x14ac:dyDescent="0.25">
      <c r="A339" s="23" t="s">
        <v>365</v>
      </c>
      <c r="B339" s="24" t="s">
        <v>53</v>
      </c>
      <c r="C339" s="77">
        <v>2035026</v>
      </c>
      <c r="D339" s="78">
        <v>367290</v>
      </c>
      <c r="E339" s="78">
        <v>102599</v>
      </c>
      <c r="F339" s="78">
        <v>0</v>
      </c>
      <c r="G339" s="78">
        <v>0</v>
      </c>
      <c r="H339" s="78">
        <v>0</v>
      </c>
      <c r="I339" s="79">
        <f t="shared" si="5"/>
        <v>2504915</v>
      </c>
    </row>
    <row r="340" spans="1:9" x14ac:dyDescent="0.25">
      <c r="A340" s="23" t="s">
        <v>366</v>
      </c>
      <c r="B340" s="24" t="s">
        <v>53</v>
      </c>
      <c r="C340" s="77">
        <v>1564896</v>
      </c>
      <c r="D340" s="78">
        <v>323567</v>
      </c>
      <c r="E340" s="78">
        <v>23909</v>
      </c>
      <c r="F340" s="78">
        <v>0</v>
      </c>
      <c r="G340" s="78">
        <v>0</v>
      </c>
      <c r="H340" s="78">
        <v>0</v>
      </c>
      <c r="I340" s="79">
        <f t="shared" si="5"/>
        <v>1912372</v>
      </c>
    </row>
    <row r="341" spans="1:9" x14ac:dyDescent="0.25">
      <c r="A341" s="23" t="s">
        <v>367</v>
      </c>
      <c r="B341" s="24" t="s">
        <v>53</v>
      </c>
      <c r="C341" s="77">
        <v>514031</v>
      </c>
      <c r="D341" s="78">
        <v>140756</v>
      </c>
      <c r="E341" s="78">
        <v>0</v>
      </c>
      <c r="F341" s="78">
        <v>0</v>
      </c>
      <c r="G341" s="78">
        <v>7464</v>
      </c>
      <c r="H341" s="78">
        <v>0</v>
      </c>
      <c r="I341" s="79">
        <f t="shared" si="5"/>
        <v>662251</v>
      </c>
    </row>
    <row r="342" spans="1:9" x14ac:dyDescent="0.25">
      <c r="A342" s="23" t="s">
        <v>368</v>
      </c>
      <c r="B342" s="24" t="s">
        <v>53</v>
      </c>
      <c r="C342" s="77">
        <v>369940</v>
      </c>
      <c r="D342" s="78">
        <v>83136</v>
      </c>
      <c r="E342" s="78">
        <v>133</v>
      </c>
      <c r="F342" s="78">
        <v>0</v>
      </c>
      <c r="G342" s="78">
        <v>5671</v>
      </c>
      <c r="H342" s="78">
        <v>0</v>
      </c>
      <c r="I342" s="79">
        <f t="shared" si="5"/>
        <v>458880</v>
      </c>
    </row>
    <row r="343" spans="1:9" x14ac:dyDescent="0.25">
      <c r="A343" s="23" t="s">
        <v>369</v>
      </c>
      <c r="B343" s="24" t="s">
        <v>53</v>
      </c>
      <c r="C343" s="77">
        <v>150470</v>
      </c>
      <c r="D343" s="78">
        <v>40648</v>
      </c>
      <c r="E343" s="78">
        <v>265</v>
      </c>
      <c r="F343" s="78">
        <v>0</v>
      </c>
      <c r="G343" s="78">
        <v>1392</v>
      </c>
      <c r="H343" s="78">
        <v>0</v>
      </c>
      <c r="I343" s="79">
        <f t="shared" si="5"/>
        <v>192775</v>
      </c>
    </row>
    <row r="344" spans="1:9" x14ac:dyDescent="0.25">
      <c r="A344" s="23" t="s">
        <v>370</v>
      </c>
      <c r="B344" s="24" t="s">
        <v>53</v>
      </c>
      <c r="C344" s="77">
        <v>352122</v>
      </c>
      <c r="D344" s="78">
        <v>49975</v>
      </c>
      <c r="E344" s="78">
        <v>18731</v>
      </c>
      <c r="F344" s="78">
        <v>0</v>
      </c>
      <c r="G344" s="78">
        <v>2090</v>
      </c>
      <c r="H344" s="78">
        <v>0</v>
      </c>
      <c r="I344" s="79">
        <f t="shared" si="5"/>
        <v>422918</v>
      </c>
    </row>
    <row r="345" spans="1:9" x14ac:dyDescent="0.25">
      <c r="A345" s="23" t="s">
        <v>371</v>
      </c>
      <c r="B345" s="24" t="s">
        <v>53</v>
      </c>
      <c r="C345" s="77">
        <v>330695</v>
      </c>
      <c r="D345" s="78">
        <v>0</v>
      </c>
      <c r="E345" s="78">
        <v>7383</v>
      </c>
      <c r="F345" s="78">
        <v>0</v>
      </c>
      <c r="G345" s="78">
        <v>4229</v>
      </c>
      <c r="H345" s="78">
        <v>0</v>
      </c>
      <c r="I345" s="79">
        <f t="shared" si="5"/>
        <v>342307</v>
      </c>
    </row>
    <row r="346" spans="1:9" x14ac:dyDescent="0.25">
      <c r="A346" s="23" t="s">
        <v>372</v>
      </c>
      <c r="B346" s="24" t="s">
        <v>53</v>
      </c>
      <c r="C346" s="77">
        <v>1807281</v>
      </c>
      <c r="D346" s="78">
        <v>498887</v>
      </c>
      <c r="E346" s="78">
        <v>94034</v>
      </c>
      <c r="F346" s="78">
        <v>0</v>
      </c>
      <c r="G346" s="78">
        <v>34108</v>
      </c>
      <c r="H346" s="78">
        <v>0</v>
      </c>
      <c r="I346" s="79">
        <f t="shared" si="5"/>
        <v>2434310</v>
      </c>
    </row>
    <row r="347" spans="1:9" x14ac:dyDescent="0.25">
      <c r="A347" s="23" t="s">
        <v>373</v>
      </c>
      <c r="B347" s="24" t="s">
        <v>53</v>
      </c>
      <c r="C347" s="77">
        <v>0</v>
      </c>
      <c r="D347" s="78">
        <v>0</v>
      </c>
      <c r="E347" s="78">
        <v>0</v>
      </c>
      <c r="F347" s="78">
        <v>0</v>
      </c>
      <c r="G347" s="78">
        <v>0</v>
      </c>
      <c r="H347" s="78">
        <v>0</v>
      </c>
      <c r="I347" s="79">
        <f t="shared" si="5"/>
        <v>0</v>
      </c>
    </row>
    <row r="348" spans="1:9" x14ac:dyDescent="0.25">
      <c r="A348" s="23" t="s">
        <v>374</v>
      </c>
      <c r="B348" s="24" t="s">
        <v>53</v>
      </c>
      <c r="C348" s="77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9">
        <f t="shared" si="5"/>
        <v>0</v>
      </c>
    </row>
    <row r="349" spans="1:9" x14ac:dyDescent="0.25">
      <c r="A349" s="23" t="s">
        <v>375</v>
      </c>
      <c r="B349" s="24" t="s">
        <v>53</v>
      </c>
      <c r="C349" s="77">
        <v>399450</v>
      </c>
      <c r="D349" s="78">
        <v>73056</v>
      </c>
      <c r="E349" s="78">
        <v>0</v>
      </c>
      <c r="F349" s="78">
        <v>0</v>
      </c>
      <c r="G349" s="78">
        <v>21745</v>
      </c>
      <c r="H349" s="78">
        <v>0</v>
      </c>
      <c r="I349" s="79">
        <f t="shared" si="5"/>
        <v>494251</v>
      </c>
    </row>
    <row r="350" spans="1:9" x14ac:dyDescent="0.25">
      <c r="A350" s="23" t="s">
        <v>376</v>
      </c>
      <c r="B350" s="24" t="s">
        <v>53</v>
      </c>
      <c r="C350" s="77">
        <v>141363</v>
      </c>
      <c r="D350" s="78">
        <v>47709</v>
      </c>
      <c r="E350" s="78">
        <v>625</v>
      </c>
      <c r="F350" s="78">
        <v>0</v>
      </c>
      <c r="G350" s="78">
        <v>3732</v>
      </c>
      <c r="H350" s="78">
        <v>0</v>
      </c>
      <c r="I350" s="79">
        <f t="shared" si="5"/>
        <v>193429</v>
      </c>
    </row>
    <row r="351" spans="1:9" x14ac:dyDescent="0.25">
      <c r="A351" s="23" t="s">
        <v>377</v>
      </c>
      <c r="B351" s="24" t="s">
        <v>53</v>
      </c>
      <c r="C351" s="77">
        <v>1577787</v>
      </c>
      <c r="D351" s="78">
        <v>352586</v>
      </c>
      <c r="E351" s="78">
        <v>0</v>
      </c>
      <c r="F351" s="78">
        <v>0</v>
      </c>
      <c r="G351" s="78">
        <v>33426</v>
      </c>
      <c r="H351" s="78">
        <v>0</v>
      </c>
      <c r="I351" s="79">
        <f t="shared" si="5"/>
        <v>1963799</v>
      </c>
    </row>
    <row r="352" spans="1:9" x14ac:dyDescent="0.25">
      <c r="A352" s="23" t="s">
        <v>378</v>
      </c>
      <c r="B352" s="24" t="s">
        <v>53</v>
      </c>
      <c r="C352" s="77">
        <v>9039423</v>
      </c>
      <c r="D352" s="78">
        <v>2002255</v>
      </c>
      <c r="E352" s="78">
        <v>133264</v>
      </c>
      <c r="F352" s="78">
        <v>14091</v>
      </c>
      <c r="G352" s="78">
        <v>247762</v>
      </c>
      <c r="H352" s="78">
        <v>0</v>
      </c>
      <c r="I352" s="79">
        <f t="shared" si="5"/>
        <v>11436795</v>
      </c>
    </row>
    <row r="353" spans="1:9" x14ac:dyDescent="0.25">
      <c r="A353" s="23" t="s">
        <v>379</v>
      </c>
      <c r="B353" s="24" t="s">
        <v>53</v>
      </c>
      <c r="C353" s="77">
        <v>341538</v>
      </c>
      <c r="D353" s="78">
        <v>77530</v>
      </c>
      <c r="E353" s="78">
        <v>0</v>
      </c>
      <c r="F353" s="78">
        <v>0</v>
      </c>
      <c r="G353" s="78">
        <v>62389</v>
      </c>
      <c r="H353" s="78">
        <v>0</v>
      </c>
      <c r="I353" s="79">
        <f t="shared" si="5"/>
        <v>481457</v>
      </c>
    </row>
    <row r="354" spans="1:9" x14ac:dyDescent="0.25">
      <c r="A354" s="23" t="s">
        <v>380</v>
      </c>
      <c r="B354" s="24" t="s">
        <v>53</v>
      </c>
      <c r="C354" s="77">
        <v>126936</v>
      </c>
      <c r="D354" s="78">
        <v>73942</v>
      </c>
      <c r="E354" s="78">
        <v>7542</v>
      </c>
      <c r="F354" s="78">
        <v>0</v>
      </c>
      <c r="G354" s="78">
        <v>0</v>
      </c>
      <c r="H354" s="78">
        <v>0</v>
      </c>
      <c r="I354" s="79">
        <f t="shared" si="5"/>
        <v>208420</v>
      </c>
    </row>
    <row r="355" spans="1:9" x14ac:dyDescent="0.25">
      <c r="A355" s="23" t="s">
        <v>381</v>
      </c>
      <c r="B355" s="24" t="s">
        <v>53</v>
      </c>
      <c r="C355" s="77">
        <v>4008061</v>
      </c>
      <c r="D355" s="78">
        <v>889390</v>
      </c>
      <c r="E355" s="78">
        <v>0</v>
      </c>
      <c r="F355" s="78">
        <v>0</v>
      </c>
      <c r="G355" s="78">
        <v>0</v>
      </c>
      <c r="H355" s="78">
        <v>83180</v>
      </c>
      <c r="I355" s="79">
        <f t="shared" si="5"/>
        <v>4980631</v>
      </c>
    </row>
    <row r="356" spans="1:9" x14ac:dyDescent="0.25">
      <c r="A356" s="23" t="s">
        <v>382</v>
      </c>
      <c r="B356" s="24" t="s">
        <v>54</v>
      </c>
      <c r="C356" s="77">
        <v>137841</v>
      </c>
      <c r="D356" s="78">
        <v>26803</v>
      </c>
      <c r="E356" s="78">
        <v>15225</v>
      </c>
      <c r="F356" s="78">
        <v>0</v>
      </c>
      <c r="G356" s="78">
        <v>2849</v>
      </c>
      <c r="H356" s="78">
        <v>0</v>
      </c>
      <c r="I356" s="79">
        <f t="shared" si="5"/>
        <v>182718</v>
      </c>
    </row>
    <row r="357" spans="1:9" x14ac:dyDescent="0.25">
      <c r="A357" s="23" t="s">
        <v>383</v>
      </c>
      <c r="B357" s="24" t="s">
        <v>54</v>
      </c>
      <c r="C357" s="77">
        <v>96921</v>
      </c>
      <c r="D357" s="78">
        <v>0</v>
      </c>
      <c r="E357" s="78">
        <v>0</v>
      </c>
      <c r="F357" s="78">
        <v>6615</v>
      </c>
      <c r="G357" s="78">
        <v>0</v>
      </c>
      <c r="H357" s="78">
        <v>0</v>
      </c>
      <c r="I357" s="79">
        <f t="shared" si="5"/>
        <v>103536</v>
      </c>
    </row>
    <row r="358" spans="1:9" x14ac:dyDescent="0.25">
      <c r="A358" s="23" t="s">
        <v>384</v>
      </c>
      <c r="B358" s="24" t="s">
        <v>54</v>
      </c>
      <c r="C358" s="77">
        <v>858999</v>
      </c>
      <c r="D358" s="78">
        <v>254229</v>
      </c>
      <c r="E358" s="78">
        <v>80076</v>
      </c>
      <c r="F358" s="78">
        <v>60</v>
      </c>
      <c r="G358" s="78">
        <v>274</v>
      </c>
      <c r="H358" s="78">
        <v>0</v>
      </c>
      <c r="I358" s="79">
        <f t="shared" si="5"/>
        <v>1193638</v>
      </c>
    </row>
    <row r="359" spans="1:9" x14ac:dyDescent="0.25">
      <c r="A359" s="23" t="s">
        <v>385</v>
      </c>
      <c r="B359" s="24" t="s">
        <v>54</v>
      </c>
      <c r="C359" s="77">
        <v>0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9">
        <f t="shared" si="5"/>
        <v>0</v>
      </c>
    </row>
    <row r="360" spans="1:9" x14ac:dyDescent="0.25">
      <c r="A360" s="23" t="s">
        <v>386</v>
      </c>
      <c r="B360" s="24" t="s">
        <v>54</v>
      </c>
      <c r="C360" s="77">
        <v>15645</v>
      </c>
      <c r="D360" s="78">
        <v>0</v>
      </c>
      <c r="E360" s="78">
        <v>4075</v>
      </c>
      <c r="F360" s="78">
        <v>0</v>
      </c>
      <c r="G360" s="78">
        <v>0</v>
      </c>
      <c r="H360" s="78">
        <v>0</v>
      </c>
      <c r="I360" s="79">
        <f t="shared" si="5"/>
        <v>19720</v>
      </c>
    </row>
    <row r="361" spans="1:9" x14ac:dyDescent="0.25">
      <c r="A361" s="23" t="s">
        <v>388</v>
      </c>
      <c r="B361" s="24" t="s">
        <v>55</v>
      </c>
      <c r="C361" s="77">
        <v>575010</v>
      </c>
      <c r="D361" s="78">
        <v>128521</v>
      </c>
      <c r="E361" s="78">
        <v>76282</v>
      </c>
      <c r="F361" s="78">
        <v>0</v>
      </c>
      <c r="G361" s="78">
        <v>0</v>
      </c>
      <c r="H361" s="78">
        <v>0</v>
      </c>
      <c r="I361" s="79">
        <f t="shared" si="5"/>
        <v>779813</v>
      </c>
    </row>
    <row r="362" spans="1:9" x14ac:dyDescent="0.25">
      <c r="A362" s="23" t="s">
        <v>389</v>
      </c>
      <c r="B362" s="24" t="s">
        <v>55</v>
      </c>
      <c r="C362" s="77">
        <v>0</v>
      </c>
      <c r="D362" s="78">
        <v>124527</v>
      </c>
      <c r="E362" s="78">
        <v>0</v>
      </c>
      <c r="F362" s="78">
        <v>0</v>
      </c>
      <c r="G362" s="78">
        <v>0</v>
      </c>
      <c r="H362" s="78">
        <v>77844</v>
      </c>
      <c r="I362" s="79">
        <f t="shared" si="5"/>
        <v>202371</v>
      </c>
    </row>
    <row r="363" spans="1:9" x14ac:dyDescent="0.25">
      <c r="A363" s="23" t="s">
        <v>390</v>
      </c>
      <c r="B363" s="24" t="s">
        <v>55</v>
      </c>
      <c r="C363" s="77">
        <v>791674</v>
      </c>
      <c r="D363" s="78">
        <v>0</v>
      </c>
      <c r="E363" s="78">
        <v>0</v>
      </c>
      <c r="F363" s="78">
        <v>0</v>
      </c>
      <c r="G363" s="78">
        <v>0</v>
      </c>
      <c r="H363" s="78">
        <v>0</v>
      </c>
      <c r="I363" s="79">
        <f t="shared" si="5"/>
        <v>791674</v>
      </c>
    </row>
    <row r="364" spans="1:9" x14ac:dyDescent="0.25">
      <c r="A364" s="23" t="s">
        <v>391</v>
      </c>
      <c r="B364" s="24" t="s">
        <v>6</v>
      </c>
      <c r="C364" s="77">
        <v>1010751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9">
        <f t="shared" si="5"/>
        <v>1010751</v>
      </c>
    </row>
    <row r="365" spans="1:9" x14ac:dyDescent="0.25">
      <c r="A365" s="23" t="s">
        <v>6</v>
      </c>
      <c r="B365" s="24" t="s">
        <v>6</v>
      </c>
      <c r="C365" s="77">
        <v>5779648</v>
      </c>
      <c r="D365" s="78">
        <v>1811215</v>
      </c>
      <c r="E365" s="78">
        <v>152618</v>
      </c>
      <c r="F365" s="78">
        <v>0</v>
      </c>
      <c r="G365" s="78">
        <v>45640</v>
      </c>
      <c r="H365" s="78">
        <v>0</v>
      </c>
      <c r="I365" s="79">
        <f t="shared" si="5"/>
        <v>7789121</v>
      </c>
    </row>
    <row r="366" spans="1:9" x14ac:dyDescent="0.25">
      <c r="A366" s="23" t="s">
        <v>392</v>
      </c>
      <c r="B366" s="24" t="s">
        <v>6</v>
      </c>
      <c r="C366" s="77">
        <v>2666633</v>
      </c>
      <c r="D366" s="78">
        <v>0</v>
      </c>
      <c r="E366" s="78">
        <v>0</v>
      </c>
      <c r="F366" s="78">
        <v>0</v>
      </c>
      <c r="G366" s="78">
        <v>125091</v>
      </c>
      <c r="H366" s="78">
        <v>0</v>
      </c>
      <c r="I366" s="79">
        <f t="shared" si="5"/>
        <v>2791724</v>
      </c>
    </row>
    <row r="367" spans="1:9" x14ac:dyDescent="0.25">
      <c r="A367" s="23" t="s">
        <v>393</v>
      </c>
      <c r="B367" s="24" t="s">
        <v>5</v>
      </c>
      <c r="C367" s="77">
        <v>3870823</v>
      </c>
      <c r="D367" s="78">
        <v>360897</v>
      </c>
      <c r="E367" s="78">
        <v>34337</v>
      </c>
      <c r="F367" s="78">
        <v>0</v>
      </c>
      <c r="G367" s="78">
        <v>21842</v>
      </c>
      <c r="H367" s="78">
        <v>0</v>
      </c>
      <c r="I367" s="79">
        <f t="shared" si="5"/>
        <v>4287899</v>
      </c>
    </row>
    <row r="368" spans="1:9" x14ac:dyDescent="0.25">
      <c r="A368" s="23" t="s">
        <v>394</v>
      </c>
      <c r="B368" s="24" t="s">
        <v>5</v>
      </c>
      <c r="C368" s="77">
        <v>2427842</v>
      </c>
      <c r="D368" s="78">
        <v>409182</v>
      </c>
      <c r="E368" s="78">
        <v>0</v>
      </c>
      <c r="F368" s="78">
        <v>0</v>
      </c>
      <c r="G368" s="78">
        <v>79810</v>
      </c>
      <c r="H368" s="78">
        <v>0</v>
      </c>
      <c r="I368" s="79">
        <f t="shared" si="5"/>
        <v>2916834</v>
      </c>
    </row>
    <row r="369" spans="1:9" x14ac:dyDescent="0.25">
      <c r="A369" s="23" t="s">
        <v>395</v>
      </c>
      <c r="B369" s="24" t="s">
        <v>5</v>
      </c>
      <c r="C369" s="77">
        <v>2347498</v>
      </c>
      <c r="D369" s="78">
        <v>0</v>
      </c>
      <c r="E369" s="78">
        <v>0</v>
      </c>
      <c r="F369" s="78">
        <v>0</v>
      </c>
      <c r="G369" s="78">
        <v>58092</v>
      </c>
      <c r="H369" s="78">
        <v>0</v>
      </c>
      <c r="I369" s="79">
        <f t="shared" si="5"/>
        <v>2405590</v>
      </c>
    </row>
    <row r="370" spans="1:9" x14ac:dyDescent="0.25">
      <c r="A370" s="23" t="s">
        <v>396</v>
      </c>
      <c r="B370" s="24" t="s">
        <v>5</v>
      </c>
      <c r="C370" s="77">
        <v>1455297</v>
      </c>
      <c r="D370" s="78">
        <v>280356</v>
      </c>
      <c r="E370" s="78">
        <v>73051</v>
      </c>
      <c r="F370" s="78">
        <v>0</v>
      </c>
      <c r="G370" s="78">
        <v>0</v>
      </c>
      <c r="H370" s="78">
        <v>0</v>
      </c>
      <c r="I370" s="79">
        <f t="shared" si="5"/>
        <v>1808704</v>
      </c>
    </row>
    <row r="371" spans="1:9" x14ac:dyDescent="0.25">
      <c r="A371" s="23" t="s">
        <v>397</v>
      </c>
      <c r="B371" s="24" t="s">
        <v>5</v>
      </c>
      <c r="C371" s="77">
        <v>3165390</v>
      </c>
      <c r="D371" s="78">
        <v>671251</v>
      </c>
      <c r="E371" s="78">
        <v>0</v>
      </c>
      <c r="F371" s="78">
        <v>0</v>
      </c>
      <c r="G371" s="78">
        <v>51799</v>
      </c>
      <c r="H371" s="78">
        <v>0</v>
      </c>
      <c r="I371" s="79">
        <f t="shared" si="5"/>
        <v>3888440</v>
      </c>
    </row>
    <row r="372" spans="1:9" x14ac:dyDescent="0.25">
      <c r="A372" s="23" t="s">
        <v>398</v>
      </c>
      <c r="B372" s="24" t="s">
        <v>5</v>
      </c>
      <c r="C372" s="77">
        <v>4827205</v>
      </c>
      <c r="D372" s="78">
        <v>828681</v>
      </c>
      <c r="E372" s="78">
        <v>149926</v>
      </c>
      <c r="F372" s="78">
        <v>0</v>
      </c>
      <c r="G372" s="78">
        <v>57315</v>
      </c>
      <c r="H372" s="78">
        <v>0</v>
      </c>
      <c r="I372" s="79">
        <f t="shared" si="5"/>
        <v>5863127</v>
      </c>
    </row>
    <row r="373" spans="1:9" x14ac:dyDescent="0.25">
      <c r="A373" s="23" t="s">
        <v>399</v>
      </c>
      <c r="B373" s="24" t="s">
        <v>5</v>
      </c>
      <c r="C373" s="77">
        <v>2834079</v>
      </c>
      <c r="D373" s="78">
        <v>443597</v>
      </c>
      <c r="E373" s="78">
        <v>47189</v>
      </c>
      <c r="F373" s="78">
        <v>0</v>
      </c>
      <c r="G373" s="78">
        <v>23293</v>
      </c>
      <c r="H373" s="78">
        <v>0</v>
      </c>
      <c r="I373" s="79">
        <f t="shared" si="5"/>
        <v>3348158</v>
      </c>
    </row>
    <row r="374" spans="1:9" x14ac:dyDescent="0.25">
      <c r="A374" s="23" t="s">
        <v>387</v>
      </c>
      <c r="B374" s="24" t="s">
        <v>492</v>
      </c>
      <c r="C374" s="77">
        <v>0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9">
        <f t="shared" si="5"/>
        <v>0</v>
      </c>
    </row>
    <row r="375" spans="1:9" x14ac:dyDescent="0.25">
      <c r="A375" s="23" t="s">
        <v>482</v>
      </c>
      <c r="B375" s="24" t="s">
        <v>492</v>
      </c>
      <c r="C375" s="77">
        <v>1506962</v>
      </c>
      <c r="D375" s="78">
        <v>0</v>
      </c>
      <c r="E375" s="78">
        <v>43421</v>
      </c>
      <c r="F375" s="78">
        <v>0</v>
      </c>
      <c r="G375" s="78">
        <v>0</v>
      </c>
      <c r="H375" s="78">
        <v>0</v>
      </c>
      <c r="I375" s="79">
        <f t="shared" si="5"/>
        <v>1550383</v>
      </c>
    </row>
    <row r="376" spans="1:9" x14ac:dyDescent="0.25">
      <c r="A376" s="23" t="s">
        <v>483</v>
      </c>
      <c r="B376" s="24" t="s">
        <v>492</v>
      </c>
      <c r="C376" s="77">
        <v>652400</v>
      </c>
      <c r="D376" s="78">
        <v>0</v>
      </c>
      <c r="E376" s="78">
        <v>2059</v>
      </c>
      <c r="F376" s="78">
        <v>0</v>
      </c>
      <c r="G376" s="78">
        <v>16644</v>
      </c>
      <c r="H376" s="78">
        <v>0</v>
      </c>
      <c r="I376" s="79">
        <f t="shared" si="5"/>
        <v>671103</v>
      </c>
    </row>
    <row r="377" spans="1:9" x14ac:dyDescent="0.25">
      <c r="A377" s="23" t="s">
        <v>451</v>
      </c>
      <c r="B377" s="24" t="s">
        <v>490</v>
      </c>
      <c r="C377" s="77">
        <v>2913284</v>
      </c>
      <c r="D377" s="78">
        <v>330698</v>
      </c>
      <c r="E377" s="78">
        <v>0</v>
      </c>
      <c r="F377" s="78">
        <v>0</v>
      </c>
      <c r="G377" s="78">
        <v>0</v>
      </c>
      <c r="H377" s="78">
        <v>0</v>
      </c>
      <c r="I377" s="79">
        <f t="shared" si="5"/>
        <v>3243982</v>
      </c>
    </row>
    <row r="378" spans="1:9" x14ac:dyDescent="0.25">
      <c r="A378" s="23" t="s">
        <v>481</v>
      </c>
      <c r="B378" s="24" t="s">
        <v>490</v>
      </c>
      <c r="C378" s="77">
        <v>13776865</v>
      </c>
      <c r="D378" s="78">
        <v>0</v>
      </c>
      <c r="E378" s="78">
        <v>0</v>
      </c>
      <c r="F378" s="78">
        <v>0</v>
      </c>
      <c r="G378" s="78">
        <v>0</v>
      </c>
      <c r="H378" s="78">
        <v>0</v>
      </c>
      <c r="I378" s="79">
        <f t="shared" si="5"/>
        <v>13776865</v>
      </c>
    </row>
    <row r="379" spans="1:9" x14ac:dyDescent="0.25">
      <c r="A379" s="23" t="s">
        <v>486</v>
      </c>
      <c r="B379" s="24" t="s">
        <v>490</v>
      </c>
      <c r="C379" s="77">
        <v>62467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9">
        <f t="shared" si="5"/>
        <v>62467</v>
      </c>
    </row>
    <row r="380" spans="1:9" x14ac:dyDescent="0.25">
      <c r="A380" s="23" t="s">
        <v>400</v>
      </c>
      <c r="B380" s="24" t="s">
        <v>56</v>
      </c>
      <c r="C380" s="77">
        <v>22781</v>
      </c>
      <c r="D380" s="78">
        <v>0</v>
      </c>
      <c r="E380" s="78">
        <v>39610</v>
      </c>
      <c r="F380" s="78">
        <v>0</v>
      </c>
      <c r="G380" s="78">
        <v>0</v>
      </c>
      <c r="H380" s="78">
        <v>422558</v>
      </c>
      <c r="I380" s="79">
        <f t="shared" si="5"/>
        <v>484949</v>
      </c>
    </row>
    <row r="381" spans="1:9" x14ac:dyDescent="0.25">
      <c r="A381" s="23" t="s">
        <v>401</v>
      </c>
      <c r="B381" s="24" t="s">
        <v>56</v>
      </c>
      <c r="C381" s="77">
        <v>63834</v>
      </c>
      <c r="D381" s="78">
        <v>0</v>
      </c>
      <c r="E381" s="78">
        <v>0</v>
      </c>
      <c r="F381" s="78">
        <v>0</v>
      </c>
      <c r="G381" s="78">
        <v>508</v>
      </c>
      <c r="H381" s="78">
        <v>0</v>
      </c>
      <c r="I381" s="79">
        <f t="shared" si="5"/>
        <v>64342</v>
      </c>
    </row>
    <row r="382" spans="1:9" x14ac:dyDescent="0.25">
      <c r="A382" s="23" t="s">
        <v>402</v>
      </c>
      <c r="B382" s="24" t="s">
        <v>56</v>
      </c>
      <c r="C382" s="77">
        <v>52569</v>
      </c>
      <c r="D382" s="78">
        <v>0</v>
      </c>
      <c r="E382" s="78">
        <v>0</v>
      </c>
      <c r="F382" s="78">
        <v>0</v>
      </c>
      <c r="G382" s="78">
        <v>388</v>
      </c>
      <c r="H382" s="78">
        <v>0</v>
      </c>
      <c r="I382" s="79">
        <f t="shared" si="5"/>
        <v>52957</v>
      </c>
    </row>
    <row r="383" spans="1:9" x14ac:dyDescent="0.25">
      <c r="A383" s="23" t="s">
        <v>403</v>
      </c>
      <c r="B383" s="24" t="s">
        <v>56</v>
      </c>
      <c r="C383" s="77">
        <v>42786</v>
      </c>
      <c r="D383" s="78">
        <v>0</v>
      </c>
      <c r="E383" s="78">
        <v>0</v>
      </c>
      <c r="F383" s="78">
        <v>0</v>
      </c>
      <c r="G383" s="78">
        <v>0</v>
      </c>
      <c r="H383" s="78">
        <v>0</v>
      </c>
      <c r="I383" s="79">
        <f t="shared" si="5"/>
        <v>42786</v>
      </c>
    </row>
    <row r="384" spans="1:9" x14ac:dyDescent="0.25">
      <c r="A384" s="23" t="s">
        <v>404</v>
      </c>
      <c r="B384" s="24" t="s">
        <v>56</v>
      </c>
      <c r="C384" s="77">
        <v>1313042</v>
      </c>
      <c r="D384" s="78">
        <v>482537</v>
      </c>
      <c r="E384" s="78">
        <v>149305</v>
      </c>
      <c r="F384" s="78">
        <v>0</v>
      </c>
      <c r="G384" s="78">
        <v>35178</v>
      </c>
      <c r="H384" s="78">
        <v>0</v>
      </c>
      <c r="I384" s="79">
        <f t="shared" si="5"/>
        <v>1980062</v>
      </c>
    </row>
    <row r="385" spans="1:9" x14ac:dyDescent="0.25">
      <c r="A385" s="23" t="s">
        <v>405</v>
      </c>
      <c r="B385" s="24" t="s">
        <v>57</v>
      </c>
      <c r="C385" s="77">
        <v>79320</v>
      </c>
      <c r="D385" s="78">
        <v>0</v>
      </c>
      <c r="E385" s="78">
        <v>0</v>
      </c>
      <c r="F385" s="78">
        <v>0</v>
      </c>
      <c r="G385" s="78">
        <v>4547</v>
      </c>
      <c r="H385" s="78">
        <v>0</v>
      </c>
      <c r="I385" s="79">
        <f t="shared" si="5"/>
        <v>83867</v>
      </c>
    </row>
    <row r="386" spans="1:9" x14ac:dyDescent="0.25">
      <c r="A386" s="23" t="s">
        <v>406</v>
      </c>
      <c r="B386" s="24" t="s">
        <v>57</v>
      </c>
      <c r="C386" s="77">
        <v>617448</v>
      </c>
      <c r="D386" s="78">
        <v>213861</v>
      </c>
      <c r="E386" s="78">
        <v>0</v>
      </c>
      <c r="F386" s="78">
        <v>0</v>
      </c>
      <c r="G386" s="78">
        <v>26313</v>
      </c>
      <c r="H386" s="78">
        <v>0</v>
      </c>
      <c r="I386" s="79">
        <f t="shared" si="5"/>
        <v>857622</v>
      </c>
    </row>
    <row r="387" spans="1:9" x14ac:dyDescent="0.25">
      <c r="A387" s="23" t="s">
        <v>407</v>
      </c>
      <c r="B387" s="24" t="s">
        <v>58</v>
      </c>
      <c r="C387" s="77">
        <v>736250</v>
      </c>
      <c r="D387" s="78">
        <v>128540</v>
      </c>
      <c r="E387" s="78">
        <v>95258</v>
      </c>
      <c r="F387" s="78">
        <v>0</v>
      </c>
      <c r="G387" s="78">
        <v>0</v>
      </c>
      <c r="H387" s="78">
        <v>0</v>
      </c>
      <c r="I387" s="79">
        <f t="shared" si="5"/>
        <v>960048</v>
      </c>
    </row>
    <row r="388" spans="1:9" x14ac:dyDescent="0.25">
      <c r="A388" s="23" t="s">
        <v>408</v>
      </c>
      <c r="B388" s="24" t="s">
        <v>59</v>
      </c>
      <c r="C388" s="77">
        <v>0</v>
      </c>
      <c r="D388" s="78">
        <v>0</v>
      </c>
      <c r="E388" s="78">
        <v>0</v>
      </c>
      <c r="F388" s="78">
        <v>0</v>
      </c>
      <c r="G388" s="78">
        <v>2485</v>
      </c>
      <c r="H388" s="78">
        <v>0</v>
      </c>
      <c r="I388" s="79">
        <f t="shared" si="5"/>
        <v>2485</v>
      </c>
    </row>
    <row r="389" spans="1:9" x14ac:dyDescent="0.25">
      <c r="A389" s="23" t="s">
        <v>409</v>
      </c>
      <c r="B389" s="24" t="s">
        <v>59</v>
      </c>
      <c r="C389" s="77">
        <v>0</v>
      </c>
      <c r="D389" s="78">
        <v>0</v>
      </c>
      <c r="E389" s="78">
        <v>0</v>
      </c>
      <c r="F389" s="78">
        <v>0</v>
      </c>
      <c r="G389" s="78">
        <v>0</v>
      </c>
      <c r="H389" s="78">
        <v>0</v>
      </c>
      <c r="I389" s="79">
        <f t="shared" ref="I389:I452" si="6">SUM(C389:H389)</f>
        <v>0</v>
      </c>
    </row>
    <row r="390" spans="1:9" x14ac:dyDescent="0.25">
      <c r="A390" s="23" t="s">
        <v>410</v>
      </c>
      <c r="B390" s="24" t="s">
        <v>59</v>
      </c>
      <c r="C390" s="77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9">
        <f t="shared" si="6"/>
        <v>0</v>
      </c>
    </row>
    <row r="391" spans="1:9" x14ac:dyDescent="0.25">
      <c r="A391" s="23" t="s">
        <v>411</v>
      </c>
      <c r="B391" s="24" t="s">
        <v>60</v>
      </c>
      <c r="C391" s="77">
        <v>7246066</v>
      </c>
      <c r="D391" s="78">
        <v>1641129</v>
      </c>
      <c r="E391" s="78">
        <v>130504</v>
      </c>
      <c r="F391" s="78">
        <v>0</v>
      </c>
      <c r="G391" s="78">
        <v>86931</v>
      </c>
      <c r="H391" s="78">
        <v>0</v>
      </c>
      <c r="I391" s="79">
        <f t="shared" si="6"/>
        <v>9104630</v>
      </c>
    </row>
    <row r="392" spans="1:9" x14ac:dyDescent="0.25">
      <c r="A392" s="23" t="s">
        <v>412</v>
      </c>
      <c r="B392" s="24" t="s">
        <v>60</v>
      </c>
      <c r="C392" s="77">
        <v>840000</v>
      </c>
      <c r="D392" s="78">
        <v>0</v>
      </c>
      <c r="E392" s="78">
        <v>12000</v>
      </c>
      <c r="F392" s="78">
        <v>0</v>
      </c>
      <c r="G392" s="78">
        <v>0</v>
      </c>
      <c r="H392" s="78">
        <v>0</v>
      </c>
      <c r="I392" s="79">
        <f t="shared" si="6"/>
        <v>852000</v>
      </c>
    </row>
    <row r="393" spans="1:9" x14ac:dyDescent="0.25">
      <c r="A393" s="23" t="s">
        <v>452</v>
      </c>
      <c r="B393" s="24" t="s">
        <v>60</v>
      </c>
      <c r="C393" s="77">
        <v>1773940</v>
      </c>
      <c r="D393" s="78">
        <v>0</v>
      </c>
      <c r="E393" s="78">
        <v>0</v>
      </c>
      <c r="F393" s="78">
        <v>0</v>
      </c>
      <c r="G393" s="78">
        <v>67573</v>
      </c>
      <c r="H393" s="78">
        <v>0</v>
      </c>
      <c r="I393" s="79">
        <f t="shared" si="6"/>
        <v>1841513</v>
      </c>
    </row>
    <row r="394" spans="1:9" x14ac:dyDescent="0.25">
      <c r="A394" s="23" t="s">
        <v>453</v>
      </c>
      <c r="B394" s="24" t="s">
        <v>60</v>
      </c>
      <c r="C394" s="77">
        <v>3476815</v>
      </c>
      <c r="D394" s="78">
        <v>781158</v>
      </c>
      <c r="E394" s="78">
        <v>176757</v>
      </c>
      <c r="F394" s="78">
        <v>0</v>
      </c>
      <c r="G394" s="78">
        <v>46950</v>
      </c>
      <c r="H394" s="78">
        <v>0</v>
      </c>
      <c r="I394" s="79">
        <f t="shared" si="6"/>
        <v>4481680</v>
      </c>
    </row>
    <row r="395" spans="1:9" x14ac:dyDescent="0.25">
      <c r="A395" s="23" t="s">
        <v>413</v>
      </c>
      <c r="B395" s="24" t="s">
        <v>60</v>
      </c>
      <c r="C395" s="77">
        <v>5758064</v>
      </c>
      <c r="D395" s="78">
        <v>0</v>
      </c>
      <c r="E395" s="78">
        <v>137524</v>
      </c>
      <c r="F395" s="78">
        <v>0</v>
      </c>
      <c r="G395" s="78">
        <v>0</v>
      </c>
      <c r="H395" s="78">
        <v>1960586</v>
      </c>
      <c r="I395" s="79">
        <f t="shared" si="6"/>
        <v>7856174</v>
      </c>
    </row>
    <row r="396" spans="1:9" x14ac:dyDescent="0.25">
      <c r="A396" s="23" t="s">
        <v>414</v>
      </c>
      <c r="B396" s="24" t="s">
        <v>60</v>
      </c>
      <c r="C396" s="77">
        <v>1616241</v>
      </c>
      <c r="D396" s="78">
        <v>396852</v>
      </c>
      <c r="E396" s="78">
        <v>70130</v>
      </c>
      <c r="F396" s="78">
        <v>0</v>
      </c>
      <c r="G396" s="78">
        <v>0</v>
      </c>
      <c r="H396" s="78">
        <v>0</v>
      </c>
      <c r="I396" s="79">
        <f t="shared" si="6"/>
        <v>2083223</v>
      </c>
    </row>
    <row r="397" spans="1:9" x14ac:dyDescent="0.25">
      <c r="A397" s="23" t="s">
        <v>415</v>
      </c>
      <c r="B397" s="24" t="s">
        <v>60</v>
      </c>
      <c r="C397" s="77">
        <v>1059792</v>
      </c>
      <c r="D397" s="78">
        <v>333757</v>
      </c>
      <c r="E397" s="78">
        <v>15506</v>
      </c>
      <c r="F397" s="78">
        <v>0</v>
      </c>
      <c r="G397" s="78">
        <v>14315</v>
      </c>
      <c r="H397" s="78">
        <v>0</v>
      </c>
      <c r="I397" s="79">
        <f t="shared" si="6"/>
        <v>1423370</v>
      </c>
    </row>
    <row r="398" spans="1:9" x14ac:dyDescent="0.25">
      <c r="A398" s="23" t="s">
        <v>416</v>
      </c>
      <c r="B398" s="24" t="s">
        <v>60</v>
      </c>
      <c r="C398" s="77">
        <v>219514</v>
      </c>
      <c r="D398" s="78">
        <v>0</v>
      </c>
      <c r="E398" s="78">
        <v>0</v>
      </c>
      <c r="F398" s="78">
        <v>0</v>
      </c>
      <c r="G398" s="78">
        <v>7372</v>
      </c>
      <c r="H398" s="78">
        <v>0</v>
      </c>
      <c r="I398" s="79">
        <f t="shared" si="6"/>
        <v>226886</v>
      </c>
    </row>
    <row r="399" spans="1:9" x14ac:dyDescent="0.25">
      <c r="A399" s="23" t="s">
        <v>417</v>
      </c>
      <c r="B399" s="24" t="s">
        <v>60</v>
      </c>
      <c r="C399" s="77">
        <v>0</v>
      </c>
      <c r="D399" s="78">
        <v>0</v>
      </c>
      <c r="E399" s="78">
        <v>197805</v>
      </c>
      <c r="F399" s="78">
        <v>0</v>
      </c>
      <c r="G399" s="78">
        <v>0</v>
      </c>
      <c r="H399" s="78">
        <v>3292944</v>
      </c>
      <c r="I399" s="79">
        <f t="shared" si="6"/>
        <v>3490749</v>
      </c>
    </row>
    <row r="400" spans="1:9" x14ac:dyDescent="0.25">
      <c r="A400" s="23" t="s">
        <v>418</v>
      </c>
      <c r="B400" s="24" t="s">
        <v>60</v>
      </c>
      <c r="C400" s="77">
        <v>166596</v>
      </c>
      <c r="D400" s="78">
        <v>0</v>
      </c>
      <c r="E400" s="78">
        <v>0</v>
      </c>
      <c r="F400" s="78">
        <v>0</v>
      </c>
      <c r="G400" s="78">
        <v>1715</v>
      </c>
      <c r="H400" s="78">
        <v>0</v>
      </c>
      <c r="I400" s="79">
        <f t="shared" si="6"/>
        <v>168311</v>
      </c>
    </row>
    <row r="401" spans="1:9" x14ac:dyDescent="0.25">
      <c r="A401" s="23" t="s">
        <v>419</v>
      </c>
      <c r="B401" s="24" t="s">
        <v>60</v>
      </c>
      <c r="C401" s="77">
        <v>1455601</v>
      </c>
      <c r="D401" s="78">
        <v>0</v>
      </c>
      <c r="E401" s="78">
        <v>64866</v>
      </c>
      <c r="F401" s="78">
        <v>0</v>
      </c>
      <c r="G401" s="78">
        <v>0</v>
      </c>
      <c r="H401" s="78">
        <v>0</v>
      </c>
      <c r="I401" s="79">
        <f t="shared" si="6"/>
        <v>1520467</v>
      </c>
    </row>
    <row r="402" spans="1:9" x14ac:dyDescent="0.25">
      <c r="A402" s="23" t="s">
        <v>420</v>
      </c>
      <c r="B402" s="24" t="s">
        <v>60</v>
      </c>
      <c r="C402" s="77">
        <v>4040556</v>
      </c>
      <c r="D402" s="78">
        <v>0</v>
      </c>
      <c r="E402" s="78">
        <v>12733</v>
      </c>
      <c r="F402" s="78">
        <v>0</v>
      </c>
      <c r="G402" s="78">
        <v>125757</v>
      </c>
      <c r="H402" s="78">
        <v>0</v>
      </c>
      <c r="I402" s="79">
        <f t="shared" si="6"/>
        <v>4179046</v>
      </c>
    </row>
    <row r="403" spans="1:9" x14ac:dyDescent="0.25">
      <c r="A403" s="23" t="s">
        <v>421</v>
      </c>
      <c r="B403" s="24" t="s">
        <v>60</v>
      </c>
      <c r="C403" s="77">
        <v>50474</v>
      </c>
      <c r="D403" s="78">
        <v>0</v>
      </c>
      <c r="E403" s="78">
        <v>0</v>
      </c>
      <c r="F403" s="78">
        <v>0</v>
      </c>
      <c r="G403" s="78">
        <v>0</v>
      </c>
      <c r="H403" s="78">
        <v>0</v>
      </c>
      <c r="I403" s="79">
        <f t="shared" si="6"/>
        <v>50474</v>
      </c>
    </row>
    <row r="404" spans="1:9" x14ac:dyDescent="0.25">
      <c r="A404" s="23" t="s">
        <v>422</v>
      </c>
      <c r="B404" s="24" t="s">
        <v>60</v>
      </c>
      <c r="C404" s="77">
        <v>371598</v>
      </c>
      <c r="D404" s="78">
        <v>0</v>
      </c>
      <c r="E404" s="78">
        <v>0</v>
      </c>
      <c r="F404" s="78">
        <v>0</v>
      </c>
      <c r="G404" s="78">
        <v>11109</v>
      </c>
      <c r="H404" s="78">
        <v>0</v>
      </c>
      <c r="I404" s="79">
        <f t="shared" si="6"/>
        <v>382707</v>
      </c>
    </row>
    <row r="405" spans="1:9" x14ac:dyDescent="0.25">
      <c r="A405" s="23" t="s">
        <v>423</v>
      </c>
      <c r="B405" s="24" t="s">
        <v>60</v>
      </c>
      <c r="C405" s="77">
        <v>4597092</v>
      </c>
      <c r="D405" s="78">
        <v>976587</v>
      </c>
      <c r="E405" s="78">
        <v>129644</v>
      </c>
      <c r="F405" s="78">
        <v>0</v>
      </c>
      <c r="G405" s="78">
        <v>0</v>
      </c>
      <c r="H405" s="78">
        <v>0</v>
      </c>
      <c r="I405" s="79">
        <f t="shared" si="6"/>
        <v>5703323</v>
      </c>
    </row>
    <row r="406" spans="1:9" x14ac:dyDescent="0.25">
      <c r="A406" s="23" t="s">
        <v>424</v>
      </c>
      <c r="B406" s="24" t="s">
        <v>60</v>
      </c>
      <c r="C406" s="77">
        <v>956775</v>
      </c>
      <c r="D406" s="78">
        <v>269624</v>
      </c>
      <c r="E406" s="78">
        <v>8453</v>
      </c>
      <c r="F406" s="78">
        <v>1280</v>
      </c>
      <c r="G406" s="78">
        <v>10953</v>
      </c>
      <c r="H406" s="78">
        <v>0</v>
      </c>
      <c r="I406" s="79">
        <f t="shared" si="6"/>
        <v>1247085</v>
      </c>
    </row>
    <row r="407" spans="1:9" x14ac:dyDescent="0.25">
      <c r="A407" s="23" t="s">
        <v>425</v>
      </c>
      <c r="B407" s="24" t="s">
        <v>61</v>
      </c>
      <c r="C407" s="77">
        <v>0</v>
      </c>
      <c r="D407" s="78">
        <v>0</v>
      </c>
      <c r="E407" s="78">
        <v>0</v>
      </c>
      <c r="F407" s="78">
        <v>0</v>
      </c>
      <c r="G407" s="78">
        <v>830</v>
      </c>
      <c r="H407" s="78">
        <v>23800</v>
      </c>
      <c r="I407" s="79">
        <f t="shared" si="6"/>
        <v>24630</v>
      </c>
    </row>
    <row r="408" spans="1:9" x14ac:dyDescent="0.25">
      <c r="A408" s="23" t="s">
        <v>487</v>
      </c>
      <c r="B408" s="24" t="s">
        <v>61</v>
      </c>
      <c r="C408" s="77">
        <v>41341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9">
        <f t="shared" si="6"/>
        <v>41341</v>
      </c>
    </row>
    <row r="409" spans="1:9" x14ac:dyDescent="0.25">
      <c r="A409" s="23" t="s">
        <v>426</v>
      </c>
      <c r="B409" s="24" t="s">
        <v>62</v>
      </c>
      <c r="C409" s="77">
        <v>0</v>
      </c>
      <c r="D409" s="78">
        <v>353841</v>
      </c>
      <c r="E409" s="78">
        <v>14315</v>
      </c>
      <c r="F409" s="78">
        <v>0</v>
      </c>
      <c r="G409" s="78">
        <v>0</v>
      </c>
      <c r="H409" s="78">
        <v>596519</v>
      </c>
      <c r="I409" s="79">
        <f t="shared" si="6"/>
        <v>964675</v>
      </c>
    </row>
    <row r="410" spans="1:9" x14ac:dyDescent="0.25">
      <c r="A410" s="23" t="s">
        <v>427</v>
      </c>
      <c r="B410" s="24" t="s">
        <v>62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9">
        <f t="shared" si="6"/>
        <v>0</v>
      </c>
    </row>
    <row r="411" spans="1:9" x14ac:dyDescent="0.25">
      <c r="A411" s="23" t="s">
        <v>428</v>
      </c>
      <c r="B411" s="24" t="s">
        <v>62</v>
      </c>
      <c r="C411" s="77">
        <v>0</v>
      </c>
      <c r="D411" s="78">
        <v>0</v>
      </c>
      <c r="E411" s="78">
        <v>0</v>
      </c>
      <c r="F411" s="78">
        <v>0</v>
      </c>
      <c r="G411" s="78">
        <v>0</v>
      </c>
      <c r="H411" s="78">
        <v>0</v>
      </c>
      <c r="I411" s="79">
        <f t="shared" si="6"/>
        <v>0</v>
      </c>
    </row>
    <row r="412" spans="1:9" x14ac:dyDescent="0.25">
      <c r="A412" s="23" t="s">
        <v>429</v>
      </c>
      <c r="B412" s="24" t="s">
        <v>63</v>
      </c>
      <c r="C412" s="77">
        <v>19167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9">
        <f t="shared" si="6"/>
        <v>19167</v>
      </c>
    </row>
    <row r="413" spans="1:9" x14ac:dyDescent="0.25">
      <c r="A413" s="23" t="s">
        <v>430</v>
      </c>
      <c r="B413" s="24" t="s">
        <v>63</v>
      </c>
      <c r="C413" s="77">
        <v>306371</v>
      </c>
      <c r="D413" s="78">
        <v>47983</v>
      </c>
      <c r="E413" s="78">
        <v>15919</v>
      </c>
      <c r="F413" s="78">
        <v>0</v>
      </c>
      <c r="G413" s="78">
        <v>0</v>
      </c>
      <c r="H413" s="78">
        <v>0</v>
      </c>
      <c r="I413" s="79">
        <f t="shared" si="6"/>
        <v>370273</v>
      </c>
    </row>
    <row r="414" spans="1:9" x14ac:dyDescent="0.25">
      <c r="A414" s="23" t="s">
        <v>431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9">
        <f t="shared" si="6"/>
        <v>0</v>
      </c>
    </row>
    <row r="415" spans="1:9" x14ac:dyDescent="0.25">
      <c r="A415" s="23" t="s">
        <v>432</v>
      </c>
      <c r="B415" s="24" t="s">
        <v>63</v>
      </c>
      <c r="C415" s="77">
        <v>0</v>
      </c>
      <c r="D415" s="78">
        <v>0</v>
      </c>
      <c r="E415" s="78">
        <v>0</v>
      </c>
      <c r="F415" s="78">
        <v>0</v>
      </c>
      <c r="G415" s="78">
        <v>0</v>
      </c>
      <c r="H415" s="78">
        <v>0</v>
      </c>
      <c r="I415" s="79">
        <f t="shared" si="6"/>
        <v>0</v>
      </c>
    </row>
    <row r="416" spans="1:9" x14ac:dyDescent="0.25">
      <c r="A416" s="23" t="s">
        <v>433</v>
      </c>
      <c r="B416" s="24" t="s">
        <v>63</v>
      </c>
      <c r="C416" s="77">
        <v>32033</v>
      </c>
      <c r="D416" s="78">
        <v>0</v>
      </c>
      <c r="E416" s="78">
        <v>49</v>
      </c>
      <c r="F416" s="78">
        <v>0</v>
      </c>
      <c r="G416" s="78">
        <v>0</v>
      </c>
      <c r="H416" s="78">
        <v>0</v>
      </c>
      <c r="I416" s="79">
        <f t="shared" si="6"/>
        <v>32082</v>
      </c>
    </row>
    <row r="417" spans="1:9" x14ac:dyDescent="0.25">
      <c r="A417" s="59" t="s">
        <v>468</v>
      </c>
      <c r="B417" s="61"/>
      <c r="C417" s="52">
        <f t="shared" ref="C417:H417" si="7">SUM(C5:C416)</f>
        <v>869744861</v>
      </c>
      <c r="D417" s="52">
        <f t="shared" si="7"/>
        <v>153044064</v>
      </c>
      <c r="E417" s="52">
        <f t="shared" si="7"/>
        <v>22295654</v>
      </c>
      <c r="F417" s="52">
        <f t="shared" si="7"/>
        <v>657176</v>
      </c>
      <c r="G417" s="52">
        <f t="shared" si="7"/>
        <v>6950033</v>
      </c>
      <c r="H417" s="52">
        <f t="shared" si="7"/>
        <v>19066311</v>
      </c>
      <c r="I417" s="53">
        <f t="shared" ref="I417" si="8">SUM(C417:H417)</f>
        <v>1071758099</v>
      </c>
    </row>
    <row r="418" spans="1:9" x14ac:dyDescent="0.25">
      <c r="A418" s="60" t="s">
        <v>436</v>
      </c>
      <c r="B418" s="73"/>
      <c r="C418" s="54">
        <f t="shared" ref="C418:I418" si="9">(C417/$I417)</f>
        <v>0.81151228230653194</v>
      </c>
      <c r="D418" s="54">
        <f t="shared" si="9"/>
        <v>0.14279720782403904</v>
      </c>
      <c r="E418" s="54">
        <f t="shared" si="9"/>
        <v>2.0802878952632015E-2</v>
      </c>
      <c r="F418" s="54">
        <f t="shared" si="9"/>
        <v>6.1317567892715309E-4</v>
      </c>
      <c r="G418" s="54">
        <f t="shared" si="9"/>
        <v>6.4847030374528573E-3</v>
      </c>
      <c r="H418" s="54">
        <f t="shared" si="9"/>
        <v>1.7789752200417008E-2</v>
      </c>
      <c r="I418" s="55">
        <f t="shared" si="9"/>
        <v>1</v>
      </c>
    </row>
    <row r="419" spans="1:9" x14ac:dyDescent="0.25">
      <c r="A419" s="60" t="s">
        <v>469</v>
      </c>
      <c r="B419" s="61"/>
      <c r="C419" s="57">
        <f t="shared" ref="C419:I419" si="10">COUNTIF(C5:C416,"&gt;0")</f>
        <v>334</v>
      </c>
      <c r="D419" s="57">
        <f t="shared" si="10"/>
        <v>196</v>
      </c>
      <c r="E419" s="57">
        <f t="shared" si="10"/>
        <v>207</v>
      </c>
      <c r="F419" s="57">
        <f t="shared" si="10"/>
        <v>13</v>
      </c>
      <c r="G419" s="57">
        <f t="shared" si="10"/>
        <v>164</v>
      </c>
      <c r="H419" s="57">
        <f t="shared" si="10"/>
        <v>40</v>
      </c>
      <c r="I419" s="64">
        <f t="shared" si="10"/>
        <v>348</v>
      </c>
    </row>
    <row r="420" spans="1:9" x14ac:dyDescent="0.25">
      <c r="A420" s="37"/>
      <c r="B420" s="28"/>
      <c r="C420" s="25"/>
      <c r="D420" s="25"/>
      <c r="E420" s="25"/>
      <c r="F420" s="25"/>
      <c r="G420" s="25"/>
      <c r="H420" s="25"/>
      <c r="I420" s="74"/>
    </row>
    <row r="421" spans="1:9" ht="13.8" thickBot="1" x14ac:dyDescent="0.3">
      <c r="A421" s="29" t="s">
        <v>439</v>
      </c>
      <c r="B421" s="31"/>
      <c r="C421" s="32"/>
      <c r="D421" s="32"/>
      <c r="E421" s="32"/>
      <c r="F421" s="32"/>
      <c r="G421" s="32"/>
      <c r="H421" s="32"/>
      <c r="I421" s="33"/>
    </row>
    <row r="422" spans="1:9" x14ac:dyDescent="0.25">
      <c r="C422" s="1"/>
      <c r="D422" s="1"/>
      <c r="E422" s="1"/>
      <c r="F422" s="1"/>
      <c r="G422" s="1"/>
      <c r="H422" s="1"/>
      <c r="I422" s="1"/>
    </row>
    <row r="423" spans="1:9" x14ac:dyDescent="0.25">
      <c r="C423" s="25"/>
      <c r="D423" s="25"/>
      <c r="E423" s="25"/>
      <c r="F423" s="25"/>
      <c r="G423" s="25"/>
      <c r="H423" s="25"/>
      <c r="I423" s="1"/>
    </row>
    <row r="424" spans="1:9" x14ac:dyDescent="0.25">
      <c r="C424" s="1"/>
      <c r="D424" s="1"/>
      <c r="E424" s="1"/>
      <c r="F424" s="1"/>
      <c r="G424" s="1"/>
      <c r="H424" s="1"/>
    </row>
  </sheetData>
  <sortState xmlns:xlrd2="http://schemas.microsoft.com/office/spreadsheetml/2017/richdata2" ref="A5:I416">
    <sortCondition ref="B5:B416"/>
    <sortCondition ref="A5:A416"/>
  </sortState>
  <printOptions horizontalCentered="1"/>
  <pageMargins left="0.5" right="0.5" top="0.5" bottom="0.5" header="0.3" footer="0.3"/>
  <pageSetup scale="88" fitToHeight="0" orientation="landscape" horizontalDpi="200" verticalDpi="200" r:id="rId1"/>
  <headerFooter>
    <oddFooter>&amp;LOffice of Economic and Demographic Research&amp;RPage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424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8" width="14.6640625" customWidth="1"/>
    <col min="9" max="9" width="15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524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1506043</v>
      </c>
      <c r="I5" s="36">
        <f t="shared" ref="I5:I68" si="0">SUM(C5:H5)</f>
        <v>1506043</v>
      </c>
    </row>
    <row r="6" spans="1:9" x14ac:dyDescent="0.25">
      <c r="A6" s="23" t="s">
        <v>67</v>
      </c>
      <c r="B6" s="24" t="s">
        <v>0</v>
      </c>
      <c r="C6" s="77">
        <v>85199</v>
      </c>
      <c r="D6" s="78">
        <v>17994</v>
      </c>
      <c r="E6" s="78">
        <v>0</v>
      </c>
      <c r="F6" s="78">
        <v>0</v>
      </c>
      <c r="G6" s="78">
        <v>3214</v>
      </c>
      <c r="H6" s="78">
        <v>0</v>
      </c>
      <c r="I6" s="79">
        <f t="shared" si="0"/>
        <v>106407</v>
      </c>
    </row>
    <row r="7" spans="1:9" x14ac:dyDescent="0.25">
      <c r="A7" s="23" t="s">
        <v>68</v>
      </c>
      <c r="B7" s="24" t="s">
        <v>0</v>
      </c>
      <c r="C7" s="77">
        <v>11781655</v>
      </c>
      <c r="D7" s="78">
        <v>1974262</v>
      </c>
      <c r="E7" s="78">
        <v>917904</v>
      </c>
      <c r="F7" s="78">
        <v>0</v>
      </c>
      <c r="G7" s="78">
        <v>77911</v>
      </c>
      <c r="H7" s="78">
        <v>3858011</v>
      </c>
      <c r="I7" s="79">
        <f t="shared" si="0"/>
        <v>18609743</v>
      </c>
    </row>
    <row r="8" spans="1:9" x14ac:dyDescent="0.25">
      <c r="A8" s="23" t="s">
        <v>69</v>
      </c>
      <c r="B8" s="24" t="s">
        <v>0</v>
      </c>
      <c r="C8" s="77">
        <v>102094</v>
      </c>
      <c r="D8" s="78">
        <v>24933</v>
      </c>
      <c r="E8" s="78">
        <v>0</v>
      </c>
      <c r="F8" s="78">
        <v>0</v>
      </c>
      <c r="G8" s="78">
        <v>0</v>
      </c>
      <c r="H8" s="78">
        <v>0</v>
      </c>
      <c r="I8" s="79">
        <f t="shared" si="0"/>
        <v>127027</v>
      </c>
    </row>
    <row r="9" spans="1:9" x14ac:dyDescent="0.25">
      <c r="A9" s="23" t="s">
        <v>70</v>
      </c>
      <c r="B9" s="24" t="s">
        <v>0</v>
      </c>
      <c r="C9" s="77">
        <v>375502</v>
      </c>
      <c r="D9" s="78">
        <v>0</v>
      </c>
      <c r="E9" s="78">
        <v>19054</v>
      </c>
      <c r="F9" s="78">
        <v>0</v>
      </c>
      <c r="G9" s="78">
        <v>0</v>
      </c>
      <c r="H9" s="78">
        <v>0</v>
      </c>
      <c r="I9" s="79">
        <f t="shared" si="0"/>
        <v>394556</v>
      </c>
    </row>
    <row r="10" spans="1:9" x14ac:dyDescent="0.25">
      <c r="A10" s="23" t="s">
        <v>505</v>
      </c>
      <c r="B10" s="24" t="s">
        <v>0</v>
      </c>
      <c r="C10" s="77">
        <v>15017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 t="shared" si="0"/>
        <v>15017</v>
      </c>
    </row>
    <row r="11" spans="1:9" x14ac:dyDescent="0.25">
      <c r="A11" s="23" t="s">
        <v>71</v>
      </c>
      <c r="B11" s="24" t="s">
        <v>0</v>
      </c>
      <c r="C11" s="77">
        <v>46597</v>
      </c>
      <c r="D11" s="78">
        <v>13358</v>
      </c>
      <c r="E11" s="78">
        <v>0</v>
      </c>
      <c r="F11" s="78">
        <v>0</v>
      </c>
      <c r="G11" s="78">
        <v>4675</v>
      </c>
      <c r="H11" s="78">
        <v>0</v>
      </c>
      <c r="I11" s="79">
        <f t="shared" si="0"/>
        <v>64630</v>
      </c>
    </row>
    <row r="12" spans="1:9" x14ac:dyDescent="0.25">
      <c r="A12" s="23" t="s">
        <v>72</v>
      </c>
      <c r="B12" s="24" t="s">
        <v>0</v>
      </c>
      <c r="C12" s="77">
        <v>797823</v>
      </c>
      <c r="D12" s="78">
        <v>0</v>
      </c>
      <c r="E12" s="78">
        <v>0</v>
      </c>
      <c r="F12" s="78">
        <v>0</v>
      </c>
      <c r="G12" s="78">
        <v>0</v>
      </c>
      <c r="H12" s="78">
        <v>0</v>
      </c>
      <c r="I12" s="79">
        <f t="shared" si="0"/>
        <v>797823</v>
      </c>
    </row>
    <row r="13" spans="1:9" x14ac:dyDescent="0.25">
      <c r="A13" s="23" t="s">
        <v>73</v>
      </c>
      <c r="B13" s="24" t="s">
        <v>0</v>
      </c>
      <c r="C13" s="77">
        <v>76369</v>
      </c>
      <c r="D13" s="78">
        <v>0</v>
      </c>
      <c r="E13" s="78">
        <v>1165</v>
      </c>
      <c r="F13" s="78">
        <v>0</v>
      </c>
      <c r="G13" s="78">
        <v>0</v>
      </c>
      <c r="H13" s="78">
        <v>0</v>
      </c>
      <c r="I13" s="79">
        <f t="shared" si="0"/>
        <v>77534</v>
      </c>
    </row>
    <row r="14" spans="1:9" x14ac:dyDescent="0.25">
      <c r="A14" s="23" t="s">
        <v>491</v>
      </c>
      <c r="B14" s="24" t="s">
        <v>7</v>
      </c>
      <c r="C14" s="77">
        <v>43406</v>
      </c>
      <c r="D14" s="78">
        <v>8709</v>
      </c>
      <c r="E14" s="78">
        <v>0</v>
      </c>
      <c r="F14" s="78">
        <v>0</v>
      </c>
      <c r="G14" s="78">
        <v>0</v>
      </c>
      <c r="H14" s="78">
        <v>0</v>
      </c>
      <c r="I14" s="79">
        <f t="shared" si="0"/>
        <v>52115</v>
      </c>
    </row>
    <row r="15" spans="1:9" x14ac:dyDescent="0.25">
      <c r="A15" s="23" t="s">
        <v>74</v>
      </c>
      <c r="B15" s="24" t="s">
        <v>7</v>
      </c>
      <c r="C15" s="77">
        <v>548890</v>
      </c>
      <c r="D15" s="78">
        <v>73294</v>
      </c>
      <c r="E15" s="78">
        <v>0</v>
      </c>
      <c r="F15" s="78">
        <v>0</v>
      </c>
      <c r="G15" s="78">
        <v>14155</v>
      </c>
      <c r="H15" s="78">
        <v>0</v>
      </c>
      <c r="I15" s="79">
        <f t="shared" si="0"/>
        <v>636339</v>
      </c>
    </row>
    <row r="16" spans="1:9" x14ac:dyDescent="0.25">
      <c r="A16" s="23" t="s">
        <v>75</v>
      </c>
      <c r="B16" s="24" t="s">
        <v>8</v>
      </c>
      <c r="C16" s="77">
        <v>894808</v>
      </c>
      <c r="D16" s="78">
        <v>168796</v>
      </c>
      <c r="E16" s="78">
        <v>37390</v>
      </c>
      <c r="F16" s="78">
        <v>0</v>
      </c>
      <c r="G16" s="78">
        <v>12053</v>
      </c>
      <c r="H16" s="78">
        <v>0</v>
      </c>
      <c r="I16" s="79">
        <f t="shared" si="0"/>
        <v>1113047</v>
      </c>
    </row>
    <row r="17" spans="1:9" x14ac:dyDescent="0.25">
      <c r="A17" s="23" t="s">
        <v>76</v>
      </c>
      <c r="B17" s="24" t="s">
        <v>8</v>
      </c>
      <c r="C17" s="77">
        <v>1324785</v>
      </c>
      <c r="D17" s="78">
        <v>0</v>
      </c>
      <c r="E17" s="78">
        <v>0</v>
      </c>
      <c r="F17" s="78">
        <v>0</v>
      </c>
      <c r="G17" s="78">
        <v>59490</v>
      </c>
      <c r="H17" s="78">
        <v>0</v>
      </c>
      <c r="I17" s="79">
        <f t="shared" si="0"/>
        <v>1384275</v>
      </c>
    </row>
    <row r="18" spans="1:9" x14ac:dyDescent="0.25">
      <c r="A18" s="23" t="s">
        <v>77</v>
      </c>
      <c r="B18" s="24" t="s">
        <v>8</v>
      </c>
      <c r="C18" s="77">
        <v>77893</v>
      </c>
      <c r="D18" s="78">
        <v>112985</v>
      </c>
      <c r="E18" s="78">
        <v>0</v>
      </c>
      <c r="F18" s="78">
        <v>0</v>
      </c>
      <c r="G18" s="78">
        <v>0</v>
      </c>
      <c r="H18" s="78">
        <v>0</v>
      </c>
      <c r="I18" s="79">
        <f t="shared" si="0"/>
        <v>190878</v>
      </c>
    </row>
    <row r="19" spans="1:9" x14ac:dyDescent="0.25">
      <c r="A19" s="23" t="s">
        <v>78</v>
      </c>
      <c r="B19" s="24" t="s">
        <v>8</v>
      </c>
      <c r="C19" s="77">
        <v>3470966</v>
      </c>
      <c r="D19" s="78">
        <v>0</v>
      </c>
      <c r="E19" s="78">
        <v>206242</v>
      </c>
      <c r="F19" s="78">
        <v>0</v>
      </c>
      <c r="G19" s="78">
        <v>42348</v>
      </c>
      <c r="H19" s="78">
        <v>0</v>
      </c>
      <c r="I19" s="79">
        <f t="shared" si="0"/>
        <v>3719556</v>
      </c>
    </row>
    <row r="20" spans="1:9" x14ac:dyDescent="0.25">
      <c r="A20" s="23" t="s">
        <v>79</v>
      </c>
      <c r="B20" s="24" t="s">
        <v>8</v>
      </c>
      <c r="C20" s="77">
        <v>3538573</v>
      </c>
      <c r="D20" s="78">
        <v>0</v>
      </c>
      <c r="E20" s="78">
        <v>114727</v>
      </c>
      <c r="F20" s="78">
        <v>0</v>
      </c>
      <c r="G20" s="78">
        <v>0</v>
      </c>
      <c r="H20" s="78">
        <v>0</v>
      </c>
      <c r="I20" s="79">
        <f t="shared" si="0"/>
        <v>3653300</v>
      </c>
    </row>
    <row r="21" spans="1:9" x14ac:dyDescent="0.25">
      <c r="A21" s="23" t="s">
        <v>80</v>
      </c>
      <c r="B21" s="24" t="s">
        <v>8</v>
      </c>
      <c r="C21" s="77">
        <v>321799</v>
      </c>
      <c r="D21" s="78">
        <v>66323</v>
      </c>
      <c r="E21" s="78">
        <v>6465</v>
      </c>
      <c r="F21" s="78">
        <v>0</v>
      </c>
      <c r="G21" s="78">
        <v>2249</v>
      </c>
      <c r="H21" s="78">
        <v>0</v>
      </c>
      <c r="I21" s="79">
        <f t="shared" si="0"/>
        <v>396836</v>
      </c>
    </row>
    <row r="22" spans="1:9" x14ac:dyDescent="0.25">
      <c r="A22" s="23" t="s">
        <v>81</v>
      </c>
      <c r="B22" s="24" t="s">
        <v>8</v>
      </c>
      <c r="C22" s="77">
        <v>501129</v>
      </c>
      <c r="D22" s="78">
        <v>0</v>
      </c>
      <c r="E22" s="78">
        <v>3243</v>
      </c>
      <c r="F22" s="78">
        <v>0</v>
      </c>
      <c r="G22" s="78">
        <v>505</v>
      </c>
      <c r="H22" s="78">
        <v>0</v>
      </c>
      <c r="I22" s="79">
        <f t="shared" si="0"/>
        <v>504877</v>
      </c>
    </row>
    <row r="23" spans="1:9" x14ac:dyDescent="0.25">
      <c r="A23" s="23" t="s">
        <v>82</v>
      </c>
      <c r="B23" s="24" t="s">
        <v>9</v>
      </c>
      <c r="C23" s="77">
        <v>9907</v>
      </c>
      <c r="D23" s="78">
        <v>0</v>
      </c>
      <c r="E23" s="78">
        <v>375</v>
      </c>
      <c r="F23" s="78">
        <v>0</v>
      </c>
      <c r="G23" s="78">
        <v>0</v>
      </c>
      <c r="H23" s="78">
        <v>0</v>
      </c>
      <c r="I23" s="79">
        <f t="shared" si="0"/>
        <v>10282</v>
      </c>
    </row>
    <row r="24" spans="1:9" x14ac:dyDescent="0.25">
      <c r="A24" s="23" t="s">
        <v>83</v>
      </c>
      <c r="B24" s="24" t="s">
        <v>9</v>
      </c>
      <c r="C24" s="77">
        <v>27687</v>
      </c>
      <c r="D24" s="78">
        <v>0</v>
      </c>
      <c r="E24" s="78">
        <v>528</v>
      </c>
      <c r="F24" s="78">
        <v>0</v>
      </c>
      <c r="G24" s="78">
        <v>0</v>
      </c>
      <c r="H24" s="78">
        <v>0</v>
      </c>
      <c r="I24" s="79">
        <f t="shared" si="0"/>
        <v>28215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 t="shared" si="0"/>
        <v>0</v>
      </c>
    </row>
    <row r="26" spans="1:9" x14ac:dyDescent="0.25">
      <c r="A26" s="23" t="s">
        <v>85</v>
      </c>
      <c r="B26" s="24" t="s">
        <v>9</v>
      </c>
      <c r="C26" s="77">
        <v>822254</v>
      </c>
      <c r="D26" s="78">
        <v>0</v>
      </c>
      <c r="E26" s="78">
        <v>58090</v>
      </c>
      <c r="F26" s="78">
        <v>0</v>
      </c>
      <c r="G26" s="78">
        <v>0</v>
      </c>
      <c r="H26" s="78">
        <v>0</v>
      </c>
      <c r="I26" s="79">
        <f t="shared" si="0"/>
        <v>880344</v>
      </c>
    </row>
    <row r="27" spans="1:9" x14ac:dyDescent="0.25">
      <c r="A27" s="23" t="s">
        <v>86</v>
      </c>
      <c r="B27" s="24" t="s">
        <v>10</v>
      </c>
      <c r="C27" s="77">
        <v>927590</v>
      </c>
      <c r="D27" s="78">
        <v>264427</v>
      </c>
      <c r="E27" s="78">
        <v>63837</v>
      </c>
      <c r="F27" s="78">
        <v>0</v>
      </c>
      <c r="G27" s="78">
        <v>0</v>
      </c>
      <c r="H27" s="78">
        <v>0</v>
      </c>
      <c r="I27" s="79">
        <f t="shared" si="0"/>
        <v>1255854</v>
      </c>
    </row>
    <row r="28" spans="1:9" x14ac:dyDescent="0.25">
      <c r="A28" s="23" t="s">
        <v>87</v>
      </c>
      <c r="B28" s="24" t="s">
        <v>10</v>
      </c>
      <c r="C28" s="77">
        <v>1687189</v>
      </c>
      <c r="D28" s="78">
        <v>343183</v>
      </c>
      <c r="E28" s="78">
        <v>33308</v>
      </c>
      <c r="F28" s="78">
        <v>0</v>
      </c>
      <c r="G28" s="78">
        <v>32815</v>
      </c>
      <c r="H28" s="78">
        <v>0</v>
      </c>
      <c r="I28" s="79">
        <f t="shared" si="0"/>
        <v>2096495</v>
      </c>
    </row>
    <row r="29" spans="1:9" x14ac:dyDescent="0.25">
      <c r="A29" s="23" t="s">
        <v>88</v>
      </c>
      <c r="B29" s="24" t="s">
        <v>10</v>
      </c>
      <c r="C29" s="77">
        <v>1389278</v>
      </c>
      <c r="D29" s="78">
        <v>0</v>
      </c>
      <c r="E29" s="78">
        <v>71458</v>
      </c>
      <c r="F29" s="78">
        <v>0</v>
      </c>
      <c r="G29" s="78">
        <v>0</v>
      </c>
      <c r="H29" s="78">
        <v>0</v>
      </c>
      <c r="I29" s="79">
        <f t="shared" si="0"/>
        <v>1460736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 t="shared" si="0"/>
        <v>0</v>
      </c>
    </row>
    <row r="31" spans="1:9" x14ac:dyDescent="0.25">
      <c r="A31" s="23" t="s">
        <v>89</v>
      </c>
      <c r="B31" s="24" t="s">
        <v>10</v>
      </c>
      <c r="C31" s="77">
        <v>290322</v>
      </c>
      <c r="D31" s="78">
        <v>61623</v>
      </c>
      <c r="E31" s="78">
        <v>9113</v>
      </c>
      <c r="F31" s="78">
        <v>0</v>
      </c>
      <c r="G31" s="78">
        <v>0</v>
      </c>
      <c r="H31" s="78">
        <v>0</v>
      </c>
      <c r="I31" s="79">
        <f t="shared" si="0"/>
        <v>361058</v>
      </c>
    </row>
    <row r="32" spans="1:9" x14ac:dyDescent="0.25">
      <c r="A32" s="23" t="s">
        <v>90</v>
      </c>
      <c r="B32" s="24" t="s">
        <v>10</v>
      </c>
      <c r="C32" s="77">
        <v>439613</v>
      </c>
      <c r="D32" s="78">
        <v>97511</v>
      </c>
      <c r="E32" s="78">
        <v>26519</v>
      </c>
      <c r="F32" s="78">
        <v>0</v>
      </c>
      <c r="G32" s="78">
        <v>0</v>
      </c>
      <c r="H32" s="78">
        <v>0</v>
      </c>
      <c r="I32" s="79">
        <f t="shared" si="0"/>
        <v>563643</v>
      </c>
    </row>
    <row r="33" spans="1:9" x14ac:dyDescent="0.25">
      <c r="A33" s="23" t="s">
        <v>91</v>
      </c>
      <c r="B33" s="24" t="s">
        <v>10</v>
      </c>
      <c r="C33" s="77">
        <v>302095</v>
      </c>
      <c r="D33" s="78">
        <v>0</v>
      </c>
      <c r="E33" s="78">
        <v>13718</v>
      </c>
      <c r="F33" s="78">
        <v>0</v>
      </c>
      <c r="G33" s="78">
        <v>0</v>
      </c>
      <c r="H33" s="78">
        <v>0</v>
      </c>
      <c r="I33" s="79">
        <f t="shared" si="0"/>
        <v>315813</v>
      </c>
    </row>
    <row r="34" spans="1:9" x14ac:dyDescent="0.25">
      <c r="A34" s="23" t="s">
        <v>92</v>
      </c>
      <c r="B34" s="24" t="s">
        <v>10</v>
      </c>
      <c r="C34" s="77">
        <v>8015260</v>
      </c>
      <c r="D34" s="78">
        <v>0</v>
      </c>
      <c r="E34" s="78">
        <v>323543</v>
      </c>
      <c r="F34" s="78">
        <v>0</v>
      </c>
      <c r="G34" s="78">
        <v>95255</v>
      </c>
      <c r="H34" s="78">
        <v>0</v>
      </c>
      <c r="I34" s="79">
        <f t="shared" si="0"/>
        <v>8434058</v>
      </c>
    </row>
    <row r="35" spans="1:9" x14ac:dyDescent="0.25">
      <c r="A35" s="23" t="s">
        <v>93</v>
      </c>
      <c r="B35" s="24" t="s">
        <v>10</v>
      </c>
      <c r="C35" s="77">
        <v>254265</v>
      </c>
      <c r="D35" s="78">
        <v>52754</v>
      </c>
      <c r="E35" s="78">
        <v>0</v>
      </c>
      <c r="F35" s="78">
        <v>0</v>
      </c>
      <c r="G35" s="78">
        <v>10896</v>
      </c>
      <c r="H35" s="78">
        <v>0</v>
      </c>
      <c r="I35" s="79">
        <f t="shared" si="0"/>
        <v>317915</v>
      </c>
    </row>
    <row r="36" spans="1:9" x14ac:dyDescent="0.25">
      <c r="A36" s="23" t="s">
        <v>94</v>
      </c>
      <c r="B36" s="24" t="s">
        <v>10</v>
      </c>
      <c r="C36" s="77">
        <v>61881</v>
      </c>
      <c r="D36" s="78">
        <v>6801</v>
      </c>
      <c r="E36" s="78">
        <v>743</v>
      </c>
      <c r="F36" s="78">
        <v>0</v>
      </c>
      <c r="G36" s="78">
        <v>0</v>
      </c>
      <c r="H36" s="78">
        <v>0</v>
      </c>
      <c r="I36" s="79">
        <f t="shared" si="0"/>
        <v>69425</v>
      </c>
    </row>
    <row r="37" spans="1:9" x14ac:dyDescent="0.25">
      <c r="A37" s="23" t="s">
        <v>95</v>
      </c>
      <c r="B37" s="24" t="s">
        <v>10</v>
      </c>
      <c r="C37" s="77">
        <v>7570916</v>
      </c>
      <c r="D37" s="78">
        <v>1415851</v>
      </c>
      <c r="E37" s="78">
        <v>124903</v>
      </c>
      <c r="F37" s="78">
        <v>0</v>
      </c>
      <c r="G37" s="78">
        <v>0</v>
      </c>
      <c r="H37" s="78">
        <v>0</v>
      </c>
      <c r="I37" s="79">
        <f t="shared" si="0"/>
        <v>9111670</v>
      </c>
    </row>
    <row r="38" spans="1:9" x14ac:dyDescent="0.25">
      <c r="A38" s="23" t="s">
        <v>96</v>
      </c>
      <c r="B38" s="24" t="s">
        <v>10</v>
      </c>
      <c r="C38" s="77">
        <v>77536</v>
      </c>
      <c r="D38" s="78">
        <v>20544</v>
      </c>
      <c r="E38" s="78">
        <v>6958</v>
      </c>
      <c r="F38" s="78">
        <v>0</v>
      </c>
      <c r="G38" s="78">
        <v>0</v>
      </c>
      <c r="H38" s="78">
        <v>0</v>
      </c>
      <c r="I38" s="79">
        <f t="shared" si="0"/>
        <v>105038</v>
      </c>
    </row>
    <row r="39" spans="1:9" x14ac:dyDescent="0.25">
      <c r="A39" s="23" t="s">
        <v>97</v>
      </c>
      <c r="B39" s="24" t="s">
        <v>10</v>
      </c>
      <c r="C39" s="77">
        <v>2209944</v>
      </c>
      <c r="D39" s="78">
        <v>0</v>
      </c>
      <c r="E39" s="78">
        <v>140256</v>
      </c>
      <c r="F39" s="78">
        <v>0</v>
      </c>
      <c r="G39" s="78">
        <v>26364</v>
      </c>
      <c r="H39" s="78">
        <v>0</v>
      </c>
      <c r="I39" s="79">
        <f t="shared" si="0"/>
        <v>2376564</v>
      </c>
    </row>
    <row r="40" spans="1:9" x14ac:dyDescent="0.25">
      <c r="A40" s="23" t="s">
        <v>98</v>
      </c>
      <c r="B40" s="24" t="s">
        <v>10</v>
      </c>
      <c r="C40" s="77">
        <v>807751</v>
      </c>
      <c r="D40" s="78">
        <v>0</v>
      </c>
      <c r="E40" s="78">
        <v>0</v>
      </c>
      <c r="F40" s="78">
        <v>0</v>
      </c>
      <c r="G40" s="78">
        <v>23288</v>
      </c>
      <c r="H40" s="78">
        <v>0</v>
      </c>
      <c r="I40" s="79">
        <f t="shared" si="0"/>
        <v>831039</v>
      </c>
    </row>
    <row r="41" spans="1:9" x14ac:dyDescent="0.25">
      <c r="A41" s="23" t="s">
        <v>99</v>
      </c>
      <c r="B41" s="24" t="s">
        <v>10</v>
      </c>
      <c r="C41" s="77">
        <v>3612464</v>
      </c>
      <c r="D41" s="78">
        <v>701208</v>
      </c>
      <c r="E41" s="78">
        <v>204008</v>
      </c>
      <c r="F41" s="78">
        <v>0</v>
      </c>
      <c r="G41" s="78">
        <v>0</v>
      </c>
      <c r="H41" s="78">
        <v>0</v>
      </c>
      <c r="I41" s="79">
        <f t="shared" si="0"/>
        <v>4517680</v>
      </c>
    </row>
    <row r="42" spans="1:9" x14ac:dyDescent="0.25">
      <c r="A42" s="23" t="s">
        <v>100</v>
      </c>
      <c r="B42" s="24" t="s">
        <v>10</v>
      </c>
      <c r="C42" s="77">
        <v>2143191</v>
      </c>
      <c r="D42" s="78">
        <v>458344</v>
      </c>
      <c r="E42" s="78">
        <v>0</v>
      </c>
      <c r="F42" s="78">
        <v>0</v>
      </c>
      <c r="G42" s="78">
        <v>68139</v>
      </c>
      <c r="H42" s="78">
        <v>0</v>
      </c>
      <c r="I42" s="79">
        <f t="shared" si="0"/>
        <v>2669674</v>
      </c>
    </row>
    <row r="43" spans="1:9" x14ac:dyDescent="0.25">
      <c r="A43" s="23" t="s">
        <v>101</v>
      </c>
      <c r="B43" s="24" t="s">
        <v>11</v>
      </c>
      <c r="C43" s="77">
        <v>4054321</v>
      </c>
      <c r="D43" s="78">
        <v>914931</v>
      </c>
      <c r="E43" s="78">
        <v>39256</v>
      </c>
      <c r="F43" s="78">
        <v>0</v>
      </c>
      <c r="G43" s="78">
        <v>0</v>
      </c>
      <c r="H43" s="78">
        <v>0</v>
      </c>
      <c r="I43" s="79">
        <f t="shared" si="0"/>
        <v>5008508</v>
      </c>
    </row>
    <row r="44" spans="1:9" x14ac:dyDescent="0.25">
      <c r="A44" s="23" t="s">
        <v>102</v>
      </c>
      <c r="B44" s="24" t="s">
        <v>11</v>
      </c>
      <c r="C44" s="77">
        <v>2441307</v>
      </c>
      <c r="D44" s="78">
        <v>0</v>
      </c>
      <c r="E44" s="78">
        <v>0</v>
      </c>
      <c r="F44" s="78">
        <v>0</v>
      </c>
      <c r="G44" s="78">
        <v>0</v>
      </c>
      <c r="H44" s="78">
        <v>58773</v>
      </c>
      <c r="I44" s="79">
        <f t="shared" si="0"/>
        <v>2500080</v>
      </c>
    </row>
    <row r="45" spans="1:9" x14ac:dyDescent="0.25">
      <c r="A45" s="23" t="s">
        <v>103</v>
      </c>
      <c r="B45" s="24" t="s">
        <v>11</v>
      </c>
      <c r="C45" s="77">
        <v>9477467</v>
      </c>
      <c r="D45" s="78">
        <v>2084934</v>
      </c>
      <c r="E45" s="78">
        <v>0</v>
      </c>
      <c r="F45" s="78">
        <v>0</v>
      </c>
      <c r="G45" s="78">
        <v>143836</v>
      </c>
      <c r="H45" s="78">
        <v>0</v>
      </c>
      <c r="I45" s="79">
        <f t="shared" si="0"/>
        <v>11706237</v>
      </c>
    </row>
    <row r="46" spans="1:9" x14ac:dyDescent="0.25">
      <c r="A46" s="23" t="s">
        <v>440</v>
      </c>
      <c r="B46" s="24" t="s">
        <v>11</v>
      </c>
      <c r="C46" s="77">
        <v>3111756</v>
      </c>
      <c r="D46" s="78">
        <v>946120</v>
      </c>
      <c r="E46" s="78">
        <v>23725</v>
      </c>
      <c r="F46" s="78">
        <v>0</v>
      </c>
      <c r="G46" s="78">
        <v>26865</v>
      </c>
      <c r="H46" s="78">
        <v>0</v>
      </c>
      <c r="I46" s="79">
        <f t="shared" si="0"/>
        <v>4108466</v>
      </c>
    </row>
    <row r="47" spans="1:9" x14ac:dyDescent="0.25">
      <c r="A47" s="23" t="s">
        <v>104</v>
      </c>
      <c r="B47" s="24" t="s">
        <v>11</v>
      </c>
      <c r="C47" s="77">
        <v>8992122</v>
      </c>
      <c r="D47" s="78">
        <v>0</v>
      </c>
      <c r="E47" s="78">
        <v>199933</v>
      </c>
      <c r="F47" s="78">
        <v>0</v>
      </c>
      <c r="G47" s="78">
        <v>0</v>
      </c>
      <c r="H47" s="78">
        <v>0</v>
      </c>
      <c r="I47" s="79">
        <f t="shared" si="0"/>
        <v>9192055</v>
      </c>
    </row>
    <row r="48" spans="1:9" x14ac:dyDescent="0.25">
      <c r="A48" s="23" t="s">
        <v>105</v>
      </c>
      <c r="B48" s="24" t="s">
        <v>11</v>
      </c>
      <c r="C48" s="77">
        <v>7171766</v>
      </c>
      <c r="D48" s="78">
        <v>1368476</v>
      </c>
      <c r="E48" s="78">
        <v>54950</v>
      </c>
      <c r="F48" s="78">
        <v>0</v>
      </c>
      <c r="G48" s="78">
        <v>114173</v>
      </c>
      <c r="H48" s="78">
        <v>0</v>
      </c>
      <c r="I48" s="79">
        <f t="shared" si="0"/>
        <v>8709365</v>
      </c>
    </row>
    <row r="49" spans="1:9" x14ac:dyDescent="0.25">
      <c r="A49" s="23" t="s">
        <v>106</v>
      </c>
      <c r="B49" s="24" t="s">
        <v>11</v>
      </c>
      <c r="C49" s="77">
        <v>21415178</v>
      </c>
      <c r="D49" s="78">
        <v>6755372</v>
      </c>
      <c r="E49" s="78">
        <v>569325</v>
      </c>
      <c r="F49" s="78">
        <v>0</v>
      </c>
      <c r="G49" s="78">
        <v>0</v>
      </c>
      <c r="H49" s="78">
        <v>0</v>
      </c>
      <c r="I49" s="79">
        <f t="shared" si="0"/>
        <v>28739875</v>
      </c>
    </row>
    <row r="50" spans="1:9" x14ac:dyDescent="0.25">
      <c r="A50" s="23" t="s">
        <v>441</v>
      </c>
      <c r="B50" s="24" t="s">
        <v>11</v>
      </c>
      <c r="C50" s="77">
        <v>3651827</v>
      </c>
      <c r="D50" s="78">
        <v>1000934</v>
      </c>
      <c r="E50" s="78">
        <v>52561</v>
      </c>
      <c r="F50" s="78">
        <v>0</v>
      </c>
      <c r="G50" s="78">
        <v>0</v>
      </c>
      <c r="H50" s="78">
        <v>0</v>
      </c>
      <c r="I50" s="79">
        <f t="shared" si="0"/>
        <v>4705322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 t="shared" si="0"/>
        <v>0</v>
      </c>
    </row>
    <row r="52" spans="1:9" x14ac:dyDescent="0.25">
      <c r="A52" s="23" t="s">
        <v>108</v>
      </c>
      <c r="B52" s="24" t="s">
        <v>11</v>
      </c>
      <c r="C52" s="77">
        <v>12653634</v>
      </c>
      <c r="D52" s="78">
        <v>3008884</v>
      </c>
      <c r="E52" s="78">
        <v>377942</v>
      </c>
      <c r="F52" s="78">
        <v>0</v>
      </c>
      <c r="G52" s="78">
        <v>0</v>
      </c>
      <c r="H52" s="78">
        <v>0</v>
      </c>
      <c r="I52" s="79">
        <f t="shared" si="0"/>
        <v>16040460</v>
      </c>
    </row>
    <row r="53" spans="1:9" x14ac:dyDescent="0.25">
      <c r="A53" s="23" t="s">
        <v>109</v>
      </c>
      <c r="B53" s="24" t="s">
        <v>11</v>
      </c>
      <c r="C53" s="77">
        <v>2150701</v>
      </c>
      <c r="D53" s="78">
        <v>523782</v>
      </c>
      <c r="E53" s="78">
        <v>27371</v>
      </c>
      <c r="F53" s="78">
        <v>0</v>
      </c>
      <c r="G53" s="78">
        <v>0</v>
      </c>
      <c r="H53" s="78">
        <v>0</v>
      </c>
      <c r="I53" s="79">
        <f t="shared" si="0"/>
        <v>2701854</v>
      </c>
    </row>
    <row r="54" spans="1:9" x14ac:dyDescent="0.25">
      <c r="A54" s="68" t="s">
        <v>506</v>
      </c>
      <c r="B54" s="24" t="s">
        <v>11</v>
      </c>
      <c r="C54" s="77">
        <v>897743</v>
      </c>
      <c r="D54" s="78">
        <v>175106</v>
      </c>
      <c r="E54" s="78">
        <v>10955</v>
      </c>
      <c r="F54" s="78">
        <v>0</v>
      </c>
      <c r="G54" s="78">
        <v>0</v>
      </c>
      <c r="H54" s="78">
        <v>0</v>
      </c>
      <c r="I54" s="79">
        <f t="shared" si="0"/>
        <v>1083804</v>
      </c>
    </row>
    <row r="55" spans="1:9" x14ac:dyDescent="0.25">
      <c r="A55" s="23" t="s">
        <v>110</v>
      </c>
      <c r="B55" s="24" t="s">
        <v>11</v>
      </c>
      <c r="C55" s="77">
        <v>4312450</v>
      </c>
      <c r="D55" s="78">
        <v>2300465</v>
      </c>
      <c r="E55" s="78">
        <v>0</v>
      </c>
      <c r="F55" s="78">
        <v>0</v>
      </c>
      <c r="G55" s="78">
        <v>171735</v>
      </c>
      <c r="H55" s="78">
        <v>0</v>
      </c>
      <c r="I55" s="79">
        <f t="shared" si="0"/>
        <v>6784650</v>
      </c>
    </row>
    <row r="56" spans="1:9" x14ac:dyDescent="0.25">
      <c r="A56" s="23" t="s">
        <v>111</v>
      </c>
      <c r="B56" s="24" t="s">
        <v>11</v>
      </c>
      <c r="C56" s="77">
        <v>1814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 t="shared" si="0"/>
        <v>1814</v>
      </c>
    </row>
    <row r="57" spans="1:9" x14ac:dyDescent="0.25">
      <c r="A57" s="23" t="s">
        <v>112</v>
      </c>
      <c r="B57" s="24" t="s">
        <v>11</v>
      </c>
      <c r="C57" s="77">
        <v>1203279</v>
      </c>
      <c r="D57" s="78">
        <v>596913</v>
      </c>
      <c r="E57" s="78">
        <v>280</v>
      </c>
      <c r="F57" s="78">
        <v>0</v>
      </c>
      <c r="G57" s="78">
        <v>47609</v>
      </c>
      <c r="H57" s="78">
        <v>0</v>
      </c>
      <c r="I57" s="79">
        <f t="shared" si="0"/>
        <v>1848081</v>
      </c>
    </row>
    <row r="58" spans="1:9" x14ac:dyDescent="0.25">
      <c r="A58" s="23" t="s">
        <v>113</v>
      </c>
      <c r="B58" s="24" t="s">
        <v>11</v>
      </c>
      <c r="C58" s="77">
        <v>3936667</v>
      </c>
      <c r="D58" s="78">
        <v>1093433</v>
      </c>
      <c r="E58" s="78">
        <v>0</v>
      </c>
      <c r="F58" s="78">
        <v>0</v>
      </c>
      <c r="G58" s="78">
        <v>72795</v>
      </c>
      <c r="H58" s="78">
        <v>0</v>
      </c>
      <c r="I58" s="79">
        <f t="shared" si="0"/>
        <v>5102895</v>
      </c>
    </row>
    <row r="59" spans="1:9" x14ac:dyDescent="0.25">
      <c r="A59" s="23" t="s">
        <v>114</v>
      </c>
      <c r="B59" s="24" t="s">
        <v>11</v>
      </c>
      <c r="C59" s="77">
        <v>8940379</v>
      </c>
      <c r="D59" s="78">
        <v>1864553</v>
      </c>
      <c r="E59" s="78">
        <v>174801</v>
      </c>
      <c r="F59" s="78">
        <v>0</v>
      </c>
      <c r="G59" s="78">
        <v>0</v>
      </c>
      <c r="H59" s="78">
        <v>0</v>
      </c>
      <c r="I59" s="79">
        <f t="shared" si="0"/>
        <v>10979733</v>
      </c>
    </row>
    <row r="60" spans="1:9" x14ac:dyDescent="0.25">
      <c r="A60" s="23" t="s">
        <v>115</v>
      </c>
      <c r="B60" s="24" t="s">
        <v>11</v>
      </c>
      <c r="C60" s="77">
        <v>2348561</v>
      </c>
      <c r="D60" s="78">
        <v>615745</v>
      </c>
      <c r="E60" s="78">
        <v>40199</v>
      </c>
      <c r="F60" s="78">
        <v>0</v>
      </c>
      <c r="G60" s="78">
        <v>0</v>
      </c>
      <c r="H60" s="78">
        <v>0</v>
      </c>
      <c r="I60" s="79">
        <f t="shared" si="0"/>
        <v>3004505</v>
      </c>
    </row>
    <row r="61" spans="1:9" x14ac:dyDescent="0.25">
      <c r="A61" s="23" t="s">
        <v>116</v>
      </c>
      <c r="B61" s="24" t="s">
        <v>11</v>
      </c>
      <c r="C61" s="77">
        <v>3590761</v>
      </c>
      <c r="D61" s="78">
        <v>1280296</v>
      </c>
      <c r="E61" s="78">
        <v>22036</v>
      </c>
      <c r="F61" s="78">
        <v>0</v>
      </c>
      <c r="G61" s="78">
        <v>79376</v>
      </c>
      <c r="H61" s="78">
        <v>0</v>
      </c>
      <c r="I61" s="79">
        <f t="shared" si="0"/>
        <v>4972469</v>
      </c>
    </row>
    <row r="62" spans="1:9" x14ac:dyDescent="0.25">
      <c r="A62" s="23" t="s">
        <v>117</v>
      </c>
      <c r="B62" s="24" t="s">
        <v>11</v>
      </c>
      <c r="C62" s="77">
        <v>2743876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 t="shared" si="0"/>
        <v>2743876</v>
      </c>
    </row>
    <row r="63" spans="1:9" x14ac:dyDescent="0.25">
      <c r="A63" s="23" t="s">
        <v>118</v>
      </c>
      <c r="B63" s="24" t="s">
        <v>11</v>
      </c>
      <c r="C63" s="77">
        <v>810988</v>
      </c>
      <c r="D63" s="78">
        <v>262187</v>
      </c>
      <c r="E63" s="78">
        <v>14200</v>
      </c>
      <c r="F63" s="78">
        <v>0</v>
      </c>
      <c r="G63" s="78">
        <v>0</v>
      </c>
      <c r="H63" s="78">
        <v>0</v>
      </c>
      <c r="I63" s="79">
        <f t="shared" si="0"/>
        <v>1087375</v>
      </c>
    </row>
    <row r="64" spans="1:9" x14ac:dyDescent="0.25">
      <c r="A64" s="23" t="s">
        <v>119</v>
      </c>
      <c r="B64" s="24" t="s">
        <v>11</v>
      </c>
      <c r="C64" s="77">
        <v>11574231</v>
      </c>
      <c r="D64" s="78">
        <v>2577221</v>
      </c>
      <c r="E64" s="78">
        <v>162446</v>
      </c>
      <c r="F64" s="78">
        <v>0</v>
      </c>
      <c r="G64" s="78">
        <v>65726</v>
      </c>
      <c r="H64" s="78">
        <v>0</v>
      </c>
      <c r="I64" s="79">
        <f t="shared" si="0"/>
        <v>14379624</v>
      </c>
    </row>
    <row r="65" spans="1:9" x14ac:dyDescent="0.25">
      <c r="A65" s="23" t="s">
        <v>120</v>
      </c>
      <c r="B65" s="24" t="s">
        <v>11</v>
      </c>
      <c r="C65" s="77">
        <v>7676796</v>
      </c>
      <c r="D65" s="78">
        <v>0</v>
      </c>
      <c r="E65" s="78">
        <v>148319</v>
      </c>
      <c r="F65" s="78">
        <v>0</v>
      </c>
      <c r="G65" s="78">
        <v>0</v>
      </c>
      <c r="H65" s="78">
        <v>0</v>
      </c>
      <c r="I65" s="79">
        <f t="shared" si="0"/>
        <v>7825115</v>
      </c>
    </row>
    <row r="66" spans="1:9" x14ac:dyDescent="0.25">
      <c r="A66" s="23" t="s">
        <v>121</v>
      </c>
      <c r="B66" s="24" t="s">
        <v>11</v>
      </c>
      <c r="C66" s="77">
        <v>11158842</v>
      </c>
      <c r="D66" s="78">
        <v>1568800</v>
      </c>
      <c r="E66" s="78">
        <v>329776</v>
      </c>
      <c r="F66" s="78">
        <v>0</v>
      </c>
      <c r="G66" s="78">
        <v>0</v>
      </c>
      <c r="H66" s="78">
        <v>758678</v>
      </c>
      <c r="I66" s="79">
        <f t="shared" si="0"/>
        <v>13816096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 t="shared" si="0"/>
        <v>0</v>
      </c>
    </row>
    <row r="68" spans="1:9" x14ac:dyDescent="0.25">
      <c r="A68" s="23" t="s">
        <v>123</v>
      </c>
      <c r="B68" s="24" t="s">
        <v>11</v>
      </c>
      <c r="C68" s="77">
        <v>862869</v>
      </c>
      <c r="D68" s="78">
        <v>0</v>
      </c>
      <c r="E68" s="78">
        <v>0</v>
      </c>
      <c r="F68" s="78">
        <v>0</v>
      </c>
      <c r="G68" s="78">
        <v>41511</v>
      </c>
      <c r="H68" s="78">
        <v>0</v>
      </c>
      <c r="I68" s="79">
        <f t="shared" si="0"/>
        <v>904380</v>
      </c>
    </row>
    <row r="69" spans="1:9" x14ac:dyDescent="0.25">
      <c r="A69" s="23" t="s">
        <v>124</v>
      </c>
      <c r="B69" s="24" t="s">
        <v>11</v>
      </c>
      <c r="C69" s="77">
        <v>7449914</v>
      </c>
      <c r="D69" s="78">
        <v>2232383</v>
      </c>
      <c r="E69" s="78">
        <v>522010</v>
      </c>
      <c r="F69" s="78">
        <v>0</v>
      </c>
      <c r="G69" s="78">
        <v>68338</v>
      </c>
      <c r="H69" s="78">
        <v>0</v>
      </c>
      <c r="I69" s="79">
        <f t="shared" ref="I69:I132" si="1">SUM(C69:H69)</f>
        <v>10272645</v>
      </c>
    </row>
    <row r="70" spans="1:9" x14ac:dyDescent="0.25">
      <c r="A70" s="23" t="s">
        <v>125</v>
      </c>
      <c r="B70" s="24" t="s">
        <v>11</v>
      </c>
      <c r="C70" s="77">
        <v>4662512</v>
      </c>
      <c r="D70" s="78">
        <v>972835</v>
      </c>
      <c r="E70" s="78">
        <v>0</v>
      </c>
      <c r="F70" s="78">
        <v>0</v>
      </c>
      <c r="G70" s="78">
        <v>47128</v>
      </c>
      <c r="H70" s="78">
        <v>0</v>
      </c>
      <c r="I70" s="79">
        <f t="shared" si="1"/>
        <v>5682475</v>
      </c>
    </row>
    <row r="71" spans="1:9" x14ac:dyDescent="0.25">
      <c r="A71" s="68" t="s">
        <v>498</v>
      </c>
      <c r="B71" s="69" t="s">
        <v>11</v>
      </c>
      <c r="C71" s="77">
        <v>837678</v>
      </c>
      <c r="D71" s="78">
        <v>192613</v>
      </c>
      <c r="E71" s="78">
        <v>0</v>
      </c>
      <c r="F71" s="78">
        <v>0</v>
      </c>
      <c r="G71" s="78">
        <v>13630</v>
      </c>
      <c r="H71" s="78">
        <v>0</v>
      </c>
      <c r="I71" s="79">
        <f t="shared" si="1"/>
        <v>1043921</v>
      </c>
    </row>
    <row r="72" spans="1:9" x14ac:dyDescent="0.25">
      <c r="A72" s="23" t="s">
        <v>126</v>
      </c>
      <c r="B72" s="24" t="s">
        <v>11</v>
      </c>
      <c r="C72" s="77">
        <v>5406700</v>
      </c>
      <c r="D72" s="78">
        <v>0</v>
      </c>
      <c r="E72" s="78">
        <v>67457</v>
      </c>
      <c r="F72" s="78">
        <v>0</v>
      </c>
      <c r="G72" s="78">
        <v>0</v>
      </c>
      <c r="H72" s="78">
        <v>0</v>
      </c>
      <c r="I72" s="79">
        <f t="shared" si="1"/>
        <v>5474157</v>
      </c>
    </row>
    <row r="73" spans="1:9" x14ac:dyDescent="0.25">
      <c r="A73" s="23" t="s">
        <v>127</v>
      </c>
      <c r="B73" s="24" t="s">
        <v>11</v>
      </c>
      <c r="C73" s="77">
        <v>1136189</v>
      </c>
      <c r="D73" s="78">
        <v>425951</v>
      </c>
      <c r="E73" s="78">
        <v>56767</v>
      </c>
      <c r="F73" s="78">
        <v>0</v>
      </c>
      <c r="G73" s="78">
        <v>0</v>
      </c>
      <c r="H73" s="78">
        <v>0</v>
      </c>
      <c r="I73" s="79">
        <f t="shared" si="1"/>
        <v>1618907</v>
      </c>
    </row>
    <row r="74" spans="1:9" x14ac:dyDescent="0.25">
      <c r="A74" s="23" t="s">
        <v>128</v>
      </c>
      <c r="B74" s="24" t="s">
        <v>12</v>
      </c>
      <c r="C74" s="77">
        <v>29805</v>
      </c>
      <c r="D74" s="78">
        <v>0</v>
      </c>
      <c r="E74" s="78">
        <v>141</v>
      </c>
      <c r="F74" s="78">
        <v>0</v>
      </c>
      <c r="G74" s="78">
        <v>0</v>
      </c>
      <c r="H74" s="78">
        <v>0</v>
      </c>
      <c r="I74" s="79">
        <f t="shared" si="1"/>
        <v>29946</v>
      </c>
    </row>
    <row r="75" spans="1:9" x14ac:dyDescent="0.25">
      <c r="A75" s="23" t="s">
        <v>129</v>
      </c>
      <c r="B75" s="24" t="s">
        <v>12</v>
      </c>
      <c r="C75" s="77">
        <v>149513</v>
      </c>
      <c r="D75" s="78">
        <v>0</v>
      </c>
      <c r="E75" s="78">
        <v>0</v>
      </c>
      <c r="F75" s="78">
        <v>0</v>
      </c>
      <c r="G75" s="78">
        <v>0</v>
      </c>
      <c r="H75" s="78">
        <v>0</v>
      </c>
      <c r="I75" s="79">
        <f t="shared" si="1"/>
        <v>149513</v>
      </c>
    </row>
    <row r="76" spans="1:9" x14ac:dyDescent="0.25">
      <c r="A76" s="23" t="s">
        <v>130</v>
      </c>
      <c r="B76" s="24" t="s">
        <v>13</v>
      </c>
      <c r="C76" s="77">
        <v>1814887</v>
      </c>
      <c r="D76" s="78">
        <v>682069</v>
      </c>
      <c r="E76" s="78">
        <v>0</v>
      </c>
      <c r="F76" s="78">
        <v>0</v>
      </c>
      <c r="G76" s="78">
        <v>49454</v>
      </c>
      <c r="H76" s="78">
        <v>0</v>
      </c>
      <c r="I76" s="79">
        <f t="shared" si="1"/>
        <v>2546410</v>
      </c>
    </row>
    <row r="77" spans="1:9" x14ac:dyDescent="0.25">
      <c r="A77" s="23" t="s">
        <v>131</v>
      </c>
      <c r="B77" s="24" t="s">
        <v>14</v>
      </c>
      <c r="C77" s="77">
        <v>564503</v>
      </c>
      <c r="D77" s="78">
        <v>0</v>
      </c>
      <c r="E77" s="78">
        <v>0</v>
      </c>
      <c r="F77" s="78">
        <v>0</v>
      </c>
      <c r="G77" s="78">
        <v>30158</v>
      </c>
      <c r="H77" s="78">
        <v>0</v>
      </c>
      <c r="I77" s="79">
        <f t="shared" si="1"/>
        <v>594661</v>
      </c>
    </row>
    <row r="78" spans="1:9" x14ac:dyDescent="0.25">
      <c r="A78" s="23" t="s">
        <v>132</v>
      </c>
      <c r="B78" s="24" t="s">
        <v>14</v>
      </c>
      <c r="C78" s="77">
        <v>796859</v>
      </c>
      <c r="D78" s="78">
        <v>32936</v>
      </c>
      <c r="E78" s="78">
        <v>18135</v>
      </c>
      <c r="F78" s="78">
        <v>0</v>
      </c>
      <c r="G78" s="78">
        <v>0</v>
      </c>
      <c r="H78" s="78">
        <v>0</v>
      </c>
      <c r="I78" s="79">
        <f t="shared" si="1"/>
        <v>847930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123559</v>
      </c>
      <c r="E79" s="78">
        <v>0</v>
      </c>
      <c r="F79" s="78">
        <v>0</v>
      </c>
      <c r="G79" s="78">
        <v>0</v>
      </c>
      <c r="H79" s="78">
        <v>52480</v>
      </c>
      <c r="I79" s="79">
        <f t="shared" si="1"/>
        <v>176039</v>
      </c>
    </row>
    <row r="80" spans="1:9" x14ac:dyDescent="0.25">
      <c r="A80" s="23" t="s">
        <v>134</v>
      </c>
      <c r="B80" s="24" t="s">
        <v>15</v>
      </c>
      <c r="C80" s="77">
        <v>99965</v>
      </c>
      <c r="D80" s="78">
        <v>11782</v>
      </c>
      <c r="E80" s="78">
        <v>0</v>
      </c>
      <c r="F80" s="78">
        <v>0</v>
      </c>
      <c r="G80" s="78">
        <v>0</v>
      </c>
      <c r="H80" s="78">
        <v>4241</v>
      </c>
      <c r="I80" s="79">
        <f t="shared" si="1"/>
        <v>115988</v>
      </c>
    </row>
    <row r="81" spans="1:9" x14ac:dyDescent="0.25">
      <c r="A81" s="23" t="s">
        <v>135</v>
      </c>
      <c r="B81" s="24" t="s">
        <v>15</v>
      </c>
      <c r="C81" s="77">
        <v>854189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 t="shared" si="1"/>
        <v>854189</v>
      </c>
    </row>
    <row r="82" spans="1:9" x14ac:dyDescent="0.25">
      <c r="A82" s="23" t="s">
        <v>136</v>
      </c>
      <c r="B82" s="24" t="s">
        <v>15</v>
      </c>
      <c r="C82" s="77">
        <v>54677</v>
      </c>
      <c r="D82" s="78">
        <v>0</v>
      </c>
      <c r="E82" s="78">
        <v>0</v>
      </c>
      <c r="F82" s="78">
        <v>0</v>
      </c>
      <c r="G82" s="78">
        <v>0</v>
      </c>
      <c r="H82" s="78">
        <v>0</v>
      </c>
      <c r="I82" s="79">
        <f t="shared" si="1"/>
        <v>54677</v>
      </c>
    </row>
    <row r="83" spans="1:9" x14ac:dyDescent="0.25">
      <c r="A83" s="23" t="s">
        <v>137</v>
      </c>
      <c r="B83" s="24" t="s">
        <v>16</v>
      </c>
      <c r="C83" s="77">
        <v>60502</v>
      </c>
      <c r="D83" s="78">
        <v>0</v>
      </c>
      <c r="E83" s="78">
        <v>0</v>
      </c>
      <c r="F83" s="78">
        <v>0</v>
      </c>
      <c r="G83" s="78">
        <v>2872</v>
      </c>
      <c r="H83" s="78">
        <v>0</v>
      </c>
      <c r="I83" s="79">
        <f t="shared" si="1"/>
        <v>63374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 t="shared" si="1"/>
        <v>0</v>
      </c>
    </row>
    <row r="85" spans="1:9" x14ac:dyDescent="0.25">
      <c r="A85" s="23" t="s">
        <v>139</v>
      </c>
      <c r="B85" s="24" t="s">
        <v>16</v>
      </c>
      <c r="C85" s="77">
        <v>3344391</v>
      </c>
      <c r="D85" s="78">
        <v>0</v>
      </c>
      <c r="E85" s="78">
        <v>54418</v>
      </c>
      <c r="F85" s="78">
        <v>0</v>
      </c>
      <c r="G85" s="78">
        <v>173818</v>
      </c>
      <c r="H85" s="78">
        <v>0</v>
      </c>
      <c r="I85" s="79">
        <f t="shared" si="1"/>
        <v>3572627</v>
      </c>
    </row>
    <row r="86" spans="1:9" x14ac:dyDescent="0.25">
      <c r="A86" s="23" t="s">
        <v>140</v>
      </c>
      <c r="B86" s="24" t="s">
        <v>17</v>
      </c>
      <c r="C86" s="77">
        <v>13687</v>
      </c>
      <c r="D86" s="78">
        <v>0</v>
      </c>
      <c r="E86" s="78">
        <v>0</v>
      </c>
      <c r="F86" s="78">
        <v>0</v>
      </c>
      <c r="G86" s="78">
        <v>1460</v>
      </c>
      <c r="H86" s="78">
        <v>0</v>
      </c>
      <c r="I86" s="79">
        <f t="shared" si="1"/>
        <v>15147</v>
      </c>
    </row>
    <row r="87" spans="1:9" x14ac:dyDescent="0.25">
      <c r="A87" s="23" t="s">
        <v>141</v>
      </c>
      <c r="B87" s="24" t="s">
        <v>17</v>
      </c>
      <c r="C87" s="77">
        <v>1415254</v>
      </c>
      <c r="D87" s="78">
        <v>0</v>
      </c>
      <c r="E87" s="78">
        <v>0</v>
      </c>
      <c r="F87" s="78">
        <v>0</v>
      </c>
      <c r="G87" s="78">
        <v>44696</v>
      </c>
      <c r="H87" s="78">
        <v>0</v>
      </c>
      <c r="I87" s="79">
        <f t="shared" si="1"/>
        <v>1459950</v>
      </c>
    </row>
    <row r="88" spans="1:9" x14ac:dyDescent="0.25">
      <c r="A88" s="23" t="s">
        <v>142</v>
      </c>
      <c r="B88" s="24" t="s">
        <v>509</v>
      </c>
      <c r="C88" s="77">
        <v>423025</v>
      </c>
      <c r="D88" s="78">
        <v>165335</v>
      </c>
      <c r="E88" s="78">
        <v>13745</v>
      </c>
      <c r="F88" s="78">
        <v>0</v>
      </c>
      <c r="G88" s="78">
        <v>0</v>
      </c>
      <c r="H88" s="78">
        <v>0</v>
      </c>
      <c r="I88" s="79">
        <f t="shared" si="1"/>
        <v>602105</v>
      </c>
    </row>
    <row r="89" spans="1:9" x14ac:dyDescent="0.25">
      <c r="A89" s="23" t="s">
        <v>143</v>
      </c>
      <c r="B89" s="24" t="s">
        <v>18</v>
      </c>
      <c r="C89" s="77">
        <v>138395</v>
      </c>
      <c r="D89" s="78">
        <v>30966</v>
      </c>
      <c r="E89" s="78">
        <v>0</v>
      </c>
      <c r="F89" s="78">
        <v>0</v>
      </c>
      <c r="G89" s="78">
        <v>7272</v>
      </c>
      <c r="H89" s="78">
        <v>0</v>
      </c>
      <c r="I89" s="79">
        <f t="shared" si="1"/>
        <v>176633</v>
      </c>
    </row>
    <row r="90" spans="1:9" x14ac:dyDescent="0.25">
      <c r="A90" s="23" t="s">
        <v>144</v>
      </c>
      <c r="B90" s="24" t="s">
        <v>18</v>
      </c>
      <c r="C90" s="77">
        <v>11983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9">
        <f t="shared" si="1"/>
        <v>11983</v>
      </c>
    </row>
    <row r="91" spans="1:9" x14ac:dyDescent="0.25">
      <c r="A91" s="23" t="s">
        <v>145</v>
      </c>
      <c r="B91" s="24" t="s">
        <v>19</v>
      </c>
      <c r="C91" s="77">
        <v>587563</v>
      </c>
      <c r="D91" s="78">
        <v>0</v>
      </c>
      <c r="E91" s="78">
        <v>1213</v>
      </c>
      <c r="F91" s="78">
        <v>0</v>
      </c>
      <c r="G91" s="78">
        <v>11305</v>
      </c>
      <c r="H91" s="78">
        <v>0</v>
      </c>
      <c r="I91" s="79">
        <f t="shared" si="1"/>
        <v>600081</v>
      </c>
    </row>
    <row r="92" spans="1:9" x14ac:dyDescent="0.25">
      <c r="A92" s="23" t="s">
        <v>146</v>
      </c>
      <c r="B92" s="24" t="s">
        <v>19</v>
      </c>
      <c r="C92" s="77">
        <v>104316</v>
      </c>
      <c r="D92" s="78">
        <v>14034</v>
      </c>
      <c r="E92" s="78">
        <v>0</v>
      </c>
      <c r="F92" s="78">
        <v>0</v>
      </c>
      <c r="G92" s="78">
        <v>1565</v>
      </c>
      <c r="H92" s="78">
        <v>0</v>
      </c>
      <c r="I92" s="79">
        <f t="shared" si="1"/>
        <v>119915</v>
      </c>
    </row>
    <row r="93" spans="1:9" x14ac:dyDescent="0.25">
      <c r="A93" s="23" t="s">
        <v>442</v>
      </c>
      <c r="B93" s="24" t="s">
        <v>19</v>
      </c>
      <c r="C93" s="77">
        <v>75913017</v>
      </c>
      <c r="D93" s="78">
        <v>14945969</v>
      </c>
      <c r="E93" s="78">
        <v>648397</v>
      </c>
      <c r="F93" s="78">
        <v>21657</v>
      </c>
      <c r="G93" s="78">
        <v>0</v>
      </c>
      <c r="H93" s="78">
        <v>2320148</v>
      </c>
      <c r="I93" s="79">
        <f t="shared" si="1"/>
        <v>93849188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 t="shared" si="1"/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9">
        <f t="shared" si="1"/>
        <v>0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 t="shared" si="1"/>
        <v>0</v>
      </c>
    </row>
    <row r="97" spans="1:9" x14ac:dyDescent="0.25">
      <c r="A97" s="23" t="s">
        <v>150</v>
      </c>
      <c r="B97" s="24" t="s">
        <v>21</v>
      </c>
      <c r="C97" s="77">
        <v>6392954</v>
      </c>
      <c r="D97" s="78">
        <v>2073371</v>
      </c>
      <c r="E97" s="78">
        <v>33615</v>
      </c>
      <c r="F97" s="78">
        <v>0</v>
      </c>
      <c r="G97" s="78">
        <v>0</v>
      </c>
      <c r="H97" s="78">
        <v>0</v>
      </c>
      <c r="I97" s="79">
        <f t="shared" si="1"/>
        <v>8499940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 t="shared" si="1"/>
        <v>0</v>
      </c>
    </row>
    <row r="99" spans="1:9" x14ac:dyDescent="0.25">
      <c r="A99" s="23" t="s">
        <v>152</v>
      </c>
      <c r="B99" s="24" t="s">
        <v>20</v>
      </c>
      <c r="C99" s="77">
        <v>294204</v>
      </c>
      <c r="D99" s="78">
        <v>102716</v>
      </c>
      <c r="E99" s="78">
        <v>4919</v>
      </c>
      <c r="F99" s="78">
        <v>0</v>
      </c>
      <c r="G99" s="78">
        <v>8705</v>
      </c>
      <c r="H99" s="78">
        <v>0</v>
      </c>
      <c r="I99" s="79">
        <f t="shared" si="1"/>
        <v>410544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 t="shared" si="1"/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 t="shared" si="1"/>
        <v>0</v>
      </c>
    </row>
    <row r="102" spans="1:9" x14ac:dyDescent="0.25">
      <c r="A102" s="23" t="s">
        <v>154</v>
      </c>
      <c r="B102" s="24" t="s">
        <v>155</v>
      </c>
      <c r="C102" s="77">
        <v>462180</v>
      </c>
      <c r="D102" s="78">
        <v>214203</v>
      </c>
      <c r="E102" s="78">
        <v>23310</v>
      </c>
      <c r="F102" s="78">
        <v>0</v>
      </c>
      <c r="G102" s="78">
        <v>0</v>
      </c>
      <c r="H102" s="78">
        <v>0</v>
      </c>
      <c r="I102" s="79">
        <f t="shared" si="1"/>
        <v>699693</v>
      </c>
    </row>
    <row r="103" spans="1:9" x14ac:dyDescent="0.25">
      <c r="A103" s="23" t="s">
        <v>156</v>
      </c>
      <c r="B103" s="24" t="s">
        <v>22</v>
      </c>
      <c r="C103" s="77">
        <v>189172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9">
        <f t="shared" si="1"/>
        <v>189172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63634</v>
      </c>
      <c r="I104" s="79">
        <f t="shared" si="1"/>
        <v>63634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 t="shared" si="1"/>
        <v>0</v>
      </c>
    </row>
    <row r="106" spans="1:9" x14ac:dyDescent="0.25">
      <c r="A106" s="23" t="s">
        <v>159</v>
      </c>
      <c r="B106" s="24" t="s">
        <v>23</v>
      </c>
      <c r="C106" s="77">
        <v>38849</v>
      </c>
      <c r="D106" s="78">
        <v>8772</v>
      </c>
      <c r="E106" s="78">
        <v>0</v>
      </c>
      <c r="F106" s="78">
        <v>0</v>
      </c>
      <c r="G106" s="78">
        <v>1090</v>
      </c>
      <c r="H106" s="78">
        <v>0</v>
      </c>
      <c r="I106" s="79">
        <f t="shared" si="1"/>
        <v>48711</v>
      </c>
    </row>
    <row r="107" spans="1:9" x14ac:dyDescent="0.25">
      <c r="A107" s="23" t="s">
        <v>160</v>
      </c>
      <c r="B107" s="24" t="s">
        <v>23</v>
      </c>
      <c r="C107" s="77">
        <v>109110</v>
      </c>
      <c r="D107" s="78">
        <v>0</v>
      </c>
      <c r="E107" s="78">
        <v>0</v>
      </c>
      <c r="F107" s="78">
        <v>0</v>
      </c>
      <c r="G107" s="78">
        <v>2048</v>
      </c>
      <c r="H107" s="78">
        <v>0</v>
      </c>
      <c r="I107" s="79">
        <f t="shared" si="1"/>
        <v>111158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 t="shared" si="1"/>
        <v>0</v>
      </c>
    </row>
    <row r="109" spans="1:9" x14ac:dyDescent="0.25">
      <c r="A109" s="23" t="s">
        <v>162</v>
      </c>
      <c r="B109" s="24" t="s">
        <v>23</v>
      </c>
      <c r="C109" s="77">
        <v>89006</v>
      </c>
      <c r="D109" s="78">
        <v>0</v>
      </c>
      <c r="E109" s="78">
        <v>0</v>
      </c>
      <c r="F109" s="78">
        <v>0</v>
      </c>
      <c r="G109" s="78">
        <v>0</v>
      </c>
      <c r="H109" s="78">
        <v>8795</v>
      </c>
      <c r="I109" s="79">
        <f t="shared" si="1"/>
        <v>97801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10120</v>
      </c>
      <c r="H110" s="78">
        <v>0</v>
      </c>
      <c r="I110" s="79">
        <f t="shared" si="1"/>
        <v>10120</v>
      </c>
    </row>
    <row r="111" spans="1:9" x14ac:dyDescent="0.25">
      <c r="A111" s="23" t="s">
        <v>164</v>
      </c>
      <c r="B111" s="24" t="s">
        <v>24</v>
      </c>
      <c r="C111" s="77">
        <v>16452</v>
      </c>
      <c r="D111" s="78">
        <v>0</v>
      </c>
      <c r="E111" s="78">
        <v>0</v>
      </c>
      <c r="F111" s="78">
        <v>0</v>
      </c>
      <c r="G111" s="78">
        <v>1355</v>
      </c>
      <c r="H111" s="78">
        <v>0</v>
      </c>
      <c r="I111" s="79">
        <f t="shared" si="1"/>
        <v>17807</v>
      </c>
    </row>
    <row r="112" spans="1:9" x14ac:dyDescent="0.25">
      <c r="A112" s="23" t="s">
        <v>165</v>
      </c>
      <c r="B112" s="24" t="s">
        <v>24</v>
      </c>
      <c r="C112" s="77">
        <v>172639</v>
      </c>
      <c r="D112" s="78">
        <v>31698</v>
      </c>
      <c r="E112" s="78">
        <v>0</v>
      </c>
      <c r="F112" s="78">
        <v>0</v>
      </c>
      <c r="G112" s="78">
        <v>14395</v>
      </c>
      <c r="H112" s="78">
        <v>0</v>
      </c>
      <c r="I112" s="79">
        <f t="shared" si="1"/>
        <v>218732</v>
      </c>
    </row>
    <row r="113" spans="1:9" x14ac:dyDescent="0.25">
      <c r="A113" s="23" t="s">
        <v>166</v>
      </c>
      <c r="B113" s="24" t="s">
        <v>167</v>
      </c>
      <c r="C113" s="77">
        <v>81941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 t="shared" si="1"/>
        <v>81941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 t="shared" si="1"/>
        <v>0</v>
      </c>
    </row>
    <row r="115" spans="1:9" x14ac:dyDescent="0.25">
      <c r="A115" s="23" t="s">
        <v>480</v>
      </c>
      <c r="B115" s="24" t="s">
        <v>26</v>
      </c>
      <c r="C115" s="77">
        <v>522063</v>
      </c>
      <c r="D115" s="78">
        <v>0</v>
      </c>
      <c r="E115" s="78">
        <v>56080</v>
      </c>
      <c r="F115" s="78">
        <v>0</v>
      </c>
      <c r="G115" s="78">
        <v>60</v>
      </c>
      <c r="H115" s="78">
        <v>131882</v>
      </c>
      <c r="I115" s="79">
        <f t="shared" si="1"/>
        <v>710085</v>
      </c>
    </row>
    <row r="116" spans="1:9" x14ac:dyDescent="0.25">
      <c r="A116" s="23" t="s">
        <v>169</v>
      </c>
      <c r="B116" s="24" t="s">
        <v>26</v>
      </c>
      <c r="C116" s="77">
        <v>199814</v>
      </c>
      <c r="D116" s="78">
        <v>21260</v>
      </c>
      <c r="E116" s="78">
        <v>0</v>
      </c>
      <c r="F116" s="78">
        <v>0</v>
      </c>
      <c r="G116" s="78">
        <v>9377</v>
      </c>
      <c r="H116" s="78">
        <v>0</v>
      </c>
      <c r="I116" s="79">
        <f t="shared" si="1"/>
        <v>230451</v>
      </c>
    </row>
    <row r="117" spans="1:9" x14ac:dyDescent="0.25">
      <c r="A117" s="23" t="s">
        <v>170</v>
      </c>
      <c r="B117" s="24" t="s">
        <v>27</v>
      </c>
      <c r="C117" s="77">
        <v>79737</v>
      </c>
      <c r="D117" s="78">
        <v>0</v>
      </c>
      <c r="E117" s="78">
        <v>5851</v>
      </c>
      <c r="F117" s="78">
        <v>0</v>
      </c>
      <c r="G117" s="78">
        <v>1248</v>
      </c>
      <c r="H117" s="78">
        <v>0</v>
      </c>
      <c r="I117" s="79">
        <f t="shared" si="1"/>
        <v>86836</v>
      </c>
    </row>
    <row r="118" spans="1:9" x14ac:dyDescent="0.25">
      <c r="A118" s="23" t="s">
        <v>171</v>
      </c>
      <c r="B118" s="24" t="s">
        <v>27</v>
      </c>
      <c r="C118" s="77">
        <v>52635</v>
      </c>
      <c r="D118" s="78">
        <v>10739</v>
      </c>
      <c r="E118" s="78">
        <v>0</v>
      </c>
      <c r="F118" s="78">
        <v>0</v>
      </c>
      <c r="G118" s="78">
        <v>0</v>
      </c>
      <c r="H118" s="78">
        <v>0</v>
      </c>
      <c r="I118" s="79">
        <f t="shared" si="1"/>
        <v>63374</v>
      </c>
    </row>
    <row r="119" spans="1:9" x14ac:dyDescent="0.25">
      <c r="A119" s="23" t="s">
        <v>172</v>
      </c>
      <c r="B119" s="24" t="s">
        <v>27</v>
      </c>
      <c r="C119" s="77">
        <v>0</v>
      </c>
      <c r="D119" s="78">
        <v>0</v>
      </c>
      <c r="E119" s="78">
        <v>0</v>
      </c>
      <c r="F119" s="78">
        <v>0</v>
      </c>
      <c r="G119" s="78">
        <v>0</v>
      </c>
      <c r="H119" s="78">
        <v>22858</v>
      </c>
      <c r="I119" s="79">
        <f t="shared" si="1"/>
        <v>22858</v>
      </c>
    </row>
    <row r="120" spans="1:9" x14ac:dyDescent="0.25">
      <c r="A120" s="23" t="s">
        <v>173</v>
      </c>
      <c r="B120" s="24" t="s">
        <v>28</v>
      </c>
      <c r="C120" s="77">
        <v>124206</v>
      </c>
      <c r="D120" s="78">
        <v>36175</v>
      </c>
      <c r="E120" s="78">
        <v>0</v>
      </c>
      <c r="F120" s="78">
        <v>0</v>
      </c>
      <c r="G120" s="78">
        <v>13079</v>
      </c>
      <c r="H120" s="78">
        <v>0</v>
      </c>
      <c r="I120" s="79">
        <f t="shared" si="1"/>
        <v>173460</v>
      </c>
    </row>
    <row r="121" spans="1:9" x14ac:dyDescent="0.25">
      <c r="A121" s="23" t="s">
        <v>174</v>
      </c>
      <c r="B121" s="24" t="s">
        <v>28</v>
      </c>
      <c r="C121" s="77">
        <v>344457</v>
      </c>
      <c r="D121" s="78">
        <v>0</v>
      </c>
      <c r="E121" s="78">
        <v>0</v>
      </c>
      <c r="F121" s="78">
        <v>0</v>
      </c>
      <c r="G121" s="78">
        <v>0</v>
      </c>
      <c r="H121" s="78">
        <v>12741</v>
      </c>
      <c r="I121" s="79">
        <f t="shared" si="1"/>
        <v>357198</v>
      </c>
    </row>
    <row r="122" spans="1:9" x14ac:dyDescent="0.25">
      <c r="A122" s="23" t="s">
        <v>175</v>
      </c>
      <c r="B122" s="24" t="s">
        <v>28</v>
      </c>
      <c r="C122" s="77">
        <v>68163</v>
      </c>
      <c r="D122" s="78">
        <v>0</v>
      </c>
      <c r="E122" s="78">
        <v>0</v>
      </c>
      <c r="F122" s="78">
        <v>0</v>
      </c>
      <c r="G122" s="78">
        <v>3436</v>
      </c>
      <c r="H122" s="78">
        <v>0</v>
      </c>
      <c r="I122" s="79">
        <f t="shared" si="1"/>
        <v>71599</v>
      </c>
    </row>
    <row r="123" spans="1:9" x14ac:dyDescent="0.25">
      <c r="A123" s="23" t="s">
        <v>176</v>
      </c>
      <c r="B123" s="24" t="s">
        <v>29</v>
      </c>
      <c r="C123" s="77">
        <v>550933</v>
      </c>
      <c r="D123" s="78">
        <v>0</v>
      </c>
      <c r="E123" s="78">
        <v>11999</v>
      </c>
      <c r="F123" s="78">
        <v>0</v>
      </c>
      <c r="G123" s="78">
        <v>17489</v>
      </c>
      <c r="H123" s="78">
        <v>0</v>
      </c>
      <c r="I123" s="79">
        <f t="shared" si="1"/>
        <v>580421</v>
      </c>
    </row>
    <row r="124" spans="1:9" x14ac:dyDescent="0.25">
      <c r="A124" s="23" t="s">
        <v>504</v>
      </c>
      <c r="B124" s="24" t="s">
        <v>29</v>
      </c>
      <c r="C124" s="77">
        <v>218366</v>
      </c>
      <c r="D124" s="78">
        <v>0</v>
      </c>
      <c r="E124" s="78">
        <v>0</v>
      </c>
      <c r="F124" s="78">
        <v>0</v>
      </c>
      <c r="G124" s="78">
        <v>27473</v>
      </c>
      <c r="H124" s="78">
        <v>0</v>
      </c>
      <c r="I124" s="79">
        <f t="shared" si="1"/>
        <v>245839</v>
      </c>
    </row>
    <row r="125" spans="1:9" x14ac:dyDescent="0.25">
      <c r="A125" s="23" t="s">
        <v>177</v>
      </c>
      <c r="B125" s="24" t="s">
        <v>30</v>
      </c>
      <c r="C125" s="77">
        <v>881367</v>
      </c>
      <c r="D125" s="78">
        <v>0</v>
      </c>
      <c r="E125" s="78">
        <v>0</v>
      </c>
      <c r="F125" s="78">
        <v>0</v>
      </c>
      <c r="G125" s="78">
        <v>45919</v>
      </c>
      <c r="H125" s="78">
        <v>0</v>
      </c>
      <c r="I125" s="79">
        <f t="shared" si="1"/>
        <v>927286</v>
      </c>
    </row>
    <row r="126" spans="1:9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9">
        <f t="shared" si="1"/>
        <v>0</v>
      </c>
    </row>
    <row r="127" spans="1:9" x14ac:dyDescent="0.25">
      <c r="A127" s="23" t="s">
        <v>179</v>
      </c>
      <c r="B127" s="24" t="s">
        <v>31</v>
      </c>
      <c r="C127" s="77">
        <v>768156</v>
      </c>
      <c r="D127" s="78">
        <v>128969</v>
      </c>
      <c r="E127" s="78">
        <v>0</v>
      </c>
      <c r="F127" s="78">
        <v>0</v>
      </c>
      <c r="G127" s="78">
        <v>20553</v>
      </c>
      <c r="H127" s="78">
        <v>0</v>
      </c>
      <c r="I127" s="79">
        <f t="shared" si="1"/>
        <v>917678</v>
      </c>
    </row>
    <row r="128" spans="1:9" x14ac:dyDescent="0.25">
      <c r="A128" s="23" t="s">
        <v>180</v>
      </c>
      <c r="B128" s="24" t="s">
        <v>31</v>
      </c>
      <c r="C128" s="77">
        <v>274406</v>
      </c>
      <c r="D128" s="78">
        <v>0</v>
      </c>
      <c r="E128" s="78">
        <v>0</v>
      </c>
      <c r="F128" s="78">
        <v>0</v>
      </c>
      <c r="G128" s="78">
        <v>11971</v>
      </c>
      <c r="H128" s="78">
        <v>0</v>
      </c>
      <c r="I128" s="79">
        <f t="shared" si="1"/>
        <v>286377</v>
      </c>
    </row>
    <row r="129" spans="1:9" x14ac:dyDescent="0.25">
      <c r="A129" s="23" t="s">
        <v>181</v>
      </c>
      <c r="B129" s="24" t="s">
        <v>31</v>
      </c>
      <c r="C129" s="77">
        <v>1160127</v>
      </c>
      <c r="D129" s="78">
        <v>145886</v>
      </c>
      <c r="E129" s="78">
        <v>0</v>
      </c>
      <c r="F129" s="78">
        <v>0</v>
      </c>
      <c r="G129" s="78">
        <v>34831</v>
      </c>
      <c r="H129" s="78">
        <v>0</v>
      </c>
      <c r="I129" s="79">
        <f t="shared" si="1"/>
        <v>1340844</v>
      </c>
    </row>
    <row r="130" spans="1:9" x14ac:dyDescent="0.25">
      <c r="A130" s="23" t="s">
        <v>182</v>
      </c>
      <c r="B130" s="24" t="s">
        <v>32</v>
      </c>
      <c r="C130" s="77">
        <v>4023818</v>
      </c>
      <c r="D130" s="78">
        <v>589212</v>
      </c>
      <c r="E130" s="78">
        <v>0</v>
      </c>
      <c r="F130" s="78">
        <v>0</v>
      </c>
      <c r="G130" s="78">
        <v>180211</v>
      </c>
      <c r="H130" s="78">
        <v>0</v>
      </c>
      <c r="I130" s="79">
        <f t="shared" si="1"/>
        <v>4793241</v>
      </c>
    </row>
    <row r="131" spans="1:9" x14ac:dyDescent="0.25">
      <c r="A131" s="23" t="s">
        <v>183</v>
      </c>
      <c r="B131" s="24" t="s">
        <v>32</v>
      </c>
      <c r="C131" s="77">
        <v>34919757</v>
      </c>
      <c r="D131" s="78">
        <v>6000819</v>
      </c>
      <c r="E131" s="78">
        <v>1418437</v>
      </c>
      <c r="F131" s="78">
        <v>43165</v>
      </c>
      <c r="G131" s="78">
        <v>0</v>
      </c>
      <c r="H131" s="78">
        <v>0</v>
      </c>
      <c r="I131" s="79">
        <f t="shared" si="1"/>
        <v>42382178</v>
      </c>
    </row>
    <row r="132" spans="1:9" x14ac:dyDescent="0.25">
      <c r="A132" s="23" t="s">
        <v>184</v>
      </c>
      <c r="B132" s="24" t="s">
        <v>32</v>
      </c>
      <c r="C132" s="77">
        <v>2239416</v>
      </c>
      <c r="D132" s="78">
        <v>347938</v>
      </c>
      <c r="E132" s="78">
        <v>0</v>
      </c>
      <c r="F132" s="78">
        <v>0</v>
      </c>
      <c r="G132" s="78">
        <v>30728</v>
      </c>
      <c r="H132" s="78">
        <v>0</v>
      </c>
      <c r="I132" s="79">
        <f t="shared" si="1"/>
        <v>2618082</v>
      </c>
    </row>
    <row r="133" spans="1:9" x14ac:dyDescent="0.25">
      <c r="A133" s="23" t="s">
        <v>185</v>
      </c>
      <c r="B133" s="24" t="s">
        <v>33</v>
      </c>
      <c r="C133" s="77">
        <v>224160</v>
      </c>
      <c r="D133" s="78">
        <v>42912</v>
      </c>
      <c r="E133" s="78">
        <v>0</v>
      </c>
      <c r="F133" s="78">
        <v>0</v>
      </c>
      <c r="G133" s="78">
        <v>491</v>
      </c>
      <c r="H133" s="78">
        <v>90413</v>
      </c>
      <c r="I133" s="79">
        <f t="shared" ref="I133:I196" si="2">SUM(C133:H133)</f>
        <v>357976</v>
      </c>
    </row>
    <row r="134" spans="1:9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 t="shared" si="2"/>
        <v>0</v>
      </c>
    </row>
    <row r="135" spans="1:9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9">
        <f t="shared" si="2"/>
        <v>0</v>
      </c>
    </row>
    <row r="136" spans="1:9" x14ac:dyDescent="0.25">
      <c r="A136" s="23" t="s">
        <v>188</v>
      </c>
      <c r="B136" s="24" t="s">
        <v>33</v>
      </c>
      <c r="C136" s="77">
        <v>46461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9">
        <f t="shared" si="2"/>
        <v>46461</v>
      </c>
    </row>
    <row r="137" spans="1:9" x14ac:dyDescent="0.25">
      <c r="A137" s="23" t="s">
        <v>189</v>
      </c>
      <c r="B137" s="24" t="s">
        <v>33</v>
      </c>
      <c r="C137" s="77">
        <v>9232</v>
      </c>
      <c r="D137" s="78">
        <v>0</v>
      </c>
      <c r="E137" s="78">
        <v>0</v>
      </c>
      <c r="F137" s="78">
        <v>0</v>
      </c>
      <c r="G137" s="78">
        <v>184</v>
      </c>
      <c r="H137" s="78">
        <v>0</v>
      </c>
      <c r="I137" s="79">
        <f t="shared" si="2"/>
        <v>9416</v>
      </c>
    </row>
    <row r="138" spans="1:9" x14ac:dyDescent="0.25">
      <c r="A138" s="23" t="s">
        <v>190</v>
      </c>
      <c r="B138" s="24" t="s">
        <v>34</v>
      </c>
      <c r="C138" s="77">
        <v>328586</v>
      </c>
      <c r="D138" s="78">
        <v>82507</v>
      </c>
      <c r="E138" s="78">
        <v>8250</v>
      </c>
      <c r="F138" s="78">
        <v>0</v>
      </c>
      <c r="G138" s="78">
        <v>12706</v>
      </c>
      <c r="H138" s="78">
        <v>0</v>
      </c>
      <c r="I138" s="79">
        <f t="shared" si="2"/>
        <v>432049</v>
      </c>
    </row>
    <row r="139" spans="1:9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 t="shared" si="2"/>
        <v>0</v>
      </c>
    </row>
    <row r="140" spans="1:9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9">
        <f t="shared" si="2"/>
        <v>0</v>
      </c>
    </row>
    <row r="141" spans="1:9" x14ac:dyDescent="0.25">
      <c r="A141" s="23" t="s">
        <v>193</v>
      </c>
      <c r="B141" s="24" t="s">
        <v>34</v>
      </c>
      <c r="C141" s="77">
        <v>1769201</v>
      </c>
      <c r="D141" s="78">
        <v>305344</v>
      </c>
      <c r="E141" s="78">
        <v>13898</v>
      </c>
      <c r="F141" s="78">
        <v>0</v>
      </c>
      <c r="G141" s="78">
        <v>41450</v>
      </c>
      <c r="H141" s="78">
        <v>0</v>
      </c>
      <c r="I141" s="79">
        <f t="shared" si="2"/>
        <v>2129893</v>
      </c>
    </row>
    <row r="142" spans="1:9" x14ac:dyDescent="0.25">
      <c r="A142" s="23" t="s">
        <v>194</v>
      </c>
      <c r="B142" s="24" t="s">
        <v>34</v>
      </c>
      <c r="C142" s="77">
        <v>1879046</v>
      </c>
      <c r="D142" s="78">
        <v>466773</v>
      </c>
      <c r="E142" s="78">
        <v>179249</v>
      </c>
      <c r="F142" s="78">
        <v>0</v>
      </c>
      <c r="G142" s="78">
        <v>0</v>
      </c>
      <c r="H142" s="78">
        <v>25360</v>
      </c>
      <c r="I142" s="79">
        <f t="shared" si="2"/>
        <v>2550428</v>
      </c>
    </row>
    <row r="143" spans="1:9" x14ac:dyDescent="0.25">
      <c r="A143" s="23" t="s">
        <v>195</v>
      </c>
      <c r="B143" s="24" t="s">
        <v>35</v>
      </c>
      <c r="C143" s="77">
        <v>22330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9">
        <f t="shared" si="2"/>
        <v>22330</v>
      </c>
    </row>
    <row r="144" spans="1:9" x14ac:dyDescent="0.25">
      <c r="A144" s="23" t="s">
        <v>196</v>
      </c>
      <c r="B144" s="24" t="s">
        <v>35</v>
      </c>
      <c r="C144" s="77">
        <v>1548</v>
      </c>
      <c r="D144" s="78">
        <v>0</v>
      </c>
      <c r="E144" s="78">
        <v>0</v>
      </c>
      <c r="F144" s="78">
        <v>0</v>
      </c>
      <c r="G144" s="78">
        <v>121</v>
      </c>
      <c r="H144" s="78">
        <v>0</v>
      </c>
      <c r="I144" s="79">
        <f t="shared" si="2"/>
        <v>1669</v>
      </c>
    </row>
    <row r="145" spans="1:9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 t="shared" si="2"/>
        <v>0</v>
      </c>
    </row>
    <row r="146" spans="1:9" x14ac:dyDescent="0.25">
      <c r="A146" s="23" t="s">
        <v>198</v>
      </c>
      <c r="B146" s="24" t="s">
        <v>35</v>
      </c>
      <c r="C146" s="77">
        <v>34452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9">
        <f t="shared" si="2"/>
        <v>34452</v>
      </c>
    </row>
    <row r="147" spans="1:9" x14ac:dyDescent="0.25">
      <c r="A147" s="23" t="s">
        <v>199</v>
      </c>
      <c r="B147" s="24" t="s">
        <v>35</v>
      </c>
      <c r="C147" s="77">
        <v>186879</v>
      </c>
      <c r="D147" s="78">
        <v>0</v>
      </c>
      <c r="E147" s="78">
        <v>0</v>
      </c>
      <c r="F147" s="78">
        <v>0</v>
      </c>
      <c r="G147" s="78">
        <v>5810</v>
      </c>
      <c r="H147" s="78">
        <v>0</v>
      </c>
      <c r="I147" s="79">
        <f t="shared" si="2"/>
        <v>192689</v>
      </c>
    </row>
    <row r="148" spans="1:9" x14ac:dyDescent="0.25">
      <c r="A148" s="23" t="s">
        <v>200</v>
      </c>
      <c r="B148" s="24" t="s">
        <v>35</v>
      </c>
      <c r="C148" s="77">
        <v>53018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 t="shared" si="2"/>
        <v>53018</v>
      </c>
    </row>
    <row r="149" spans="1:9" x14ac:dyDescent="0.25">
      <c r="A149" s="23" t="s">
        <v>201</v>
      </c>
      <c r="B149" s="24" t="s">
        <v>35</v>
      </c>
      <c r="C149" s="77">
        <v>34025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 t="shared" si="2"/>
        <v>34025</v>
      </c>
    </row>
    <row r="150" spans="1:9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 t="shared" si="2"/>
        <v>0</v>
      </c>
    </row>
    <row r="151" spans="1:9" x14ac:dyDescent="0.25">
      <c r="A151" s="23" t="s">
        <v>203</v>
      </c>
      <c r="B151" s="24" t="s">
        <v>35</v>
      </c>
      <c r="C151" s="77">
        <v>25564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9">
        <f t="shared" si="2"/>
        <v>25564</v>
      </c>
    </row>
    <row r="152" spans="1:9" x14ac:dyDescent="0.25">
      <c r="A152" s="23" t="s">
        <v>204</v>
      </c>
      <c r="B152" s="24" t="s">
        <v>35</v>
      </c>
      <c r="C152" s="77">
        <v>522014</v>
      </c>
      <c r="D152" s="78">
        <v>172788</v>
      </c>
      <c r="E152" s="78">
        <v>0</v>
      </c>
      <c r="F152" s="78">
        <v>0</v>
      </c>
      <c r="G152" s="78">
        <v>0</v>
      </c>
      <c r="H152" s="78">
        <v>4576</v>
      </c>
      <c r="I152" s="79">
        <f t="shared" si="2"/>
        <v>699378</v>
      </c>
    </row>
    <row r="153" spans="1:9" x14ac:dyDescent="0.25">
      <c r="A153" s="23" t="s">
        <v>205</v>
      </c>
      <c r="B153" s="24" t="s">
        <v>35</v>
      </c>
      <c r="C153" s="77">
        <v>160872</v>
      </c>
      <c r="D153" s="78">
        <v>0</v>
      </c>
      <c r="E153" s="78">
        <v>0</v>
      </c>
      <c r="F153" s="78">
        <v>0</v>
      </c>
      <c r="G153" s="78">
        <v>4122</v>
      </c>
      <c r="H153" s="78">
        <v>0</v>
      </c>
      <c r="I153" s="79">
        <f t="shared" si="2"/>
        <v>164994</v>
      </c>
    </row>
    <row r="154" spans="1:9" x14ac:dyDescent="0.25">
      <c r="A154" s="23" t="s">
        <v>206</v>
      </c>
      <c r="B154" s="24" t="s">
        <v>36</v>
      </c>
      <c r="C154" s="77">
        <v>245795</v>
      </c>
      <c r="D154" s="78">
        <v>0</v>
      </c>
      <c r="E154" s="78">
        <v>0</v>
      </c>
      <c r="F154" s="78">
        <v>0</v>
      </c>
      <c r="G154" s="78">
        <v>19278</v>
      </c>
      <c r="H154" s="78">
        <v>0</v>
      </c>
      <c r="I154" s="79">
        <f t="shared" si="2"/>
        <v>265073</v>
      </c>
    </row>
    <row r="155" spans="1:9" x14ac:dyDescent="0.25">
      <c r="A155" s="23" t="s">
        <v>207</v>
      </c>
      <c r="B155" s="24" t="s">
        <v>37</v>
      </c>
      <c r="C155" s="77">
        <v>0</v>
      </c>
      <c r="D155" s="78">
        <v>0</v>
      </c>
      <c r="E155" s="78">
        <v>0</v>
      </c>
      <c r="F155" s="78">
        <v>0</v>
      </c>
      <c r="G155" s="78">
        <v>0</v>
      </c>
      <c r="H155" s="78">
        <v>0</v>
      </c>
      <c r="I155" s="79">
        <f t="shared" si="2"/>
        <v>0</v>
      </c>
    </row>
    <row r="156" spans="1:9" x14ac:dyDescent="0.25">
      <c r="A156" s="23" t="s">
        <v>208</v>
      </c>
      <c r="B156" s="24" t="s">
        <v>38</v>
      </c>
      <c r="C156" s="77">
        <v>121085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9">
        <f t="shared" si="2"/>
        <v>121085</v>
      </c>
    </row>
    <row r="157" spans="1:9" x14ac:dyDescent="0.25">
      <c r="A157" s="23" t="s">
        <v>209</v>
      </c>
      <c r="B157" s="24" t="s">
        <v>38</v>
      </c>
      <c r="C157" s="77">
        <v>3305826</v>
      </c>
      <c r="D157" s="78">
        <v>304620</v>
      </c>
      <c r="E157" s="78">
        <v>261653</v>
      </c>
      <c r="F157" s="78">
        <v>0</v>
      </c>
      <c r="G157" s="78">
        <v>0</v>
      </c>
      <c r="H157" s="78">
        <v>0</v>
      </c>
      <c r="I157" s="79">
        <f t="shared" si="2"/>
        <v>3872099</v>
      </c>
    </row>
    <row r="158" spans="1:9" x14ac:dyDescent="0.25">
      <c r="A158" s="23" t="s">
        <v>210</v>
      </c>
      <c r="B158" s="24" t="s">
        <v>38</v>
      </c>
      <c r="C158" s="77">
        <v>1756205</v>
      </c>
      <c r="D158" s="78">
        <v>358942</v>
      </c>
      <c r="E158" s="78">
        <v>87474</v>
      </c>
      <c r="F158" s="78">
        <v>0</v>
      </c>
      <c r="G158" s="78">
        <v>0</v>
      </c>
      <c r="H158" s="78">
        <v>0</v>
      </c>
      <c r="I158" s="79">
        <f t="shared" si="2"/>
        <v>2202621</v>
      </c>
    </row>
    <row r="159" spans="1:9" x14ac:dyDescent="0.25">
      <c r="A159" s="23" t="s">
        <v>211</v>
      </c>
      <c r="B159" s="24" t="s">
        <v>38</v>
      </c>
      <c r="C159" s="77">
        <v>652128</v>
      </c>
      <c r="D159" s="78">
        <v>201121</v>
      </c>
      <c r="E159" s="78">
        <v>20439</v>
      </c>
      <c r="F159" s="78">
        <v>0</v>
      </c>
      <c r="G159" s="78">
        <v>487</v>
      </c>
      <c r="H159" s="78">
        <v>0</v>
      </c>
      <c r="I159" s="79">
        <f t="shared" si="2"/>
        <v>874175</v>
      </c>
    </row>
    <row r="160" spans="1:9" x14ac:dyDescent="0.25">
      <c r="A160" s="23" t="s">
        <v>212</v>
      </c>
      <c r="B160" s="24" t="s">
        <v>38</v>
      </c>
      <c r="C160" s="77">
        <v>1000034</v>
      </c>
      <c r="D160" s="78">
        <v>0</v>
      </c>
      <c r="E160" s="78">
        <v>43165</v>
      </c>
      <c r="F160" s="78">
        <v>0</v>
      </c>
      <c r="G160" s="78">
        <v>17091</v>
      </c>
      <c r="H160" s="78">
        <v>0</v>
      </c>
      <c r="I160" s="79">
        <f t="shared" si="2"/>
        <v>1060290</v>
      </c>
    </row>
    <row r="161" spans="1:9" x14ac:dyDescent="0.25">
      <c r="A161" s="23" t="s">
        <v>213</v>
      </c>
      <c r="B161" s="24" t="s">
        <v>38</v>
      </c>
      <c r="C161" s="77">
        <v>113169</v>
      </c>
      <c r="D161" s="78">
        <v>51365</v>
      </c>
      <c r="E161" s="78">
        <v>0</v>
      </c>
      <c r="F161" s="78">
        <v>0</v>
      </c>
      <c r="G161" s="78">
        <v>2450</v>
      </c>
      <c r="H161" s="78">
        <v>0</v>
      </c>
      <c r="I161" s="79">
        <f t="shared" si="2"/>
        <v>166984</v>
      </c>
    </row>
    <row r="162" spans="1:9" x14ac:dyDescent="0.25">
      <c r="A162" s="23" t="s">
        <v>214</v>
      </c>
      <c r="B162" s="24" t="s">
        <v>38</v>
      </c>
      <c r="C162" s="77">
        <v>1086652</v>
      </c>
      <c r="D162" s="78">
        <v>179935</v>
      </c>
      <c r="E162" s="78">
        <v>27681</v>
      </c>
      <c r="F162" s="78">
        <v>0</v>
      </c>
      <c r="G162" s="78">
        <v>0</v>
      </c>
      <c r="H162" s="78">
        <v>0</v>
      </c>
      <c r="I162" s="79">
        <f t="shared" si="2"/>
        <v>1294268</v>
      </c>
    </row>
    <row r="163" spans="1:9" x14ac:dyDescent="0.25">
      <c r="A163" s="23" t="s">
        <v>215</v>
      </c>
      <c r="B163" s="24" t="s">
        <v>38</v>
      </c>
      <c r="C163" s="77">
        <v>3127653</v>
      </c>
      <c r="D163" s="78">
        <v>377969</v>
      </c>
      <c r="E163" s="78">
        <v>244396</v>
      </c>
      <c r="F163" s="78">
        <v>0</v>
      </c>
      <c r="G163" s="78">
        <v>0</v>
      </c>
      <c r="H163" s="78">
        <v>66648</v>
      </c>
      <c r="I163" s="79">
        <f t="shared" si="2"/>
        <v>3816666</v>
      </c>
    </row>
    <row r="164" spans="1:9" x14ac:dyDescent="0.25">
      <c r="A164" s="23" t="s">
        <v>216</v>
      </c>
      <c r="B164" s="24" t="s">
        <v>38</v>
      </c>
      <c r="C164" s="77">
        <v>180286</v>
      </c>
      <c r="D164" s="78">
        <v>0</v>
      </c>
      <c r="E164" s="78">
        <v>3431</v>
      </c>
      <c r="F164" s="78">
        <v>0</v>
      </c>
      <c r="G164" s="78">
        <v>0</v>
      </c>
      <c r="H164" s="78">
        <v>0</v>
      </c>
      <c r="I164" s="79">
        <f t="shared" si="2"/>
        <v>183717</v>
      </c>
    </row>
    <row r="165" spans="1:9" x14ac:dyDescent="0.25">
      <c r="A165" s="23" t="s">
        <v>217</v>
      </c>
      <c r="B165" s="24" t="s">
        <v>38</v>
      </c>
      <c r="C165" s="77">
        <v>555361</v>
      </c>
      <c r="D165" s="78">
        <v>0</v>
      </c>
      <c r="E165" s="78">
        <v>26778</v>
      </c>
      <c r="F165" s="78">
        <v>0</v>
      </c>
      <c r="G165" s="78">
        <v>3145</v>
      </c>
      <c r="H165" s="78">
        <v>0</v>
      </c>
      <c r="I165" s="79">
        <f t="shared" si="2"/>
        <v>585284</v>
      </c>
    </row>
    <row r="166" spans="1:9" x14ac:dyDescent="0.25">
      <c r="A166" s="23" t="s">
        <v>218</v>
      </c>
      <c r="B166" s="24" t="s">
        <v>38</v>
      </c>
      <c r="C166" s="77">
        <v>80326</v>
      </c>
      <c r="D166" s="78">
        <v>0</v>
      </c>
      <c r="E166" s="78">
        <v>1072</v>
      </c>
      <c r="F166" s="78">
        <v>0</v>
      </c>
      <c r="G166" s="78">
        <v>0</v>
      </c>
      <c r="H166" s="78">
        <v>0</v>
      </c>
      <c r="I166" s="79">
        <f t="shared" si="2"/>
        <v>81398</v>
      </c>
    </row>
    <row r="167" spans="1:9" x14ac:dyDescent="0.25">
      <c r="A167" s="23" t="s">
        <v>219</v>
      </c>
      <c r="B167" s="24" t="s">
        <v>38</v>
      </c>
      <c r="C167" s="77">
        <v>1520115</v>
      </c>
      <c r="D167" s="78">
        <v>0</v>
      </c>
      <c r="E167" s="78">
        <v>60000</v>
      </c>
      <c r="F167" s="78">
        <v>0</v>
      </c>
      <c r="G167" s="78">
        <v>0</v>
      </c>
      <c r="H167" s="78">
        <v>6094</v>
      </c>
      <c r="I167" s="79">
        <f t="shared" si="2"/>
        <v>1586209</v>
      </c>
    </row>
    <row r="168" spans="1:9" x14ac:dyDescent="0.25">
      <c r="A168" s="23" t="s">
        <v>220</v>
      </c>
      <c r="B168" s="24" t="s">
        <v>38</v>
      </c>
      <c r="C168" s="77">
        <v>1230369</v>
      </c>
      <c r="D168" s="78">
        <v>431326</v>
      </c>
      <c r="E168" s="78">
        <v>35438</v>
      </c>
      <c r="F168" s="78">
        <v>0</v>
      </c>
      <c r="G168" s="78">
        <v>11147</v>
      </c>
      <c r="H168" s="78">
        <v>0</v>
      </c>
      <c r="I168" s="79">
        <f t="shared" si="2"/>
        <v>1708280</v>
      </c>
    </row>
    <row r="169" spans="1:9" x14ac:dyDescent="0.25">
      <c r="A169" s="23" t="s">
        <v>221</v>
      </c>
      <c r="B169" s="24" t="s">
        <v>38</v>
      </c>
      <c r="C169" s="77">
        <v>319114</v>
      </c>
      <c r="D169" s="78">
        <v>50138</v>
      </c>
      <c r="E169" s="78">
        <v>9881</v>
      </c>
      <c r="F169" s="78">
        <v>0</v>
      </c>
      <c r="G169" s="78">
        <v>0</v>
      </c>
      <c r="H169" s="78">
        <v>0</v>
      </c>
      <c r="I169" s="79">
        <f t="shared" si="2"/>
        <v>379133</v>
      </c>
    </row>
    <row r="170" spans="1:9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 t="shared" si="2"/>
        <v>0</v>
      </c>
    </row>
    <row r="171" spans="1:9" x14ac:dyDescent="0.25">
      <c r="A171" s="23" t="s">
        <v>223</v>
      </c>
      <c r="B171" s="24" t="s">
        <v>1</v>
      </c>
      <c r="C171" s="77">
        <v>7874558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 t="shared" si="2"/>
        <v>7874558</v>
      </c>
    </row>
    <row r="172" spans="1:9" x14ac:dyDescent="0.25">
      <c r="A172" s="75" t="s">
        <v>516</v>
      </c>
      <c r="B172" s="76" t="s">
        <v>1</v>
      </c>
      <c r="C172" s="77">
        <v>0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9">
        <f t="shared" si="2"/>
        <v>0</v>
      </c>
    </row>
    <row r="173" spans="1:9" x14ac:dyDescent="0.25">
      <c r="A173" s="23" t="s">
        <v>224</v>
      </c>
      <c r="B173" s="24" t="s">
        <v>1</v>
      </c>
      <c r="C173" s="77">
        <v>7584179</v>
      </c>
      <c r="D173" s="78">
        <v>2100170</v>
      </c>
      <c r="E173" s="78">
        <v>217599</v>
      </c>
      <c r="F173" s="78">
        <v>0</v>
      </c>
      <c r="G173" s="78">
        <v>0</v>
      </c>
      <c r="H173" s="78">
        <v>0</v>
      </c>
      <c r="I173" s="79">
        <f t="shared" si="2"/>
        <v>9901948</v>
      </c>
    </row>
    <row r="174" spans="1:9" x14ac:dyDescent="0.25">
      <c r="A174" s="23" t="s">
        <v>225</v>
      </c>
      <c r="B174" s="24" t="s">
        <v>1</v>
      </c>
      <c r="C174" s="77">
        <v>937124</v>
      </c>
      <c r="D174" s="78">
        <v>0</v>
      </c>
      <c r="E174" s="78">
        <v>11096</v>
      </c>
      <c r="F174" s="78">
        <v>0</v>
      </c>
      <c r="G174" s="78">
        <v>0</v>
      </c>
      <c r="H174" s="78">
        <v>0</v>
      </c>
      <c r="I174" s="79">
        <f t="shared" si="2"/>
        <v>948220</v>
      </c>
    </row>
    <row r="175" spans="1:9" x14ac:dyDescent="0.25">
      <c r="A175" s="23" t="s">
        <v>226</v>
      </c>
      <c r="B175" s="24" t="s">
        <v>1</v>
      </c>
      <c r="C175" s="77">
        <v>0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9">
        <f t="shared" si="2"/>
        <v>0</v>
      </c>
    </row>
    <row r="176" spans="1:9" x14ac:dyDescent="0.25">
      <c r="A176" s="23" t="s">
        <v>227</v>
      </c>
      <c r="B176" s="24" t="s">
        <v>39</v>
      </c>
      <c r="C176" s="77">
        <v>13670000</v>
      </c>
      <c r="D176" s="78">
        <v>2190000</v>
      </c>
      <c r="E176" s="78">
        <v>1159000</v>
      </c>
      <c r="F176" s="78">
        <v>1000</v>
      </c>
      <c r="G176" s="78">
        <v>172000</v>
      </c>
      <c r="H176" s="78">
        <v>0</v>
      </c>
      <c r="I176" s="79">
        <f t="shared" si="2"/>
        <v>17192000</v>
      </c>
    </row>
    <row r="177" spans="1:9" x14ac:dyDescent="0.25">
      <c r="A177" s="23" t="s">
        <v>228</v>
      </c>
      <c r="B177" s="24" t="s">
        <v>40</v>
      </c>
      <c r="C177" s="77">
        <v>27204</v>
      </c>
      <c r="D177" s="78">
        <v>10870</v>
      </c>
      <c r="E177" s="78">
        <v>0</v>
      </c>
      <c r="F177" s="78">
        <v>0</v>
      </c>
      <c r="G177" s="78">
        <v>2328</v>
      </c>
      <c r="H177" s="78">
        <v>0</v>
      </c>
      <c r="I177" s="79">
        <f t="shared" si="2"/>
        <v>40402</v>
      </c>
    </row>
    <row r="178" spans="1:9" x14ac:dyDescent="0.25">
      <c r="A178" s="23" t="s">
        <v>229</v>
      </c>
      <c r="B178" s="24" t="s">
        <v>40</v>
      </c>
      <c r="C178" s="77">
        <v>72074</v>
      </c>
      <c r="D178" s="78">
        <v>0</v>
      </c>
      <c r="E178" s="78">
        <v>0</v>
      </c>
      <c r="F178" s="78">
        <v>0</v>
      </c>
      <c r="G178" s="78">
        <v>4573</v>
      </c>
      <c r="H178" s="78">
        <v>0</v>
      </c>
      <c r="I178" s="79">
        <f t="shared" si="2"/>
        <v>76647</v>
      </c>
    </row>
    <row r="179" spans="1:9" x14ac:dyDescent="0.25">
      <c r="A179" s="23" t="s">
        <v>230</v>
      </c>
      <c r="B179" s="24" t="s">
        <v>40</v>
      </c>
      <c r="C179" s="77">
        <v>303407</v>
      </c>
      <c r="D179" s="78">
        <v>41487</v>
      </c>
      <c r="E179" s="78">
        <v>0</v>
      </c>
      <c r="F179" s="78">
        <v>0</v>
      </c>
      <c r="G179" s="78">
        <v>32968</v>
      </c>
      <c r="H179" s="78">
        <v>0</v>
      </c>
      <c r="I179" s="79">
        <f t="shared" si="2"/>
        <v>377862</v>
      </c>
    </row>
    <row r="180" spans="1:9" x14ac:dyDescent="0.25">
      <c r="A180" s="23" t="s">
        <v>231</v>
      </c>
      <c r="B180" s="24" t="s">
        <v>40</v>
      </c>
      <c r="C180" s="77">
        <v>101211</v>
      </c>
      <c r="D180" s="78">
        <v>0</v>
      </c>
      <c r="E180" s="78">
        <v>0</v>
      </c>
      <c r="F180" s="78">
        <v>0</v>
      </c>
      <c r="G180" s="78">
        <v>4746</v>
      </c>
      <c r="H180" s="78">
        <v>0</v>
      </c>
      <c r="I180" s="79">
        <f t="shared" si="2"/>
        <v>105957</v>
      </c>
    </row>
    <row r="181" spans="1:9" x14ac:dyDescent="0.25">
      <c r="A181" s="23" t="s">
        <v>232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9">
        <f t="shared" si="2"/>
        <v>0</v>
      </c>
    </row>
    <row r="182" spans="1:9" x14ac:dyDescent="0.25">
      <c r="A182" s="23" t="s">
        <v>233</v>
      </c>
      <c r="B182" s="24" t="s">
        <v>40</v>
      </c>
      <c r="C182" s="77">
        <v>295217</v>
      </c>
      <c r="D182" s="78">
        <v>42821</v>
      </c>
      <c r="E182" s="78">
        <v>31647</v>
      </c>
      <c r="F182" s="78">
        <v>0</v>
      </c>
      <c r="G182" s="78">
        <v>4215</v>
      </c>
      <c r="H182" s="78">
        <v>0</v>
      </c>
      <c r="I182" s="79">
        <f t="shared" si="2"/>
        <v>373900</v>
      </c>
    </row>
    <row r="183" spans="1:9" x14ac:dyDescent="0.25">
      <c r="A183" s="23" t="s">
        <v>234</v>
      </c>
      <c r="B183" s="24" t="s">
        <v>40</v>
      </c>
      <c r="C183" s="77">
        <v>35631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 t="shared" si="2"/>
        <v>35631</v>
      </c>
    </row>
    <row r="184" spans="1:9" x14ac:dyDescent="0.25">
      <c r="A184" s="23" t="s">
        <v>235</v>
      </c>
      <c r="B184" s="24" t="s">
        <v>41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 t="shared" si="2"/>
        <v>0</v>
      </c>
    </row>
    <row r="185" spans="1:9" x14ac:dyDescent="0.25">
      <c r="A185" s="23" t="s">
        <v>236</v>
      </c>
      <c r="B185" s="24" t="s">
        <v>2</v>
      </c>
      <c r="C185" s="77">
        <v>52871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9">
        <f t="shared" si="2"/>
        <v>52871</v>
      </c>
    </row>
    <row r="186" spans="1:9" x14ac:dyDescent="0.25">
      <c r="A186" s="23" t="s">
        <v>1</v>
      </c>
      <c r="B186" s="24" t="s">
        <v>2</v>
      </c>
      <c r="C186" s="77">
        <v>25626</v>
      </c>
      <c r="D186" s="78">
        <v>12500</v>
      </c>
      <c r="E186" s="78">
        <v>0</v>
      </c>
      <c r="F186" s="78">
        <v>0</v>
      </c>
      <c r="G186" s="78">
        <v>0</v>
      </c>
      <c r="H186" s="78">
        <v>0</v>
      </c>
      <c r="I186" s="79">
        <f t="shared" si="2"/>
        <v>38126</v>
      </c>
    </row>
    <row r="187" spans="1:9" x14ac:dyDescent="0.25">
      <c r="A187" s="23" t="s">
        <v>2</v>
      </c>
      <c r="B187" s="24" t="s">
        <v>2</v>
      </c>
      <c r="C187" s="77">
        <v>312841</v>
      </c>
      <c r="D187" s="78">
        <v>0</v>
      </c>
      <c r="E187" s="78">
        <v>0</v>
      </c>
      <c r="F187" s="78">
        <v>0</v>
      </c>
      <c r="G187" s="78">
        <v>5925</v>
      </c>
      <c r="H187" s="78">
        <v>83772</v>
      </c>
      <c r="I187" s="79">
        <f t="shared" si="2"/>
        <v>402538</v>
      </c>
    </row>
    <row r="188" spans="1:9" x14ac:dyDescent="0.25">
      <c r="A188" s="23" t="s">
        <v>237</v>
      </c>
      <c r="B188" s="24" t="s">
        <v>42</v>
      </c>
      <c r="C188" s="77">
        <v>0</v>
      </c>
      <c r="D188" s="78">
        <v>0</v>
      </c>
      <c r="E188" s="78">
        <v>0</v>
      </c>
      <c r="F188" s="78">
        <v>0</v>
      </c>
      <c r="G188" s="78">
        <v>0</v>
      </c>
      <c r="H188" s="78">
        <v>173326</v>
      </c>
      <c r="I188" s="79">
        <f t="shared" si="2"/>
        <v>173326</v>
      </c>
    </row>
    <row r="189" spans="1:9" x14ac:dyDescent="0.25">
      <c r="A189" s="23" t="s">
        <v>238</v>
      </c>
      <c r="B189" s="24" t="s">
        <v>42</v>
      </c>
      <c r="C189" s="77">
        <v>4224118</v>
      </c>
      <c r="D189" s="78">
        <v>962470</v>
      </c>
      <c r="E189" s="78">
        <v>0</v>
      </c>
      <c r="F189" s="78">
        <v>52974</v>
      </c>
      <c r="G189" s="78">
        <v>66015</v>
      </c>
      <c r="H189" s="78">
        <v>0</v>
      </c>
      <c r="I189" s="79">
        <f t="shared" si="2"/>
        <v>5305577</v>
      </c>
    </row>
    <row r="190" spans="1:9" x14ac:dyDescent="0.25">
      <c r="A190" s="23" t="s">
        <v>239</v>
      </c>
      <c r="B190" s="24" t="s">
        <v>42</v>
      </c>
      <c r="C190" s="77">
        <v>233677</v>
      </c>
      <c r="D190" s="78">
        <v>54170</v>
      </c>
      <c r="E190" s="78">
        <v>1702</v>
      </c>
      <c r="F190" s="78">
        <v>0</v>
      </c>
      <c r="G190" s="78">
        <v>1464</v>
      </c>
      <c r="H190" s="78">
        <v>277379</v>
      </c>
      <c r="I190" s="79">
        <f t="shared" si="2"/>
        <v>568392</v>
      </c>
    </row>
    <row r="191" spans="1:9" x14ac:dyDescent="0.25">
      <c r="A191" s="23" t="s">
        <v>240</v>
      </c>
      <c r="B191" s="24" t="s">
        <v>42</v>
      </c>
      <c r="C191" s="77">
        <v>0</v>
      </c>
      <c r="D191" s="78">
        <v>0</v>
      </c>
      <c r="E191" s="78">
        <v>0</v>
      </c>
      <c r="F191" s="78">
        <v>0</v>
      </c>
      <c r="G191" s="78">
        <v>0</v>
      </c>
      <c r="H191" s="78">
        <v>222199</v>
      </c>
      <c r="I191" s="79">
        <f t="shared" si="2"/>
        <v>222199</v>
      </c>
    </row>
    <row r="192" spans="1:9" x14ac:dyDescent="0.25">
      <c r="A192" s="23" t="s">
        <v>241</v>
      </c>
      <c r="B192" s="24" t="s">
        <v>42</v>
      </c>
      <c r="C192" s="77">
        <v>1206747</v>
      </c>
      <c r="D192" s="78">
        <v>0</v>
      </c>
      <c r="E192" s="78">
        <v>12212</v>
      </c>
      <c r="F192" s="78">
        <v>0</v>
      </c>
      <c r="G192" s="78">
        <v>30345</v>
      </c>
      <c r="H192" s="78">
        <v>0</v>
      </c>
      <c r="I192" s="79">
        <f t="shared" si="2"/>
        <v>1249304</v>
      </c>
    </row>
    <row r="193" spans="1:9" x14ac:dyDescent="0.25">
      <c r="A193" s="23" t="s">
        <v>242</v>
      </c>
      <c r="B193" s="24" t="s">
        <v>243</v>
      </c>
      <c r="C193" s="77">
        <v>0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9">
        <f t="shared" si="2"/>
        <v>0</v>
      </c>
    </row>
    <row r="194" spans="1:9" x14ac:dyDescent="0.25">
      <c r="A194" s="23" t="s">
        <v>244</v>
      </c>
      <c r="B194" s="24" t="s">
        <v>43</v>
      </c>
      <c r="C194" s="77">
        <v>169919</v>
      </c>
      <c r="D194" s="78">
        <v>0</v>
      </c>
      <c r="E194" s="78">
        <v>2676</v>
      </c>
      <c r="F194" s="78">
        <v>0</v>
      </c>
      <c r="G194" s="78">
        <v>0</v>
      </c>
      <c r="H194" s="78">
        <v>0</v>
      </c>
      <c r="I194" s="79">
        <f t="shared" si="2"/>
        <v>172595</v>
      </c>
    </row>
    <row r="195" spans="1:9" x14ac:dyDescent="0.25">
      <c r="A195" s="23" t="s">
        <v>245</v>
      </c>
      <c r="B195" s="24" t="s">
        <v>43</v>
      </c>
      <c r="C195" s="77">
        <v>253343</v>
      </c>
      <c r="D195" s="78">
        <v>0</v>
      </c>
      <c r="E195" s="78">
        <v>0</v>
      </c>
      <c r="F195" s="78">
        <v>0</v>
      </c>
      <c r="G195" s="78">
        <v>23951</v>
      </c>
      <c r="H195" s="78">
        <v>0</v>
      </c>
      <c r="I195" s="79">
        <f t="shared" si="2"/>
        <v>277294</v>
      </c>
    </row>
    <row r="196" spans="1:9" x14ac:dyDescent="0.25">
      <c r="A196" s="23" t="s">
        <v>246</v>
      </c>
      <c r="B196" s="24" t="s">
        <v>43</v>
      </c>
      <c r="C196" s="77">
        <v>38993</v>
      </c>
      <c r="D196" s="78">
        <v>6786</v>
      </c>
      <c r="E196" s="78">
        <v>0</v>
      </c>
      <c r="F196" s="78">
        <v>0</v>
      </c>
      <c r="G196" s="78">
        <v>1301</v>
      </c>
      <c r="H196" s="78">
        <v>0</v>
      </c>
      <c r="I196" s="79">
        <f t="shared" si="2"/>
        <v>47080</v>
      </c>
    </row>
    <row r="197" spans="1:9" x14ac:dyDescent="0.25">
      <c r="A197" s="23" t="s">
        <v>247</v>
      </c>
      <c r="B197" s="24" t="s">
        <v>43</v>
      </c>
      <c r="C197" s="77">
        <v>10148667</v>
      </c>
      <c r="D197" s="78">
        <v>0</v>
      </c>
      <c r="E197" s="78">
        <v>0</v>
      </c>
      <c r="F197" s="78">
        <v>0</v>
      </c>
      <c r="G197" s="78">
        <v>224425</v>
      </c>
      <c r="H197" s="78">
        <v>0</v>
      </c>
      <c r="I197" s="79">
        <f t="shared" ref="I197:I260" si="3">SUM(C197:H197)</f>
        <v>10373092</v>
      </c>
    </row>
    <row r="198" spans="1:9" x14ac:dyDescent="0.25">
      <c r="A198" s="23" t="s">
        <v>248</v>
      </c>
      <c r="B198" s="24" t="s">
        <v>43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 t="shared" si="3"/>
        <v>0</v>
      </c>
    </row>
    <row r="199" spans="1:9" x14ac:dyDescent="0.25">
      <c r="A199" s="23" t="s">
        <v>523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 t="shared" si="3"/>
        <v>0</v>
      </c>
    </row>
    <row r="200" spans="1:9" x14ac:dyDescent="0.25">
      <c r="A200" s="23" t="s">
        <v>249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 t="shared" si="3"/>
        <v>0</v>
      </c>
    </row>
    <row r="201" spans="1:9" x14ac:dyDescent="0.25">
      <c r="A201" s="75" t="s">
        <v>515</v>
      </c>
      <c r="B201" s="24" t="s">
        <v>44</v>
      </c>
      <c r="C201" s="77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 t="shared" si="3"/>
        <v>0</v>
      </c>
    </row>
    <row r="202" spans="1:9" x14ac:dyDescent="0.25">
      <c r="A202" s="23" t="s">
        <v>250</v>
      </c>
      <c r="B202" s="24" t="s">
        <v>44</v>
      </c>
      <c r="C202" s="77">
        <v>0</v>
      </c>
      <c r="D202" s="78">
        <v>0</v>
      </c>
      <c r="E202" s="78">
        <v>0</v>
      </c>
      <c r="F202" s="78">
        <v>0</v>
      </c>
      <c r="G202" s="78">
        <v>0</v>
      </c>
      <c r="H202" s="78">
        <v>0</v>
      </c>
      <c r="I202" s="79">
        <f t="shared" si="3"/>
        <v>0</v>
      </c>
    </row>
    <row r="203" spans="1:9" x14ac:dyDescent="0.25">
      <c r="A203" s="23" t="s">
        <v>251</v>
      </c>
      <c r="B203" s="24" t="s">
        <v>44</v>
      </c>
      <c r="C203" s="77">
        <v>2179813</v>
      </c>
      <c r="D203" s="78">
        <v>621477</v>
      </c>
      <c r="E203" s="78">
        <v>14963</v>
      </c>
      <c r="F203" s="78">
        <v>0</v>
      </c>
      <c r="G203" s="78">
        <v>55119</v>
      </c>
      <c r="H203" s="78">
        <v>0</v>
      </c>
      <c r="I203" s="79">
        <f t="shared" si="3"/>
        <v>2871372</v>
      </c>
    </row>
    <row r="204" spans="1:9" x14ac:dyDescent="0.25">
      <c r="A204" s="23" t="s">
        <v>252</v>
      </c>
      <c r="B204" s="24" t="s">
        <v>45</v>
      </c>
      <c r="C204" s="77">
        <v>4903339</v>
      </c>
      <c r="D204" s="78">
        <v>1213984</v>
      </c>
      <c r="E204" s="78">
        <v>23762</v>
      </c>
      <c r="F204" s="78">
        <v>0</v>
      </c>
      <c r="G204" s="78">
        <v>0</v>
      </c>
      <c r="H204" s="78">
        <v>0</v>
      </c>
      <c r="I204" s="79">
        <f t="shared" si="3"/>
        <v>6141085</v>
      </c>
    </row>
    <row r="205" spans="1:9" x14ac:dyDescent="0.25">
      <c r="A205" s="23" t="s">
        <v>443</v>
      </c>
      <c r="B205" s="24" t="s">
        <v>45</v>
      </c>
      <c r="C205" s="77">
        <v>907167</v>
      </c>
      <c r="D205" s="78">
        <v>0</v>
      </c>
      <c r="E205" s="78">
        <v>10090</v>
      </c>
      <c r="F205" s="78">
        <v>0</v>
      </c>
      <c r="G205" s="78">
        <v>0</v>
      </c>
      <c r="H205" s="78">
        <v>0</v>
      </c>
      <c r="I205" s="79">
        <f t="shared" si="3"/>
        <v>917257</v>
      </c>
    </row>
    <row r="206" spans="1:9" x14ac:dyDescent="0.25">
      <c r="A206" s="23" t="s">
        <v>253</v>
      </c>
      <c r="B206" s="24" t="s">
        <v>45</v>
      </c>
      <c r="C206" s="77">
        <v>496241</v>
      </c>
      <c r="D206" s="78">
        <v>0</v>
      </c>
      <c r="E206" s="78">
        <v>16634</v>
      </c>
      <c r="F206" s="78">
        <v>0</v>
      </c>
      <c r="G206" s="78">
        <v>0</v>
      </c>
      <c r="H206" s="78">
        <v>0</v>
      </c>
      <c r="I206" s="79">
        <f t="shared" si="3"/>
        <v>512875</v>
      </c>
    </row>
    <row r="207" spans="1:9" x14ac:dyDescent="0.25">
      <c r="A207" s="23" t="s">
        <v>254</v>
      </c>
      <c r="B207" s="24" t="s">
        <v>45</v>
      </c>
      <c r="C207" s="77">
        <v>194271</v>
      </c>
      <c r="D207" s="78">
        <v>34991</v>
      </c>
      <c r="E207" s="78">
        <v>7282</v>
      </c>
      <c r="F207" s="78">
        <v>0</v>
      </c>
      <c r="G207" s="78">
        <v>0</v>
      </c>
      <c r="H207" s="78">
        <v>0</v>
      </c>
      <c r="I207" s="79">
        <f t="shared" si="3"/>
        <v>236544</v>
      </c>
    </row>
    <row r="208" spans="1:9" x14ac:dyDescent="0.25">
      <c r="A208" s="23" t="s">
        <v>255</v>
      </c>
      <c r="B208" s="24" t="s">
        <v>45</v>
      </c>
      <c r="C208" s="77">
        <v>6709212</v>
      </c>
      <c r="D208" s="78">
        <v>1493864</v>
      </c>
      <c r="E208" s="78">
        <v>189079</v>
      </c>
      <c r="F208" s="78">
        <v>3870</v>
      </c>
      <c r="G208" s="78">
        <v>0</v>
      </c>
      <c r="H208" s="78">
        <v>0</v>
      </c>
      <c r="I208" s="79">
        <f t="shared" si="3"/>
        <v>8396025</v>
      </c>
    </row>
    <row r="209" spans="1:9" x14ac:dyDescent="0.25">
      <c r="A209" s="68" t="s">
        <v>499</v>
      </c>
      <c r="B209" s="69" t="s">
        <v>45</v>
      </c>
      <c r="C209" s="77">
        <v>2898370</v>
      </c>
      <c r="D209" s="78">
        <v>311717</v>
      </c>
      <c r="E209" s="78">
        <v>14288</v>
      </c>
      <c r="F209" s="78">
        <v>0</v>
      </c>
      <c r="G209" s="78">
        <v>0</v>
      </c>
      <c r="H209" s="78">
        <v>0</v>
      </c>
      <c r="I209" s="79">
        <f t="shared" si="3"/>
        <v>3224375</v>
      </c>
    </row>
    <row r="210" spans="1:9" x14ac:dyDescent="0.25">
      <c r="A210" s="68" t="s">
        <v>494</v>
      </c>
      <c r="B210" s="69" t="s">
        <v>45</v>
      </c>
      <c r="C210" s="77">
        <v>8757821</v>
      </c>
      <c r="D210" s="78">
        <v>5063350</v>
      </c>
      <c r="E210" s="78">
        <v>96003</v>
      </c>
      <c r="F210" s="78">
        <v>0</v>
      </c>
      <c r="G210" s="78">
        <v>0</v>
      </c>
      <c r="H210" s="78">
        <v>0</v>
      </c>
      <c r="I210" s="79">
        <f t="shared" si="3"/>
        <v>13917174</v>
      </c>
    </row>
    <row r="211" spans="1:9" x14ac:dyDescent="0.25">
      <c r="A211" s="23" t="s">
        <v>256</v>
      </c>
      <c r="B211" s="24" t="s">
        <v>45</v>
      </c>
      <c r="C211" s="77">
        <v>87399</v>
      </c>
      <c r="D211" s="78">
        <v>0</v>
      </c>
      <c r="E211" s="78">
        <v>1632</v>
      </c>
      <c r="F211" s="78">
        <v>0</v>
      </c>
      <c r="G211" s="78">
        <v>0</v>
      </c>
      <c r="H211" s="78">
        <v>57237</v>
      </c>
      <c r="I211" s="79">
        <f t="shared" si="3"/>
        <v>146268</v>
      </c>
    </row>
    <row r="212" spans="1:9" x14ac:dyDescent="0.25">
      <c r="A212" s="23" t="s">
        <v>257</v>
      </c>
      <c r="B212" s="24" t="s">
        <v>45</v>
      </c>
      <c r="C212" s="77">
        <v>891181</v>
      </c>
      <c r="D212" s="78">
        <v>0</v>
      </c>
      <c r="E212" s="78">
        <v>43404</v>
      </c>
      <c r="F212" s="78">
        <v>0</v>
      </c>
      <c r="G212" s="78">
        <v>0</v>
      </c>
      <c r="H212" s="78">
        <v>0</v>
      </c>
      <c r="I212" s="79">
        <f t="shared" si="3"/>
        <v>934585</v>
      </c>
    </row>
    <row r="213" spans="1:9" x14ac:dyDescent="0.25">
      <c r="A213" s="23" t="s">
        <v>258</v>
      </c>
      <c r="B213" s="24" t="s">
        <v>45</v>
      </c>
      <c r="C213" s="77">
        <v>0</v>
      </c>
      <c r="D213" s="78">
        <v>0</v>
      </c>
      <c r="E213" s="78">
        <v>8523</v>
      </c>
      <c r="F213" s="78">
        <v>0</v>
      </c>
      <c r="G213" s="78">
        <v>0</v>
      </c>
      <c r="H213" s="78">
        <v>0</v>
      </c>
      <c r="I213" s="79">
        <f t="shared" si="3"/>
        <v>8523</v>
      </c>
    </row>
    <row r="214" spans="1:9" x14ac:dyDescent="0.25">
      <c r="A214" s="23" t="s">
        <v>259</v>
      </c>
      <c r="B214" s="24" t="s">
        <v>45</v>
      </c>
      <c r="C214" s="77">
        <v>14610854</v>
      </c>
      <c r="D214" s="78">
        <v>6276969</v>
      </c>
      <c r="E214" s="78">
        <v>508588</v>
      </c>
      <c r="F214" s="78">
        <v>0</v>
      </c>
      <c r="G214" s="78">
        <v>0</v>
      </c>
      <c r="H214" s="78">
        <v>0</v>
      </c>
      <c r="I214" s="79">
        <f t="shared" si="3"/>
        <v>21396411</v>
      </c>
    </row>
    <row r="215" spans="1:9" x14ac:dyDescent="0.25">
      <c r="A215" s="23" t="s">
        <v>260</v>
      </c>
      <c r="B215" s="24" t="s">
        <v>45</v>
      </c>
      <c r="C215" s="77">
        <v>1336261</v>
      </c>
      <c r="D215" s="78">
        <v>268955</v>
      </c>
      <c r="E215" s="78">
        <v>31375</v>
      </c>
      <c r="F215" s="78">
        <v>0</v>
      </c>
      <c r="G215" s="78">
        <v>0</v>
      </c>
      <c r="H215" s="78">
        <v>0</v>
      </c>
      <c r="I215" s="79">
        <f t="shared" si="3"/>
        <v>1636591</v>
      </c>
    </row>
    <row r="216" spans="1:9" x14ac:dyDescent="0.25">
      <c r="A216" s="23" t="s">
        <v>261</v>
      </c>
      <c r="B216" s="24" t="s">
        <v>45</v>
      </c>
      <c r="C216" s="77">
        <v>1195093</v>
      </c>
      <c r="D216" s="78">
        <v>154195</v>
      </c>
      <c r="E216" s="78">
        <v>0</v>
      </c>
      <c r="F216" s="78">
        <v>0</v>
      </c>
      <c r="G216" s="78">
        <v>208716</v>
      </c>
      <c r="H216" s="78">
        <v>0</v>
      </c>
      <c r="I216" s="79">
        <f t="shared" si="3"/>
        <v>1558004</v>
      </c>
    </row>
    <row r="217" spans="1:9" x14ac:dyDescent="0.25">
      <c r="A217" s="23" t="s">
        <v>262</v>
      </c>
      <c r="B217" s="24" t="s">
        <v>45</v>
      </c>
      <c r="C217" s="77">
        <v>0</v>
      </c>
      <c r="D217" s="78">
        <v>0</v>
      </c>
      <c r="E217" s="78">
        <v>0</v>
      </c>
      <c r="F217" s="78">
        <v>0</v>
      </c>
      <c r="G217" s="78">
        <v>0</v>
      </c>
      <c r="H217" s="78">
        <v>0</v>
      </c>
      <c r="I217" s="79">
        <f t="shared" si="3"/>
        <v>0</v>
      </c>
    </row>
    <row r="218" spans="1:9" x14ac:dyDescent="0.25">
      <c r="A218" s="23" t="s">
        <v>263</v>
      </c>
      <c r="B218" s="24" t="s">
        <v>45</v>
      </c>
      <c r="C218" s="77">
        <v>1590900</v>
      </c>
      <c r="D218" s="78">
        <v>464294</v>
      </c>
      <c r="E218" s="78">
        <v>73195</v>
      </c>
      <c r="F218" s="78">
        <v>0</v>
      </c>
      <c r="G218" s="78">
        <v>0</v>
      </c>
      <c r="H218" s="78">
        <v>0</v>
      </c>
      <c r="I218" s="79">
        <f t="shared" si="3"/>
        <v>2128389</v>
      </c>
    </row>
    <row r="219" spans="1:9" x14ac:dyDescent="0.25">
      <c r="A219" s="23" t="s">
        <v>264</v>
      </c>
      <c r="B219" s="24" t="s">
        <v>45</v>
      </c>
      <c r="C219" s="77">
        <v>1377608</v>
      </c>
      <c r="D219" s="78">
        <v>0</v>
      </c>
      <c r="E219" s="78">
        <v>132542</v>
      </c>
      <c r="F219" s="78">
        <v>0</v>
      </c>
      <c r="G219" s="78">
        <v>0</v>
      </c>
      <c r="H219" s="78">
        <v>0</v>
      </c>
      <c r="I219" s="79">
        <f t="shared" si="3"/>
        <v>1510150</v>
      </c>
    </row>
    <row r="220" spans="1:9" x14ac:dyDescent="0.25">
      <c r="A220" s="23" t="s">
        <v>444</v>
      </c>
      <c r="B220" s="24" t="s">
        <v>45</v>
      </c>
      <c r="C220" s="77">
        <v>37578043</v>
      </c>
      <c r="D220" s="78">
        <v>5841572</v>
      </c>
      <c r="E220" s="78">
        <v>643310</v>
      </c>
      <c r="F220" s="78">
        <v>15604</v>
      </c>
      <c r="G220" s="78">
        <v>0</v>
      </c>
      <c r="H220" s="78">
        <v>0</v>
      </c>
      <c r="I220" s="79">
        <f t="shared" si="3"/>
        <v>44078529</v>
      </c>
    </row>
    <row r="221" spans="1:9" x14ac:dyDescent="0.25">
      <c r="A221" s="23" t="s">
        <v>265</v>
      </c>
      <c r="B221" s="24" t="s">
        <v>45</v>
      </c>
      <c r="C221" s="77">
        <v>11854422</v>
      </c>
      <c r="D221" s="78">
        <v>0</v>
      </c>
      <c r="E221" s="78">
        <v>805359</v>
      </c>
      <c r="F221" s="78">
        <v>0</v>
      </c>
      <c r="G221" s="78">
        <v>0</v>
      </c>
      <c r="H221" s="78">
        <v>609542</v>
      </c>
      <c r="I221" s="79">
        <f t="shared" si="3"/>
        <v>13269323</v>
      </c>
    </row>
    <row r="222" spans="1:9" x14ac:dyDescent="0.25">
      <c r="A222" s="68" t="s">
        <v>495</v>
      </c>
      <c r="B222" s="69" t="s">
        <v>45</v>
      </c>
      <c r="C222" s="77">
        <v>7196740</v>
      </c>
      <c r="D222" s="78">
        <v>1291812</v>
      </c>
      <c r="E222" s="78">
        <v>232065</v>
      </c>
      <c r="F222" s="78">
        <v>0</v>
      </c>
      <c r="G222" s="78">
        <v>0</v>
      </c>
      <c r="H222" s="78">
        <v>0</v>
      </c>
      <c r="I222" s="79">
        <f t="shared" si="3"/>
        <v>8720617</v>
      </c>
    </row>
    <row r="223" spans="1:9" x14ac:dyDescent="0.25">
      <c r="A223" s="23" t="s">
        <v>266</v>
      </c>
      <c r="B223" s="24" t="s">
        <v>45</v>
      </c>
      <c r="C223" s="77">
        <v>3076152</v>
      </c>
      <c r="D223" s="78">
        <v>428231</v>
      </c>
      <c r="E223" s="78">
        <v>67649</v>
      </c>
      <c r="F223" s="78">
        <v>0</v>
      </c>
      <c r="G223" s="78">
        <v>0</v>
      </c>
      <c r="H223" s="78">
        <v>0</v>
      </c>
      <c r="I223" s="79">
        <f t="shared" si="3"/>
        <v>3572032</v>
      </c>
    </row>
    <row r="224" spans="1:9" x14ac:dyDescent="0.25">
      <c r="A224" s="23" t="s">
        <v>267</v>
      </c>
      <c r="B224" s="24" t="s">
        <v>45</v>
      </c>
      <c r="C224" s="77">
        <v>930844</v>
      </c>
      <c r="D224" s="78">
        <v>163660</v>
      </c>
      <c r="E224" s="78">
        <v>28292</v>
      </c>
      <c r="F224" s="78">
        <v>0</v>
      </c>
      <c r="G224" s="78">
        <v>0</v>
      </c>
      <c r="H224" s="78">
        <v>0</v>
      </c>
      <c r="I224" s="79">
        <f t="shared" si="3"/>
        <v>1122796</v>
      </c>
    </row>
    <row r="225" spans="1:9" x14ac:dyDescent="0.25">
      <c r="A225" s="23" t="s">
        <v>268</v>
      </c>
      <c r="B225" s="24" t="s">
        <v>45</v>
      </c>
      <c r="C225" s="77">
        <v>1044920</v>
      </c>
      <c r="D225" s="78">
        <v>204810</v>
      </c>
      <c r="E225" s="78">
        <v>31758</v>
      </c>
      <c r="F225" s="78">
        <v>0</v>
      </c>
      <c r="G225" s="78">
        <v>0</v>
      </c>
      <c r="H225" s="78">
        <v>0</v>
      </c>
      <c r="I225" s="79">
        <f t="shared" si="3"/>
        <v>1281488</v>
      </c>
    </row>
    <row r="226" spans="1:9" x14ac:dyDescent="0.25">
      <c r="A226" s="23" t="s">
        <v>269</v>
      </c>
      <c r="B226" s="24" t="s">
        <v>45</v>
      </c>
      <c r="C226" s="77">
        <v>626557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9">
        <f t="shared" si="3"/>
        <v>626557</v>
      </c>
    </row>
    <row r="227" spans="1:9" x14ac:dyDescent="0.25">
      <c r="A227" s="23" t="s">
        <v>270</v>
      </c>
      <c r="B227" s="24" t="s">
        <v>45</v>
      </c>
      <c r="C227" s="77">
        <v>3616857</v>
      </c>
      <c r="D227" s="78">
        <v>0</v>
      </c>
      <c r="E227" s="78">
        <v>0</v>
      </c>
      <c r="F227" s="78">
        <v>0</v>
      </c>
      <c r="G227" s="78">
        <v>0</v>
      </c>
      <c r="H227" s="78">
        <v>0</v>
      </c>
      <c r="I227" s="79">
        <f t="shared" si="3"/>
        <v>3616857</v>
      </c>
    </row>
    <row r="228" spans="1:9" x14ac:dyDescent="0.25">
      <c r="A228" s="23" t="s">
        <v>271</v>
      </c>
      <c r="B228" s="24" t="s">
        <v>45</v>
      </c>
      <c r="C228" s="77">
        <v>2875001</v>
      </c>
      <c r="D228" s="78">
        <v>0</v>
      </c>
      <c r="E228" s="78">
        <v>57476</v>
      </c>
      <c r="F228" s="78">
        <v>387</v>
      </c>
      <c r="G228" s="78">
        <v>12018</v>
      </c>
      <c r="H228" s="78">
        <v>691581</v>
      </c>
      <c r="I228" s="79">
        <f t="shared" si="3"/>
        <v>3636463</v>
      </c>
    </row>
    <row r="229" spans="1:9" x14ac:dyDescent="0.25">
      <c r="A229" s="23" t="s">
        <v>272</v>
      </c>
      <c r="B229" s="24" t="s">
        <v>45</v>
      </c>
      <c r="C229" s="77">
        <v>1244431</v>
      </c>
      <c r="D229" s="78">
        <v>0</v>
      </c>
      <c r="E229" s="78">
        <v>1879</v>
      </c>
      <c r="F229" s="78">
        <v>0</v>
      </c>
      <c r="G229" s="78">
        <v>0</v>
      </c>
      <c r="H229" s="78">
        <v>1539186</v>
      </c>
      <c r="I229" s="79">
        <f t="shared" si="3"/>
        <v>2785496</v>
      </c>
    </row>
    <row r="230" spans="1:9" x14ac:dyDescent="0.25">
      <c r="A230" s="23" t="s">
        <v>445</v>
      </c>
      <c r="B230" s="24" t="s">
        <v>45</v>
      </c>
      <c r="C230" s="77">
        <v>2194713</v>
      </c>
      <c r="D230" s="78">
        <v>265654</v>
      </c>
      <c r="E230" s="78">
        <v>44308</v>
      </c>
      <c r="F230" s="78">
        <v>0</v>
      </c>
      <c r="G230" s="78">
        <v>0</v>
      </c>
      <c r="H230" s="78">
        <v>0</v>
      </c>
      <c r="I230" s="79">
        <f t="shared" si="3"/>
        <v>2504675</v>
      </c>
    </row>
    <row r="231" spans="1:9" x14ac:dyDescent="0.25">
      <c r="A231" s="23" t="s">
        <v>273</v>
      </c>
      <c r="B231" s="24" t="s">
        <v>45</v>
      </c>
      <c r="C231" s="77">
        <v>2106119</v>
      </c>
      <c r="D231" s="78">
        <v>251395</v>
      </c>
      <c r="E231" s="78">
        <v>56280</v>
      </c>
      <c r="F231" s="78">
        <v>0</v>
      </c>
      <c r="G231" s="78">
        <v>0</v>
      </c>
      <c r="H231" s="78">
        <v>0</v>
      </c>
      <c r="I231" s="79">
        <f t="shared" si="3"/>
        <v>2413794</v>
      </c>
    </row>
    <row r="232" spans="1:9" x14ac:dyDescent="0.25">
      <c r="A232" s="23" t="s">
        <v>274</v>
      </c>
      <c r="B232" s="24" t="s">
        <v>45</v>
      </c>
      <c r="C232" s="77">
        <v>1439567</v>
      </c>
      <c r="D232" s="78">
        <v>239</v>
      </c>
      <c r="E232" s="78">
        <v>31242</v>
      </c>
      <c r="F232" s="78">
        <v>0</v>
      </c>
      <c r="G232" s="78">
        <v>0</v>
      </c>
      <c r="H232" s="78">
        <v>245992</v>
      </c>
      <c r="I232" s="79">
        <f t="shared" si="3"/>
        <v>1717040</v>
      </c>
    </row>
    <row r="233" spans="1:9" x14ac:dyDescent="0.25">
      <c r="A233" s="23" t="s">
        <v>275</v>
      </c>
      <c r="B233" s="24" t="s">
        <v>45</v>
      </c>
      <c r="C233" s="77">
        <v>2859111</v>
      </c>
      <c r="D233" s="78">
        <v>893930</v>
      </c>
      <c r="E233" s="78">
        <v>24026</v>
      </c>
      <c r="F233" s="78">
        <v>0</v>
      </c>
      <c r="G233" s="78">
        <v>0</v>
      </c>
      <c r="H233" s="78">
        <v>0</v>
      </c>
      <c r="I233" s="79">
        <f t="shared" si="3"/>
        <v>3777067</v>
      </c>
    </row>
    <row r="234" spans="1:9" x14ac:dyDescent="0.25">
      <c r="A234" s="23" t="s">
        <v>276</v>
      </c>
      <c r="B234" s="24" t="s">
        <v>45</v>
      </c>
      <c r="C234" s="77">
        <v>680787</v>
      </c>
      <c r="D234" s="78">
        <v>0</v>
      </c>
      <c r="E234" s="78">
        <v>6947</v>
      </c>
      <c r="F234" s="78">
        <v>0</v>
      </c>
      <c r="G234" s="78">
        <v>0</v>
      </c>
      <c r="H234" s="78">
        <v>0</v>
      </c>
      <c r="I234" s="79">
        <f t="shared" si="3"/>
        <v>687734</v>
      </c>
    </row>
    <row r="235" spans="1:9" x14ac:dyDescent="0.25">
      <c r="A235" s="23" t="s">
        <v>277</v>
      </c>
      <c r="B235" s="24" t="s">
        <v>45</v>
      </c>
      <c r="C235" s="77">
        <v>709991</v>
      </c>
      <c r="D235" s="78">
        <v>133329</v>
      </c>
      <c r="E235" s="78">
        <v>0</v>
      </c>
      <c r="F235" s="78">
        <v>0</v>
      </c>
      <c r="G235" s="78">
        <v>0</v>
      </c>
      <c r="H235" s="78">
        <v>20335</v>
      </c>
      <c r="I235" s="79">
        <f t="shared" si="3"/>
        <v>863655</v>
      </c>
    </row>
    <row r="236" spans="1:9" x14ac:dyDescent="0.25">
      <c r="A236" s="23" t="s">
        <v>278</v>
      </c>
      <c r="B236" s="24" t="s">
        <v>45</v>
      </c>
      <c r="C236" s="77">
        <v>249425</v>
      </c>
      <c r="D236" s="78">
        <v>33787</v>
      </c>
      <c r="E236" s="78">
        <v>6173</v>
      </c>
      <c r="F236" s="78">
        <v>0</v>
      </c>
      <c r="G236" s="78">
        <v>0</v>
      </c>
      <c r="H236" s="78">
        <v>0</v>
      </c>
      <c r="I236" s="79">
        <f t="shared" si="3"/>
        <v>289385</v>
      </c>
    </row>
    <row r="237" spans="1:9" x14ac:dyDescent="0.25">
      <c r="A237" s="23" t="s">
        <v>279</v>
      </c>
      <c r="B237" s="24" t="s">
        <v>45</v>
      </c>
      <c r="C237" s="77">
        <v>451953</v>
      </c>
      <c r="D237" s="78">
        <v>0</v>
      </c>
      <c r="E237" s="78">
        <v>0</v>
      </c>
      <c r="F237" s="78">
        <v>0</v>
      </c>
      <c r="G237" s="78">
        <v>0</v>
      </c>
      <c r="H237" s="78">
        <v>5494</v>
      </c>
      <c r="I237" s="79">
        <f t="shared" si="3"/>
        <v>457447</v>
      </c>
    </row>
    <row r="238" spans="1:9" x14ac:dyDescent="0.25">
      <c r="A238" s="23" t="s">
        <v>280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 t="shared" si="3"/>
        <v>0</v>
      </c>
    </row>
    <row r="239" spans="1:9" x14ac:dyDescent="0.25">
      <c r="A239" s="23" t="s">
        <v>281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 t="shared" si="3"/>
        <v>0</v>
      </c>
    </row>
    <row r="240" spans="1:9" x14ac:dyDescent="0.25">
      <c r="A240" s="23" t="s">
        <v>446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 t="shared" si="3"/>
        <v>0</v>
      </c>
    </row>
    <row r="241" spans="1:9" x14ac:dyDescent="0.25">
      <c r="A241" s="23" t="s">
        <v>282</v>
      </c>
      <c r="B241" s="24" t="s">
        <v>46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9">
        <f t="shared" si="3"/>
        <v>0</v>
      </c>
    </row>
    <row r="242" spans="1:9" x14ac:dyDescent="0.25">
      <c r="A242" s="23" t="s">
        <v>438</v>
      </c>
      <c r="B242" s="24" t="s">
        <v>46</v>
      </c>
      <c r="C242" s="77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9">
        <f t="shared" si="3"/>
        <v>0</v>
      </c>
    </row>
    <row r="243" spans="1:9" x14ac:dyDescent="0.25">
      <c r="A243" s="23" t="s">
        <v>283</v>
      </c>
      <c r="B243" s="24" t="s">
        <v>47</v>
      </c>
      <c r="C243" s="77">
        <v>159667</v>
      </c>
      <c r="D243" s="78">
        <v>0</v>
      </c>
      <c r="E243" s="78">
        <v>8878</v>
      </c>
      <c r="F243" s="78">
        <v>0</v>
      </c>
      <c r="G243" s="78">
        <v>0</v>
      </c>
      <c r="H243" s="78">
        <v>0</v>
      </c>
      <c r="I243" s="79">
        <f t="shared" si="3"/>
        <v>168545</v>
      </c>
    </row>
    <row r="244" spans="1:9" x14ac:dyDescent="0.25">
      <c r="A244" s="23" t="s">
        <v>284</v>
      </c>
      <c r="B244" s="24" t="s">
        <v>47</v>
      </c>
      <c r="C244" s="77">
        <v>745979</v>
      </c>
      <c r="D244" s="78">
        <v>319385</v>
      </c>
      <c r="E244" s="78">
        <v>113691</v>
      </c>
      <c r="F244" s="78">
        <v>0</v>
      </c>
      <c r="G244" s="78">
        <v>0</v>
      </c>
      <c r="H244" s="78">
        <v>674297</v>
      </c>
      <c r="I244" s="79">
        <f t="shared" si="3"/>
        <v>1853352</v>
      </c>
    </row>
    <row r="245" spans="1:9" x14ac:dyDescent="0.25">
      <c r="A245" s="23" t="s">
        <v>285</v>
      </c>
      <c r="B245" s="24" t="s">
        <v>47</v>
      </c>
      <c r="C245" s="77">
        <v>72658</v>
      </c>
      <c r="D245" s="78">
        <v>19769</v>
      </c>
      <c r="E245" s="78">
        <v>0</v>
      </c>
      <c r="F245" s="78">
        <v>0</v>
      </c>
      <c r="G245" s="78">
        <v>7390</v>
      </c>
      <c r="H245" s="78">
        <v>0</v>
      </c>
      <c r="I245" s="79">
        <f t="shared" si="3"/>
        <v>99817</v>
      </c>
    </row>
    <row r="246" spans="1:9" x14ac:dyDescent="0.25">
      <c r="A246" s="23" t="s">
        <v>286</v>
      </c>
      <c r="B246" s="24" t="s">
        <v>48</v>
      </c>
      <c r="C246" s="77">
        <v>37285</v>
      </c>
      <c r="D246" s="78">
        <v>12293</v>
      </c>
      <c r="E246" s="78">
        <v>3457</v>
      </c>
      <c r="F246" s="78">
        <v>0</v>
      </c>
      <c r="G246" s="78">
        <v>0</v>
      </c>
      <c r="H246" s="78">
        <v>0</v>
      </c>
      <c r="I246" s="79">
        <f t="shared" si="3"/>
        <v>53035</v>
      </c>
    </row>
    <row r="247" spans="1:9" x14ac:dyDescent="0.25">
      <c r="A247" s="23" t="s">
        <v>287</v>
      </c>
      <c r="B247" s="24" t="s">
        <v>48</v>
      </c>
      <c r="C247" s="77">
        <v>2146001</v>
      </c>
      <c r="D247" s="78">
        <v>148886</v>
      </c>
      <c r="E247" s="78">
        <v>135859</v>
      </c>
      <c r="F247" s="78">
        <v>0</v>
      </c>
      <c r="G247" s="78">
        <v>0</v>
      </c>
      <c r="H247" s="78">
        <v>0</v>
      </c>
      <c r="I247" s="79">
        <f t="shared" si="3"/>
        <v>2430746</v>
      </c>
    </row>
    <row r="248" spans="1:9" x14ac:dyDescent="0.25">
      <c r="A248" s="23" t="s">
        <v>288</v>
      </c>
      <c r="B248" s="24" t="s">
        <v>48</v>
      </c>
      <c r="C248" s="77">
        <v>0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9">
        <f t="shared" si="3"/>
        <v>0</v>
      </c>
    </row>
    <row r="249" spans="1:9" x14ac:dyDescent="0.25">
      <c r="A249" s="23" t="s">
        <v>289</v>
      </c>
      <c r="B249" s="24" t="s">
        <v>48</v>
      </c>
      <c r="C249" s="77">
        <v>2302895</v>
      </c>
      <c r="D249" s="78">
        <v>324634</v>
      </c>
      <c r="E249" s="78">
        <v>286738</v>
      </c>
      <c r="F249" s="78">
        <v>0</v>
      </c>
      <c r="G249" s="78">
        <v>9566</v>
      </c>
      <c r="H249" s="78">
        <v>0</v>
      </c>
      <c r="I249" s="79">
        <f t="shared" si="3"/>
        <v>2923833</v>
      </c>
    </row>
    <row r="250" spans="1:9" x14ac:dyDescent="0.25">
      <c r="A250" s="23" t="s">
        <v>290</v>
      </c>
      <c r="B250" s="24" t="s">
        <v>48</v>
      </c>
      <c r="C250" s="77">
        <v>27478</v>
      </c>
      <c r="D250" s="78">
        <v>0</v>
      </c>
      <c r="E250" s="78">
        <v>0</v>
      </c>
      <c r="F250" s="78">
        <v>0</v>
      </c>
      <c r="G250" s="78">
        <v>0</v>
      </c>
      <c r="H250" s="78">
        <v>0</v>
      </c>
      <c r="I250" s="79">
        <f t="shared" si="3"/>
        <v>27478</v>
      </c>
    </row>
    <row r="251" spans="1:9" x14ac:dyDescent="0.25">
      <c r="A251" s="23" t="s">
        <v>291</v>
      </c>
      <c r="B251" s="24" t="s">
        <v>48</v>
      </c>
      <c r="C251" s="77">
        <v>224368</v>
      </c>
      <c r="D251" s="78">
        <v>81270</v>
      </c>
      <c r="E251" s="78">
        <v>39453</v>
      </c>
      <c r="F251" s="78">
        <v>0</v>
      </c>
      <c r="G251" s="78">
        <v>452</v>
      </c>
      <c r="H251" s="78">
        <v>0</v>
      </c>
      <c r="I251" s="79">
        <f t="shared" si="3"/>
        <v>345543</v>
      </c>
    </row>
    <row r="252" spans="1:9" x14ac:dyDescent="0.25">
      <c r="A252" s="23" t="s">
        <v>292</v>
      </c>
      <c r="B252" s="24" t="s">
        <v>48</v>
      </c>
      <c r="C252" s="77">
        <v>1317965</v>
      </c>
      <c r="D252" s="78">
        <v>282892</v>
      </c>
      <c r="E252" s="78">
        <v>165413</v>
      </c>
      <c r="F252" s="78">
        <v>0</v>
      </c>
      <c r="G252" s="78">
        <v>0</v>
      </c>
      <c r="H252" s="78">
        <v>0</v>
      </c>
      <c r="I252" s="79">
        <f t="shared" si="3"/>
        <v>1766270</v>
      </c>
    </row>
    <row r="253" spans="1:9" x14ac:dyDescent="0.25">
      <c r="A253" s="23" t="s">
        <v>293</v>
      </c>
      <c r="B253" s="24" t="s">
        <v>48</v>
      </c>
      <c r="C253" s="77">
        <v>72759</v>
      </c>
      <c r="D253" s="78">
        <v>12839</v>
      </c>
      <c r="E253" s="78">
        <v>11602</v>
      </c>
      <c r="F253" s="78">
        <v>0</v>
      </c>
      <c r="G253" s="78">
        <v>0</v>
      </c>
      <c r="H253" s="78">
        <v>0</v>
      </c>
      <c r="I253" s="79">
        <f t="shared" si="3"/>
        <v>97200</v>
      </c>
    </row>
    <row r="254" spans="1:9" x14ac:dyDescent="0.25">
      <c r="A254" s="23" t="s">
        <v>294</v>
      </c>
      <c r="B254" s="24" t="s">
        <v>48</v>
      </c>
      <c r="C254" s="77">
        <v>206767</v>
      </c>
      <c r="D254" s="78">
        <v>111168</v>
      </c>
      <c r="E254" s="78">
        <v>44141</v>
      </c>
      <c r="F254" s="78">
        <v>0</v>
      </c>
      <c r="G254" s="78">
        <v>0</v>
      </c>
      <c r="H254" s="78">
        <v>0</v>
      </c>
      <c r="I254" s="79">
        <f t="shared" si="3"/>
        <v>362076</v>
      </c>
    </row>
    <row r="255" spans="1:9" x14ac:dyDescent="0.25">
      <c r="A255" s="23" t="s">
        <v>3</v>
      </c>
      <c r="B255" s="24" t="s">
        <v>3</v>
      </c>
      <c r="C255" s="77">
        <v>562279</v>
      </c>
      <c r="D255" s="78">
        <v>0</v>
      </c>
      <c r="E255" s="78">
        <v>27569</v>
      </c>
      <c r="F255" s="78">
        <v>0</v>
      </c>
      <c r="G255" s="78">
        <v>49062</v>
      </c>
      <c r="H255" s="78">
        <v>0</v>
      </c>
      <c r="I255" s="79">
        <f t="shared" si="3"/>
        <v>638910</v>
      </c>
    </row>
    <row r="256" spans="1:9" x14ac:dyDescent="0.25">
      <c r="A256" s="23" t="s">
        <v>295</v>
      </c>
      <c r="B256" s="24" t="s">
        <v>49</v>
      </c>
      <c r="C256" s="77">
        <v>3128993</v>
      </c>
      <c r="D256" s="78">
        <v>708213</v>
      </c>
      <c r="E256" s="78">
        <v>49445</v>
      </c>
      <c r="F256" s="78">
        <v>0</v>
      </c>
      <c r="G256" s="78">
        <v>44547</v>
      </c>
      <c r="H256" s="78">
        <v>0</v>
      </c>
      <c r="I256" s="79">
        <f t="shared" si="3"/>
        <v>3931198</v>
      </c>
    </row>
    <row r="257" spans="1:9" x14ac:dyDescent="0.25">
      <c r="A257" s="23" t="s">
        <v>447</v>
      </c>
      <c r="B257" s="24" t="s">
        <v>49</v>
      </c>
      <c r="C257" s="77">
        <v>0</v>
      </c>
      <c r="D257" s="78">
        <v>0</v>
      </c>
      <c r="E257" s="78">
        <v>0</v>
      </c>
      <c r="F257" s="78">
        <v>0</v>
      </c>
      <c r="G257" s="78">
        <v>0</v>
      </c>
      <c r="H257" s="78">
        <v>0</v>
      </c>
      <c r="I257" s="79">
        <f t="shared" si="3"/>
        <v>0</v>
      </c>
    </row>
    <row r="258" spans="1:9" x14ac:dyDescent="0.25">
      <c r="A258" s="23" t="s">
        <v>296</v>
      </c>
      <c r="B258" s="24" t="s">
        <v>49</v>
      </c>
      <c r="C258" s="77">
        <v>186574</v>
      </c>
      <c r="D258" s="78">
        <v>0</v>
      </c>
      <c r="E258" s="78">
        <v>0</v>
      </c>
      <c r="F258" s="78">
        <v>0</v>
      </c>
      <c r="G258" s="78">
        <v>5530</v>
      </c>
      <c r="H258" s="78">
        <v>0</v>
      </c>
      <c r="I258" s="79">
        <f t="shared" si="3"/>
        <v>192104</v>
      </c>
    </row>
    <row r="259" spans="1:9" x14ac:dyDescent="0.25">
      <c r="A259" s="23" t="s">
        <v>297</v>
      </c>
      <c r="B259" s="24" t="s">
        <v>49</v>
      </c>
      <c r="C259" s="77">
        <v>412968</v>
      </c>
      <c r="D259" s="78">
        <v>56021</v>
      </c>
      <c r="E259" s="78">
        <v>5039</v>
      </c>
      <c r="F259" s="78">
        <v>0</v>
      </c>
      <c r="G259" s="78">
        <v>0</v>
      </c>
      <c r="H259" s="78">
        <v>0</v>
      </c>
      <c r="I259" s="79">
        <f t="shared" si="3"/>
        <v>474028</v>
      </c>
    </row>
    <row r="260" spans="1:9" x14ac:dyDescent="0.25">
      <c r="A260" s="23" t="s">
        <v>298</v>
      </c>
      <c r="B260" s="24" t="s">
        <v>49</v>
      </c>
      <c r="C260" s="77">
        <v>332476</v>
      </c>
      <c r="D260" s="78">
        <v>56555</v>
      </c>
      <c r="E260" s="78">
        <v>0</v>
      </c>
      <c r="F260" s="78">
        <v>0</v>
      </c>
      <c r="G260" s="78">
        <v>0</v>
      </c>
      <c r="H260" s="78">
        <v>0</v>
      </c>
      <c r="I260" s="79">
        <f t="shared" si="3"/>
        <v>389031</v>
      </c>
    </row>
    <row r="261" spans="1:9" x14ac:dyDescent="0.25">
      <c r="A261" s="23" t="s">
        <v>299</v>
      </c>
      <c r="B261" s="24" t="s">
        <v>49</v>
      </c>
      <c r="C261" s="77">
        <v>0</v>
      </c>
      <c r="D261" s="78">
        <v>0</v>
      </c>
      <c r="E261" s="78">
        <v>0</v>
      </c>
      <c r="F261" s="78">
        <v>0</v>
      </c>
      <c r="G261" s="78">
        <v>0</v>
      </c>
      <c r="H261" s="78">
        <v>0</v>
      </c>
      <c r="I261" s="79">
        <f t="shared" ref="I261:I324" si="4">SUM(C261:H261)</f>
        <v>0</v>
      </c>
    </row>
    <row r="262" spans="1:9" x14ac:dyDescent="0.25">
      <c r="A262" s="23" t="s">
        <v>300</v>
      </c>
      <c r="B262" s="24" t="s">
        <v>49</v>
      </c>
      <c r="C262" s="77">
        <v>2556644</v>
      </c>
      <c r="D262" s="78">
        <v>0</v>
      </c>
      <c r="E262" s="78">
        <v>9292</v>
      </c>
      <c r="F262" s="78">
        <v>112</v>
      </c>
      <c r="G262" s="78">
        <v>44504</v>
      </c>
      <c r="H262" s="78">
        <v>0</v>
      </c>
      <c r="I262" s="79">
        <f t="shared" si="4"/>
        <v>2610552</v>
      </c>
    </row>
    <row r="263" spans="1:9" x14ac:dyDescent="0.25">
      <c r="A263" s="23" t="s">
        <v>301</v>
      </c>
      <c r="B263" s="24" t="s">
        <v>49</v>
      </c>
      <c r="C263" s="77">
        <v>279688</v>
      </c>
      <c r="D263" s="78">
        <v>96150</v>
      </c>
      <c r="E263" s="78">
        <v>0</v>
      </c>
      <c r="F263" s="78">
        <v>0</v>
      </c>
      <c r="G263" s="78">
        <v>7347</v>
      </c>
      <c r="H263" s="78">
        <v>0</v>
      </c>
      <c r="I263" s="79">
        <f t="shared" si="4"/>
        <v>383185</v>
      </c>
    </row>
    <row r="264" spans="1:9" x14ac:dyDescent="0.25">
      <c r="A264" s="23" t="s">
        <v>302</v>
      </c>
      <c r="B264" s="24" t="s">
        <v>49</v>
      </c>
      <c r="C264" s="77">
        <v>3367439</v>
      </c>
      <c r="D264" s="78">
        <v>516639</v>
      </c>
      <c r="E264" s="78">
        <v>0</v>
      </c>
      <c r="F264" s="78">
        <v>0</v>
      </c>
      <c r="G264" s="78">
        <v>125996</v>
      </c>
      <c r="H264" s="78">
        <v>0</v>
      </c>
      <c r="I264" s="79">
        <f t="shared" si="4"/>
        <v>4010074</v>
      </c>
    </row>
    <row r="265" spans="1:9" x14ac:dyDescent="0.25">
      <c r="A265" s="23" t="s">
        <v>448</v>
      </c>
      <c r="B265" s="24" t="s">
        <v>49</v>
      </c>
      <c r="C265" s="77">
        <v>32656364</v>
      </c>
      <c r="D265" s="78">
        <v>695</v>
      </c>
      <c r="E265" s="78">
        <v>417459</v>
      </c>
      <c r="F265" s="78">
        <v>0</v>
      </c>
      <c r="G265" s="78">
        <v>1012167</v>
      </c>
      <c r="H265" s="78">
        <v>167379</v>
      </c>
      <c r="I265" s="79">
        <f t="shared" si="4"/>
        <v>34254064</v>
      </c>
    </row>
    <row r="266" spans="1:9" x14ac:dyDescent="0.25">
      <c r="A266" s="23" t="s">
        <v>303</v>
      </c>
      <c r="B266" s="24" t="s">
        <v>49</v>
      </c>
      <c r="C266" s="77">
        <v>336732</v>
      </c>
      <c r="D266" s="78">
        <v>26474</v>
      </c>
      <c r="E266" s="78">
        <v>26024</v>
      </c>
      <c r="F266" s="78">
        <v>0</v>
      </c>
      <c r="G266" s="78">
        <v>0</v>
      </c>
      <c r="H266" s="78">
        <v>0</v>
      </c>
      <c r="I266" s="79">
        <f t="shared" si="4"/>
        <v>389230</v>
      </c>
    </row>
    <row r="267" spans="1:9" x14ac:dyDescent="0.25">
      <c r="A267" s="23" t="s">
        <v>304</v>
      </c>
      <c r="B267" s="24" t="s">
        <v>49</v>
      </c>
      <c r="C267" s="77">
        <v>3826424</v>
      </c>
      <c r="D267" s="78">
        <v>506126</v>
      </c>
      <c r="E267" s="78">
        <v>159097</v>
      </c>
      <c r="F267" s="78">
        <v>0</v>
      </c>
      <c r="G267" s="78">
        <v>62386</v>
      </c>
      <c r="H267" s="78">
        <v>0</v>
      </c>
      <c r="I267" s="79">
        <f t="shared" si="4"/>
        <v>4554033</v>
      </c>
    </row>
    <row r="268" spans="1:9" x14ac:dyDescent="0.25">
      <c r="A268" s="23" t="s">
        <v>305</v>
      </c>
      <c r="B268" s="24" t="s">
        <v>49</v>
      </c>
      <c r="C268" s="77">
        <v>3825229</v>
      </c>
      <c r="D268" s="78">
        <v>922837</v>
      </c>
      <c r="E268" s="78">
        <v>74094</v>
      </c>
      <c r="F268" s="78">
        <v>0</v>
      </c>
      <c r="G268" s="78">
        <v>67432</v>
      </c>
      <c r="H268" s="78">
        <v>0</v>
      </c>
      <c r="I268" s="79">
        <f t="shared" si="4"/>
        <v>4889592</v>
      </c>
    </row>
    <row r="269" spans="1:9" x14ac:dyDescent="0.25">
      <c r="A269" s="23" t="s">
        <v>449</v>
      </c>
      <c r="B269" s="24" t="s">
        <v>50</v>
      </c>
      <c r="C269" s="77">
        <v>4443016</v>
      </c>
      <c r="D269" s="78">
        <v>559694</v>
      </c>
      <c r="E269" s="78">
        <v>97681</v>
      </c>
      <c r="F269" s="78">
        <v>0</v>
      </c>
      <c r="G269" s="78">
        <v>125307</v>
      </c>
      <c r="H269" s="78">
        <v>0</v>
      </c>
      <c r="I269" s="79">
        <f t="shared" si="4"/>
        <v>5225698</v>
      </c>
    </row>
    <row r="270" spans="1:9" x14ac:dyDescent="0.25">
      <c r="A270" s="23" t="s">
        <v>484</v>
      </c>
      <c r="B270" s="24" t="s">
        <v>50</v>
      </c>
      <c r="C270" s="77">
        <v>2303371</v>
      </c>
      <c r="D270" s="78">
        <v>0</v>
      </c>
      <c r="E270" s="78">
        <v>61071</v>
      </c>
      <c r="F270" s="78">
        <v>0</v>
      </c>
      <c r="G270" s="78">
        <v>0</v>
      </c>
      <c r="H270" s="78">
        <v>0</v>
      </c>
      <c r="I270" s="79">
        <f t="shared" si="4"/>
        <v>2364442</v>
      </c>
    </row>
    <row r="271" spans="1:9" x14ac:dyDescent="0.25">
      <c r="A271" s="23" t="s">
        <v>306</v>
      </c>
      <c r="B271" s="24" t="s">
        <v>4</v>
      </c>
      <c r="C271" s="77">
        <v>0</v>
      </c>
      <c r="D271" s="78">
        <v>0</v>
      </c>
      <c r="E271" s="78">
        <v>0</v>
      </c>
      <c r="F271" s="78">
        <v>0</v>
      </c>
      <c r="G271" s="78">
        <v>0</v>
      </c>
      <c r="H271" s="78">
        <v>0</v>
      </c>
      <c r="I271" s="79">
        <f t="shared" si="4"/>
        <v>0</v>
      </c>
    </row>
    <row r="272" spans="1:9" x14ac:dyDescent="0.25">
      <c r="A272" s="23" t="s">
        <v>307</v>
      </c>
      <c r="B272" s="24" t="s">
        <v>4</v>
      </c>
      <c r="C272" s="77">
        <v>966010</v>
      </c>
      <c r="D272" s="78">
        <v>287703</v>
      </c>
      <c r="E272" s="78">
        <v>0</v>
      </c>
      <c r="F272" s="78">
        <v>0</v>
      </c>
      <c r="G272" s="78">
        <v>29121</v>
      </c>
      <c r="H272" s="78">
        <v>0</v>
      </c>
      <c r="I272" s="79">
        <f t="shared" si="4"/>
        <v>1282834</v>
      </c>
    </row>
    <row r="273" spans="1:9" x14ac:dyDescent="0.25">
      <c r="A273" s="23" t="s">
        <v>308</v>
      </c>
      <c r="B273" s="24" t="s">
        <v>4</v>
      </c>
      <c r="C273" s="77">
        <v>13375391</v>
      </c>
      <c r="D273" s="78">
        <v>2544381</v>
      </c>
      <c r="E273" s="78">
        <v>350677</v>
      </c>
      <c r="F273" s="78">
        <v>0</v>
      </c>
      <c r="G273" s="78">
        <v>188015</v>
      </c>
      <c r="H273" s="78">
        <v>0</v>
      </c>
      <c r="I273" s="79">
        <f t="shared" si="4"/>
        <v>16458464</v>
      </c>
    </row>
    <row r="274" spans="1:9" x14ac:dyDescent="0.25">
      <c r="A274" s="23" t="s">
        <v>309</v>
      </c>
      <c r="B274" s="24" t="s">
        <v>4</v>
      </c>
      <c r="C274" s="77">
        <v>6395067</v>
      </c>
      <c r="D274" s="78">
        <v>1283792</v>
      </c>
      <c r="E274" s="78">
        <v>99416</v>
      </c>
      <c r="F274" s="78">
        <v>0</v>
      </c>
      <c r="G274" s="78">
        <v>0</v>
      </c>
      <c r="H274" s="78">
        <v>105595</v>
      </c>
      <c r="I274" s="79">
        <f t="shared" si="4"/>
        <v>7883870</v>
      </c>
    </row>
    <row r="275" spans="1:9" x14ac:dyDescent="0.25">
      <c r="A275" s="75" t="s">
        <v>518</v>
      </c>
      <c r="B275" s="24" t="s">
        <v>4</v>
      </c>
      <c r="C275" s="77">
        <v>17447</v>
      </c>
      <c r="D275" s="78">
        <v>0</v>
      </c>
      <c r="E275" s="78">
        <v>0</v>
      </c>
      <c r="F275" s="78">
        <v>0</v>
      </c>
      <c r="G275" s="78">
        <v>670</v>
      </c>
      <c r="H275" s="78">
        <v>0</v>
      </c>
      <c r="I275" s="79">
        <f t="shared" si="4"/>
        <v>18117</v>
      </c>
    </row>
    <row r="276" spans="1:9" x14ac:dyDescent="0.25">
      <c r="A276" s="23" t="s">
        <v>310</v>
      </c>
      <c r="B276" s="24" t="s">
        <v>4</v>
      </c>
      <c r="C276" s="77">
        <v>5887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9">
        <f t="shared" si="4"/>
        <v>5887</v>
      </c>
    </row>
    <row r="277" spans="1:9" x14ac:dyDescent="0.25">
      <c r="A277" s="23" t="s">
        <v>311</v>
      </c>
      <c r="B277" s="24" t="s">
        <v>4</v>
      </c>
      <c r="C277" s="77">
        <v>6519017</v>
      </c>
      <c r="D277" s="78">
        <v>0</v>
      </c>
      <c r="E277" s="78">
        <v>305087</v>
      </c>
      <c r="F277" s="78">
        <v>0</v>
      </c>
      <c r="G277" s="78">
        <v>0</v>
      </c>
      <c r="H277" s="78">
        <v>0</v>
      </c>
      <c r="I277" s="79">
        <f t="shared" si="4"/>
        <v>6824104</v>
      </c>
    </row>
    <row r="278" spans="1:9" x14ac:dyDescent="0.25">
      <c r="A278" s="23" t="s">
        <v>312</v>
      </c>
      <c r="B278" s="24" t="s">
        <v>4</v>
      </c>
      <c r="C278" s="77">
        <v>27083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9">
        <f t="shared" si="4"/>
        <v>27083</v>
      </c>
    </row>
    <row r="279" spans="1:9" x14ac:dyDescent="0.25">
      <c r="A279" s="23" t="s">
        <v>313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9">
        <f t="shared" si="4"/>
        <v>0</v>
      </c>
    </row>
    <row r="280" spans="1:9" x14ac:dyDescent="0.25">
      <c r="A280" s="23" t="s">
        <v>314</v>
      </c>
      <c r="B280" s="24" t="s">
        <v>4</v>
      </c>
      <c r="C280" s="77">
        <v>2422317</v>
      </c>
      <c r="D280" s="78">
        <v>556612</v>
      </c>
      <c r="E280" s="78">
        <v>55461</v>
      </c>
      <c r="F280" s="78">
        <v>0</v>
      </c>
      <c r="G280" s="78">
        <v>34401</v>
      </c>
      <c r="H280" s="78">
        <v>0</v>
      </c>
      <c r="I280" s="79">
        <f t="shared" si="4"/>
        <v>3068791</v>
      </c>
    </row>
    <row r="281" spans="1:9" x14ac:dyDescent="0.25">
      <c r="A281" s="23" t="s">
        <v>450</v>
      </c>
      <c r="B281" s="24" t="s">
        <v>4</v>
      </c>
      <c r="C281" s="77">
        <v>208075</v>
      </c>
      <c r="D281" s="78">
        <v>0</v>
      </c>
      <c r="E281" s="78">
        <v>10194</v>
      </c>
      <c r="F281" s="78">
        <v>0</v>
      </c>
      <c r="G281" s="78">
        <v>13755</v>
      </c>
      <c r="H281" s="78">
        <v>0</v>
      </c>
      <c r="I281" s="79">
        <f t="shared" si="4"/>
        <v>232024</v>
      </c>
    </row>
    <row r="282" spans="1:9" x14ac:dyDescent="0.25">
      <c r="A282" s="23" t="s">
        <v>315</v>
      </c>
      <c r="B282" s="24" t="s">
        <v>4</v>
      </c>
      <c r="C282" s="77">
        <v>0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9">
        <f t="shared" si="4"/>
        <v>0</v>
      </c>
    </row>
    <row r="283" spans="1:9" x14ac:dyDescent="0.25">
      <c r="A283" s="23" t="s">
        <v>316</v>
      </c>
      <c r="B283" s="24" t="s">
        <v>4</v>
      </c>
      <c r="C283" s="77">
        <v>667475</v>
      </c>
      <c r="D283" s="78">
        <v>0</v>
      </c>
      <c r="E283" s="78">
        <v>19641</v>
      </c>
      <c r="F283" s="78">
        <v>0</v>
      </c>
      <c r="G283" s="78">
        <v>0</v>
      </c>
      <c r="H283" s="78">
        <v>0</v>
      </c>
      <c r="I283" s="79">
        <f t="shared" si="4"/>
        <v>687116</v>
      </c>
    </row>
    <row r="284" spans="1:9" x14ac:dyDescent="0.25">
      <c r="A284" s="23" t="s">
        <v>317</v>
      </c>
      <c r="B284" s="24" t="s">
        <v>4</v>
      </c>
      <c r="C284" s="77">
        <v>257841</v>
      </c>
      <c r="D284" s="78">
        <v>0</v>
      </c>
      <c r="E284" s="78">
        <v>0</v>
      </c>
      <c r="F284" s="78">
        <v>0</v>
      </c>
      <c r="G284" s="78">
        <v>0</v>
      </c>
      <c r="H284" s="78">
        <v>242275</v>
      </c>
      <c r="I284" s="79">
        <f t="shared" si="4"/>
        <v>500116</v>
      </c>
    </row>
    <row r="285" spans="1:9" x14ac:dyDescent="0.25">
      <c r="A285" s="23" t="s">
        <v>318</v>
      </c>
      <c r="B285" s="24" t="s">
        <v>4</v>
      </c>
      <c r="C285" s="77">
        <v>442882</v>
      </c>
      <c r="D285" s="78">
        <v>170313</v>
      </c>
      <c r="E285" s="78">
        <v>11015</v>
      </c>
      <c r="F285" s="78">
        <v>0</v>
      </c>
      <c r="G285" s="78">
        <v>5113</v>
      </c>
      <c r="H285" s="78">
        <v>0</v>
      </c>
      <c r="I285" s="79">
        <f t="shared" si="4"/>
        <v>629323</v>
      </c>
    </row>
    <row r="286" spans="1:9" x14ac:dyDescent="0.25">
      <c r="A286" s="23" t="s">
        <v>319</v>
      </c>
      <c r="B286" s="24" t="s">
        <v>4</v>
      </c>
      <c r="C286" s="77">
        <v>3695205</v>
      </c>
      <c r="D286" s="78">
        <v>1186695</v>
      </c>
      <c r="E286" s="78">
        <v>0</v>
      </c>
      <c r="F286" s="78">
        <v>0</v>
      </c>
      <c r="G286" s="78">
        <v>200520</v>
      </c>
      <c r="H286" s="78">
        <v>0</v>
      </c>
      <c r="I286" s="79">
        <f t="shared" si="4"/>
        <v>5082420</v>
      </c>
    </row>
    <row r="287" spans="1:9" x14ac:dyDescent="0.25">
      <c r="A287" s="23" t="s">
        <v>320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9">
        <f t="shared" si="4"/>
        <v>0</v>
      </c>
    </row>
    <row r="288" spans="1:9" x14ac:dyDescent="0.25">
      <c r="A288" s="23" t="s">
        <v>321</v>
      </c>
      <c r="B288" s="24" t="s">
        <v>4</v>
      </c>
      <c r="C288" s="77">
        <v>0</v>
      </c>
      <c r="D288" s="78">
        <v>0</v>
      </c>
      <c r="E288" s="78">
        <v>0</v>
      </c>
      <c r="F288" s="78">
        <v>0</v>
      </c>
      <c r="G288" s="78">
        <v>0</v>
      </c>
      <c r="H288" s="78">
        <v>0</v>
      </c>
      <c r="I288" s="79">
        <f t="shared" si="4"/>
        <v>0</v>
      </c>
    </row>
    <row r="289" spans="1:9" x14ac:dyDescent="0.25">
      <c r="A289" s="23" t="s">
        <v>322</v>
      </c>
      <c r="B289" s="24" t="s">
        <v>4</v>
      </c>
      <c r="C289" s="77">
        <v>804256</v>
      </c>
      <c r="D289" s="78">
        <v>186535</v>
      </c>
      <c r="E289" s="78">
        <v>46822</v>
      </c>
      <c r="F289" s="78">
        <v>0</v>
      </c>
      <c r="G289" s="78">
        <v>0</v>
      </c>
      <c r="H289" s="78">
        <v>0</v>
      </c>
      <c r="I289" s="79">
        <f t="shared" si="4"/>
        <v>1037613</v>
      </c>
    </row>
    <row r="290" spans="1:9" x14ac:dyDescent="0.25">
      <c r="A290" s="75" t="s">
        <v>525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9">
        <f t="shared" si="4"/>
        <v>0</v>
      </c>
    </row>
    <row r="291" spans="1:9" x14ac:dyDescent="0.25">
      <c r="A291" s="23" t="s">
        <v>323</v>
      </c>
      <c r="B291" s="24" t="s">
        <v>4</v>
      </c>
      <c r="C291" s="77">
        <v>944768</v>
      </c>
      <c r="D291" s="78">
        <v>317656</v>
      </c>
      <c r="E291" s="78">
        <v>52914</v>
      </c>
      <c r="F291" s="78">
        <v>0</v>
      </c>
      <c r="G291" s="78">
        <v>0</v>
      </c>
      <c r="H291" s="78">
        <v>0</v>
      </c>
      <c r="I291" s="79">
        <f t="shared" si="4"/>
        <v>1315338</v>
      </c>
    </row>
    <row r="292" spans="1:9" x14ac:dyDescent="0.25">
      <c r="A292" s="68" t="s">
        <v>496</v>
      </c>
      <c r="B292" s="69" t="s">
        <v>4</v>
      </c>
      <c r="C292" s="77">
        <v>313020</v>
      </c>
      <c r="D292" s="78">
        <v>0</v>
      </c>
      <c r="E292" s="78">
        <v>0</v>
      </c>
      <c r="F292" s="78">
        <v>0</v>
      </c>
      <c r="G292" s="78">
        <v>6764</v>
      </c>
      <c r="H292" s="78">
        <v>0</v>
      </c>
      <c r="I292" s="79">
        <f t="shared" si="4"/>
        <v>319784</v>
      </c>
    </row>
    <row r="293" spans="1:9" x14ac:dyDescent="0.25">
      <c r="A293" s="23" t="s">
        <v>324</v>
      </c>
      <c r="B293" s="24" t="s">
        <v>4</v>
      </c>
      <c r="C293" s="77">
        <v>216177</v>
      </c>
      <c r="D293" s="78">
        <v>0</v>
      </c>
      <c r="E293" s="78">
        <v>2653</v>
      </c>
      <c r="F293" s="78">
        <v>0</v>
      </c>
      <c r="G293" s="78">
        <v>0</v>
      </c>
      <c r="H293" s="78">
        <v>0</v>
      </c>
      <c r="I293" s="79">
        <f t="shared" si="4"/>
        <v>218830</v>
      </c>
    </row>
    <row r="294" spans="1:9" x14ac:dyDescent="0.25">
      <c r="A294" s="23" t="s">
        <v>325</v>
      </c>
      <c r="B294" s="24" t="s">
        <v>4</v>
      </c>
      <c r="C294" s="77">
        <v>286671</v>
      </c>
      <c r="D294" s="78">
        <v>31286</v>
      </c>
      <c r="E294" s="78">
        <v>13042</v>
      </c>
      <c r="F294" s="78">
        <v>0</v>
      </c>
      <c r="G294" s="78">
        <v>0</v>
      </c>
      <c r="H294" s="78">
        <v>0</v>
      </c>
      <c r="I294" s="79">
        <f t="shared" si="4"/>
        <v>330999</v>
      </c>
    </row>
    <row r="295" spans="1:9" x14ac:dyDescent="0.25">
      <c r="A295" s="23" t="s">
        <v>326</v>
      </c>
      <c r="B295" s="24" t="s">
        <v>4</v>
      </c>
      <c r="C295" s="77">
        <v>1295652</v>
      </c>
      <c r="D295" s="78">
        <v>407846</v>
      </c>
      <c r="E295" s="78">
        <v>75283</v>
      </c>
      <c r="F295" s="78">
        <v>0</v>
      </c>
      <c r="G295" s="78">
        <v>0</v>
      </c>
      <c r="H295" s="78">
        <v>0</v>
      </c>
      <c r="I295" s="79">
        <f t="shared" si="4"/>
        <v>1778781</v>
      </c>
    </row>
    <row r="296" spans="1:9" x14ac:dyDescent="0.25">
      <c r="A296" s="23" t="s">
        <v>327</v>
      </c>
      <c r="B296" s="24" t="s">
        <v>4</v>
      </c>
      <c r="C296" s="77">
        <v>277401</v>
      </c>
      <c r="D296" s="78">
        <v>107602</v>
      </c>
      <c r="E296" s="78">
        <v>0</v>
      </c>
      <c r="F296" s="78">
        <v>0</v>
      </c>
      <c r="G296" s="78">
        <v>18972</v>
      </c>
      <c r="H296" s="78">
        <v>0</v>
      </c>
      <c r="I296" s="79">
        <f t="shared" si="4"/>
        <v>403975</v>
      </c>
    </row>
    <row r="297" spans="1:9" x14ac:dyDescent="0.25">
      <c r="A297" s="23" t="s">
        <v>328</v>
      </c>
      <c r="B297" s="24" t="s">
        <v>4</v>
      </c>
      <c r="C297" s="77">
        <v>260762</v>
      </c>
      <c r="D297" s="78">
        <v>71612</v>
      </c>
      <c r="E297" s="78">
        <v>0</v>
      </c>
      <c r="F297" s="78">
        <v>0</v>
      </c>
      <c r="G297" s="78">
        <v>5201</v>
      </c>
      <c r="H297" s="78">
        <v>0</v>
      </c>
      <c r="I297" s="79">
        <f t="shared" si="4"/>
        <v>337575</v>
      </c>
    </row>
    <row r="298" spans="1:9" x14ac:dyDescent="0.25">
      <c r="A298" s="23" t="s">
        <v>4</v>
      </c>
      <c r="B298" s="24" t="s">
        <v>4</v>
      </c>
      <c r="C298" s="77">
        <v>2652524</v>
      </c>
      <c r="D298" s="78">
        <v>1956020</v>
      </c>
      <c r="E298" s="78">
        <v>277509</v>
      </c>
      <c r="F298" s="78">
        <v>0</v>
      </c>
      <c r="G298" s="78">
        <v>18458</v>
      </c>
      <c r="H298" s="78">
        <v>1041474</v>
      </c>
      <c r="I298" s="79">
        <f t="shared" si="4"/>
        <v>5945985</v>
      </c>
    </row>
    <row r="299" spans="1:9" x14ac:dyDescent="0.25">
      <c r="A299" s="23" t="s">
        <v>329</v>
      </c>
      <c r="B299" s="24" t="s">
        <v>4</v>
      </c>
      <c r="C299" s="77">
        <v>0</v>
      </c>
      <c r="D299" s="78">
        <v>0</v>
      </c>
      <c r="E299" s="78">
        <v>0</v>
      </c>
      <c r="F299" s="78">
        <v>0</v>
      </c>
      <c r="G299" s="78">
        <v>0</v>
      </c>
      <c r="H299" s="78">
        <v>0</v>
      </c>
      <c r="I299" s="79">
        <f t="shared" si="4"/>
        <v>0</v>
      </c>
    </row>
    <row r="300" spans="1:9" x14ac:dyDescent="0.25">
      <c r="A300" s="23" t="s">
        <v>330</v>
      </c>
      <c r="B300" s="24" t="s">
        <v>4</v>
      </c>
      <c r="C300" s="77">
        <v>223687</v>
      </c>
      <c r="D300" s="78">
        <v>103604</v>
      </c>
      <c r="E300" s="78">
        <v>23275</v>
      </c>
      <c r="F300" s="78">
        <v>0</v>
      </c>
      <c r="G300" s="78">
        <v>0</v>
      </c>
      <c r="H300" s="78">
        <v>0</v>
      </c>
      <c r="I300" s="79">
        <f t="shared" si="4"/>
        <v>350566</v>
      </c>
    </row>
    <row r="301" spans="1:9" x14ac:dyDescent="0.25">
      <c r="A301" s="23" t="s">
        <v>331</v>
      </c>
      <c r="B301" s="24" t="s">
        <v>4</v>
      </c>
      <c r="C301" s="77">
        <v>1877689</v>
      </c>
      <c r="D301" s="78">
        <v>421590</v>
      </c>
      <c r="E301" s="78">
        <v>28421</v>
      </c>
      <c r="F301" s="78">
        <v>0</v>
      </c>
      <c r="G301" s="78">
        <v>24246</v>
      </c>
      <c r="H301" s="78">
        <v>0</v>
      </c>
      <c r="I301" s="79">
        <f t="shared" si="4"/>
        <v>2351946</v>
      </c>
    </row>
    <row r="302" spans="1:9" x14ac:dyDescent="0.25">
      <c r="A302" s="23" t="s">
        <v>332</v>
      </c>
      <c r="B302" s="24" t="s">
        <v>4</v>
      </c>
      <c r="C302" s="77">
        <v>3615435</v>
      </c>
      <c r="D302" s="78">
        <v>1375277</v>
      </c>
      <c r="E302" s="78">
        <v>153535</v>
      </c>
      <c r="F302" s="78">
        <v>0</v>
      </c>
      <c r="G302" s="78">
        <v>0</v>
      </c>
      <c r="H302" s="78">
        <v>0</v>
      </c>
      <c r="I302" s="79">
        <f t="shared" si="4"/>
        <v>5144247</v>
      </c>
    </row>
    <row r="303" spans="1:9" x14ac:dyDescent="0.25">
      <c r="A303" s="23" t="s">
        <v>333</v>
      </c>
      <c r="B303" s="24" t="s">
        <v>4</v>
      </c>
      <c r="C303" s="77">
        <v>2930503</v>
      </c>
      <c r="D303" s="78">
        <v>582847</v>
      </c>
      <c r="E303" s="78">
        <v>127479</v>
      </c>
      <c r="F303" s="78">
        <v>0</v>
      </c>
      <c r="G303" s="78">
        <v>0</v>
      </c>
      <c r="H303" s="78">
        <v>0</v>
      </c>
      <c r="I303" s="79">
        <f t="shared" si="4"/>
        <v>3640829</v>
      </c>
    </row>
    <row r="304" spans="1:9" x14ac:dyDescent="0.25">
      <c r="A304" s="23" t="s">
        <v>334</v>
      </c>
      <c r="B304" s="24" t="s">
        <v>4</v>
      </c>
      <c r="C304" s="77">
        <v>263338</v>
      </c>
      <c r="D304" s="78">
        <v>0</v>
      </c>
      <c r="E304" s="78">
        <v>0</v>
      </c>
      <c r="F304" s="78">
        <v>0</v>
      </c>
      <c r="G304" s="78">
        <v>5375</v>
      </c>
      <c r="H304" s="78">
        <v>0</v>
      </c>
      <c r="I304" s="79">
        <f t="shared" si="4"/>
        <v>268713</v>
      </c>
    </row>
    <row r="305" spans="1:9" x14ac:dyDescent="0.25">
      <c r="A305" s="23" t="s">
        <v>335</v>
      </c>
      <c r="B305" s="24" t="s">
        <v>4</v>
      </c>
      <c r="C305" s="77">
        <v>152487</v>
      </c>
      <c r="D305" s="78">
        <v>44147</v>
      </c>
      <c r="E305" s="78">
        <v>4917</v>
      </c>
      <c r="F305" s="78">
        <v>0</v>
      </c>
      <c r="G305" s="78">
        <v>0</v>
      </c>
      <c r="H305" s="78">
        <v>0</v>
      </c>
      <c r="I305" s="79">
        <f t="shared" si="4"/>
        <v>201551</v>
      </c>
    </row>
    <row r="306" spans="1:9" x14ac:dyDescent="0.25">
      <c r="A306" s="23" t="s">
        <v>336</v>
      </c>
      <c r="B306" s="24" t="s">
        <v>4</v>
      </c>
      <c r="C306" s="77">
        <v>564897</v>
      </c>
      <c r="D306" s="78">
        <v>0</v>
      </c>
      <c r="E306" s="78">
        <v>1803</v>
      </c>
      <c r="F306" s="78">
        <v>0</v>
      </c>
      <c r="G306" s="78">
        <v>33070</v>
      </c>
      <c r="H306" s="78">
        <v>0</v>
      </c>
      <c r="I306" s="79">
        <f t="shared" si="4"/>
        <v>599770</v>
      </c>
    </row>
    <row r="307" spans="1:9" x14ac:dyDescent="0.25">
      <c r="A307" s="23" t="s">
        <v>337</v>
      </c>
      <c r="B307" s="24" t="s">
        <v>4</v>
      </c>
      <c r="C307" s="77">
        <v>4916664</v>
      </c>
      <c r="D307" s="78">
        <v>0</v>
      </c>
      <c r="E307" s="78">
        <v>174461</v>
      </c>
      <c r="F307" s="78">
        <v>0</v>
      </c>
      <c r="G307" s="78">
        <v>0</v>
      </c>
      <c r="H307" s="78">
        <v>0</v>
      </c>
      <c r="I307" s="79">
        <f t="shared" si="4"/>
        <v>5091125</v>
      </c>
    </row>
    <row r="308" spans="1:9" x14ac:dyDescent="0.25">
      <c r="A308" s="23" t="s">
        <v>338</v>
      </c>
      <c r="B308" s="24" t="s">
        <v>4</v>
      </c>
      <c r="C308" s="77">
        <v>11563509</v>
      </c>
      <c r="D308" s="78">
        <v>4412056</v>
      </c>
      <c r="E308" s="78">
        <v>418858</v>
      </c>
      <c r="F308" s="78">
        <v>0</v>
      </c>
      <c r="G308" s="78">
        <v>129106</v>
      </c>
      <c r="H308" s="78">
        <v>0</v>
      </c>
      <c r="I308" s="79">
        <f t="shared" si="4"/>
        <v>16523529</v>
      </c>
    </row>
    <row r="309" spans="1:9" x14ac:dyDescent="0.25">
      <c r="A309" s="75" t="s">
        <v>520</v>
      </c>
      <c r="B309" s="76" t="s">
        <v>4</v>
      </c>
      <c r="C309" s="77">
        <v>28645</v>
      </c>
      <c r="D309" s="78">
        <v>4603</v>
      </c>
      <c r="E309" s="78">
        <v>8118</v>
      </c>
      <c r="F309" s="78">
        <v>0</v>
      </c>
      <c r="G309" s="78">
        <v>0</v>
      </c>
      <c r="H309" s="78">
        <v>0</v>
      </c>
      <c r="I309" s="79">
        <f t="shared" si="4"/>
        <v>41366</v>
      </c>
    </row>
    <row r="310" spans="1:9" x14ac:dyDescent="0.25">
      <c r="A310" s="23" t="s">
        <v>339</v>
      </c>
      <c r="B310" s="24" t="s">
        <v>51</v>
      </c>
      <c r="C310" s="77">
        <v>570322</v>
      </c>
      <c r="D310" s="78">
        <v>67511</v>
      </c>
      <c r="E310" s="78">
        <v>6696</v>
      </c>
      <c r="F310" s="78">
        <v>0</v>
      </c>
      <c r="G310" s="78">
        <v>9621</v>
      </c>
      <c r="H310" s="78">
        <v>0</v>
      </c>
      <c r="I310" s="79">
        <f t="shared" si="4"/>
        <v>654150</v>
      </c>
    </row>
    <row r="311" spans="1:9" x14ac:dyDescent="0.25">
      <c r="A311" s="23" t="s">
        <v>340</v>
      </c>
      <c r="B311" s="24" t="s">
        <v>51</v>
      </c>
      <c r="C311" s="77">
        <v>1484986</v>
      </c>
      <c r="D311" s="78">
        <v>0</v>
      </c>
      <c r="E311" s="78">
        <v>14072</v>
      </c>
      <c r="F311" s="78">
        <v>0</v>
      </c>
      <c r="G311" s="78">
        <v>47071</v>
      </c>
      <c r="H311" s="78">
        <v>0</v>
      </c>
      <c r="I311" s="79">
        <f t="shared" si="4"/>
        <v>1546129</v>
      </c>
    </row>
    <row r="312" spans="1:9" x14ac:dyDescent="0.25">
      <c r="A312" s="23" t="s">
        <v>341</v>
      </c>
      <c r="B312" s="24" t="s">
        <v>51</v>
      </c>
      <c r="C312" s="77">
        <v>414069</v>
      </c>
      <c r="D312" s="78">
        <v>0</v>
      </c>
      <c r="E312" s="78">
        <v>43592</v>
      </c>
      <c r="F312" s="78">
        <v>0</v>
      </c>
      <c r="G312" s="78">
        <v>0</v>
      </c>
      <c r="H312" s="78">
        <v>0</v>
      </c>
      <c r="I312" s="79">
        <f t="shared" si="4"/>
        <v>457661</v>
      </c>
    </row>
    <row r="313" spans="1:9" x14ac:dyDescent="0.25">
      <c r="A313" s="23" t="s">
        <v>342</v>
      </c>
      <c r="B313" s="24" t="s">
        <v>51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 t="shared" si="4"/>
        <v>0</v>
      </c>
    </row>
    <row r="314" spans="1:9" x14ac:dyDescent="0.25">
      <c r="A314" s="23" t="s">
        <v>485</v>
      </c>
      <c r="B314" s="24" t="s">
        <v>51</v>
      </c>
      <c r="C314" s="77">
        <v>32814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9">
        <f t="shared" si="4"/>
        <v>32814</v>
      </c>
    </row>
    <row r="315" spans="1:9" x14ac:dyDescent="0.25">
      <c r="A315" s="23" t="s">
        <v>343</v>
      </c>
      <c r="B315" s="24" t="s">
        <v>51</v>
      </c>
      <c r="C315" s="77">
        <v>1755048</v>
      </c>
      <c r="D315" s="78">
        <v>0</v>
      </c>
      <c r="E315" s="78">
        <v>34428</v>
      </c>
      <c r="F315" s="78">
        <v>0</v>
      </c>
      <c r="G315" s="78">
        <v>0</v>
      </c>
      <c r="H315" s="78">
        <v>0</v>
      </c>
      <c r="I315" s="79">
        <f t="shared" si="4"/>
        <v>1789476</v>
      </c>
    </row>
    <row r="316" spans="1:9" x14ac:dyDescent="0.25">
      <c r="A316" s="23" t="s">
        <v>344</v>
      </c>
      <c r="B316" s="24" t="s">
        <v>52</v>
      </c>
      <c r="C316" s="77">
        <v>488860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9">
        <f t="shared" si="4"/>
        <v>488860</v>
      </c>
    </row>
    <row r="317" spans="1:9" x14ac:dyDescent="0.25">
      <c r="A317" s="23" t="s">
        <v>345</v>
      </c>
      <c r="B317" s="24" t="s">
        <v>52</v>
      </c>
      <c r="C317" s="77">
        <v>217288</v>
      </c>
      <c r="D317" s="78">
        <v>37634</v>
      </c>
      <c r="E317" s="78">
        <v>10093</v>
      </c>
      <c r="F317" s="78">
        <v>0</v>
      </c>
      <c r="G317" s="78">
        <v>2020</v>
      </c>
      <c r="H317" s="78">
        <v>0</v>
      </c>
      <c r="I317" s="79">
        <f t="shared" si="4"/>
        <v>267035</v>
      </c>
    </row>
    <row r="318" spans="1:9" x14ac:dyDescent="0.25">
      <c r="A318" s="23" t="s">
        <v>346</v>
      </c>
      <c r="B318" s="24" t="s">
        <v>52</v>
      </c>
      <c r="C318" s="77">
        <v>250360</v>
      </c>
      <c r="D318" s="78">
        <v>0</v>
      </c>
      <c r="E318" s="78">
        <v>0</v>
      </c>
      <c r="F318" s="78">
        <v>0</v>
      </c>
      <c r="G318" s="78">
        <v>0</v>
      </c>
      <c r="H318" s="78">
        <v>0</v>
      </c>
      <c r="I318" s="79">
        <f t="shared" si="4"/>
        <v>250360</v>
      </c>
    </row>
    <row r="319" spans="1:9" x14ac:dyDescent="0.25">
      <c r="A319" s="23" t="s">
        <v>347</v>
      </c>
      <c r="B319" s="24" t="s">
        <v>52</v>
      </c>
      <c r="C319" s="77">
        <v>0</v>
      </c>
      <c r="D319" s="78">
        <v>0</v>
      </c>
      <c r="E319" s="78">
        <v>0</v>
      </c>
      <c r="F319" s="78">
        <v>0</v>
      </c>
      <c r="G319" s="78">
        <v>0</v>
      </c>
      <c r="H319" s="78">
        <v>0</v>
      </c>
      <c r="I319" s="79">
        <f t="shared" si="4"/>
        <v>0</v>
      </c>
    </row>
    <row r="320" spans="1:9" x14ac:dyDescent="0.25">
      <c r="A320" s="23" t="s">
        <v>348</v>
      </c>
      <c r="B320" s="24" t="s">
        <v>52</v>
      </c>
      <c r="C320" s="77">
        <v>11895320</v>
      </c>
      <c r="D320" s="78">
        <v>3754314</v>
      </c>
      <c r="E320" s="78">
        <v>668628</v>
      </c>
      <c r="F320" s="78">
        <v>0</v>
      </c>
      <c r="G320" s="78">
        <v>130586</v>
      </c>
      <c r="H320" s="78">
        <v>0</v>
      </c>
      <c r="I320" s="79">
        <f t="shared" si="4"/>
        <v>16448848</v>
      </c>
    </row>
    <row r="321" spans="1:9" x14ac:dyDescent="0.25">
      <c r="A321" s="23" t="s">
        <v>349</v>
      </c>
      <c r="B321" s="24" t="s">
        <v>52</v>
      </c>
      <c r="C321" s="77">
        <v>3269477</v>
      </c>
      <c r="D321" s="78">
        <v>0</v>
      </c>
      <c r="E321" s="78">
        <v>128665</v>
      </c>
      <c r="F321" s="78">
        <v>0</v>
      </c>
      <c r="G321" s="78">
        <v>7907</v>
      </c>
      <c r="H321" s="78">
        <v>0</v>
      </c>
      <c r="I321" s="79">
        <f t="shared" si="4"/>
        <v>3406049</v>
      </c>
    </row>
    <row r="322" spans="1:9" x14ac:dyDescent="0.25">
      <c r="A322" s="23" t="s">
        <v>350</v>
      </c>
      <c r="B322" s="24" t="s">
        <v>52</v>
      </c>
      <c r="C322" s="77">
        <v>983531</v>
      </c>
      <c r="D322" s="78">
        <v>289406</v>
      </c>
      <c r="E322" s="78">
        <v>12315</v>
      </c>
      <c r="F322" s="78">
        <v>0</v>
      </c>
      <c r="G322" s="78">
        <v>10122</v>
      </c>
      <c r="H322" s="78">
        <v>0</v>
      </c>
      <c r="I322" s="79">
        <f t="shared" si="4"/>
        <v>1295374</v>
      </c>
    </row>
    <row r="323" spans="1:9" x14ac:dyDescent="0.25">
      <c r="A323" s="23" t="s">
        <v>351</v>
      </c>
      <c r="B323" s="24" t="s">
        <v>52</v>
      </c>
      <c r="C323" s="77">
        <v>0</v>
      </c>
      <c r="D323" s="78">
        <v>0</v>
      </c>
      <c r="E323" s="78">
        <v>0</v>
      </c>
      <c r="F323" s="78">
        <v>0</v>
      </c>
      <c r="G323" s="78">
        <v>0</v>
      </c>
      <c r="H323" s="78">
        <v>0</v>
      </c>
      <c r="I323" s="79">
        <f t="shared" si="4"/>
        <v>0</v>
      </c>
    </row>
    <row r="324" spans="1:9" x14ac:dyDescent="0.25">
      <c r="A324" s="23" t="s">
        <v>352</v>
      </c>
      <c r="B324" s="24" t="s">
        <v>52</v>
      </c>
      <c r="C324" s="77">
        <v>338232</v>
      </c>
      <c r="D324" s="78">
        <v>64603</v>
      </c>
      <c r="E324" s="78">
        <v>17103</v>
      </c>
      <c r="F324" s="78">
        <v>0</v>
      </c>
      <c r="G324" s="78">
        <v>0</v>
      </c>
      <c r="H324" s="78">
        <v>0</v>
      </c>
      <c r="I324" s="79">
        <f t="shared" si="4"/>
        <v>419938</v>
      </c>
    </row>
    <row r="325" spans="1:9" x14ac:dyDescent="0.25">
      <c r="A325" s="23" t="s">
        <v>353</v>
      </c>
      <c r="B325" s="24" t="s">
        <v>52</v>
      </c>
      <c r="C325" s="77">
        <v>367138</v>
      </c>
      <c r="D325" s="78">
        <v>86192</v>
      </c>
      <c r="E325" s="78">
        <v>0</v>
      </c>
      <c r="F325" s="78">
        <v>0</v>
      </c>
      <c r="G325" s="78">
        <v>0</v>
      </c>
      <c r="H325" s="78">
        <v>0</v>
      </c>
      <c r="I325" s="79">
        <f t="shared" ref="I325:I388" si="5">SUM(C325:H325)</f>
        <v>453330</v>
      </c>
    </row>
    <row r="326" spans="1:9" x14ac:dyDescent="0.25">
      <c r="A326" s="23" t="s">
        <v>354</v>
      </c>
      <c r="B326" s="24" t="s">
        <v>52</v>
      </c>
      <c r="C326" s="77">
        <v>7678289</v>
      </c>
      <c r="D326" s="78">
        <v>1348708</v>
      </c>
      <c r="E326" s="78">
        <v>192572</v>
      </c>
      <c r="F326" s="78">
        <v>0</v>
      </c>
      <c r="G326" s="78">
        <v>89998</v>
      </c>
      <c r="H326" s="78">
        <v>0</v>
      </c>
      <c r="I326" s="79">
        <f t="shared" si="5"/>
        <v>9309567</v>
      </c>
    </row>
    <row r="327" spans="1:9" x14ac:dyDescent="0.25">
      <c r="A327" s="23" t="s">
        <v>355</v>
      </c>
      <c r="B327" s="24" t="s">
        <v>52</v>
      </c>
      <c r="C327" s="77">
        <v>689569</v>
      </c>
      <c r="D327" s="78">
        <v>115280</v>
      </c>
      <c r="E327" s="78">
        <v>5267</v>
      </c>
      <c r="F327" s="78">
        <v>0</v>
      </c>
      <c r="G327" s="78">
        <v>22884</v>
      </c>
      <c r="H327" s="78">
        <v>0</v>
      </c>
      <c r="I327" s="79">
        <f t="shared" si="5"/>
        <v>833000</v>
      </c>
    </row>
    <row r="328" spans="1:9" x14ac:dyDescent="0.25">
      <c r="A328" s="23" t="s">
        <v>356</v>
      </c>
      <c r="B328" s="24" t="s">
        <v>52</v>
      </c>
      <c r="C328" s="77">
        <v>0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9">
        <f t="shared" si="5"/>
        <v>0</v>
      </c>
    </row>
    <row r="329" spans="1:9" x14ac:dyDescent="0.25">
      <c r="A329" s="23" t="s">
        <v>357</v>
      </c>
      <c r="B329" s="24" t="s">
        <v>52</v>
      </c>
      <c r="C329" s="77">
        <v>1475793</v>
      </c>
      <c r="D329" s="78">
        <v>0</v>
      </c>
      <c r="E329" s="78">
        <v>73578</v>
      </c>
      <c r="F329" s="78">
        <v>0</v>
      </c>
      <c r="G329" s="78">
        <v>28970</v>
      </c>
      <c r="H329" s="78">
        <v>0</v>
      </c>
      <c r="I329" s="79">
        <f t="shared" si="5"/>
        <v>1578341</v>
      </c>
    </row>
    <row r="330" spans="1:9" x14ac:dyDescent="0.25">
      <c r="A330" s="23" t="s">
        <v>358</v>
      </c>
      <c r="B330" s="24" t="s">
        <v>52</v>
      </c>
      <c r="C330" s="77">
        <v>6089206</v>
      </c>
      <c r="D330" s="78">
        <v>1174479</v>
      </c>
      <c r="E330" s="78">
        <v>49052</v>
      </c>
      <c r="F330" s="78">
        <v>0</v>
      </c>
      <c r="G330" s="78">
        <v>114567</v>
      </c>
      <c r="H330" s="78">
        <v>0</v>
      </c>
      <c r="I330" s="79">
        <f t="shared" si="5"/>
        <v>7427304</v>
      </c>
    </row>
    <row r="331" spans="1:9" x14ac:dyDescent="0.25">
      <c r="A331" s="23" t="s">
        <v>359</v>
      </c>
      <c r="B331" s="24" t="s">
        <v>52</v>
      </c>
      <c r="C331" s="77">
        <v>125828</v>
      </c>
      <c r="D331" s="78">
        <v>0</v>
      </c>
      <c r="E331" s="78">
        <v>0</v>
      </c>
      <c r="F331" s="78">
        <v>0</v>
      </c>
      <c r="G331" s="78">
        <v>7180</v>
      </c>
      <c r="H331" s="78">
        <v>0</v>
      </c>
      <c r="I331" s="79">
        <f t="shared" si="5"/>
        <v>133008</v>
      </c>
    </row>
    <row r="332" spans="1:9" x14ac:dyDescent="0.25">
      <c r="A332" s="23" t="s">
        <v>360</v>
      </c>
      <c r="B332" s="24" t="s">
        <v>52</v>
      </c>
      <c r="C332" s="77">
        <v>221869</v>
      </c>
      <c r="D332" s="78">
        <v>0</v>
      </c>
      <c r="E332" s="78">
        <v>8116</v>
      </c>
      <c r="F332" s="78">
        <v>0</v>
      </c>
      <c r="G332" s="78">
        <v>0</v>
      </c>
      <c r="H332" s="78">
        <v>0</v>
      </c>
      <c r="I332" s="79">
        <f t="shared" si="5"/>
        <v>229985</v>
      </c>
    </row>
    <row r="333" spans="1:9" x14ac:dyDescent="0.25">
      <c r="A333" s="23" t="s">
        <v>361</v>
      </c>
      <c r="B333" s="24" t="s">
        <v>52</v>
      </c>
      <c r="C333" s="77">
        <v>1585999</v>
      </c>
      <c r="D333" s="78">
        <v>0</v>
      </c>
      <c r="E333" s="78">
        <v>88238</v>
      </c>
      <c r="F333" s="78">
        <v>0</v>
      </c>
      <c r="G333" s="78">
        <v>10983</v>
      </c>
      <c r="H333" s="78">
        <v>0</v>
      </c>
      <c r="I333" s="79">
        <f t="shared" si="5"/>
        <v>1685220</v>
      </c>
    </row>
    <row r="334" spans="1:9" x14ac:dyDescent="0.25">
      <c r="A334" s="23" t="s">
        <v>5</v>
      </c>
      <c r="B334" s="24" t="s">
        <v>52</v>
      </c>
      <c r="C334" s="77">
        <v>1335336</v>
      </c>
      <c r="D334" s="78">
        <v>0</v>
      </c>
      <c r="E334" s="78">
        <v>23844</v>
      </c>
      <c r="F334" s="78">
        <v>0</v>
      </c>
      <c r="G334" s="78">
        <v>0</v>
      </c>
      <c r="H334" s="78">
        <v>0</v>
      </c>
      <c r="I334" s="79">
        <f t="shared" si="5"/>
        <v>1359180</v>
      </c>
    </row>
    <row r="335" spans="1:9" x14ac:dyDescent="0.25">
      <c r="A335" s="23" t="s">
        <v>362</v>
      </c>
      <c r="B335" s="24" t="s">
        <v>52</v>
      </c>
      <c r="C335" s="77">
        <v>573146</v>
      </c>
      <c r="D335" s="78">
        <v>122854</v>
      </c>
      <c r="E335" s="78">
        <v>3851</v>
      </c>
      <c r="F335" s="78">
        <v>0</v>
      </c>
      <c r="G335" s="78">
        <v>3893</v>
      </c>
      <c r="H335" s="78">
        <v>0</v>
      </c>
      <c r="I335" s="79">
        <f t="shared" si="5"/>
        <v>703744</v>
      </c>
    </row>
    <row r="336" spans="1:9" x14ac:dyDescent="0.25">
      <c r="A336" s="23" t="s">
        <v>489</v>
      </c>
      <c r="B336" s="24" t="s">
        <v>52</v>
      </c>
      <c r="C336" s="77">
        <v>1426241</v>
      </c>
      <c r="D336" s="78">
        <v>269760</v>
      </c>
      <c r="E336" s="78">
        <v>45812</v>
      </c>
      <c r="F336" s="78">
        <v>0</v>
      </c>
      <c r="G336" s="78">
        <v>0</v>
      </c>
      <c r="H336" s="78">
        <v>0</v>
      </c>
      <c r="I336" s="79">
        <f t="shared" si="5"/>
        <v>1741813</v>
      </c>
    </row>
    <row r="337" spans="1:9" x14ac:dyDescent="0.25">
      <c r="A337" s="23" t="s">
        <v>488</v>
      </c>
      <c r="B337" s="24" t="s">
        <v>52</v>
      </c>
      <c r="C337" s="77">
        <v>24657456</v>
      </c>
      <c r="D337" s="78">
        <v>5306887</v>
      </c>
      <c r="E337" s="78">
        <v>577991</v>
      </c>
      <c r="F337" s="78">
        <v>0</v>
      </c>
      <c r="G337" s="78">
        <v>175163</v>
      </c>
      <c r="H337" s="78">
        <v>0</v>
      </c>
      <c r="I337" s="79">
        <f t="shared" si="5"/>
        <v>30717497</v>
      </c>
    </row>
    <row r="338" spans="1:9" x14ac:dyDescent="0.25">
      <c r="A338" s="23" t="s">
        <v>363</v>
      </c>
      <c r="B338" s="24" t="s">
        <v>52</v>
      </c>
      <c r="C338" s="77">
        <v>2344214</v>
      </c>
      <c r="D338" s="78">
        <v>749163</v>
      </c>
      <c r="E338" s="78">
        <v>123966</v>
      </c>
      <c r="F338" s="78">
        <v>0</v>
      </c>
      <c r="G338" s="78">
        <v>28968</v>
      </c>
      <c r="H338" s="78">
        <v>0</v>
      </c>
      <c r="I338" s="79">
        <f t="shared" si="5"/>
        <v>3246311</v>
      </c>
    </row>
    <row r="339" spans="1:9" x14ac:dyDescent="0.25">
      <c r="A339" s="23" t="s">
        <v>364</v>
      </c>
      <c r="B339" s="24" t="s">
        <v>52</v>
      </c>
      <c r="C339" s="77">
        <v>939987</v>
      </c>
      <c r="D339" s="78">
        <v>175208</v>
      </c>
      <c r="E339" s="78">
        <v>34330</v>
      </c>
      <c r="F339" s="78">
        <v>0</v>
      </c>
      <c r="G339" s="78">
        <v>0</v>
      </c>
      <c r="H339" s="78">
        <v>0</v>
      </c>
      <c r="I339" s="79">
        <f t="shared" si="5"/>
        <v>1149525</v>
      </c>
    </row>
    <row r="340" spans="1:9" x14ac:dyDescent="0.25">
      <c r="A340" s="23" t="s">
        <v>365</v>
      </c>
      <c r="B340" s="24" t="s">
        <v>53</v>
      </c>
      <c r="C340" s="77">
        <v>2045376</v>
      </c>
      <c r="D340" s="78">
        <v>352683</v>
      </c>
      <c r="E340" s="78">
        <v>97954</v>
      </c>
      <c r="F340" s="78">
        <v>0</v>
      </c>
      <c r="G340" s="78">
        <v>0</v>
      </c>
      <c r="H340" s="78">
        <v>0</v>
      </c>
      <c r="I340" s="79">
        <f t="shared" si="5"/>
        <v>2496013</v>
      </c>
    </row>
    <row r="341" spans="1:9" x14ac:dyDescent="0.25">
      <c r="A341" s="23" t="s">
        <v>366</v>
      </c>
      <c r="B341" s="24" t="s">
        <v>53</v>
      </c>
      <c r="C341" s="77">
        <v>1550797</v>
      </c>
      <c r="D341" s="78">
        <v>314120</v>
      </c>
      <c r="E341" s="78">
        <v>15511</v>
      </c>
      <c r="F341" s="78">
        <v>0</v>
      </c>
      <c r="G341" s="78">
        <v>0</v>
      </c>
      <c r="H341" s="78">
        <v>0</v>
      </c>
      <c r="I341" s="79">
        <f t="shared" si="5"/>
        <v>1880428</v>
      </c>
    </row>
    <row r="342" spans="1:9" x14ac:dyDescent="0.25">
      <c r="A342" s="23" t="s">
        <v>367</v>
      </c>
      <c r="B342" s="24" t="s">
        <v>53</v>
      </c>
      <c r="C342" s="77">
        <v>472535</v>
      </c>
      <c r="D342" s="78">
        <v>103607</v>
      </c>
      <c r="E342" s="78">
        <v>0</v>
      </c>
      <c r="F342" s="78">
        <v>0</v>
      </c>
      <c r="G342" s="78">
        <v>10937</v>
      </c>
      <c r="H342" s="78">
        <v>0</v>
      </c>
      <c r="I342" s="79">
        <f t="shared" si="5"/>
        <v>587079</v>
      </c>
    </row>
    <row r="343" spans="1:9" x14ac:dyDescent="0.25">
      <c r="A343" s="23" t="s">
        <v>368</v>
      </c>
      <c r="B343" s="24" t="s">
        <v>53</v>
      </c>
      <c r="C343" s="77">
        <v>341506</v>
      </c>
      <c r="D343" s="78">
        <v>73799</v>
      </c>
      <c r="E343" s="78">
        <v>173</v>
      </c>
      <c r="F343" s="78">
        <v>0</v>
      </c>
      <c r="G343" s="78">
        <v>6854</v>
      </c>
      <c r="H343" s="78">
        <v>0</v>
      </c>
      <c r="I343" s="79">
        <f t="shared" si="5"/>
        <v>422332</v>
      </c>
    </row>
    <row r="344" spans="1:9" x14ac:dyDescent="0.25">
      <c r="A344" s="23" t="s">
        <v>369</v>
      </c>
      <c r="B344" s="24" t="s">
        <v>53</v>
      </c>
      <c r="C344" s="77">
        <v>145498</v>
      </c>
      <c r="D344" s="78">
        <v>41171</v>
      </c>
      <c r="E344" s="78">
        <v>0</v>
      </c>
      <c r="F344" s="78">
        <v>0</v>
      </c>
      <c r="G344" s="78">
        <v>1407</v>
      </c>
      <c r="H344" s="78">
        <v>0</v>
      </c>
      <c r="I344" s="79">
        <f t="shared" si="5"/>
        <v>188076</v>
      </c>
    </row>
    <row r="345" spans="1:9" x14ac:dyDescent="0.25">
      <c r="A345" s="23" t="s">
        <v>370</v>
      </c>
      <c r="B345" s="24" t="s">
        <v>53</v>
      </c>
      <c r="C345" s="77">
        <v>425617</v>
      </c>
      <c r="D345" s="78">
        <v>47290</v>
      </c>
      <c r="E345" s="78">
        <v>14206</v>
      </c>
      <c r="F345" s="78">
        <v>0</v>
      </c>
      <c r="G345" s="78">
        <v>1977</v>
      </c>
      <c r="H345" s="78">
        <v>0</v>
      </c>
      <c r="I345" s="79">
        <f t="shared" si="5"/>
        <v>489090</v>
      </c>
    </row>
    <row r="346" spans="1:9" x14ac:dyDescent="0.25">
      <c r="A346" s="23" t="s">
        <v>371</v>
      </c>
      <c r="B346" s="24" t="s">
        <v>53</v>
      </c>
      <c r="C346" s="77">
        <v>301410</v>
      </c>
      <c r="D346" s="78">
        <v>0</v>
      </c>
      <c r="E346" s="78">
        <v>2569</v>
      </c>
      <c r="F346" s="78">
        <v>0</v>
      </c>
      <c r="G346" s="78">
        <v>585</v>
      </c>
      <c r="H346" s="78">
        <v>0</v>
      </c>
      <c r="I346" s="79">
        <f t="shared" si="5"/>
        <v>304564</v>
      </c>
    </row>
    <row r="347" spans="1:9" x14ac:dyDescent="0.25">
      <c r="A347" s="23" t="s">
        <v>372</v>
      </c>
      <c r="B347" s="24" t="s">
        <v>53</v>
      </c>
      <c r="C347" s="77">
        <v>1648861</v>
      </c>
      <c r="D347" s="78">
        <v>427124</v>
      </c>
      <c r="E347" s="78">
        <v>87621</v>
      </c>
      <c r="F347" s="78">
        <v>0</v>
      </c>
      <c r="G347" s="78">
        <v>35992</v>
      </c>
      <c r="H347" s="78">
        <v>0</v>
      </c>
      <c r="I347" s="79">
        <f t="shared" si="5"/>
        <v>2199598</v>
      </c>
    </row>
    <row r="348" spans="1:9" x14ac:dyDescent="0.25">
      <c r="A348" s="23" t="s">
        <v>373</v>
      </c>
      <c r="B348" s="24" t="s">
        <v>53</v>
      </c>
      <c r="C348" s="77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9">
        <f t="shared" si="5"/>
        <v>0</v>
      </c>
    </row>
    <row r="349" spans="1:9" x14ac:dyDescent="0.25">
      <c r="A349" s="23" t="s">
        <v>374</v>
      </c>
      <c r="B349" s="24" t="s">
        <v>53</v>
      </c>
      <c r="C349" s="77">
        <v>0</v>
      </c>
      <c r="D349" s="78">
        <v>0</v>
      </c>
      <c r="E349" s="78">
        <v>0</v>
      </c>
      <c r="F349" s="78">
        <v>0</v>
      </c>
      <c r="G349" s="78">
        <v>0</v>
      </c>
      <c r="H349" s="78">
        <v>0</v>
      </c>
      <c r="I349" s="79">
        <f t="shared" si="5"/>
        <v>0</v>
      </c>
    </row>
    <row r="350" spans="1:9" x14ac:dyDescent="0.25">
      <c r="A350" s="23" t="s">
        <v>375</v>
      </c>
      <c r="B350" s="24" t="s">
        <v>53</v>
      </c>
      <c r="C350" s="77">
        <v>399382</v>
      </c>
      <c r="D350" s="78">
        <v>70819</v>
      </c>
      <c r="E350" s="78">
        <v>0</v>
      </c>
      <c r="F350" s="78">
        <v>0</v>
      </c>
      <c r="G350" s="78">
        <v>16806</v>
      </c>
      <c r="H350" s="78">
        <v>0</v>
      </c>
      <c r="I350" s="79">
        <f t="shared" si="5"/>
        <v>487007</v>
      </c>
    </row>
    <row r="351" spans="1:9" x14ac:dyDescent="0.25">
      <c r="A351" s="23" t="s">
        <v>376</v>
      </c>
      <c r="B351" s="24" t="s">
        <v>53</v>
      </c>
      <c r="C351" s="77">
        <v>127481</v>
      </c>
      <c r="D351" s="78">
        <v>44930</v>
      </c>
      <c r="E351" s="78">
        <v>0</v>
      </c>
      <c r="F351" s="78">
        <v>0</v>
      </c>
      <c r="G351" s="78">
        <v>4455</v>
      </c>
      <c r="H351" s="78">
        <v>0</v>
      </c>
      <c r="I351" s="79">
        <f t="shared" si="5"/>
        <v>176866</v>
      </c>
    </row>
    <row r="352" spans="1:9" x14ac:dyDescent="0.25">
      <c r="A352" s="23" t="s">
        <v>377</v>
      </c>
      <c r="B352" s="24" t="s">
        <v>53</v>
      </c>
      <c r="C352" s="77">
        <v>1505026</v>
      </c>
      <c r="D352" s="78">
        <v>309992</v>
      </c>
      <c r="E352" s="78">
        <v>0</v>
      </c>
      <c r="F352" s="78">
        <v>0</v>
      </c>
      <c r="G352" s="78">
        <v>31598</v>
      </c>
      <c r="H352" s="78">
        <v>0</v>
      </c>
      <c r="I352" s="79">
        <f t="shared" si="5"/>
        <v>1846616</v>
      </c>
    </row>
    <row r="353" spans="1:9" x14ac:dyDescent="0.25">
      <c r="A353" s="23" t="s">
        <v>378</v>
      </c>
      <c r="B353" s="24" t="s">
        <v>53</v>
      </c>
      <c r="C353" s="77">
        <v>8893809</v>
      </c>
      <c r="D353" s="78">
        <v>1836060</v>
      </c>
      <c r="E353" s="78">
        <v>112522</v>
      </c>
      <c r="F353" s="78">
        <v>15414</v>
      </c>
      <c r="G353" s="78">
        <v>271473</v>
      </c>
      <c r="H353" s="78">
        <v>0</v>
      </c>
      <c r="I353" s="79">
        <f t="shared" si="5"/>
        <v>11129278</v>
      </c>
    </row>
    <row r="354" spans="1:9" x14ac:dyDescent="0.25">
      <c r="A354" s="23" t="s">
        <v>379</v>
      </c>
      <c r="B354" s="24" t="s">
        <v>53</v>
      </c>
      <c r="C354" s="77">
        <v>370392</v>
      </c>
      <c r="D354" s="78">
        <v>74542</v>
      </c>
      <c r="E354" s="78">
        <v>0</v>
      </c>
      <c r="F354" s="78">
        <v>0</v>
      </c>
      <c r="G354" s="78">
        <v>25645</v>
      </c>
      <c r="H354" s="78">
        <v>0</v>
      </c>
      <c r="I354" s="79">
        <f t="shared" si="5"/>
        <v>470579</v>
      </c>
    </row>
    <row r="355" spans="1:9" x14ac:dyDescent="0.25">
      <c r="A355" s="23" t="s">
        <v>380</v>
      </c>
      <c r="B355" s="24" t="s">
        <v>53</v>
      </c>
      <c r="C355" s="77">
        <v>118048</v>
      </c>
      <c r="D355" s="78">
        <v>65510</v>
      </c>
      <c r="E355" s="78">
        <v>7884</v>
      </c>
      <c r="F355" s="78">
        <v>0</v>
      </c>
      <c r="G355" s="78">
        <v>0</v>
      </c>
      <c r="H355" s="78">
        <v>0</v>
      </c>
      <c r="I355" s="79">
        <f t="shared" si="5"/>
        <v>191442</v>
      </c>
    </row>
    <row r="356" spans="1:9" x14ac:dyDescent="0.25">
      <c r="A356" s="23" t="s">
        <v>381</v>
      </c>
      <c r="B356" s="24" t="s">
        <v>53</v>
      </c>
      <c r="C356" s="77">
        <v>3977453</v>
      </c>
      <c r="D356" s="78">
        <v>893475</v>
      </c>
      <c r="E356" s="78">
        <v>0</v>
      </c>
      <c r="F356" s="78">
        <v>0</v>
      </c>
      <c r="G356" s="78">
        <v>0</v>
      </c>
      <c r="H356" s="78">
        <v>115290</v>
      </c>
      <c r="I356" s="79">
        <f t="shared" si="5"/>
        <v>4986218</v>
      </c>
    </row>
    <row r="357" spans="1:9" x14ac:dyDescent="0.25">
      <c r="A357" s="23" t="s">
        <v>382</v>
      </c>
      <c r="B357" s="24" t="s">
        <v>54</v>
      </c>
      <c r="C357" s="77">
        <v>137299</v>
      </c>
      <c r="D357" s="78">
        <v>26209</v>
      </c>
      <c r="E357" s="78">
        <v>16876</v>
      </c>
      <c r="F357" s="78">
        <v>0</v>
      </c>
      <c r="G357" s="78">
        <v>3104</v>
      </c>
      <c r="H357" s="78">
        <v>0</v>
      </c>
      <c r="I357" s="79">
        <f t="shared" si="5"/>
        <v>183488</v>
      </c>
    </row>
    <row r="358" spans="1:9" x14ac:dyDescent="0.25">
      <c r="A358" s="23" t="s">
        <v>383</v>
      </c>
      <c r="B358" s="24" t="s">
        <v>54</v>
      </c>
      <c r="C358" s="77">
        <v>99671</v>
      </c>
      <c r="D358" s="78">
        <v>0</v>
      </c>
      <c r="E358" s="78">
        <v>0</v>
      </c>
      <c r="F358" s="78">
        <v>5226</v>
      </c>
      <c r="G358" s="78">
        <v>0</v>
      </c>
      <c r="H358" s="78">
        <v>0</v>
      </c>
      <c r="I358" s="79">
        <f t="shared" si="5"/>
        <v>104897</v>
      </c>
    </row>
    <row r="359" spans="1:9" x14ac:dyDescent="0.25">
      <c r="A359" s="23" t="s">
        <v>384</v>
      </c>
      <c r="B359" s="24" t="s">
        <v>54</v>
      </c>
      <c r="C359" s="77">
        <v>872748</v>
      </c>
      <c r="D359" s="78">
        <v>229542</v>
      </c>
      <c r="E359" s="78">
        <v>82780</v>
      </c>
      <c r="F359" s="78">
        <v>88</v>
      </c>
      <c r="G359" s="78">
        <v>508</v>
      </c>
      <c r="H359" s="78">
        <v>0</v>
      </c>
      <c r="I359" s="79">
        <f t="shared" si="5"/>
        <v>1185666</v>
      </c>
    </row>
    <row r="360" spans="1:9" x14ac:dyDescent="0.25">
      <c r="A360" s="23" t="s">
        <v>385</v>
      </c>
      <c r="B360" s="24" t="s">
        <v>54</v>
      </c>
      <c r="C360" s="77">
        <v>34009</v>
      </c>
      <c r="D360" s="78">
        <v>6182</v>
      </c>
      <c r="E360" s="78">
        <v>1832</v>
      </c>
      <c r="F360" s="78">
        <v>0</v>
      </c>
      <c r="G360" s="78">
        <v>1405</v>
      </c>
      <c r="H360" s="78">
        <v>0</v>
      </c>
      <c r="I360" s="79">
        <f t="shared" si="5"/>
        <v>43428</v>
      </c>
    </row>
    <row r="361" spans="1:9" x14ac:dyDescent="0.25">
      <c r="A361" s="23" t="s">
        <v>386</v>
      </c>
      <c r="B361" s="24" t="s">
        <v>54</v>
      </c>
      <c r="C361" s="77">
        <v>19060</v>
      </c>
      <c r="D361" s="78">
        <v>0</v>
      </c>
      <c r="E361" s="78">
        <v>3219</v>
      </c>
      <c r="F361" s="78">
        <v>0</v>
      </c>
      <c r="G361" s="78">
        <v>0</v>
      </c>
      <c r="H361" s="78">
        <v>0</v>
      </c>
      <c r="I361" s="79">
        <f t="shared" si="5"/>
        <v>22279</v>
      </c>
    </row>
    <row r="362" spans="1:9" x14ac:dyDescent="0.25">
      <c r="A362" s="23" t="s">
        <v>388</v>
      </c>
      <c r="B362" s="24" t="s">
        <v>55</v>
      </c>
      <c r="C362" s="77">
        <v>606938</v>
      </c>
      <c r="D362" s="78">
        <v>96232</v>
      </c>
      <c r="E362" s="78">
        <v>65442</v>
      </c>
      <c r="F362" s="78">
        <v>0</v>
      </c>
      <c r="G362" s="78">
        <v>0</v>
      </c>
      <c r="H362" s="78">
        <v>0</v>
      </c>
      <c r="I362" s="79">
        <f t="shared" si="5"/>
        <v>768612</v>
      </c>
    </row>
    <row r="363" spans="1:9" x14ac:dyDescent="0.25">
      <c r="A363" s="23" t="s">
        <v>389</v>
      </c>
      <c r="B363" s="24" t="s">
        <v>55</v>
      </c>
      <c r="C363" s="77">
        <v>0</v>
      </c>
      <c r="D363" s="78">
        <v>95002</v>
      </c>
      <c r="E363" s="78">
        <v>0</v>
      </c>
      <c r="F363" s="78">
        <v>0</v>
      </c>
      <c r="G363" s="78">
        <v>0</v>
      </c>
      <c r="H363" s="78">
        <v>91748</v>
      </c>
      <c r="I363" s="79">
        <f t="shared" si="5"/>
        <v>186750</v>
      </c>
    </row>
    <row r="364" spans="1:9" x14ac:dyDescent="0.25">
      <c r="A364" s="23" t="s">
        <v>390</v>
      </c>
      <c r="B364" s="24" t="s">
        <v>55</v>
      </c>
      <c r="C364" s="77">
        <v>771490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9">
        <f t="shared" si="5"/>
        <v>771490</v>
      </c>
    </row>
    <row r="365" spans="1:9" x14ac:dyDescent="0.25">
      <c r="A365" s="23" t="s">
        <v>391</v>
      </c>
      <c r="B365" s="24" t="s">
        <v>6</v>
      </c>
      <c r="C365" s="77">
        <v>949894</v>
      </c>
      <c r="D365" s="78">
        <v>0</v>
      </c>
      <c r="E365" s="78">
        <v>0</v>
      </c>
      <c r="F365" s="78">
        <v>0</v>
      </c>
      <c r="G365" s="78">
        <v>0</v>
      </c>
      <c r="H365" s="78">
        <v>0</v>
      </c>
      <c r="I365" s="79">
        <f t="shared" si="5"/>
        <v>949894</v>
      </c>
    </row>
    <row r="366" spans="1:9" x14ac:dyDescent="0.25">
      <c r="A366" s="23" t="s">
        <v>6</v>
      </c>
      <c r="B366" s="24" t="s">
        <v>6</v>
      </c>
      <c r="C366" s="77">
        <v>5883825</v>
      </c>
      <c r="D366" s="78">
        <v>1735340</v>
      </c>
      <c r="E366" s="78">
        <v>144653</v>
      </c>
      <c r="F366" s="78">
        <v>0</v>
      </c>
      <c r="G366" s="78">
        <v>53421</v>
      </c>
      <c r="H366" s="78">
        <v>0</v>
      </c>
      <c r="I366" s="79">
        <f t="shared" si="5"/>
        <v>7817239</v>
      </c>
    </row>
    <row r="367" spans="1:9" x14ac:dyDescent="0.25">
      <c r="A367" s="23" t="s">
        <v>392</v>
      </c>
      <c r="B367" s="24" t="s">
        <v>6</v>
      </c>
      <c r="C367" s="77">
        <v>2649129</v>
      </c>
      <c r="D367" s="78">
        <v>0</v>
      </c>
      <c r="E367" s="78">
        <v>0</v>
      </c>
      <c r="F367" s="78">
        <v>0</v>
      </c>
      <c r="G367" s="78">
        <v>121199</v>
      </c>
      <c r="H367" s="78">
        <v>0</v>
      </c>
      <c r="I367" s="79">
        <f t="shared" si="5"/>
        <v>2770328</v>
      </c>
    </row>
    <row r="368" spans="1:9" x14ac:dyDescent="0.25">
      <c r="A368" s="23" t="s">
        <v>393</v>
      </c>
      <c r="B368" s="24" t="s">
        <v>5</v>
      </c>
      <c r="C368" s="77">
        <v>3789455</v>
      </c>
      <c r="D368" s="78">
        <v>351847</v>
      </c>
      <c r="E368" s="78">
        <v>33781</v>
      </c>
      <c r="F368" s="78">
        <v>0</v>
      </c>
      <c r="G368" s="78">
        <v>26842</v>
      </c>
      <c r="H368" s="78">
        <v>0</v>
      </c>
      <c r="I368" s="79">
        <f t="shared" si="5"/>
        <v>4201925</v>
      </c>
    </row>
    <row r="369" spans="1:9" x14ac:dyDescent="0.25">
      <c r="A369" s="23" t="s">
        <v>394</v>
      </c>
      <c r="B369" s="24" t="s">
        <v>5</v>
      </c>
      <c r="C369" s="77">
        <v>2304302</v>
      </c>
      <c r="D369" s="78">
        <v>369605</v>
      </c>
      <c r="E369" s="78">
        <v>0</v>
      </c>
      <c r="F369" s="78">
        <v>0</v>
      </c>
      <c r="G369" s="78">
        <v>82224</v>
      </c>
      <c r="H369" s="78">
        <v>0</v>
      </c>
      <c r="I369" s="79">
        <f t="shared" si="5"/>
        <v>2756131</v>
      </c>
    </row>
    <row r="370" spans="1:9" x14ac:dyDescent="0.25">
      <c r="A370" s="23" t="s">
        <v>395</v>
      </c>
      <c r="B370" s="24" t="s">
        <v>5</v>
      </c>
      <c r="C370" s="77">
        <v>2338806</v>
      </c>
      <c r="D370" s="78">
        <v>0</v>
      </c>
      <c r="E370" s="78">
        <v>0</v>
      </c>
      <c r="F370" s="78">
        <v>0</v>
      </c>
      <c r="G370" s="78">
        <v>56150</v>
      </c>
      <c r="H370" s="78">
        <v>0</v>
      </c>
      <c r="I370" s="79">
        <f t="shared" si="5"/>
        <v>2394956</v>
      </c>
    </row>
    <row r="371" spans="1:9" x14ac:dyDescent="0.25">
      <c r="A371" s="23" t="s">
        <v>396</v>
      </c>
      <c r="B371" s="24" t="s">
        <v>5</v>
      </c>
      <c r="C371" s="77">
        <v>1373834</v>
      </c>
      <c r="D371" s="78">
        <v>254408</v>
      </c>
      <c r="E371" s="78">
        <v>80409</v>
      </c>
      <c r="F371" s="78">
        <v>0</v>
      </c>
      <c r="G371" s="78">
        <v>0</v>
      </c>
      <c r="H371" s="78">
        <v>0</v>
      </c>
      <c r="I371" s="79">
        <f t="shared" si="5"/>
        <v>1708651</v>
      </c>
    </row>
    <row r="372" spans="1:9" x14ac:dyDescent="0.25">
      <c r="A372" s="23" t="s">
        <v>397</v>
      </c>
      <c r="B372" s="24" t="s">
        <v>5</v>
      </c>
      <c r="C372" s="77">
        <v>3057986</v>
      </c>
      <c r="D372" s="78">
        <v>645016</v>
      </c>
      <c r="E372" s="78">
        <v>0</v>
      </c>
      <c r="F372" s="78">
        <v>0</v>
      </c>
      <c r="G372" s="78">
        <v>56832</v>
      </c>
      <c r="H372" s="78">
        <v>0</v>
      </c>
      <c r="I372" s="79">
        <f t="shared" si="5"/>
        <v>3759834</v>
      </c>
    </row>
    <row r="373" spans="1:9" x14ac:dyDescent="0.25">
      <c r="A373" s="23" t="s">
        <v>398</v>
      </c>
      <c r="B373" s="24" t="s">
        <v>5</v>
      </c>
      <c r="C373" s="77">
        <v>4910021</v>
      </c>
      <c r="D373" s="78">
        <v>804950</v>
      </c>
      <c r="E373" s="78">
        <v>118378</v>
      </c>
      <c r="F373" s="78">
        <v>0</v>
      </c>
      <c r="G373" s="78">
        <v>78417</v>
      </c>
      <c r="H373" s="78">
        <v>0</v>
      </c>
      <c r="I373" s="79">
        <f t="shared" si="5"/>
        <v>5911766</v>
      </c>
    </row>
    <row r="374" spans="1:9" x14ac:dyDescent="0.25">
      <c r="A374" s="23" t="s">
        <v>399</v>
      </c>
      <c r="B374" s="24" t="s">
        <v>5</v>
      </c>
      <c r="C374" s="77">
        <v>2646870</v>
      </c>
      <c r="D374" s="78">
        <v>394815</v>
      </c>
      <c r="E374" s="78">
        <v>47290</v>
      </c>
      <c r="F374" s="78">
        <v>0</v>
      </c>
      <c r="G374" s="78">
        <v>23336</v>
      </c>
      <c r="H374" s="78">
        <v>0</v>
      </c>
      <c r="I374" s="79">
        <f t="shared" si="5"/>
        <v>3112311</v>
      </c>
    </row>
    <row r="375" spans="1:9" x14ac:dyDescent="0.25">
      <c r="A375" s="23" t="s">
        <v>387</v>
      </c>
      <c r="B375" s="24" t="s">
        <v>492</v>
      </c>
      <c r="C375" s="77">
        <v>0</v>
      </c>
      <c r="D375" s="78">
        <v>0</v>
      </c>
      <c r="E375" s="78">
        <v>0</v>
      </c>
      <c r="F375" s="78">
        <v>0</v>
      </c>
      <c r="G375" s="78">
        <v>0</v>
      </c>
      <c r="H375" s="78">
        <v>0</v>
      </c>
      <c r="I375" s="79">
        <f t="shared" si="5"/>
        <v>0</v>
      </c>
    </row>
    <row r="376" spans="1:9" x14ac:dyDescent="0.25">
      <c r="A376" s="23" t="s">
        <v>482</v>
      </c>
      <c r="B376" s="24" t="s">
        <v>492</v>
      </c>
      <c r="C376" s="77">
        <v>1559461</v>
      </c>
      <c r="D376" s="78">
        <v>0</v>
      </c>
      <c r="E376" s="78">
        <v>48610</v>
      </c>
      <c r="F376" s="78">
        <v>0</v>
      </c>
      <c r="G376" s="78">
        <v>0</v>
      </c>
      <c r="H376" s="78">
        <v>0</v>
      </c>
      <c r="I376" s="79">
        <f t="shared" si="5"/>
        <v>1608071</v>
      </c>
    </row>
    <row r="377" spans="1:9" x14ac:dyDescent="0.25">
      <c r="A377" s="23" t="s">
        <v>483</v>
      </c>
      <c r="B377" s="24" t="s">
        <v>492</v>
      </c>
      <c r="C377" s="77">
        <v>653095</v>
      </c>
      <c r="D377" s="78">
        <v>0</v>
      </c>
      <c r="E377" s="78">
        <v>1931</v>
      </c>
      <c r="F377" s="78">
        <v>0</v>
      </c>
      <c r="G377" s="78">
        <v>17431</v>
      </c>
      <c r="H377" s="78">
        <v>0</v>
      </c>
      <c r="I377" s="79">
        <f t="shared" si="5"/>
        <v>672457</v>
      </c>
    </row>
    <row r="378" spans="1:9" x14ac:dyDescent="0.25">
      <c r="A378" s="23" t="s">
        <v>451</v>
      </c>
      <c r="B378" s="24" t="s">
        <v>490</v>
      </c>
      <c r="C378" s="77">
        <v>2781963</v>
      </c>
      <c r="D378" s="78">
        <v>393735</v>
      </c>
      <c r="E378" s="78">
        <v>0</v>
      </c>
      <c r="F378" s="78">
        <v>0</v>
      </c>
      <c r="G378" s="78">
        <v>0</v>
      </c>
      <c r="H378" s="78">
        <v>0</v>
      </c>
      <c r="I378" s="79">
        <f t="shared" si="5"/>
        <v>3175698</v>
      </c>
    </row>
    <row r="379" spans="1:9" x14ac:dyDescent="0.25">
      <c r="A379" s="23" t="s">
        <v>481</v>
      </c>
      <c r="B379" s="24" t="s">
        <v>490</v>
      </c>
      <c r="C379" s="77">
        <v>13359987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9">
        <f t="shared" si="5"/>
        <v>13359987</v>
      </c>
    </row>
    <row r="380" spans="1:9" x14ac:dyDescent="0.25">
      <c r="A380" s="23" t="s">
        <v>486</v>
      </c>
      <c r="B380" s="24" t="s">
        <v>490</v>
      </c>
      <c r="C380" s="77">
        <v>61986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9">
        <f t="shared" si="5"/>
        <v>61986</v>
      </c>
    </row>
    <row r="381" spans="1:9" x14ac:dyDescent="0.25">
      <c r="A381" s="23" t="s">
        <v>400</v>
      </c>
      <c r="B381" s="24" t="s">
        <v>56</v>
      </c>
      <c r="C381" s="77">
        <v>183588</v>
      </c>
      <c r="D381" s="78">
        <v>0</v>
      </c>
      <c r="E381" s="78">
        <v>46791</v>
      </c>
      <c r="F381" s="78">
        <v>0</v>
      </c>
      <c r="G381" s="78">
        <v>0</v>
      </c>
      <c r="H381" s="78">
        <v>181178</v>
      </c>
      <c r="I381" s="79">
        <f t="shared" si="5"/>
        <v>411557</v>
      </c>
    </row>
    <row r="382" spans="1:9" x14ac:dyDescent="0.25">
      <c r="A382" s="23" t="s">
        <v>401</v>
      </c>
      <c r="B382" s="24" t="s">
        <v>56</v>
      </c>
      <c r="C382" s="77">
        <v>64178</v>
      </c>
      <c r="D382" s="78">
        <v>0</v>
      </c>
      <c r="E382" s="78">
        <v>0</v>
      </c>
      <c r="F382" s="78">
        <v>0</v>
      </c>
      <c r="G382" s="78">
        <v>1089</v>
      </c>
      <c r="H382" s="78">
        <v>0</v>
      </c>
      <c r="I382" s="79">
        <f t="shared" si="5"/>
        <v>65267</v>
      </c>
    </row>
    <row r="383" spans="1:9" x14ac:dyDescent="0.25">
      <c r="A383" s="23" t="s">
        <v>402</v>
      </c>
      <c r="B383" s="24" t="s">
        <v>56</v>
      </c>
      <c r="C383" s="77">
        <v>50011</v>
      </c>
      <c r="D383" s="78">
        <v>0</v>
      </c>
      <c r="E383" s="78">
        <v>0</v>
      </c>
      <c r="F383" s="78">
        <v>0</v>
      </c>
      <c r="G383" s="78">
        <v>486</v>
      </c>
      <c r="H383" s="78">
        <v>0</v>
      </c>
      <c r="I383" s="79">
        <f t="shared" si="5"/>
        <v>50497</v>
      </c>
    </row>
    <row r="384" spans="1:9" x14ac:dyDescent="0.25">
      <c r="A384" s="23" t="s">
        <v>403</v>
      </c>
      <c r="B384" s="24" t="s">
        <v>56</v>
      </c>
      <c r="C384" s="77">
        <v>42139</v>
      </c>
      <c r="D384" s="78">
        <v>0</v>
      </c>
      <c r="E384" s="78">
        <v>0</v>
      </c>
      <c r="F384" s="78">
        <v>0</v>
      </c>
      <c r="G384" s="78">
        <v>0</v>
      </c>
      <c r="H384" s="78">
        <v>0</v>
      </c>
      <c r="I384" s="79">
        <f t="shared" si="5"/>
        <v>42139</v>
      </c>
    </row>
    <row r="385" spans="1:9" x14ac:dyDescent="0.25">
      <c r="A385" s="23" t="s">
        <v>404</v>
      </c>
      <c r="B385" s="24" t="s">
        <v>56</v>
      </c>
      <c r="C385" s="77">
        <v>2146530</v>
      </c>
      <c r="D385" s="78">
        <v>476039</v>
      </c>
      <c r="E385" s="78">
        <v>209101</v>
      </c>
      <c r="F385" s="78">
        <v>0</v>
      </c>
      <c r="G385" s="78">
        <v>0</v>
      </c>
      <c r="H385" s="78">
        <v>233353</v>
      </c>
      <c r="I385" s="79">
        <f t="shared" si="5"/>
        <v>3065023</v>
      </c>
    </row>
    <row r="386" spans="1:9" x14ac:dyDescent="0.25">
      <c r="A386" s="23" t="s">
        <v>405</v>
      </c>
      <c r="B386" s="24" t="s">
        <v>57</v>
      </c>
      <c r="C386" s="77">
        <v>55278</v>
      </c>
      <c r="D386" s="78">
        <v>0</v>
      </c>
      <c r="E386" s="78">
        <v>0</v>
      </c>
      <c r="F386" s="78">
        <v>0</v>
      </c>
      <c r="G386" s="78">
        <v>5595</v>
      </c>
      <c r="H386" s="78">
        <v>0</v>
      </c>
      <c r="I386" s="79">
        <f t="shared" si="5"/>
        <v>60873</v>
      </c>
    </row>
    <row r="387" spans="1:9" x14ac:dyDescent="0.25">
      <c r="A387" s="23" t="s">
        <v>406</v>
      </c>
      <c r="B387" s="24" t="s">
        <v>57</v>
      </c>
      <c r="C387" s="77">
        <v>641253</v>
      </c>
      <c r="D387" s="78">
        <v>223877</v>
      </c>
      <c r="E387" s="78">
        <v>0</v>
      </c>
      <c r="F387" s="78">
        <v>0</v>
      </c>
      <c r="G387" s="78">
        <v>32249</v>
      </c>
      <c r="H387" s="78">
        <v>0</v>
      </c>
      <c r="I387" s="79">
        <f t="shared" si="5"/>
        <v>897379</v>
      </c>
    </row>
    <row r="388" spans="1:9" x14ac:dyDescent="0.25">
      <c r="A388" s="23" t="s">
        <v>407</v>
      </c>
      <c r="B388" s="24" t="s">
        <v>58</v>
      </c>
      <c r="C388" s="77">
        <v>661930</v>
      </c>
      <c r="D388" s="78">
        <v>107762</v>
      </c>
      <c r="E388" s="78">
        <v>105945</v>
      </c>
      <c r="F388" s="78">
        <v>0</v>
      </c>
      <c r="G388" s="78">
        <v>0</v>
      </c>
      <c r="H388" s="78">
        <v>0</v>
      </c>
      <c r="I388" s="79">
        <f t="shared" si="5"/>
        <v>875637</v>
      </c>
    </row>
    <row r="389" spans="1:9" x14ac:dyDescent="0.25">
      <c r="A389" s="23" t="s">
        <v>408</v>
      </c>
      <c r="B389" s="24" t="s">
        <v>59</v>
      </c>
      <c r="C389" s="77">
        <v>36030</v>
      </c>
      <c r="D389" s="78">
        <v>0</v>
      </c>
      <c r="E389" s="78">
        <v>2688</v>
      </c>
      <c r="F389" s="78">
        <v>0</v>
      </c>
      <c r="G389" s="78">
        <v>0</v>
      </c>
      <c r="H389" s="78">
        <v>0</v>
      </c>
      <c r="I389" s="79">
        <f t="shared" ref="I389:I418" si="6">SUM(C389:H389)</f>
        <v>38718</v>
      </c>
    </row>
    <row r="390" spans="1:9" x14ac:dyDescent="0.25">
      <c r="A390" s="23" t="s">
        <v>409</v>
      </c>
      <c r="B390" s="24" t="s">
        <v>59</v>
      </c>
      <c r="C390" s="77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9">
        <f t="shared" si="6"/>
        <v>0</v>
      </c>
    </row>
    <row r="391" spans="1:9" x14ac:dyDescent="0.25">
      <c r="A391" s="23" t="s">
        <v>410</v>
      </c>
      <c r="B391" s="24" t="s">
        <v>59</v>
      </c>
      <c r="C391" s="77">
        <v>0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9">
        <f t="shared" si="6"/>
        <v>0</v>
      </c>
    </row>
    <row r="392" spans="1:9" x14ac:dyDescent="0.25">
      <c r="A392" s="23" t="s">
        <v>411</v>
      </c>
      <c r="B392" s="24" t="s">
        <v>60</v>
      </c>
      <c r="C392" s="77">
        <v>7455589</v>
      </c>
      <c r="D392" s="78">
        <v>1616437</v>
      </c>
      <c r="E392" s="78">
        <v>166227</v>
      </c>
      <c r="F392" s="78">
        <v>0</v>
      </c>
      <c r="G392" s="78">
        <v>85613</v>
      </c>
      <c r="H392" s="78">
        <v>0</v>
      </c>
      <c r="I392" s="79">
        <f t="shared" si="6"/>
        <v>9323866</v>
      </c>
    </row>
    <row r="393" spans="1:9" x14ac:dyDescent="0.25">
      <c r="A393" s="23" t="s">
        <v>412</v>
      </c>
      <c r="B393" s="24" t="s">
        <v>60</v>
      </c>
      <c r="C393" s="77">
        <v>852000</v>
      </c>
      <c r="D393" s="78">
        <v>0</v>
      </c>
      <c r="E393" s="78">
        <v>13000</v>
      </c>
      <c r="F393" s="78">
        <v>0</v>
      </c>
      <c r="G393" s="78">
        <v>0</v>
      </c>
      <c r="H393" s="78">
        <v>0</v>
      </c>
      <c r="I393" s="79">
        <f t="shared" si="6"/>
        <v>865000</v>
      </c>
    </row>
    <row r="394" spans="1:9" x14ac:dyDescent="0.25">
      <c r="A394" s="23" t="s">
        <v>452</v>
      </c>
      <c r="B394" s="24" t="s">
        <v>60</v>
      </c>
      <c r="C394" s="77">
        <v>1621825</v>
      </c>
      <c r="D394" s="78">
        <v>0</v>
      </c>
      <c r="E394" s="78">
        <v>0</v>
      </c>
      <c r="F394" s="78">
        <v>0</v>
      </c>
      <c r="G394" s="78">
        <v>67829</v>
      </c>
      <c r="H394" s="78">
        <v>0</v>
      </c>
      <c r="I394" s="79">
        <f t="shared" si="6"/>
        <v>1689654</v>
      </c>
    </row>
    <row r="395" spans="1:9" x14ac:dyDescent="0.25">
      <c r="A395" s="23" t="s">
        <v>453</v>
      </c>
      <c r="B395" s="24" t="s">
        <v>60</v>
      </c>
      <c r="C395" s="77">
        <v>3338974</v>
      </c>
      <c r="D395" s="78">
        <v>727632</v>
      </c>
      <c r="E395" s="78">
        <v>175106</v>
      </c>
      <c r="F395" s="78">
        <v>0</v>
      </c>
      <c r="G395" s="78">
        <v>42653</v>
      </c>
      <c r="H395" s="78">
        <v>0</v>
      </c>
      <c r="I395" s="79">
        <f t="shared" si="6"/>
        <v>4284365</v>
      </c>
    </row>
    <row r="396" spans="1:9" x14ac:dyDescent="0.25">
      <c r="A396" s="23" t="s">
        <v>413</v>
      </c>
      <c r="B396" s="24" t="s">
        <v>60</v>
      </c>
      <c r="C396" s="77">
        <v>5458972</v>
      </c>
      <c r="D396" s="78">
        <v>0</v>
      </c>
      <c r="E396" s="78">
        <v>129669</v>
      </c>
      <c r="F396" s="78">
        <v>0</v>
      </c>
      <c r="G396" s="78">
        <v>0</v>
      </c>
      <c r="H396" s="78">
        <v>1971317</v>
      </c>
      <c r="I396" s="79">
        <f t="shared" si="6"/>
        <v>7559958</v>
      </c>
    </row>
    <row r="397" spans="1:9" x14ac:dyDescent="0.25">
      <c r="A397" s="23" t="s">
        <v>414</v>
      </c>
      <c r="B397" s="24" t="s">
        <v>60</v>
      </c>
      <c r="C397" s="77">
        <v>1616805</v>
      </c>
      <c r="D397" s="78">
        <v>369748</v>
      </c>
      <c r="E397" s="78">
        <v>71280</v>
      </c>
      <c r="F397" s="78">
        <v>0</v>
      </c>
      <c r="G397" s="78">
        <v>0</v>
      </c>
      <c r="H397" s="78">
        <v>0</v>
      </c>
      <c r="I397" s="79">
        <f t="shared" si="6"/>
        <v>2057833</v>
      </c>
    </row>
    <row r="398" spans="1:9" x14ac:dyDescent="0.25">
      <c r="A398" s="23" t="s">
        <v>415</v>
      </c>
      <c r="B398" s="24" t="s">
        <v>60</v>
      </c>
      <c r="C398" s="77">
        <v>1109991</v>
      </c>
      <c r="D398" s="78">
        <v>319356</v>
      </c>
      <c r="E398" s="78">
        <v>17706</v>
      </c>
      <c r="F398" s="78">
        <v>0</v>
      </c>
      <c r="G398" s="78">
        <v>16824</v>
      </c>
      <c r="H398" s="78">
        <v>0</v>
      </c>
      <c r="I398" s="79">
        <f t="shared" si="6"/>
        <v>1463877</v>
      </c>
    </row>
    <row r="399" spans="1:9" x14ac:dyDescent="0.25">
      <c r="A399" s="23" t="s">
        <v>416</v>
      </c>
      <c r="B399" s="24" t="s">
        <v>60</v>
      </c>
      <c r="C399" s="77">
        <v>210190</v>
      </c>
      <c r="D399" s="78">
        <v>0</v>
      </c>
      <c r="E399" s="78">
        <v>0</v>
      </c>
      <c r="F399" s="78">
        <v>0</v>
      </c>
      <c r="G399" s="78">
        <v>8431</v>
      </c>
      <c r="H399" s="78">
        <v>0</v>
      </c>
      <c r="I399" s="79">
        <f t="shared" si="6"/>
        <v>218621</v>
      </c>
    </row>
    <row r="400" spans="1:9" x14ac:dyDescent="0.25">
      <c r="A400" s="23" t="s">
        <v>417</v>
      </c>
      <c r="B400" s="24" t="s">
        <v>60</v>
      </c>
      <c r="C400" s="77">
        <v>2251964</v>
      </c>
      <c r="D400" s="78">
        <v>0</v>
      </c>
      <c r="E400" s="78">
        <v>203123</v>
      </c>
      <c r="F400" s="78">
        <v>0</v>
      </c>
      <c r="G400" s="78">
        <v>0</v>
      </c>
      <c r="H400" s="78">
        <v>0</v>
      </c>
      <c r="I400" s="79">
        <f t="shared" si="6"/>
        <v>2455087</v>
      </c>
    </row>
    <row r="401" spans="1:9" x14ac:dyDescent="0.25">
      <c r="A401" s="23" t="s">
        <v>418</v>
      </c>
      <c r="B401" s="24" t="s">
        <v>60</v>
      </c>
      <c r="C401" s="77">
        <v>162235</v>
      </c>
      <c r="D401" s="78">
        <v>0</v>
      </c>
      <c r="E401" s="78">
        <v>0</v>
      </c>
      <c r="F401" s="78">
        <v>0</v>
      </c>
      <c r="G401" s="78">
        <v>2553</v>
      </c>
      <c r="H401" s="78">
        <v>0</v>
      </c>
      <c r="I401" s="79">
        <f t="shared" si="6"/>
        <v>164788</v>
      </c>
    </row>
    <row r="402" spans="1:9" x14ac:dyDescent="0.25">
      <c r="A402" s="23" t="s">
        <v>419</v>
      </c>
      <c r="B402" s="24" t="s">
        <v>60</v>
      </c>
      <c r="C402" s="77">
        <v>1382639</v>
      </c>
      <c r="D402" s="78">
        <v>0</v>
      </c>
      <c r="E402" s="78">
        <v>65269</v>
      </c>
      <c r="F402" s="78">
        <v>0</v>
      </c>
      <c r="G402" s="78">
        <v>0</v>
      </c>
      <c r="H402" s="78">
        <v>0</v>
      </c>
      <c r="I402" s="79">
        <f t="shared" si="6"/>
        <v>1447908</v>
      </c>
    </row>
    <row r="403" spans="1:9" x14ac:dyDescent="0.25">
      <c r="A403" s="23" t="s">
        <v>420</v>
      </c>
      <c r="B403" s="24" t="s">
        <v>60</v>
      </c>
      <c r="C403" s="77">
        <v>4064149</v>
      </c>
      <c r="D403" s="78">
        <v>0</v>
      </c>
      <c r="E403" s="78">
        <v>12789</v>
      </c>
      <c r="F403" s="78">
        <v>0</v>
      </c>
      <c r="G403" s="78">
        <v>122057</v>
      </c>
      <c r="H403" s="78">
        <v>0</v>
      </c>
      <c r="I403" s="79">
        <f t="shared" si="6"/>
        <v>4198995</v>
      </c>
    </row>
    <row r="404" spans="1:9" x14ac:dyDescent="0.25">
      <c r="A404" s="23" t="s">
        <v>421</v>
      </c>
      <c r="B404" s="24" t="s">
        <v>60</v>
      </c>
      <c r="C404" s="77">
        <v>48425</v>
      </c>
      <c r="D404" s="78">
        <v>0</v>
      </c>
      <c r="E404" s="78">
        <v>0</v>
      </c>
      <c r="F404" s="78">
        <v>0</v>
      </c>
      <c r="G404" s="78">
        <v>0</v>
      </c>
      <c r="H404" s="78">
        <v>0</v>
      </c>
      <c r="I404" s="79">
        <f t="shared" si="6"/>
        <v>48425</v>
      </c>
    </row>
    <row r="405" spans="1:9" x14ac:dyDescent="0.25">
      <c r="A405" s="23" t="s">
        <v>422</v>
      </c>
      <c r="B405" s="24" t="s">
        <v>60</v>
      </c>
      <c r="C405" s="77">
        <v>369587</v>
      </c>
      <c r="D405" s="78">
        <v>0</v>
      </c>
      <c r="E405" s="78">
        <v>0</v>
      </c>
      <c r="F405" s="78">
        <v>0</v>
      </c>
      <c r="G405" s="78">
        <v>12758</v>
      </c>
      <c r="H405" s="78">
        <v>0</v>
      </c>
      <c r="I405" s="79">
        <f t="shared" si="6"/>
        <v>382345</v>
      </c>
    </row>
    <row r="406" spans="1:9" x14ac:dyDescent="0.25">
      <c r="A406" s="23" t="s">
        <v>423</v>
      </c>
      <c r="B406" s="24" t="s">
        <v>60</v>
      </c>
      <c r="C406" s="77">
        <v>4632449</v>
      </c>
      <c r="D406" s="78">
        <v>958680</v>
      </c>
      <c r="E406" s="78">
        <v>126960</v>
      </c>
      <c r="F406" s="78">
        <v>0</v>
      </c>
      <c r="G406" s="78">
        <v>0</v>
      </c>
      <c r="H406" s="78">
        <v>0</v>
      </c>
      <c r="I406" s="79">
        <f t="shared" si="6"/>
        <v>5718089</v>
      </c>
    </row>
    <row r="407" spans="1:9" x14ac:dyDescent="0.25">
      <c r="A407" s="23" t="s">
        <v>424</v>
      </c>
      <c r="B407" s="24" t="s">
        <v>60</v>
      </c>
      <c r="C407" s="77">
        <v>984557</v>
      </c>
      <c r="D407" s="78">
        <v>248640</v>
      </c>
      <c r="E407" s="78">
        <v>10871</v>
      </c>
      <c r="F407" s="78">
        <v>2508</v>
      </c>
      <c r="G407" s="78">
        <v>12396</v>
      </c>
      <c r="H407" s="78">
        <v>0</v>
      </c>
      <c r="I407" s="79">
        <f t="shared" si="6"/>
        <v>1258972</v>
      </c>
    </row>
    <row r="408" spans="1:9" x14ac:dyDescent="0.25">
      <c r="A408" s="23" t="s">
        <v>425</v>
      </c>
      <c r="B408" s="24" t="s">
        <v>61</v>
      </c>
      <c r="C408" s="77">
        <v>0</v>
      </c>
      <c r="D408" s="78">
        <v>0</v>
      </c>
      <c r="E408" s="78">
        <v>0</v>
      </c>
      <c r="F408" s="78">
        <v>0</v>
      </c>
      <c r="G408" s="78">
        <v>1291</v>
      </c>
      <c r="H408" s="78">
        <v>23259</v>
      </c>
      <c r="I408" s="79">
        <f t="shared" si="6"/>
        <v>24550</v>
      </c>
    </row>
    <row r="409" spans="1:9" x14ac:dyDescent="0.25">
      <c r="A409" s="23" t="s">
        <v>487</v>
      </c>
      <c r="B409" s="24" t="s">
        <v>61</v>
      </c>
      <c r="C409" s="77">
        <v>10502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9">
        <f t="shared" si="6"/>
        <v>10502</v>
      </c>
    </row>
    <row r="410" spans="1:9" x14ac:dyDescent="0.25">
      <c r="A410" s="23" t="s">
        <v>426</v>
      </c>
      <c r="B410" s="24" t="s">
        <v>62</v>
      </c>
      <c r="C410" s="77">
        <v>612308</v>
      </c>
      <c r="D410" s="78">
        <v>352902</v>
      </c>
      <c r="E410" s="78">
        <v>13610</v>
      </c>
      <c r="F410" s="78">
        <v>0</v>
      </c>
      <c r="G410" s="78">
        <v>0</v>
      </c>
      <c r="H410" s="78">
        <v>0</v>
      </c>
      <c r="I410" s="79">
        <f t="shared" si="6"/>
        <v>978820</v>
      </c>
    </row>
    <row r="411" spans="1:9" x14ac:dyDescent="0.25">
      <c r="A411" s="23" t="s">
        <v>427</v>
      </c>
      <c r="B411" s="24" t="s">
        <v>62</v>
      </c>
      <c r="C411" s="77">
        <v>0</v>
      </c>
      <c r="D411" s="78">
        <v>0</v>
      </c>
      <c r="E411" s="78">
        <v>0</v>
      </c>
      <c r="F411" s="78">
        <v>0</v>
      </c>
      <c r="G411" s="78">
        <v>0</v>
      </c>
      <c r="H411" s="78">
        <v>0</v>
      </c>
      <c r="I411" s="79">
        <f t="shared" si="6"/>
        <v>0</v>
      </c>
    </row>
    <row r="412" spans="1:9" x14ac:dyDescent="0.25">
      <c r="A412" s="23" t="s">
        <v>428</v>
      </c>
      <c r="B412" s="24" t="s">
        <v>62</v>
      </c>
      <c r="C412" s="77">
        <v>17450</v>
      </c>
      <c r="D412" s="78">
        <v>0</v>
      </c>
      <c r="E412" s="78">
        <v>0</v>
      </c>
      <c r="F412" s="78">
        <v>0</v>
      </c>
      <c r="G412" s="78">
        <v>155</v>
      </c>
      <c r="H412" s="78">
        <v>0</v>
      </c>
      <c r="I412" s="79">
        <f t="shared" si="6"/>
        <v>17605</v>
      </c>
    </row>
    <row r="413" spans="1:9" x14ac:dyDescent="0.25">
      <c r="A413" s="23" t="s">
        <v>429</v>
      </c>
      <c r="B413" s="24" t="s">
        <v>63</v>
      </c>
      <c r="C413" s="77">
        <v>21103</v>
      </c>
      <c r="D413" s="78">
        <v>0</v>
      </c>
      <c r="E413" s="78">
        <v>0</v>
      </c>
      <c r="F413" s="78">
        <v>0</v>
      </c>
      <c r="G413" s="78">
        <v>0</v>
      </c>
      <c r="H413" s="78">
        <v>0</v>
      </c>
      <c r="I413" s="79">
        <f t="shared" si="6"/>
        <v>21103</v>
      </c>
    </row>
    <row r="414" spans="1:9" x14ac:dyDescent="0.25">
      <c r="A414" s="23" t="s">
        <v>430</v>
      </c>
      <c r="B414" s="24" t="s">
        <v>63</v>
      </c>
      <c r="C414" s="77">
        <v>294992</v>
      </c>
      <c r="D414" s="78">
        <v>47951</v>
      </c>
      <c r="E414" s="78">
        <v>15179</v>
      </c>
      <c r="F414" s="78">
        <v>0</v>
      </c>
      <c r="G414" s="78">
        <v>0</v>
      </c>
      <c r="H414" s="78">
        <v>0</v>
      </c>
      <c r="I414" s="79">
        <f t="shared" si="6"/>
        <v>358122</v>
      </c>
    </row>
    <row r="415" spans="1:9" x14ac:dyDescent="0.25">
      <c r="A415" s="23" t="s">
        <v>431</v>
      </c>
      <c r="B415" s="24" t="s">
        <v>63</v>
      </c>
      <c r="C415" s="77">
        <v>0</v>
      </c>
      <c r="D415" s="78">
        <v>0</v>
      </c>
      <c r="E415" s="78">
        <v>0</v>
      </c>
      <c r="F415" s="78">
        <v>0</v>
      </c>
      <c r="G415" s="78">
        <v>0</v>
      </c>
      <c r="H415" s="78">
        <v>0</v>
      </c>
      <c r="I415" s="79">
        <f t="shared" si="6"/>
        <v>0</v>
      </c>
    </row>
    <row r="416" spans="1:9" x14ac:dyDescent="0.25">
      <c r="A416" s="23" t="s">
        <v>432</v>
      </c>
      <c r="B416" s="24" t="s">
        <v>63</v>
      </c>
      <c r="C416" s="77">
        <v>51366</v>
      </c>
      <c r="D416" s="78">
        <v>6573</v>
      </c>
      <c r="E416" s="78">
        <v>0</v>
      </c>
      <c r="F416" s="78">
        <v>0</v>
      </c>
      <c r="G416" s="78">
        <v>428</v>
      </c>
      <c r="H416" s="78">
        <v>0</v>
      </c>
      <c r="I416" s="79">
        <f t="shared" si="6"/>
        <v>58367</v>
      </c>
    </row>
    <row r="417" spans="1:9" x14ac:dyDescent="0.25">
      <c r="A417" s="23" t="s">
        <v>433</v>
      </c>
      <c r="B417" s="24" t="s">
        <v>63</v>
      </c>
      <c r="C417" s="77">
        <v>31375</v>
      </c>
      <c r="D417" s="78">
        <v>0</v>
      </c>
      <c r="E417" s="78">
        <v>49</v>
      </c>
      <c r="F417" s="78">
        <v>0</v>
      </c>
      <c r="G417" s="78">
        <v>0</v>
      </c>
      <c r="H417" s="78">
        <v>0</v>
      </c>
      <c r="I417" s="79">
        <f t="shared" si="6"/>
        <v>31424</v>
      </c>
    </row>
    <row r="418" spans="1:9" x14ac:dyDescent="0.25">
      <c r="A418" s="59" t="s">
        <v>468</v>
      </c>
      <c r="B418" s="61"/>
      <c r="C418" s="52">
        <f t="shared" ref="C418:H418" si="7">SUM(C5:C417)</f>
        <v>865600094</v>
      </c>
      <c r="D418" s="52">
        <f t="shared" si="7"/>
        <v>148112789</v>
      </c>
      <c r="E418" s="52">
        <f t="shared" si="7"/>
        <v>21762774</v>
      </c>
      <c r="F418" s="52">
        <f t="shared" si="7"/>
        <v>162005</v>
      </c>
      <c r="G418" s="52">
        <f t="shared" si="7"/>
        <v>7396769</v>
      </c>
      <c r="H418" s="52">
        <f t="shared" si="7"/>
        <v>17764583</v>
      </c>
      <c r="I418" s="53">
        <f t="shared" si="6"/>
        <v>1060799014</v>
      </c>
    </row>
    <row r="419" spans="1:9" x14ac:dyDescent="0.25">
      <c r="A419" s="60" t="s">
        <v>436</v>
      </c>
      <c r="B419" s="73"/>
      <c r="C419" s="54">
        <f t="shared" ref="C419:I419" si="8">(C418/$I418)</f>
        <v>0.81598878069847069</v>
      </c>
      <c r="D419" s="54">
        <f t="shared" si="8"/>
        <v>0.13962379965032659</v>
      </c>
      <c r="E419" s="54">
        <f t="shared" si="8"/>
        <v>2.0515454589214013E-2</v>
      </c>
      <c r="F419" s="54">
        <f t="shared" si="8"/>
        <v>1.5271978750161245E-4</v>
      </c>
      <c r="G419" s="54">
        <f t="shared" si="8"/>
        <v>6.9728279366594505E-3</v>
      </c>
      <c r="H419" s="54">
        <f t="shared" si="8"/>
        <v>1.6746417337827578E-2</v>
      </c>
      <c r="I419" s="55">
        <f t="shared" si="8"/>
        <v>1</v>
      </c>
    </row>
    <row r="420" spans="1:9" x14ac:dyDescent="0.25">
      <c r="A420" s="60" t="s">
        <v>469</v>
      </c>
      <c r="B420" s="61"/>
      <c r="C420" s="57">
        <f>COUNTIF(C5:C417,"&gt;0")</f>
        <v>343</v>
      </c>
      <c r="D420" s="57">
        <f t="shared" ref="D420:I420" si="9">COUNTIF(D5:D417,"&gt;0")</f>
        <v>197</v>
      </c>
      <c r="E420" s="57">
        <f t="shared" si="9"/>
        <v>207</v>
      </c>
      <c r="F420" s="57">
        <f t="shared" si="9"/>
        <v>12</v>
      </c>
      <c r="G420" s="57">
        <f t="shared" si="9"/>
        <v>166</v>
      </c>
      <c r="H420" s="57">
        <f t="shared" si="9"/>
        <v>39</v>
      </c>
      <c r="I420" s="64">
        <f t="shared" si="9"/>
        <v>353</v>
      </c>
    </row>
    <row r="421" spans="1:9" x14ac:dyDescent="0.25">
      <c r="A421" s="37"/>
      <c r="B421" s="28"/>
      <c r="C421" s="25"/>
      <c r="D421" s="25"/>
      <c r="E421" s="25"/>
      <c r="F421" s="25"/>
      <c r="G421" s="25"/>
      <c r="H421" s="25"/>
      <c r="I421" s="74"/>
    </row>
    <row r="422" spans="1:9" ht="13.8" thickBot="1" x14ac:dyDescent="0.3">
      <c r="A422" s="29" t="s">
        <v>439</v>
      </c>
      <c r="B422" s="31"/>
      <c r="C422" s="32"/>
      <c r="D422" s="32"/>
      <c r="E422" s="32"/>
      <c r="F422" s="32"/>
      <c r="G422" s="32"/>
      <c r="H422" s="32"/>
      <c r="I422" s="33"/>
    </row>
    <row r="423" spans="1:9" x14ac:dyDescent="0.25">
      <c r="C423" s="1"/>
      <c r="D423" s="1"/>
      <c r="E423" s="1"/>
      <c r="F423" s="1"/>
      <c r="G423" s="1"/>
      <c r="H423" s="1"/>
      <c r="I423" s="1"/>
    </row>
    <row r="424" spans="1:9" x14ac:dyDescent="0.25">
      <c r="C424" s="1"/>
      <c r="D424" s="1"/>
      <c r="E424" s="1"/>
      <c r="F424" s="1"/>
      <c r="G424" s="1"/>
      <c r="H424" s="1"/>
      <c r="I424" s="1"/>
    </row>
  </sheetData>
  <printOptions horizontalCentered="1"/>
  <pageMargins left="0.5" right="0.5" top="0.5" bottom="0.5" header="0.3" footer="0.3"/>
  <pageSetup scale="89" fitToHeight="0" orientation="landscape" r:id="rId1"/>
  <headerFooter>
    <oddFooter>&amp;LOffice of Economic and Demographic Research&amp;RPage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424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8" width="14.6640625" customWidth="1"/>
    <col min="9" max="9" width="15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522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1450979</v>
      </c>
      <c r="I5" s="36">
        <f t="shared" ref="I5:I68" si="0">SUM(C5:H5)</f>
        <v>1450979</v>
      </c>
    </row>
    <row r="6" spans="1:9" x14ac:dyDescent="0.25">
      <c r="A6" s="23" t="s">
        <v>67</v>
      </c>
      <c r="B6" s="24" t="s">
        <v>0</v>
      </c>
      <c r="C6" s="77">
        <v>90174</v>
      </c>
      <c r="D6" s="78">
        <v>20238</v>
      </c>
      <c r="E6" s="78">
        <v>0</v>
      </c>
      <c r="F6" s="78">
        <v>0</v>
      </c>
      <c r="G6" s="78">
        <v>3628</v>
      </c>
      <c r="H6" s="78">
        <v>0</v>
      </c>
      <c r="I6" s="79">
        <f t="shared" si="0"/>
        <v>114040</v>
      </c>
    </row>
    <row r="7" spans="1:9" x14ac:dyDescent="0.25">
      <c r="A7" s="23" t="s">
        <v>68</v>
      </c>
      <c r="B7" s="24" t="s">
        <v>0</v>
      </c>
      <c r="C7" s="77">
        <v>9039360</v>
      </c>
      <c r="D7" s="78">
        <v>1787323</v>
      </c>
      <c r="E7" s="78">
        <v>897731</v>
      </c>
      <c r="F7" s="78">
        <v>0</v>
      </c>
      <c r="G7" s="78">
        <v>87215</v>
      </c>
      <c r="H7" s="78">
        <v>4025923</v>
      </c>
      <c r="I7" s="79">
        <f t="shared" si="0"/>
        <v>15837552</v>
      </c>
    </row>
    <row r="8" spans="1:9" x14ac:dyDescent="0.25">
      <c r="A8" s="23" t="s">
        <v>69</v>
      </c>
      <c r="B8" s="24" t="s">
        <v>0</v>
      </c>
      <c r="C8" s="77">
        <v>107612</v>
      </c>
      <c r="D8" s="78">
        <v>23271</v>
      </c>
      <c r="E8" s="78">
        <v>0</v>
      </c>
      <c r="F8" s="78">
        <v>0</v>
      </c>
      <c r="G8" s="78">
        <v>0</v>
      </c>
      <c r="H8" s="78">
        <v>0</v>
      </c>
      <c r="I8" s="79">
        <f t="shared" si="0"/>
        <v>130883</v>
      </c>
    </row>
    <row r="9" spans="1:9" x14ac:dyDescent="0.25">
      <c r="A9" s="23" t="s">
        <v>70</v>
      </c>
      <c r="B9" s="24" t="s">
        <v>0</v>
      </c>
      <c r="C9" s="77">
        <v>345179</v>
      </c>
      <c r="D9" s="78">
        <v>0</v>
      </c>
      <c r="E9" s="78">
        <v>17848</v>
      </c>
      <c r="F9" s="78">
        <v>0</v>
      </c>
      <c r="G9" s="78">
        <v>0</v>
      </c>
      <c r="H9" s="78">
        <v>0</v>
      </c>
      <c r="I9" s="79">
        <f t="shared" si="0"/>
        <v>363027</v>
      </c>
    </row>
    <row r="10" spans="1:9" x14ac:dyDescent="0.25">
      <c r="A10" s="23" t="s">
        <v>505</v>
      </c>
      <c r="B10" s="24" t="s">
        <v>0</v>
      </c>
      <c r="C10" s="77">
        <v>14764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 t="shared" si="0"/>
        <v>14764</v>
      </c>
    </row>
    <row r="11" spans="1:9" x14ac:dyDescent="0.25">
      <c r="A11" s="23" t="s">
        <v>71</v>
      </c>
      <c r="B11" s="24" t="s">
        <v>0</v>
      </c>
      <c r="C11" s="77">
        <v>39914</v>
      </c>
      <c r="D11" s="78">
        <v>12684</v>
      </c>
      <c r="E11" s="78">
        <v>0</v>
      </c>
      <c r="F11" s="78">
        <v>0</v>
      </c>
      <c r="G11" s="78">
        <v>4195</v>
      </c>
      <c r="H11" s="78">
        <v>0</v>
      </c>
      <c r="I11" s="79">
        <f t="shared" si="0"/>
        <v>56793</v>
      </c>
    </row>
    <row r="12" spans="1:9" x14ac:dyDescent="0.25">
      <c r="A12" s="23" t="s">
        <v>72</v>
      </c>
      <c r="B12" s="24" t="s">
        <v>0</v>
      </c>
      <c r="C12" s="77">
        <v>263081</v>
      </c>
      <c r="D12" s="78">
        <v>0</v>
      </c>
      <c r="E12" s="78">
        <v>0</v>
      </c>
      <c r="F12" s="78">
        <v>498691</v>
      </c>
      <c r="G12" s="78">
        <v>0</v>
      </c>
      <c r="H12" s="78">
        <v>0</v>
      </c>
      <c r="I12" s="79">
        <f t="shared" si="0"/>
        <v>761772</v>
      </c>
    </row>
    <row r="13" spans="1:9" x14ac:dyDescent="0.25">
      <c r="A13" s="23" t="s">
        <v>73</v>
      </c>
      <c r="B13" s="24" t="s">
        <v>0</v>
      </c>
      <c r="C13" s="77">
        <v>74147</v>
      </c>
      <c r="D13" s="78">
        <v>0</v>
      </c>
      <c r="E13" s="78">
        <v>0</v>
      </c>
      <c r="F13" s="78">
        <v>0</v>
      </c>
      <c r="G13" s="78">
        <v>1423</v>
      </c>
      <c r="H13" s="78">
        <v>0</v>
      </c>
      <c r="I13" s="79">
        <f t="shared" si="0"/>
        <v>75570</v>
      </c>
    </row>
    <row r="14" spans="1:9" x14ac:dyDescent="0.25">
      <c r="A14" s="23" t="s">
        <v>491</v>
      </c>
      <c r="B14" s="24" t="s">
        <v>7</v>
      </c>
      <c r="C14" s="77">
        <v>43915</v>
      </c>
      <c r="D14" s="78">
        <v>8327</v>
      </c>
      <c r="E14" s="78">
        <v>0</v>
      </c>
      <c r="F14" s="78">
        <v>0</v>
      </c>
      <c r="G14" s="78">
        <v>0</v>
      </c>
      <c r="H14" s="78">
        <v>0</v>
      </c>
      <c r="I14" s="79">
        <f t="shared" si="0"/>
        <v>52242</v>
      </c>
    </row>
    <row r="15" spans="1:9" x14ac:dyDescent="0.25">
      <c r="A15" s="23" t="s">
        <v>74</v>
      </c>
      <c r="B15" s="24" t="s">
        <v>7</v>
      </c>
      <c r="C15" s="77">
        <v>540625</v>
      </c>
      <c r="D15" s="78">
        <v>71090</v>
      </c>
      <c r="E15" s="78">
        <v>0</v>
      </c>
      <c r="F15" s="78">
        <v>0</v>
      </c>
      <c r="G15" s="78">
        <v>13972</v>
      </c>
      <c r="H15" s="78">
        <v>0</v>
      </c>
      <c r="I15" s="79">
        <f t="shared" si="0"/>
        <v>625687</v>
      </c>
    </row>
    <row r="16" spans="1:9" x14ac:dyDescent="0.25">
      <c r="A16" s="23" t="s">
        <v>75</v>
      </c>
      <c r="B16" s="24" t="s">
        <v>8</v>
      </c>
      <c r="C16" s="77">
        <v>1146469</v>
      </c>
      <c r="D16" s="78">
        <v>226681</v>
      </c>
      <c r="E16" s="78">
        <v>46428</v>
      </c>
      <c r="F16" s="78">
        <v>0</v>
      </c>
      <c r="G16" s="78">
        <v>9000</v>
      </c>
      <c r="H16" s="78">
        <v>0</v>
      </c>
      <c r="I16" s="79">
        <f t="shared" si="0"/>
        <v>1428578</v>
      </c>
    </row>
    <row r="17" spans="1:9" x14ac:dyDescent="0.25">
      <c r="A17" s="23" t="s">
        <v>76</v>
      </c>
      <c r="B17" s="24" t="s">
        <v>8</v>
      </c>
      <c r="C17" s="77">
        <v>1572993</v>
      </c>
      <c r="D17" s="78">
        <v>0</v>
      </c>
      <c r="E17" s="78">
        <v>66490</v>
      </c>
      <c r="F17" s="78">
        <v>0</v>
      </c>
      <c r="G17" s="78">
        <v>0</v>
      </c>
      <c r="H17" s="78">
        <v>0</v>
      </c>
      <c r="I17" s="79">
        <f t="shared" si="0"/>
        <v>1639483</v>
      </c>
    </row>
    <row r="18" spans="1:9" x14ac:dyDescent="0.25">
      <c r="A18" s="23" t="s">
        <v>77</v>
      </c>
      <c r="B18" s="24" t="s">
        <v>8</v>
      </c>
      <c r="C18" s="77">
        <v>24409</v>
      </c>
      <c r="D18" s="78">
        <v>78496</v>
      </c>
      <c r="E18" s="78">
        <v>13424</v>
      </c>
      <c r="F18" s="78">
        <v>0</v>
      </c>
      <c r="G18" s="78">
        <v>0</v>
      </c>
      <c r="H18" s="78">
        <v>0</v>
      </c>
      <c r="I18" s="79">
        <f t="shared" si="0"/>
        <v>116329</v>
      </c>
    </row>
    <row r="19" spans="1:9" x14ac:dyDescent="0.25">
      <c r="A19" s="23" t="s">
        <v>78</v>
      </c>
      <c r="B19" s="24" t="s">
        <v>8</v>
      </c>
      <c r="C19" s="77">
        <v>4278826</v>
      </c>
      <c r="D19" s="78">
        <v>0</v>
      </c>
      <c r="E19" s="78">
        <v>230391</v>
      </c>
      <c r="F19" s="78">
        <v>0</v>
      </c>
      <c r="G19" s="78">
        <v>31203</v>
      </c>
      <c r="H19" s="78">
        <v>0</v>
      </c>
      <c r="I19" s="79">
        <f t="shared" si="0"/>
        <v>4540420</v>
      </c>
    </row>
    <row r="20" spans="1:9" x14ac:dyDescent="0.25">
      <c r="A20" s="23" t="s">
        <v>79</v>
      </c>
      <c r="B20" s="24" t="s">
        <v>8</v>
      </c>
      <c r="C20" s="77">
        <v>3491801</v>
      </c>
      <c r="D20" s="78">
        <v>0</v>
      </c>
      <c r="E20" s="78">
        <v>107043</v>
      </c>
      <c r="F20" s="78">
        <v>0</v>
      </c>
      <c r="G20" s="78">
        <v>0</v>
      </c>
      <c r="H20" s="78">
        <v>0</v>
      </c>
      <c r="I20" s="79">
        <f t="shared" si="0"/>
        <v>3598844</v>
      </c>
    </row>
    <row r="21" spans="1:9" x14ac:dyDescent="0.25">
      <c r="A21" s="23" t="s">
        <v>80</v>
      </c>
      <c r="B21" s="24" t="s">
        <v>8</v>
      </c>
      <c r="C21" s="77">
        <v>425492</v>
      </c>
      <c r="D21" s="78">
        <v>79379</v>
      </c>
      <c r="E21" s="78">
        <v>8801</v>
      </c>
      <c r="F21" s="78">
        <v>0</v>
      </c>
      <c r="G21" s="78">
        <v>1691</v>
      </c>
      <c r="H21" s="78">
        <v>0</v>
      </c>
      <c r="I21" s="79">
        <f t="shared" si="0"/>
        <v>515363</v>
      </c>
    </row>
    <row r="22" spans="1:9" x14ac:dyDescent="0.25">
      <c r="A22" s="23" t="s">
        <v>81</v>
      </c>
      <c r="B22" s="24" t="s">
        <v>8</v>
      </c>
      <c r="C22" s="77">
        <v>678478</v>
      </c>
      <c r="D22" s="78">
        <v>0</v>
      </c>
      <c r="E22" s="78">
        <v>2228</v>
      </c>
      <c r="F22" s="78">
        <v>0</v>
      </c>
      <c r="G22" s="78">
        <v>1449</v>
      </c>
      <c r="H22" s="78">
        <v>0</v>
      </c>
      <c r="I22" s="79">
        <f t="shared" si="0"/>
        <v>682155</v>
      </c>
    </row>
    <row r="23" spans="1:9" x14ac:dyDescent="0.25">
      <c r="A23" s="23" t="s">
        <v>82</v>
      </c>
      <c r="B23" s="24" t="s">
        <v>9</v>
      </c>
      <c r="C23" s="77">
        <v>9950</v>
      </c>
      <c r="D23" s="78">
        <v>0</v>
      </c>
      <c r="E23" s="78">
        <v>-442</v>
      </c>
      <c r="F23" s="78">
        <v>0</v>
      </c>
      <c r="G23" s="78">
        <v>0</v>
      </c>
      <c r="H23" s="78">
        <v>0</v>
      </c>
      <c r="I23" s="79">
        <f t="shared" si="0"/>
        <v>9508</v>
      </c>
    </row>
    <row r="24" spans="1:9" x14ac:dyDescent="0.25">
      <c r="A24" s="23" t="s">
        <v>83</v>
      </c>
      <c r="B24" s="24" t="s">
        <v>9</v>
      </c>
      <c r="C24" s="77">
        <v>26267</v>
      </c>
      <c r="D24" s="78">
        <v>0</v>
      </c>
      <c r="E24" s="78">
        <v>578</v>
      </c>
      <c r="F24" s="78">
        <v>0</v>
      </c>
      <c r="G24" s="78">
        <v>0</v>
      </c>
      <c r="H24" s="78">
        <v>0</v>
      </c>
      <c r="I24" s="79">
        <f t="shared" si="0"/>
        <v>26845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 t="shared" si="0"/>
        <v>0</v>
      </c>
    </row>
    <row r="26" spans="1:9" x14ac:dyDescent="0.25">
      <c r="A26" s="23" t="s">
        <v>85</v>
      </c>
      <c r="B26" s="24" t="s">
        <v>9</v>
      </c>
      <c r="C26" s="77">
        <v>699730</v>
      </c>
      <c r="D26" s="78">
        <v>0</v>
      </c>
      <c r="E26" s="78">
        <v>48865</v>
      </c>
      <c r="F26" s="78">
        <v>0</v>
      </c>
      <c r="G26" s="78">
        <v>0</v>
      </c>
      <c r="H26" s="78">
        <v>0</v>
      </c>
      <c r="I26" s="79">
        <f t="shared" si="0"/>
        <v>748595</v>
      </c>
    </row>
    <row r="27" spans="1:9" x14ac:dyDescent="0.25">
      <c r="A27" s="23" t="s">
        <v>86</v>
      </c>
      <c r="B27" s="24" t="s">
        <v>10</v>
      </c>
      <c r="C27" s="77">
        <v>920003</v>
      </c>
      <c r="D27" s="78">
        <v>252139</v>
      </c>
      <c r="E27" s="78">
        <v>36876</v>
      </c>
      <c r="F27" s="78">
        <v>0</v>
      </c>
      <c r="G27" s="78">
        <v>0</v>
      </c>
      <c r="H27" s="78">
        <v>0</v>
      </c>
      <c r="I27" s="79">
        <f t="shared" si="0"/>
        <v>1209018</v>
      </c>
    </row>
    <row r="28" spans="1:9" x14ac:dyDescent="0.25">
      <c r="A28" s="23" t="s">
        <v>87</v>
      </c>
      <c r="B28" s="24" t="s">
        <v>10</v>
      </c>
      <c r="C28" s="77">
        <v>1596468</v>
      </c>
      <c r="D28" s="78">
        <v>304217</v>
      </c>
      <c r="E28" s="78">
        <v>34935</v>
      </c>
      <c r="F28" s="78">
        <v>0</v>
      </c>
      <c r="G28" s="78">
        <v>28332</v>
      </c>
      <c r="H28" s="78">
        <v>0</v>
      </c>
      <c r="I28" s="79">
        <f t="shared" si="0"/>
        <v>1963952</v>
      </c>
    </row>
    <row r="29" spans="1:9" x14ac:dyDescent="0.25">
      <c r="A29" s="23" t="s">
        <v>88</v>
      </c>
      <c r="B29" s="24" t="s">
        <v>10</v>
      </c>
      <c r="C29" s="77">
        <v>1390949</v>
      </c>
      <c r="D29" s="78">
        <v>0</v>
      </c>
      <c r="E29" s="78">
        <v>51463</v>
      </c>
      <c r="F29" s="78">
        <v>0</v>
      </c>
      <c r="G29" s="78">
        <v>0</v>
      </c>
      <c r="H29" s="78">
        <v>0</v>
      </c>
      <c r="I29" s="79">
        <f t="shared" si="0"/>
        <v>1442412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 t="shared" si="0"/>
        <v>0</v>
      </c>
    </row>
    <row r="31" spans="1:9" x14ac:dyDescent="0.25">
      <c r="A31" s="23" t="s">
        <v>89</v>
      </c>
      <c r="B31" s="24" t="s">
        <v>10</v>
      </c>
      <c r="C31" s="77">
        <v>286209</v>
      </c>
      <c r="D31" s="78">
        <v>61318</v>
      </c>
      <c r="E31" s="78">
        <v>9389</v>
      </c>
      <c r="F31" s="78">
        <v>0</v>
      </c>
      <c r="G31" s="78">
        <v>0</v>
      </c>
      <c r="H31" s="78">
        <v>0</v>
      </c>
      <c r="I31" s="79">
        <f t="shared" si="0"/>
        <v>356916</v>
      </c>
    </row>
    <row r="32" spans="1:9" x14ac:dyDescent="0.25">
      <c r="A32" s="23" t="s">
        <v>90</v>
      </c>
      <c r="B32" s="24" t="s">
        <v>10</v>
      </c>
      <c r="C32" s="77">
        <v>440402</v>
      </c>
      <c r="D32" s="78">
        <v>98220</v>
      </c>
      <c r="E32" s="78">
        <v>26709</v>
      </c>
      <c r="F32" s="78">
        <v>0</v>
      </c>
      <c r="G32" s="78">
        <v>0</v>
      </c>
      <c r="H32" s="78">
        <v>0</v>
      </c>
      <c r="I32" s="79">
        <f t="shared" si="0"/>
        <v>565331</v>
      </c>
    </row>
    <row r="33" spans="1:9" x14ac:dyDescent="0.25">
      <c r="A33" s="23" t="s">
        <v>91</v>
      </c>
      <c r="B33" s="24" t="s">
        <v>10</v>
      </c>
      <c r="C33" s="77">
        <v>293102</v>
      </c>
      <c r="D33" s="78">
        <v>0</v>
      </c>
      <c r="E33" s="78">
        <v>11624</v>
      </c>
      <c r="F33" s="78">
        <v>0</v>
      </c>
      <c r="G33" s="78">
        <v>0</v>
      </c>
      <c r="H33" s="78">
        <v>0</v>
      </c>
      <c r="I33" s="79">
        <f t="shared" si="0"/>
        <v>304726</v>
      </c>
    </row>
    <row r="34" spans="1:9" x14ac:dyDescent="0.25">
      <c r="A34" s="23" t="s">
        <v>92</v>
      </c>
      <c r="B34" s="24" t="s">
        <v>10</v>
      </c>
      <c r="C34" s="77">
        <v>7906395</v>
      </c>
      <c r="D34" s="78">
        <v>0</v>
      </c>
      <c r="E34" s="78">
        <v>306545</v>
      </c>
      <c r="F34" s="78">
        <v>0</v>
      </c>
      <c r="G34" s="78">
        <v>94446</v>
      </c>
      <c r="H34" s="78">
        <v>0</v>
      </c>
      <c r="I34" s="79">
        <f t="shared" si="0"/>
        <v>8307386</v>
      </c>
    </row>
    <row r="35" spans="1:9" x14ac:dyDescent="0.25">
      <c r="A35" s="23" t="s">
        <v>93</v>
      </c>
      <c r="B35" s="24" t="s">
        <v>10</v>
      </c>
      <c r="C35" s="77">
        <v>247898</v>
      </c>
      <c r="D35" s="78">
        <v>52834</v>
      </c>
      <c r="E35" s="78">
        <v>0</v>
      </c>
      <c r="F35" s="78">
        <v>0</v>
      </c>
      <c r="G35" s="78">
        <v>12208</v>
      </c>
      <c r="H35" s="78">
        <v>0</v>
      </c>
      <c r="I35" s="79">
        <f t="shared" si="0"/>
        <v>312940</v>
      </c>
    </row>
    <row r="36" spans="1:9" x14ac:dyDescent="0.25">
      <c r="A36" s="23" t="s">
        <v>94</v>
      </c>
      <c r="B36" s="24" t="s">
        <v>10</v>
      </c>
      <c r="C36" s="77">
        <v>57451</v>
      </c>
      <c r="D36" s="78">
        <v>6881</v>
      </c>
      <c r="E36" s="78">
        <v>362</v>
      </c>
      <c r="F36" s="78">
        <v>0</v>
      </c>
      <c r="G36" s="78">
        <v>0</v>
      </c>
      <c r="H36" s="78">
        <v>0</v>
      </c>
      <c r="I36" s="79">
        <f t="shared" si="0"/>
        <v>64694</v>
      </c>
    </row>
    <row r="37" spans="1:9" x14ac:dyDescent="0.25">
      <c r="A37" s="23" t="s">
        <v>95</v>
      </c>
      <c r="B37" s="24" t="s">
        <v>10</v>
      </c>
      <c r="C37" s="77">
        <v>7356612</v>
      </c>
      <c r="D37" s="78">
        <v>1393850</v>
      </c>
      <c r="E37" s="78">
        <v>128314</v>
      </c>
      <c r="F37" s="78">
        <v>0</v>
      </c>
      <c r="G37" s="78">
        <v>0</v>
      </c>
      <c r="H37" s="78">
        <v>0</v>
      </c>
      <c r="I37" s="79">
        <f t="shared" si="0"/>
        <v>8878776</v>
      </c>
    </row>
    <row r="38" spans="1:9" x14ac:dyDescent="0.25">
      <c r="A38" s="23" t="s">
        <v>96</v>
      </c>
      <c r="B38" s="24" t="s">
        <v>10</v>
      </c>
      <c r="C38" s="77">
        <v>60307</v>
      </c>
      <c r="D38" s="78">
        <v>19128</v>
      </c>
      <c r="E38" s="78">
        <v>6416</v>
      </c>
      <c r="F38" s="78">
        <v>0</v>
      </c>
      <c r="G38" s="78">
        <v>0</v>
      </c>
      <c r="H38" s="78">
        <v>0</v>
      </c>
      <c r="I38" s="79">
        <f t="shared" si="0"/>
        <v>85851</v>
      </c>
    </row>
    <row r="39" spans="1:9" x14ac:dyDescent="0.25">
      <c r="A39" s="23" t="s">
        <v>97</v>
      </c>
      <c r="B39" s="24" t="s">
        <v>10</v>
      </c>
      <c r="C39" s="77">
        <v>2153005</v>
      </c>
      <c r="D39" s="78">
        <v>0</v>
      </c>
      <c r="E39" s="78">
        <v>180250</v>
      </c>
      <c r="F39" s="78">
        <v>0</v>
      </c>
      <c r="G39" s="78">
        <v>23282</v>
      </c>
      <c r="H39" s="78">
        <v>0</v>
      </c>
      <c r="I39" s="79">
        <f t="shared" si="0"/>
        <v>2356537</v>
      </c>
    </row>
    <row r="40" spans="1:9" x14ac:dyDescent="0.25">
      <c r="A40" s="23" t="s">
        <v>98</v>
      </c>
      <c r="B40" s="24" t="s">
        <v>10</v>
      </c>
      <c r="C40" s="77">
        <v>793372</v>
      </c>
      <c r="D40" s="78">
        <v>0</v>
      </c>
      <c r="E40" s="78">
        <v>0</v>
      </c>
      <c r="F40" s="78">
        <v>0</v>
      </c>
      <c r="G40" s="78">
        <v>16730</v>
      </c>
      <c r="H40" s="78">
        <v>0</v>
      </c>
      <c r="I40" s="79">
        <f t="shared" si="0"/>
        <v>810102</v>
      </c>
    </row>
    <row r="41" spans="1:9" x14ac:dyDescent="0.25">
      <c r="A41" s="23" t="s">
        <v>99</v>
      </c>
      <c r="B41" s="24" t="s">
        <v>10</v>
      </c>
      <c r="C41" s="77">
        <v>3522768</v>
      </c>
      <c r="D41" s="78">
        <v>736009</v>
      </c>
      <c r="E41" s="78">
        <v>208301</v>
      </c>
      <c r="F41" s="78">
        <v>0</v>
      </c>
      <c r="G41" s="78">
        <v>0</v>
      </c>
      <c r="H41" s="78">
        <v>0</v>
      </c>
      <c r="I41" s="79">
        <f t="shared" si="0"/>
        <v>4467078</v>
      </c>
    </row>
    <row r="42" spans="1:9" x14ac:dyDescent="0.25">
      <c r="A42" s="23" t="s">
        <v>100</v>
      </c>
      <c r="B42" s="24" t="s">
        <v>10</v>
      </c>
      <c r="C42" s="77">
        <v>2037550</v>
      </c>
      <c r="D42" s="78">
        <v>442617</v>
      </c>
      <c r="E42" s="78">
        <v>0</v>
      </c>
      <c r="F42" s="78">
        <v>0</v>
      </c>
      <c r="G42" s="78">
        <v>53767</v>
      </c>
      <c r="H42" s="78">
        <v>0</v>
      </c>
      <c r="I42" s="79">
        <f t="shared" si="0"/>
        <v>2533934</v>
      </c>
    </row>
    <row r="43" spans="1:9" x14ac:dyDescent="0.25">
      <c r="A43" s="23" t="s">
        <v>101</v>
      </c>
      <c r="B43" s="24" t="s">
        <v>11</v>
      </c>
      <c r="C43" s="77">
        <v>3908118</v>
      </c>
      <c r="D43" s="78">
        <v>880157</v>
      </c>
      <c r="E43" s="78">
        <v>41976</v>
      </c>
      <c r="F43" s="78">
        <v>0</v>
      </c>
      <c r="G43" s="78">
        <v>0</v>
      </c>
      <c r="H43" s="78">
        <v>0</v>
      </c>
      <c r="I43" s="79">
        <f t="shared" si="0"/>
        <v>4830251</v>
      </c>
    </row>
    <row r="44" spans="1:9" x14ac:dyDescent="0.25">
      <c r="A44" s="23" t="s">
        <v>102</v>
      </c>
      <c r="B44" s="24" t="s">
        <v>11</v>
      </c>
      <c r="C44" s="77">
        <v>2387307</v>
      </c>
      <c r="D44" s="78">
        <v>0</v>
      </c>
      <c r="E44" s="78">
        <v>0</v>
      </c>
      <c r="F44" s="78">
        <v>0</v>
      </c>
      <c r="G44" s="78">
        <v>0</v>
      </c>
      <c r="H44" s="78">
        <v>58680</v>
      </c>
      <c r="I44" s="79">
        <f t="shared" si="0"/>
        <v>2445987</v>
      </c>
    </row>
    <row r="45" spans="1:9" x14ac:dyDescent="0.25">
      <c r="A45" s="23" t="s">
        <v>103</v>
      </c>
      <c r="B45" s="24" t="s">
        <v>11</v>
      </c>
      <c r="C45" s="77">
        <v>9489136</v>
      </c>
      <c r="D45" s="78">
        <v>2038092</v>
      </c>
      <c r="E45" s="78">
        <v>0</v>
      </c>
      <c r="F45" s="78">
        <v>0</v>
      </c>
      <c r="G45" s="78">
        <v>128722</v>
      </c>
      <c r="H45" s="78">
        <v>0</v>
      </c>
      <c r="I45" s="79">
        <f t="shared" si="0"/>
        <v>11655950</v>
      </c>
    </row>
    <row r="46" spans="1:9" x14ac:dyDescent="0.25">
      <c r="A46" s="23" t="s">
        <v>440</v>
      </c>
      <c r="B46" s="24" t="s">
        <v>11</v>
      </c>
      <c r="C46" s="77">
        <v>2990336</v>
      </c>
      <c r="D46" s="78">
        <v>866230</v>
      </c>
      <c r="E46" s="78">
        <v>22394</v>
      </c>
      <c r="F46" s="78">
        <v>0</v>
      </c>
      <c r="G46" s="78">
        <v>30163</v>
      </c>
      <c r="H46" s="78">
        <v>0</v>
      </c>
      <c r="I46" s="79">
        <f t="shared" si="0"/>
        <v>3909123</v>
      </c>
    </row>
    <row r="47" spans="1:9" x14ac:dyDescent="0.25">
      <c r="A47" s="23" t="s">
        <v>104</v>
      </c>
      <c r="B47" s="24" t="s">
        <v>11</v>
      </c>
      <c r="C47" s="77">
        <v>8749753</v>
      </c>
      <c r="D47" s="78">
        <v>0</v>
      </c>
      <c r="E47" s="78">
        <v>182675</v>
      </c>
      <c r="F47" s="78">
        <v>0</v>
      </c>
      <c r="G47" s="78">
        <v>0</v>
      </c>
      <c r="H47" s="78">
        <v>0</v>
      </c>
      <c r="I47" s="79">
        <f t="shared" si="0"/>
        <v>8932428</v>
      </c>
    </row>
    <row r="48" spans="1:9" x14ac:dyDescent="0.25">
      <c r="A48" s="23" t="s">
        <v>105</v>
      </c>
      <c r="B48" s="24" t="s">
        <v>11</v>
      </c>
      <c r="C48" s="77">
        <v>6949200</v>
      </c>
      <c r="D48" s="78">
        <v>1346325</v>
      </c>
      <c r="E48" s="78">
        <v>32758</v>
      </c>
      <c r="F48" s="78">
        <v>0</v>
      </c>
      <c r="G48" s="78">
        <v>100911</v>
      </c>
      <c r="H48" s="78">
        <v>0</v>
      </c>
      <c r="I48" s="79">
        <f t="shared" si="0"/>
        <v>8429194</v>
      </c>
    </row>
    <row r="49" spans="1:9" x14ac:dyDescent="0.25">
      <c r="A49" s="23" t="s">
        <v>106</v>
      </c>
      <c r="B49" s="24" t="s">
        <v>11</v>
      </c>
      <c r="C49" s="77">
        <v>20837151</v>
      </c>
      <c r="D49" s="78">
        <v>6106466</v>
      </c>
      <c r="E49" s="78">
        <v>583898</v>
      </c>
      <c r="F49" s="78">
        <v>0</v>
      </c>
      <c r="G49" s="78">
        <v>0</v>
      </c>
      <c r="H49" s="78">
        <v>0</v>
      </c>
      <c r="I49" s="79">
        <f t="shared" si="0"/>
        <v>27527515</v>
      </c>
    </row>
    <row r="50" spans="1:9" x14ac:dyDescent="0.25">
      <c r="A50" s="23" t="s">
        <v>441</v>
      </c>
      <c r="B50" s="24" t="s">
        <v>11</v>
      </c>
      <c r="C50" s="77">
        <v>3594128</v>
      </c>
      <c r="D50" s="78">
        <v>1003115</v>
      </c>
      <c r="E50" s="78">
        <v>49988</v>
      </c>
      <c r="F50" s="78">
        <v>0</v>
      </c>
      <c r="G50" s="78">
        <v>0</v>
      </c>
      <c r="H50" s="78">
        <v>0</v>
      </c>
      <c r="I50" s="79">
        <f t="shared" si="0"/>
        <v>4647231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 t="shared" si="0"/>
        <v>0</v>
      </c>
    </row>
    <row r="52" spans="1:9" x14ac:dyDescent="0.25">
      <c r="A52" s="23" t="s">
        <v>108</v>
      </c>
      <c r="B52" s="24" t="s">
        <v>11</v>
      </c>
      <c r="C52" s="77">
        <v>12424457</v>
      </c>
      <c r="D52" s="78">
        <v>3140348</v>
      </c>
      <c r="E52" s="78">
        <v>428297</v>
      </c>
      <c r="F52" s="78">
        <v>0</v>
      </c>
      <c r="G52" s="78">
        <v>0</v>
      </c>
      <c r="H52" s="78">
        <v>0</v>
      </c>
      <c r="I52" s="79">
        <f t="shared" si="0"/>
        <v>15993102</v>
      </c>
    </row>
    <row r="53" spans="1:9" x14ac:dyDescent="0.25">
      <c r="A53" s="23" t="s">
        <v>109</v>
      </c>
      <c r="B53" s="24" t="s">
        <v>11</v>
      </c>
      <c r="C53" s="77">
        <v>2087622</v>
      </c>
      <c r="D53" s="78">
        <v>509994</v>
      </c>
      <c r="E53" s="78">
        <v>29272</v>
      </c>
      <c r="F53" s="78">
        <v>0</v>
      </c>
      <c r="G53" s="78">
        <v>0</v>
      </c>
      <c r="H53" s="78">
        <v>0</v>
      </c>
      <c r="I53" s="79">
        <f t="shared" si="0"/>
        <v>2626888</v>
      </c>
    </row>
    <row r="54" spans="1:9" x14ac:dyDescent="0.25">
      <c r="A54" s="68" t="s">
        <v>506</v>
      </c>
      <c r="B54" s="24" t="s">
        <v>11</v>
      </c>
      <c r="C54" s="77">
        <v>876279</v>
      </c>
      <c r="D54" s="78">
        <v>169318</v>
      </c>
      <c r="E54" s="78">
        <v>13745</v>
      </c>
      <c r="F54" s="78">
        <v>0</v>
      </c>
      <c r="G54" s="78">
        <v>0</v>
      </c>
      <c r="H54" s="78">
        <v>0</v>
      </c>
      <c r="I54" s="79">
        <f t="shared" si="0"/>
        <v>1059342</v>
      </c>
    </row>
    <row r="55" spans="1:9" x14ac:dyDescent="0.25">
      <c r="A55" s="23" t="s">
        <v>110</v>
      </c>
      <c r="B55" s="24" t="s">
        <v>11</v>
      </c>
      <c r="C55" s="77">
        <v>4198981</v>
      </c>
      <c r="D55" s="78">
        <v>2251926</v>
      </c>
      <c r="E55" s="78">
        <v>0</v>
      </c>
      <c r="F55" s="78">
        <v>0</v>
      </c>
      <c r="G55" s="78">
        <v>155188</v>
      </c>
      <c r="H55" s="78">
        <v>0</v>
      </c>
      <c r="I55" s="79">
        <f t="shared" si="0"/>
        <v>6606095</v>
      </c>
    </row>
    <row r="56" spans="1:9" x14ac:dyDescent="0.25">
      <c r="A56" s="23" t="s">
        <v>111</v>
      </c>
      <c r="B56" s="24" t="s">
        <v>11</v>
      </c>
      <c r="C56" s="77">
        <v>1585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 t="shared" si="0"/>
        <v>1585</v>
      </c>
    </row>
    <row r="57" spans="1:9" x14ac:dyDescent="0.25">
      <c r="A57" s="23" t="s">
        <v>112</v>
      </c>
      <c r="B57" s="24" t="s">
        <v>11</v>
      </c>
      <c r="C57" s="77">
        <v>1171027</v>
      </c>
      <c r="D57" s="78">
        <v>551744</v>
      </c>
      <c r="E57" s="78">
        <v>929</v>
      </c>
      <c r="F57" s="78">
        <v>0</v>
      </c>
      <c r="G57" s="78">
        <v>45895</v>
      </c>
      <c r="H57" s="78">
        <v>0</v>
      </c>
      <c r="I57" s="79">
        <f t="shared" si="0"/>
        <v>1769595</v>
      </c>
    </row>
    <row r="58" spans="1:9" x14ac:dyDescent="0.25">
      <c r="A58" s="23" t="s">
        <v>113</v>
      </c>
      <c r="B58" s="24" t="s">
        <v>11</v>
      </c>
      <c r="C58" s="77">
        <v>3862458</v>
      </c>
      <c r="D58" s="78">
        <v>1041155</v>
      </c>
      <c r="E58" s="78">
        <v>0</v>
      </c>
      <c r="F58" s="78">
        <v>0</v>
      </c>
      <c r="G58" s="78">
        <v>78881</v>
      </c>
      <c r="H58" s="78">
        <v>0</v>
      </c>
      <c r="I58" s="79">
        <f t="shared" si="0"/>
        <v>4982494</v>
      </c>
    </row>
    <row r="59" spans="1:9" x14ac:dyDescent="0.25">
      <c r="A59" s="23" t="s">
        <v>114</v>
      </c>
      <c r="B59" s="24" t="s">
        <v>11</v>
      </c>
      <c r="C59" s="77">
        <v>8835693</v>
      </c>
      <c r="D59" s="78">
        <v>1776245</v>
      </c>
      <c r="E59" s="78">
        <v>181732</v>
      </c>
      <c r="F59" s="78">
        <v>0</v>
      </c>
      <c r="G59" s="78">
        <v>0</v>
      </c>
      <c r="H59" s="78">
        <v>0</v>
      </c>
      <c r="I59" s="79">
        <f t="shared" si="0"/>
        <v>10793670</v>
      </c>
    </row>
    <row r="60" spans="1:9" x14ac:dyDescent="0.25">
      <c r="A60" s="23" t="s">
        <v>115</v>
      </c>
      <c r="B60" s="24" t="s">
        <v>11</v>
      </c>
      <c r="C60" s="77">
        <v>2297392</v>
      </c>
      <c r="D60" s="78">
        <v>641037</v>
      </c>
      <c r="E60" s="78">
        <v>42428</v>
      </c>
      <c r="F60" s="78">
        <v>0</v>
      </c>
      <c r="G60" s="78">
        <v>0</v>
      </c>
      <c r="H60" s="78">
        <v>0</v>
      </c>
      <c r="I60" s="79">
        <f t="shared" si="0"/>
        <v>2980857</v>
      </c>
    </row>
    <row r="61" spans="1:9" x14ac:dyDescent="0.25">
      <c r="A61" s="23" t="s">
        <v>116</v>
      </c>
      <c r="B61" s="24" t="s">
        <v>11</v>
      </c>
      <c r="C61" s="77">
        <v>3515092</v>
      </c>
      <c r="D61" s="78">
        <v>1240524</v>
      </c>
      <c r="E61" s="78">
        <v>23516</v>
      </c>
      <c r="F61" s="78">
        <v>0</v>
      </c>
      <c r="G61" s="78">
        <v>91852</v>
      </c>
      <c r="H61" s="78">
        <v>0</v>
      </c>
      <c r="I61" s="79">
        <f t="shared" si="0"/>
        <v>4870984</v>
      </c>
    </row>
    <row r="62" spans="1:9" x14ac:dyDescent="0.25">
      <c r="A62" s="23" t="s">
        <v>117</v>
      </c>
      <c r="B62" s="24" t="s">
        <v>11</v>
      </c>
      <c r="C62" s="77">
        <v>2505208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 t="shared" si="0"/>
        <v>2505208</v>
      </c>
    </row>
    <row r="63" spans="1:9" x14ac:dyDescent="0.25">
      <c r="A63" s="23" t="s">
        <v>118</v>
      </c>
      <c r="B63" s="24" t="s">
        <v>11</v>
      </c>
      <c r="C63" s="77">
        <v>835424</v>
      </c>
      <c r="D63" s="78">
        <v>296634</v>
      </c>
      <c r="E63" s="78">
        <v>19893</v>
      </c>
      <c r="F63" s="78">
        <v>0</v>
      </c>
      <c r="G63" s="78">
        <v>0</v>
      </c>
      <c r="H63" s="78">
        <v>0</v>
      </c>
      <c r="I63" s="79">
        <f t="shared" si="0"/>
        <v>1151951</v>
      </c>
    </row>
    <row r="64" spans="1:9" x14ac:dyDescent="0.25">
      <c r="A64" s="23" t="s">
        <v>119</v>
      </c>
      <c r="B64" s="24" t="s">
        <v>11</v>
      </c>
      <c r="C64" s="77">
        <v>11452361</v>
      </c>
      <c r="D64" s="78">
        <v>2483105</v>
      </c>
      <c r="E64" s="78">
        <v>168236</v>
      </c>
      <c r="F64" s="78">
        <v>0</v>
      </c>
      <c r="G64" s="78">
        <v>61980</v>
      </c>
      <c r="H64" s="78">
        <v>0</v>
      </c>
      <c r="I64" s="79">
        <f t="shared" si="0"/>
        <v>14165682</v>
      </c>
    </row>
    <row r="65" spans="1:9" x14ac:dyDescent="0.25">
      <c r="A65" s="23" t="s">
        <v>120</v>
      </c>
      <c r="B65" s="24" t="s">
        <v>11</v>
      </c>
      <c r="C65" s="77">
        <v>7482047</v>
      </c>
      <c r="D65" s="78">
        <v>0</v>
      </c>
      <c r="E65" s="78">
        <v>161280</v>
      </c>
      <c r="F65" s="78">
        <v>0</v>
      </c>
      <c r="G65" s="78">
        <v>0</v>
      </c>
      <c r="H65" s="78">
        <v>0</v>
      </c>
      <c r="I65" s="79">
        <f t="shared" si="0"/>
        <v>7643327</v>
      </c>
    </row>
    <row r="66" spans="1:9" x14ac:dyDescent="0.25">
      <c r="A66" s="23" t="s">
        <v>121</v>
      </c>
      <c r="B66" s="24" t="s">
        <v>11</v>
      </c>
      <c r="C66" s="77">
        <v>10977564</v>
      </c>
      <c r="D66" s="78">
        <v>1442536</v>
      </c>
      <c r="E66" s="78">
        <v>353252</v>
      </c>
      <c r="F66" s="78">
        <v>15</v>
      </c>
      <c r="G66" s="78">
        <v>0</v>
      </c>
      <c r="H66" s="78">
        <v>758678</v>
      </c>
      <c r="I66" s="79">
        <f t="shared" si="0"/>
        <v>13532045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 t="shared" si="0"/>
        <v>0</v>
      </c>
    </row>
    <row r="68" spans="1:9" x14ac:dyDescent="0.25">
      <c r="A68" s="23" t="s">
        <v>123</v>
      </c>
      <c r="B68" s="24" t="s">
        <v>11</v>
      </c>
      <c r="C68" s="77">
        <v>837217</v>
      </c>
      <c r="D68" s="78">
        <v>0</v>
      </c>
      <c r="E68" s="78">
        <v>0</v>
      </c>
      <c r="F68" s="78">
        <v>0</v>
      </c>
      <c r="G68" s="78">
        <v>42603</v>
      </c>
      <c r="H68" s="78">
        <v>0</v>
      </c>
      <c r="I68" s="79">
        <f t="shared" si="0"/>
        <v>879820</v>
      </c>
    </row>
    <row r="69" spans="1:9" x14ac:dyDescent="0.25">
      <c r="A69" s="23" t="s">
        <v>124</v>
      </c>
      <c r="B69" s="24" t="s">
        <v>11</v>
      </c>
      <c r="C69" s="77">
        <v>7347860</v>
      </c>
      <c r="D69" s="78">
        <v>2131159</v>
      </c>
      <c r="E69" s="78">
        <v>511455</v>
      </c>
      <c r="F69" s="78">
        <v>0</v>
      </c>
      <c r="G69" s="78">
        <v>126840</v>
      </c>
      <c r="H69" s="78">
        <v>0</v>
      </c>
      <c r="I69" s="79">
        <f t="shared" ref="I69:I132" si="1">SUM(C69:H69)</f>
        <v>10117314</v>
      </c>
    </row>
    <row r="70" spans="1:9" x14ac:dyDescent="0.25">
      <c r="A70" s="23" t="s">
        <v>125</v>
      </c>
      <c r="B70" s="24" t="s">
        <v>11</v>
      </c>
      <c r="C70" s="77">
        <v>4565682</v>
      </c>
      <c r="D70" s="78">
        <v>929207</v>
      </c>
      <c r="E70" s="78">
        <v>0</v>
      </c>
      <c r="F70" s="78">
        <v>0</v>
      </c>
      <c r="G70" s="78">
        <v>38271</v>
      </c>
      <c r="H70" s="78">
        <v>0</v>
      </c>
      <c r="I70" s="79">
        <f t="shared" si="1"/>
        <v>5533160</v>
      </c>
    </row>
    <row r="71" spans="1:9" x14ac:dyDescent="0.25">
      <c r="A71" s="68" t="s">
        <v>498</v>
      </c>
      <c r="B71" s="69" t="s">
        <v>11</v>
      </c>
      <c r="C71" s="77">
        <v>814582</v>
      </c>
      <c r="D71" s="78">
        <v>186385</v>
      </c>
      <c r="E71" s="78">
        <v>0</v>
      </c>
      <c r="F71" s="78">
        <v>0</v>
      </c>
      <c r="G71" s="78">
        <v>0</v>
      </c>
      <c r="H71" s="78">
        <v>0</v>
      </c>
      <c r="I71" s="79">
        <f t="shared" si="1"/>
        <v>1000967</v>
      </c>
    </row>
    <row r="72" spans="1:9" x14ac:dyDescent="0.25">
      <c r="A72" s="23" t="s">
        <v>126</v>
      </c>
      <c r="B72" s="24" t="s">
        <v>11</v>
      </c>
      <c r="C72" s="77">
        <v>5273918</v>
      </c>
      <c r="D72" s="78">
        <v>0</v>
      </c>
      <c r="E72" s="78">
        <v>75999</v>
      </c>
      <c r="F72" s="78">
        <v>0</v>
      </c>
      <c r="G72" s="78">
        <v>0</v>
      </c>
      <c r="H72" s="78">
        <v>0</v>
      </c>
      <c r="I72" s="79">
        <f t="shared" si="1"/>
        <v>5349917</v>
      </c>
    </row>
    <row r="73" spans="1:9" x14ac:dyDescent="0.25">
      <c r="A73" s="23" t="s">
        <v>127</v>
      </c>
      <c r="B73" s="24" t="s">
        <v>11</v>
      </c>
      <c r="C73" s="77">
        <v>1091981</v>
      </c>
      <c r="D73" s="78">
        <v>452540</v>
      </c>
      <c r="E73" s="78">
        <v>61262</v>
      </c>
      <c r="F73" s="78">
        <v>0</v>
      </c>
      <c r="G73" s="78">
        <v>0</v>
      </c>
      <c r="H73" s="78">
        <v>0</v>
      </c>
      <c r="I73" s="79">
        <f t="shared" si="1"/>
        <v>1605783</v>
      </c>
    </row>
    <row r="74" spans="1:9" x14ac:dyDescent="0.25">
      <c r="A74" s="23" t="s">
        <v>128</v>
      </c>
      <c r="B74" s="24" t="s">
        <v>12</v>
      </c>
      <c r="C74" s="77">
        <v>34314</v>
      </c>
      <c r="D74" s="78">
        <v>0</v>
      </c>
      <c r="E74" s="78">
        <v>548</v>
      </c>
      <c r="F74" s="78">
        <v>0</v>
      </c>
      <c r="G74" s="78">
        <v>0</v>
      </c>
      <c r="H74" s="78">
        <v>0</v>
      </c>
      <c r="I74" s="79">
        <f t="shared" si="1"/>
        <v>34862</v>
      </c>
    </row>
    <row r="75" spans="1:9" x14ac:dyDescent="0.25">
      <c r="A75" s="23" t="s">
        <v>129</v>
      </c>
      <c r="B75" s="24" t="s">
        <v>12</v>
      </c>
      <c r="C75" s="77">
        <v>159746</v>
      </c>
      <c r="D75" s="78">
        <v>0</v>
      </c>
      <c r="E75" s="78">
        <v>0</v>
      </c>
      <c r="F75" s="78">
        <v>0</v>
      </c>
      <c r="G75" s="78">
        <v>114</v>
      </c>
      <c r="H75" s="78">
        <v>0</v>
      </c>
      <c r="I75" s="79">
        <f t="shared" si="1"/>
        <v>159860</v>
      </c>
    </row>
    <row r="76" spans="1:9" x14ac:dyDescent="0.25">
      <c r="A76" s="23" t="s">
        <v>130</v>
      </c>
      <c r="B76" s="24" t="s">
        <v>13</v>
      </c>
      <c r="C76" s="77">
        <v>1767613</v>
      </c>
      <c r="D76" s="78">
        <v>660832</v>
      </c>
      <c r="E76" s="78">
        <v>0</v>
      </c>
      <c r="F76" s="78">
        <v>0</v>
      </c>
      <c r="G76" s="78">
        <v>50793</v>
      </c>
      <c r="H76" s="78">
        <v>0</v>
      </c>
      <c r="I76" s="79">
        <f t="shared" si="1"/>
        <v>2479238</v>
      </c>
    </row>
    <row r="77" spans="1:9" x14ac:dyDescent="0.25">
      <c r="A77" s="23" t="s">
        <v>131</v>
      </c>
      <c r="B77" s="24" t="s">
        <v>14</v>
      </c>
      <c r="C77" s="77">
        <v>518396</v>
      </c>
      <c r="D77" s="78">
        <v>0</v>
      </c>
      <c r="E77" s="78">
        <v>0</v>
      </c>
      <c r="F77" s="78">
        <v>0</v>
      </c>
      <c r="G77" s="78">
        <v>30191</v>
      </c>
      <c r="H77" s="78">
        <v>0</v>
      </c>
      <c r="I77" s="79">
        <f t="shared" si="1"/>
        <v>548587</v>
      </c>
    </row>
    <row r="78" spans="1:9" x14ac:dyDescent="0.25">
      <c r="A78" s="23" t="s">
        <v>132</v>
      </c>
      <c r="B78" s="24" t="s">
        <v>14</v>
      </c>
      <c r="C78" s="77">
        <v>722957</v>
      </c>
      <c r="D78" s="78">
        <v>32587</v>
      </c>
      <c r="E78" s="78">
        <v>18946</v>
      </c>
      <c r="F78" s="78">
        <v>0</v>
      </c>
      <c r="G78" s="78">
        <v>0</v>
      </c>
      <c r="H78" s="78">
        <v>0</v>
      </c>
      <c r="I78" s="79">
        <f t="shared" si="1"/>
        <v>774490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112414</v>
      </c>
      <c r="E79" s="78">
        <v>0</v>
      </c>
      <c r="F79" s="78">
        <v>0</v>
      </c>
      <c r="G79" s="78">
        <v>0</v>
      </c>
      <c r="H79" s="78">
        <v>55176</v>
      </c>
      <c r="I79" s="79">
        <f t="shared" si="1"/>
        <v>167590</v>
      </c>
    </row>
    <row r="80" spans="1:9" x14ac:dyDescent="0.25">
      <c r="A80" s="23" t="s">
        <v>134</v>
      </c>
      <c r="B80" s="24" t="s">
        <v>15</v>
      </c>
      <c r="C80" s="77">
        <v>98124</v>
      </c>
      <c r="D80" s="78">
        <v>9015</v>
      </c>
      <c r="E80" s="78">
        <v>0</v>
      </c>
      <c r="F80" s="78">
        <v>0</v>
      </c>
      <c r="G80" s="78">
        <v>0</v>
      </c>
      <c r="H80" s="78">
        <v>3443</v>
      </c>
      <c r="I80" s="79">
        <f t="shared" si="1"/>
        <v>110582</v>
      </c>
    </row>
    <row r="81" spans="1:9" x14ac:dyDescent="0.25">
      <c r="A81" s="23" t="s">
        <v>135</v>
      </c>
      <c r="B81" s="24" t="s">
        <v>15</v>
      </c>
      <c r="C81" s="77">
        <v>835867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 t="shared" si="1"/>
        <v>835867</v>
      </c>
    </row>
    <row r="82" spans="1:9" x14ac:dyDescent="0.25">
      <c r="A82" s="23" t="s">
        <v>136</v>
      </c>
      <c r="B82" s="24" t="s">
        <v>15</v>
      </c>
      <c r="C82" s="77">
        <v>50561</v>
      </c>
      <c r="D82" s="78">
        <v>0</v>
      </c>
      <c r="E82" s="78">
        <v>0</v>
      </c>
      <c r="F82" s="78">
        <v>0</v>
      </c>
      <c r="G82" s="78">
        <v>4176</v>
      </c>
      <c r="H82" s="78">
        <v>0</v>
      </c>
      <c r="I82" s="79">
        <f t="shared" si="1"/>
        <v>54737</v>
      </c>
    </row>
    <row r="83" spans="1:9" x14ac:dyDescent="0.25">
      <c r="A83" s="23" t="s">
        <v>137</v>
      </c>
      <c r="B83" s="24" t="s">
        <v>16</v>
      </c>
      <c r="C83" s="77">
        <v>76043</v>
      </c>
      <c r="D83" s="78">
        <v>0</v>
      </c>
      <c r="E83" s="78">
        <v>0</v>
      </c>
      <c r="F83" s="78">
        <v>0</v>
      </c>
      <c r="G83" s="78">
        <v>2725</v>
      </c>
      <c r="H83" s="78">
        <v>0</v>
      </c>
      <c r="I83" s="79">
        <f t="shared" si="1"/>
        <v>78768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 t="shared" si="1"/>
        <v>0</v>
      </c>
    </row>
    <row r="85" spans="1:9" x14ac:dyDescent="0.25">
      <c r="A85" s="23" t="s">
        <v>139</v>
      </c>
      <c r="B85" s="24" t="s">
        <v>16</v>
      </c>
      <c r="C85" s="77">
        <v>3244866</v>
      </c>
      <c r="D85" s="78">
        <v>0</v>
      </c>
      <c r="E85" s="78">
        <v>41393</v>
      </c>
      <c r="F85" s="78">
        <v>0</v>
      </c>
      <c r="G85" s="78">
        <v>197233</v>
      </c>
      <c r="H85" s="78">
        <v>0</v>
      </c>
      <c r="I85" s="79">
        <f t="shared" si="1"/>
        <v>3483492</v>
      </c>
    </row>
    <row r="86" spans="1:9" x14ac:dyDescent="0.25">
      <c r="A86" s="23" t="s">
        <v>140</v>
      </c>
      <c r="B86" s="24" t="s">
        <v>17</v>
      </c>
      <c r="C86" s="77">
        <v>12199</v>
      </c>
      <c r="D86" s="78">
        <v>0</v>
      </c>
      <c r="E86" s="78">
        <v>0</v>
      </c>
      <c r="F86" s="78">
        <v>0</v>
      </c>
      <c r="G86" s="78">
        <v>1229</v>
      </c>
      <c r="H86" s="78">
        <v>0</v>
      </c>
      <c r="I86" s="79">
        <f t="shared" si="1"/>
        <v>13428</v>
      </c>
    </row>
    <row r="87" spans="1:9" x14ac:dyDescent="0.25">
      <c r="A87" s="23" t="s">
        <v>141</v>
      </c>
      <c r="B87" s="24" t="s">
        <v>17</v>
      </c>
      <c r="C87" s="77">
        <v>1401798</v>
      </c>
      <c r="D87" s="78">
        <v>0</v>
      </c>
      <c r="E87" s="78">
        <v>0</v>
      </c>
      <c r="F87" s="78">
        <v>0</v>
      </c>
      <c r="G87" s="78">
        <v>50546</v>
      </c>
      <c r="H87" s="78">
        <v>0</v>
      </c>
      <c r="I87" s="79">
        <f t="shared" si="1"/>
        <v>1452344</v>
      </c>
    </row>
    <row r="88" spans="1:9" x14ac:dyDescent="0.25">
      <c r="A88" s="23" t="s">
        <v>142</v>
      </c>
      <c r="B88" s="24" t="s">
        <v>509</v>
      </c>
      <c r="C88" s="77">
        <v>415201</v>
      </c>
      <c r="D88" s="78">
        <v>151083</v>
      </c>
      <c r="E88" s="78">
        <v>16086</v>
      </c>
      <c r="F88" s="78">
        <v>0</v>
      </c>
      <c r="G88" s="78">
        <v>0</v>
      </c>
      <c r="H88" s="78">
        <v>0</v>
      </c>
      <c r="I88" s="79">
        <f t="shared" si="1"/>
        <v>582370</v>
      </c>
    </row>
    <row r="89" spans="1:9" x14ac:dyDescent="0.25">
      <c r="A89" s="23" t="s">
        <v>143</v>
      </c>
      <c r="B89" s="24" t="s">
        <v>18</v>
      </c>
      <c r="C89" s="77">
        <v>130640</v>
      </c>
      <c r="D89" s="78">
        <v>31474</v>
      </c>
      <c r="E89" s="78">
        <v>0</v>
      </c>
      <c r="F89" s="78">
        <v>0</v>
      </c>
      <c r="G89" s="78">
        <v>7761</v>
      </c>
      <c r="H89" s="78">
        <v>0</v>
      </c>
      <c r="I89" s="79">
        <f t="shared" si="1"/>
        <v>169875</v>
      </c>
    </row>
    <row r="90" spans="1:9" x14ac:dyDescent="0.25">
      <c r="A90" s="23" t="s">
        <v>144</v>
      </c>
      <c r="B90" s="24" t="s">
        <v>18</v>
      </c>
      <c r="C90" s="77">
        <v>11888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9">
        <f t="shared" si="1"/>
        <v>11888</v>
      </c>
    </row>
    <row r="91" spans="1:9" x14ac:dyDescent="0.25">
      <c r="A91" s="23" t="s">
        <v>145</v>
      </c>
      <c r="B91" s="24" t="s">
        <v>19</v>
      </c>
      <c r="C91" s="77">
        <v>498379</v>
      </c>
      <c r="D91" s="78">
        <v>0</v>
      </c>
      <c r="E91" s="78">
        <v>1303</v>
      </c>
      <c r="F91" s="78">
        <v>0</v>
      </c>
      <c r="G91" s="78">
        <v>14959</v>
      </c>
      <c r="H91" s="78">
        <v>0</v>
      </c>
      <c r="I91" s="79">
        <f t="shared" si="1"/>
        <v>514641</v>
      </c>
    </row>
    <row r="92" spans="1:9" x14ac:dyDescent="0.25">
      <c r="A92" s="23" t="s">
        <v>146</v>
      </c>
      <c r="B92" s="24" t="s">
        <v>19</v>
      </c>
      <c r="C92" s="77">
        <v>105899</v>
      </c>
      <c r="D92" s="78">
        <v>12852</v>
      </c>
      <c r="E92" s="78">
        <v>0</v>
      </c>
      <c r="F92" s="78">
        <v>0</v>
      </c>
      <c r="G92" s="78">
        <v>1750</v>
      </c>
      <c r="H92" s="78">
        <v>0</v>
      </c>
      <c r="I92" s="79">
        <f t="shared" si="1"/>
        <v>120501</v>
      </c>
    </row>
    <row r="93" spans="1:9" x14ac:dyDescent="0.25">
      <c r="A93" s="23" t="s">
        <v>442</v>
      </c>
      <c r="B93" s="24" t="s">
        <v>19</v>
      </c>
      <c r="C93" s="77">
        <v>73833212</v>
      </c>
      <c r="D93" s="78">
        <v>14315915</v>
      </c>
      <c r="E93" s="78">
        <v>613398</v>
      </c>
      <c r="F93" s="78">
        <v>24998</v>
      </c>
      <c r="G93" s="78">
        <v>0</v>
      </c>
      <c r="H93" s="78">
        <v>2520870</v>
      </c>
      <c r="I93" s="79">
        <f t="shared" si="1"/>
        <v>91308393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 t="shared" si="1"/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9">
        <f t="shared" si="1"/>
        <v>0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 t="shared" si="1"/>
        <v>0</v>
      </c>
    </row>
    <row r="97" spans="1:9" x14ac:dyDescent="0.25">
      <c r="A97" s="23" t="s">
        <v>150</v>
      </c>
      <c r="B97" s="24" t="s">
        <v>21</v>
      </c>
      <c r="C97" s="77">
        <v>6446833</v>
      </c>
      <c r="D97" s="78">
        <v>1175134</v>
      </c>
      <c r="E97" s="78">
        <v>872601</v>
      </c>
      <c r="F97" s="78">
        <v>0</v>
      </c>
      <c r="G97" s="78">
        <v>0</v>
      </c>
      <c r="H97" s="78">
        <v>0</v>
      </c>
      <c r="I97" s="79">
        <f t="shared" si="1"/>
        <v>8494568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 t="shared" si="1"/>
        <v>0</v>
      </c>
    </row>
    <row r="99" spans="1:9" x14ac:dyDescent="0.25">
      <c r="A99" s="23" t="s">
        <v>152</v>
      </c>
      <c r="B99" s="24" t="s">
        <v>20</v>
      </c>
      <c r="C99" s="77">
        <v>280616</v>
      </c>
      <c r="D99" s="78">
        <v>96604</v>
      </c>
      <c r="E99" s="78">
        <v>5269</v>
      </c>
      <c r="F99" s="78">
        <v>0</v>
      </c>
      <c r="G99" s="78">
        <v>9010</v>
      </c>
      <c r="H99" s="78">
        <v>0</v>
      </c>
      <c r="I99" s="79">
        <f t="shared" si="1"/>
        <v>391499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 t="shared" si="1"/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 t="shared" si="1"/>
        <v>0</v>
      </c>
    </row>
    <row r="102" spans="1:9" x14ac:dyDescent="0.25">
      <c r="A102" s="23" t="s">
        <v>154</v>
      </c>
      <c r="B102" s="24" t="s">
        <v>155</v>
      </c>
      <c r="C102" s="77">
        <v>452237</v>
      </c>
      <c r="D102" s="78">
        <v>190439</v>
      </c>
      <c r="E102" s="78">
        <v>24191</v>
      </c>
      <c r="F102" s="78">
        <v>0</v>
      </c>
      <c r="G102" s="78">
        <v>0</v>
      </c>
      <c r="H102" s="78">
        <v>0</v>
      </c>
      <c r="I102" s="79">
        <f t="shared" si="1"/>
        <v>666867</v>
      </c>
    </row>
    <row r="103" spans="1:9" x14ac:dyDescent="0.25">
      <c r="A103" s="23" t="s">
        <v>156</v>
      </c>
      <c r="B103" s="24" t="s">
        <v>22</v>
      </c>
      <c r="C103" s="77">
        <v>92094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9">
        <f t="shared" si="1"/>
        <v>92094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59719</v>
      </c>
      <c r="I104" s="79">
        <f t="shared" si="1"/>
        <v>59719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 t="shared" si="1"/>
        <v>0</v>
      </c>
    </row>
    <row r="106" spans="1:9" x14ac:dyDescent="0.25">
      <c r="A106" s="23" t="s">
        <v>159</v>
      </c>
      <c r="B106" s="24" t="s">
        <v>23</v>
      </c>
      <c r="C106" s="77">
        <v>39496</v>
      </c>
      <c r="D106" s="78">
        <v>8309</v>
      </c>
      <c r="E106" s="78">
        <v>0</v>
      </c>
      <c r="F106" s="78">
        <v>0</v>
      </c>
      <c r="G106" s="78">
        <v>1265</v>
      </c>
      <c r="H106" s="78">
        <v>0</v>
      </c>
      <c r="I106" s="79">
        <f t="shared" si="1"/>
        <v>49070</v>
      </c>
    </row>
    <row r="107" spans="1:9" x14ac:dyDescent="0.25">
      <c r="A107" s="23" t="s">
        <v>160</v>
      </c>
      <c r="B107" s="24" t="s">
        <v>23</v>
      </c>
      <c r="C107" s="77">
        <v>81666</v>
      </c>
      <c r="D107" s="78">
        <v>0</v>
      </c>
      <c r="E107" s="78">
        <v>0</v>
      </c>
      <c r="F107" s="78">
        <v>0</v>
      </c>
      <c r="G107" s="78">
        <v>2497</v>
      </c>
      <c r="H107" s="78">
        <v>0</v>
      </c>
      <c r="I107" s="79">
        <f t="shared" si="1"/>
        <v>84163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 t="shared" si="1"/>
        <v>0</v>
      </c>
    </row>
    <row r="109" spans="1:9" x14ac:dyDescent="0.25">
      <c r="A109" s="23" t="s">
        <v>162</v>
      </c>
      <c r="B109" s="24" t="s">
        <v>23</v>
      </c>
      <c r="C109" s="77">
        <v>17196</v>
      </c>
      <c r="D109" s="78">
        <v>0</v>
      </c>
      <c r="E109" s="78">
        <v>0</v>
      </c>
      <c r="F109" s="78">
        <v>0</v>
      </c>
      <c r="G109" s="78">
        <v>0</v>
      </c>
      <c r="H109" s="78">
        <v>72813</v>
      </c>
      <c r="I109" s="79">
        <f t="shared" si="1"/>
        <v>90009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11050</v>
      </c>
      <c r="H110" s="78">
        <v>0</v>
      </c>
      <c r="I110" s="79">
        <f t="shared" si="1"/>
        <v>11050</v>
      </c>
    </row>
    <row r="111" spans="1:9" x14ac:dyDescent="0.25">
      <c r="A111" s="23" t="s">
        <v>164</v>
      </c>
      <c r="B111" s="24" t="s">
        <v>24</v>
      </c>
      <c r="C111" s="77">
        <v>22249</v>
      </c>
      <c r="D111" s="78">
        <v>0</v>
      </c>
      <c r="E111" s="78">
        <v>0</v>
      </c>
      <c r="F111" s="78">
        <v>0</v>
      </c>
      <c r="G111" s="78">
        <v>1768</v>
      </c>
      <c r="H111" s="78">
        <v>0</v>
      </c>
      <c r="I111" s="79">
        <f t="shared" si="1"/>
        <v>24017</v>
      </c>
    </row>
    <row r="112" spans="1:9" x14ac:dyDescent="0.25">
      <c r="A112" s="23" t="s">
        <v>165</v>
      </c>
      <c r="B112" s="24" t="s">
        <v>24</v>
      </c>
      <c r="C112" s="77">
        <v>141883</v>
      </c>
      <c r="D112" s="78">
        <v>33024</v>
      </c>
      <c r="E112" s="78">
        <v>0</v>
      </c>
      <c r="F112" s="78">
        <v>0</v>
      </c>
      <c r="G112" s="78">
        <v>14646</v>
      </c>
      <c r="H112" s="78">
        <v>0</v>
      </c>
      <c r="I112" s="79">
        <f t="shared" si="1"/>
        <v>189553</v>
      </c>
    </row>
    <row r="113" spans="1:9" x14ac:dyDescent="0.25">
      <c r="A113" s="23" t="s">
        <v>166</v>
      </c>
      <c r="B113" s="24" t="s">
        <v>167</v>
      </c>
      <c r="C113" s="77">
        <v>64841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 t="shared" si="1"/>
        <v>64841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 t="shared" si="1"/>
        <v>0</v>
      </c>
    </row>
    <row r="115" spans="1:9" x14ac:dyDescent="0.25">
      <c r="A115" s="23" t="s">
        <v>480</v>
      </c>
      <c r="B115" s="24" t="s">
        <v>26</v>
      </c>
      <c r="C115" s="77">
        <v>524693</v>
      </c>
      <c r="D115" s="78">
        <v>0</v>
      </c>
      <c r="E115" s="78">
        <v>61732</v>
      </c>
      <c r="F115" s="78">
        <v>0</v>
      </c>
      <c r="G115" s="78">
        <v>0</v>
      </c>
      <c r="H115" s="78">
        <v>149943</v>
      </c>
      <c r="I115" s="79">
        <f t="shared" si="1"/>
        <v>736368</v>
      </c>
    </row>
    <row r="116" spans="1:9" x14ac:dyDescent="0.25">
      <c r="A116" s="23" t="s">
        <v>169</v>
      </c>
      <c r="B116" s="24" t="s">
        <v>26</v>
      </c>
      <c r="C116" s="77">
        <v>192762</v>
      </c>
      <c r="D116" s="78">
        <v>22905</v>
      </c>
      <c r="E116" s="78">
        <v>9567</v>
      </c>
      <c r="F116" s="78">
        <v>0</v>
      </c>
      <c r="G116" s="78">
        <v>0</v>
      </c>
      <c r="H116" s="78">
        <v>0</v>
      </c>
      <c r="I116" s="79">
        <f t="shared" si="1"/>
        <v>225234</v>
      </c>
    </row>
    <row r="117" spans="1:9" x14ac:dyDescent="0.25">
      <c r="A117" s="23" t="s">
        <v>170</v>
      </c>
      <c r="B117" s="24" t="s">
        <v>27</v>
      </c>
      <c r="C117" s="77">
        <v>74193</v>
      </c>
      <c r="D117" s="78">
        <v>0</v>
      </c>
      <c r="E117" s="78">
        <v>6389</v>
      </c>
      <c r="F117" s="78">
        <v>0</v>
      </c>
      <c r="G117" s="78">
        <v>1506</v>
      </c>
      <c r="H117" s="78">
        <v>0</v>
      </c>
      <c r="I117" s="79">
        <f t="shared" si="1"/>
        <v>82088</v>
      </c>
    </row>
    <row r="118" spans="1:9" x14ac:dyDescent="0.25">
      <c r="A118" s="23" t="s">
        <v>171</v>
      </c>
      <c r="B118" s="24" t="s">
        <v>27</v>
      </c>
      <c r="C118" s="77">
        <v>47077</v>
      </c>
      <c r="D118" s="78">
        <v>10708</v>
      </c>
      <c r="E118" s="78">
        <v>0</v>
      </c>
      <c r="F118" s="78">
        <v>0</v>
      </c>
      <c r="G118" s="78">
        <v>0</v>
      </c>
      <c r="H118" s="78">
        <v>0</v>
      </c>
      <c r="I118" s="79">
        <f t="shared" si="1"/>
        <v>57785</v>
      </c>
    </row>
    <row r="119" spans="1:9" x14ac:dyDescent="0.25">
      <c r="A119" s="23" t="s">
        <v>172</v>
      </c>
      <c r="B119" s="24" t="s">
        <v>27</v>
      </c>
      <c r="C119" s="77">
        <v>43208</v>
      </c>
      <c r="D119" s="78">
        <v>8760</v>
      </c>
      <c r="E119" s="78">
        <v>14808</v>
      </c>
      <c r="F119" s="78">
        <v>0</v>
      </c>
      <c r="G119" s="78">
        <v>0</v>
      </c>
      <c r="H119" s="78">
        <v>0</v>
      </c>
      <c r="I119" s="79">
        <f t="shared" si="1"/>
        <v>66776</v>
      </c>
    </row>
    <row r="120" spans="1:9" x14ac:dyDescent="0.25">
      <c r="A120" s="23" t="s">
        <v>173</v>
      </c>
      <c r="B120" s="24" t="s">
        <v>28</v>
      </c>
      <c r="C120" s="77">
        <v>108504</v>
      </c>
      <c r="D120" s="78">
        <v>33284</v>
      </c>
      <c r="E120" s="78">
        <v>0</v>
      </c>
      <c r="F120" s="78">
        <v>0</v>
      </c>
      <c r="G120" s="78">
        <v>13913</v>
      </c>
      <c r="H120" s="78">
        <v>0</v>
      </c>
      <c r="I120" s="79">
        <f t="shared" si="1"/>
        <v>155701</v>
      </c>
    </row>
    <row r="121" spans="1:9" x14ac:dyDescent="0.25">
      <c r="A121" s="23" t="s">
        <v>174</v>
      </c>
      <c r="B121" s="24" t="s">
        <v>28</v>
      </c>
      <c r="C121" s="77">
        <v>325349</v>
      </c>
      <c r="D121" s="78">
        <v>0</v>
      </c>
      <c r="E121" s="78">
        <v>0</v>
      </c>
      <c r="F121" s="78">
        <v>0</v>
      </c>
      <c r="G121" s="78">
        <v>0</v>
      </c>
      <c r="H121" s="78">
        <v>16172</v>
      </c>
      <c r="I121" s="79">
        <f t="shared" si="1"/>
        <v>341521</v>
      </c>
    </row>
    <row r="122" spans="1:9" x14ac:dyDescent="0.25">
      <c r="A122" s="23" t="s">
        <v>175</v>
      </c>
      <c r="B122" s="24" t="s">
        <v>28</v>
      </c>
      <c r="C122" s="77">
        <v>53711</v>
      </c>
      <c r="D122" s="78">
        <v>0</v>
      </c>
      <c r="E122" s="78">
        <v>0</v>
      </c>
      <c r="F122" s="78">
        <v>0</v>
      </c>
      <c r="G122" s="78">
        <v>4656</v>
      </c>
      <c r="H122" s="78">
        <v>0</v>
      </c>
      <c r="I122" s="79">
        <f t="shared" si="1"/>
        <v>58367</v>
      </c>
    </row>
    <row r="123" spans="1:9" x14ac:dyDescent="0.25">
      <c r="A123" s="23" t="s">
        <v>176</v>
      </c>
      <c r="B123" s="24" t="s">
        <v>29</v>
      </c>
      <c r="C123" s="77">
        <v>537240</v>
      </c>
      <c r="D123" s="78">
        <v>0</v>
      </c>
      <c r="E123" s="78">
        <v>7555</v>
      </c>
      <c r="F123" s="78">
        <v>0</v>
      </c>
      <c r="G123" s="78">
        <v>25621</v>
      </c>
      <c r="H123" s="78">
        <v>0</v>
      </c>
      <c r="I123" s="79">
        <f t="shared" si="1"/>
        <v>570416</v>
      </c>
    </row>
    <row r="124" spans="1:9" x14ac:dyDescent="0.25">
      <c r="A124" s="23" t="s">
        <v>504</v>
      </c>
      <c r="B124" s="24" t="s">
        <v>29</v>
      </c>
      <c r="C124" s="77">
        <v>214495</v>
      </c>
      <c r="D124" s="78">
        <v>0</v>
      </c>
      <c r="E124" s="78">
        <v>0</v>
      </c>
      <c r="F124" s="78">
        <v>0</v>
      </c>
      <c r="G124" s="78">
        <v>23385</v>
      </c>
      <c r="H124" s="78">
        <v>0</v>
      </c>
      <c r="I124" s="79">
        <f t="shared" si="1"/>
        <v>237880</v>
      </c>
    </row>
    <row r="125" spans="1:9" x14ac:dyDescent="0.25">
      <c r="A125" s="23" t="s">
        <v>177</v>
      </c>
      <c r="B125" s="24" t="s">
        <v>30</v>
      </c>
      <c r="C125" s="77">
        <v>808997</v>
      </c>
      <c r="D125" s="78">
        <v>0</v>
      </c>
      <c r="E125" s="78">
        <v>0</v>
      </c>
      <c r="F125" s="78">
        <v>0</v>
      </c>
      <c r="G125" s="78">
        <v>44217</v>
      </c>
      <c r="H125" s="78">
        <v>0</v>
      </c>
      <c r="I125" s="79">
        <f t="shared" si="1"/>
        <v>853214</v>
      </c>
    </row>
    <row r="126" spans="1:9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9">
        <f t="shared" si="1"/>
        <v>0</v>
      </c>
    </row>
    <row r="127" spans="1:9" x14ac:dyDescent="0.25">
      <c r="A127" s="23" t="s">
        <v>179</v>
      </c>
      <c r="B127" s="24" t="s">
        <v>31</v>
      </c>
      <c r="C127" s="77">
        <v>706185</v>
      </c>
      <c r="D127" s="78">
        <v>130880</v>
      </c>
      <c r="E127" s="78">
        <v>0</v>
      </c>
      <c r="F127" s="78">
        <v>0</v>
      </c>
      <c r="G127" s="78">
        <v>18609</v>
      </c>
      <c r="H127" s="78">
        <v>0</v>
      </c>
      <c r="I127" s="79">
        <f t="shared" si="1"/>
        <v>855674</v>
      </c>
    </row>
    <row r="128" spans="1:9" x14ac:dyDescent="0.25">
      <c r="A128" s="23" t="s">
        <v>180</v>
      </c>
      <c r="B128" s="24" t="s">
        <v>31</v>
      </c>
      <c r="C128" s="77">
        <v>247254</v>
      </c>
      <c r="D128" s="78">
        <v>0</v>
      </c>
      <c r="E128" s="78">
        <v>0</v>
      </c>
      <c r="F128" s="78">
        <v>0</v>
      </c>
      <c r="G128" s="78">
        <v>10476</v>
      </c>
      <c r="H128" s="78">
        <v>0</v>
      </c>
      <c r="I128" s="79">
        <f t="shared" si="1"/>
        <v>257730</v>
      </c>
    </row>
    <row r="129" spans="1:9" x14ac:dyDescent="0.25">
      <c r="A129" s="23" t="s">
        <v>181</v>
      </c>
      <c r="B129" s="24" t="s">
        <v>31</v>
      </c>
      <c r="C129" s="77">
        <v>1097308</v>
      </c>
      <c r="D129" s="78">
        <v>139753</v>
      </c>
      <c r="E129" s="78">
        <v>0</v>
      </c>
      <c r="F129" s="78">
        <v>0</v>
      </c>
      <c r="G129" s="78">
        <v>31092</v>
      </c>
      <c r="H129" s="78">
        <v>0</v>
      </c>
      <c r="I129" s="79">
        <f t="shared" si="1"/>
        <v>1268153</v>
      </c>
    </row>
    <row r="130" spans="1:9" x14ac:dyDescent="0.25">
      <c r="A130" s="23" t="s">
        <v>182</v>
      </c>
      <c r="B130" s="24" t="s">
        <v>32</v>
      </c>
      <c r="C130" s="77">
        <v>4045693</v>
      </c>
      <c r="D130" s="78">
        <v>584745</v>
      </c>
      <c r="E130" s="78">
        <v>0</v>
      </c>
      <c r="F130" s="78">
        <v>0</v>
      </c>
      <c r="G130" s="78">
        <v>95394</v>
      </c>
      <c r="H130" s="78">
        <v>0</v>
      </c>
      <c r="I130" s="79">
        <f t="shared" si="1"/>
        <v>4725832</v>
      </c>
    </row>
    <row r="131" spans="1:9" x14ac:dyDescent="0.25">
      <c r="A131" s="23" t="s">
        <v>183</v>
      </c>
      <c r="B131" s="24" t="s">
        <v>32</v>
      </c>
      <c r="C131" s="77">
        <v>35078237</v>
      </c>
      <c r="D131" s="78">
        <v>5733150</v>
      </c>
      <c r="E131" s="78">
        <v>1454009</v>
      </c>
      <c r="F131" s="78">
        <v>6567</v>
      </c>
      <c r="G131" s="78">
        <v>0</v>
      </c>
      <c r="H131" s="78">
        <v>0</v>
      </c>
      <c r="I131" s="79">
        <f t="shared" si="1"/>
        <v>42271963</v>
      </c>
    </row>
    <row r="132" spans="1:9" x14ac:dyDescent="0.25">
      <c r="A132" s="23" t="s">
        <v>184</v>
      </c>
      <c r="B132" s="24" t="s">
        <v>32</v>
      </c>
      <c r="C132" s="77">
        <v>2295553</v>
      </c>
      <c r="D132" s="78">
        <v>325097</v>
      </c>
      <c r="E132" s="78">
        <v>0</v>
      </c>
      <c r="F132" s="78">
        <v>0</v>
      </c>
      <c r="G132" s="78">
        <v>27491</v>
      </c>
      <c r="H132" s="78">
        <v>0</v>
      </c>
      <c r="I132" s="79">
        <f t="shared" si="1"/>
        <v>2648141</v>
      </c>
    </row>
    <row r="133" spans="1:9" x14ac:dyDescent="0.25">
      <c r="A133" s="23" t="s">
        <v>185</v>
      </c>
      <c r="B133" s="24" t="s">
        <v>33</v>
      </c>
      <c r="C133" s="77">
        <v>223440</v>
      </c>
      <c r="D133" s="78">
        <v>39811</v>
      </c>
      <c r="E133" s="78">
        <v>0</v>
      </c>
      <c r="F133" s="78">
        <v>0</v>
      </c>
      <c r="G133" s="78">
        <v>1003</v>
      </c>
      <c r="H133" s="78">
        <v>92620</v>
      </c>
      <c r="I133" s="79">
        <f t="shared" ref="I133:I196" si="2">SUM(C133:H133)</f>
        <v>356874</v>
      </c>
    </row>
    <row r="134" spans="1:9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 t="shared" si="2"/>
        <v>0</v>
      </c>
    </row>
    <row r="135" spans="1:9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9">
        <f t="shared" si="2"/>
        <v>0</v>
      </c>
    </row>
    <row r="136" spans="1:9" x14ac:dyDescent="0.25">
      <c r="A136" s="23" t="s">
        <v>188</v>
      </c>
      <c r="B136" s="24" t="s">
        <v>33</v>
      </c>
      <c r="C136" s="77">
        <v>46461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9">
        <f t="shared" si="2"/>
        <v>46461</v>
      </c>
    </row>
    <row r="137" spans="1:9" x14ac:dyDescent="0.25">
      <c r="A137" s="23" t="s">
        <v>189</v>
      </c>
      <c r="B137" s="24" t="s">
        <v>33</v>
      </c>
      <c r="C137" s="77">
        <v>5991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9">
        <f t="shared" si="2"/>
        <v>5991</v>
      </c>
    </row>
    <row r="138" spans="1:9" x14ac:dyDescent="0.25">
      <c r="A138" s="23" t="s">
        <v>190</v>
      </c>
      <c r="B138" s="24" t="s">
        <v>34</v>
      </c>
      <c r="C138" s="77">
        <v>302911</v>
      </c>
      <c r="D138" s="78">
        <v>77839</v>
      </c>
      <c r="E138" s="78">
        <v>6443</v>
      </c>
      <c r="F138" s="78">
        <v>0</v>
      </c>
      <c r="G138" s="78">
        <v>12004</v>
      </c>
      <c r="H138" s="78">
        <v>0</v>
      </c>
      <c r="I138" s="79">
        <f t="shared" si="2"/>
        <v>399197</v>
      </c>
    </row>
    <row r="139" spans="1:9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 t="shared" si="2"/>
        <v>0</v>
      </c>
    </row>
    <row r="140" spans="1:9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9">
        <f t="shared" si="2"/>
        <v>0</v>
      </c>
    </row>
    <row r="141" spans="1:9" x14ac:dyDescent="0.25">
      <c r="A141" s="23" t="s">
        <v>193</v>
      </c>
      <c r="B141" s="24" t="s">
        <v>34</v>
      </c>
      <c r="C141" s="77">
        <v>1725188</v>
      </c>
      <c r="D141" s="78">
        <v>282002</v>
      </c>
      <c r="E141" s="78">
        <v>12857</v>
      </c>
      <c r="F141" s="78">
        <v>0</v>
      </c>
      <c r="G141" s="78">
        <v>39506</v>
      </c>
      <c r="H141" s="78">
        <v>0</v>
      </c>
      <c r="I141" s="79">
        <f t="shared" si="2"/>
        <v>2059553</v>
      </c>
    </row>
    <row r="142" spans="1:9" x14ac:dyDescent="0.25">
      <c r="A142" s="23" t="s">
        <v>194</v>
      </c>
      <c r="B142" s="24" t="s">
        <v>34</v>
      </c>
      <c r="C142" s="77">
        <v>1609066</v>
      </c>
      <c r="D142" s="78">
        <v>463203</v>
      </c>
      <c r="E142" s="78">
        <v>194600</v>
      </c>
      <c r="F142" s="78">
        <v>0</v>
      </c>
      <c r="G142" s="78">
        <v>0</v>
      </c>
      <c r="H142" s="78">
        <v>27404</v>
      </c>
      <c r="I142" s="79">
        <f t="shared" si="2"/>
        <v>2294273</v>
      </c>
    </row>
    <row r="143" spans="1:9" x14ac:dyDescent="0.25">
      <c r="A143" s="23" t="s">
        <v>195</v>
      </c>
      <c r="B143" s="24" t="s">
        <v>35</v>
      </c>
      <c r="C143" s="77">
        <v>23328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9">
        <f t="shared" si="2"/>
        <v>23328</v>
      </c>
    </row>
    <row r="144" spans="1:9" x14ac:dyDescent="0.25">
      <c r="A144" s="23" t="s">
        <v>196</v>
      </c>
      <c r="B144" s="24" t="s">
        <v>35</v>
      </c>
      <c r="C144" s="77">
        <v>1801</v>
      </c>
      <c r="D144" s="78">
        <v>0</v>
      </c>
      <c r="E144" s="78">
        <v>0</v>
      </c>
      <c r="F144" s="78">
        <v>0</v>
      </c>
      <c r="G144" s="78">
        <v>154</v>
      </c>
      <c r="H144" s="78">
        <v>0</v>
      </c>
      <c r="I144" s="79">
        <f t="shared" si="2"/>
        <v>1955</v>
      </c>
    </row>
    <row r="145" spans="1:9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 t="shared" si="2"/>
        <v>0</v>
      </c>
    </row>
    <row r="146" spans="1:9" x14ac:dyDescent="0.25">
      <c r="A146" s="23" t="s">
        <v>198</v>
      </c>
      <c r="B146" s="24" t="s">
        <v>35</v>
      </c>
      <c r="C146" s="77">
        <v>40100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9">
        <f t="shared" si="2"/>
        <v>40100</v>
      </c>
    </row>
    <row r="147" spans="1:9" x14ac:dyDescent="0.25">
      <c r="A147" s="23" t="s">
        <v>199</v>
      </c>
      <c r="B147" s="24" t="s">
        <v>35</v>
      </c>
      <c r="C147" s="77">
        <v>184392</v>
      </c>
      <c r="D147" s="78">
        <v>0</v>
      </c>
      <c r="E147" s="78">
        <v>0</v>
      </c>
      <c r="F147" s="78">
        <v>0</v>
      </c>
      <c r="G147" s="78">
        <v>12398</v>
      </c>
      <c r="H147" s="78">
        <v>0</v>
      </c>
      <c r="I147" s="79">
        <f t="shared" si="2"/>
        <v>196790</v>
      </c>
    </row>
    <row r="148" spans="1:9" x14ac:dyDescent="0.25">
      <c r="A148" s="23" t="s">
        <v>200</v>
      </c>
      <c r="B148" s="24" t="s">
        <v>35</v>
      </c>
      <c r="C148" s="77">
        <v>54714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 t="shared" si="2"/>
        <v>54714</v>
      </c>
    </row>
    <row r="149" spans="1:9" x14ac:dyDescent="0.25">
      <c r="A149" s="23" t="s">
        <v>201</v>
      </c>
      <c r="B149" s="24" t="s">
        <v>35</v>
      </c>
      <c r="C149" s="77">
        <v>40412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 t="shared" si="2"/>
        <v>40412</v>
      </c>
    </row>
    <row r="150" spans="1:9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 t="shared" si="2"/>
        <v>0</v>
      </c>
    </row>
    <row r="151" spans="1:9" x14ac:dyDescent="0.25">
      <c r="A151" s="23" t="s">
        <v>203</v>
      </c>
      <c r="B151" s="24" t="s">
        <v>35</v>
      </c>
      <c r="C151" s="77">
        <v>27034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9">
        <f t="shared" si="2"/>
        <v>27034</v>
      </c>
    </row>
    <row r="152" spans="1:9" x14ac:dyDescent="0.25">
      <c r="A152" s="23" t="s">
        <v>204</v>
      </c>
      <c r="B152" s="24" t="s">
        <v>35</v>
      </c>
      <c r="C152" s="77">
        <v>581117</v>
      </c>
      <c r="D152" s="78">
        <v>184720</v>
      </c>
      <c r="E152" s="78">
        <v>0</v>
      </c>
      <c r="F152" s="78">
        <v>0</v>
      </c>
      <c r="G152" s="78">
        <v>0</v>
      </c>
      <c r="H152" s="78">
        <v>4252</v>
      </c>
      <c r="I152" s="79">
        <f t="shared" si="2"/>
        <v>770089</v>
      </c>
    </row>
    <row r="153" spans="1:9" x14ac:dyDescent="0.25">
      <c r="A153" s="23" t="s">
        <v>205</v>
      </c>
      <c r="B153" s="24" t="s">
        <v>35</v>
      </c>
      <c r="C153" s="77">
        <v>112047</v>
      </c>
      <c r="D153" s="78">
        <v>0</v>
      </c>
      <c r="E153" s="78">
        <v>0</v>
      </c>
      <c r="F153" s="78">
        <v>0</v>
      </c>
      <c r="G153" s="78">
        <v>3763</v>
      </c>
      <c r="H153" s="78">
        <v>0</v>
      </c>
      <c r="I153" s="79">
        <f t="shared" si="2"/>
        <v>115810</v>
      </c>
    </row>
    <row r="154" spans="1:9" x14ac:dyDescent="0.25">
      <c r="A154" s="23" t="s">
        <v>206</v>
      </c>
      <c r="B154" s="24" t="s">
        <v>36</v>
      </c>
      <c r="C154" s="77">
        <v>220263</v>
      </c>
      <c r="D154" s="78">
        <v>0</v>
      </c>
      <c r="E154" s="78">
        <v>0</v>
      </c>
      <c r="F154" s="78">
        <v>0</v>
      </c>
      <c r="G154" s="78">
        <v>21946</v>
      </c>
      <c r="H154" s="78">
        <v>0</v>
      </c>
      <c r="I154" s="79">
        <f t="shared" si="2"/>
        <v>242209</v>
      </c>
    </row>
    <row r="155" spans="1:9" x14ac:dyDescent="0.25">
      <c r="A155" s="23" t="s">
        <v>207</v>
      </c>
      <c r="B155" s="24" t="s">
        <v>37</v>
      </c>
      <c r="C155" s="77">
        <v>28758</v>
      </c>
      <c r="D155" s="78">
        <v>0</v>
      </c>
      <c r="E155" s="78">
        <v>0</v>
      </c>
      <c r="F155" s="78">
        <v>0</v>
      </c>
      <c r="G155" s="78">
        <v>4031</v>
      </c>
      <c r="H155" s="78">
        <v>0</v>
      </c>
      <c r="I155" s="79">
        <f t="shared" si="2"/>
        <v>32789</v>
      </c>
    </row>
    <row r="156" spans="1:9" x14ac:dyDescent="0.25">
      <c r="A156" s="23" t="s">
        <v>208</v>
      </c>
      <c r="B156" s="24" t="s">
        <v>38</v>
      </c>
      <c r="C156" s="77">
        <v>113849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9">
        <f t="shared" si="2"/>
        <v>113849</v>
      </c>
    </row>
    <row r="157" spans="1:9" x14ac:dyDescent="0.25">
      <c r="A157" s="23" t="s">
        <v>209</v>
      </c>
      <c r="B157" s="24" t="s">
        <v>38</v>
      </c>
      <c r="C157" s="77">
        <v>2917876</v>
      </c>
      <c r="D157" s="78">
        <v>293610</v>
      </c>
      <c r="E157" s="78">
        <v>234920</v>
      </c>
      <c r="F157" s="78">
        <v>0</v>
      </c>
      <c r="G157" s="78">
        <v>0</v>
      </c>
      <c r="H157" s="78">
        <v>0</v>
      </c>
      <c r="I157" s="79">
        <f t="shared" si="2"/>
        <v>3446406</v>
      </c>
    </row>
    <row r="158" spans="1:9" x14ac:dyDescent="0.25">
      <c r="A158" s="23" t="s">
        <v>210</v>
      </c>
      <c r="B158" s="24" t="s">
        <v>38</v>
      </c>
      <c r="C158" s="77">
        <v>1596565</v>
      </c>
      <c r="D158" s="78">
        <v>336628</v>
      </c>
      <c r="E158" s="78">
        <v>53523</v>
      </c>
      <c r="F158" s="78">
        <v>0</v>
      </c>
      <c r="G158" s="78">
        <v>0</v>
      </c>
      <c r="H158" s="78">
        <v>0</v>
      </c>
      <c r="I158" s="79">
        <f t="shared" si="2"/>
        <v>1986716</v>
      </c>
    </row>
    <row r="159" spans="1:9" x14ac:dyDescent="0.25">
      <c r="A159" s="23" t="s">
        <v>211</v>
      </c>
      <c r="B159" s="24" t="s">
        <v>38</v>
      </c>
      <c r="C159" s="77">
        <v>606068</v>
      </c>
      <c r="D159" s="78">
        <v>214777</v>
      </c>
      <c r="E159" s="78">
        <v>20535</v>
      </c>
      <c r="F159" s="78">
        <v>0</v>
      </c>
      <c r="G159" s="78">
        <v>781</v>
      </c>
      <c r="H159" s="78">
        <v>0</v>
      </c>
      <c r="I159" s="79">
        <f t="shared" si="2"/>
        <v>842161</v>
      </c>
    </row>
    <row r="160" spans="1:9" x14ac:dyDescent="0.25">
      <c r="A160" s="23" t="s">
        <v>212</v>
      </c>
      <c r="B160" s="24" t="s">
        <v>38</v>
      </c>
      <c r="C160" s="77">
        <v>839443</v>
      </c>
      <c r="D160" s="78">
        <v>0</v>
      </c>
      <c r="E160" s="78">
        <v>43125</v>
      </c>
      <c r="F160" s="78">
        <v>0</v>
      </c>
      <c r="G160" s="78">
        <v>10848</v>
      </c>
      <c r="H160" s="78">
        <v>0</v>
      </c>
      <c r="I160" s="79">
        <f t="shared" si="2"/>
        <v>893416</v>
      </c>
    </row>
    <row r="161" spans="1:9" x14ac:dyDescent="0.25">
      <c r="A161" s="23" t="s">
        <v>213</v>
      </c>
      <c r="B161" s="24" t="s">
        <v>38</v>
      </c>
      <c r="C161" s="77">
        <v>99433</v>
      </c>
      <c r="D161" s="78">
        <v>37958</v>
      </c>
      <c r="E161" s="78">
        <v>0</v>
      </c>
      <c r="F161" s="78">
        <v>0</v>
      </c>
      <c r="G161" s="78">
        <v>3598</v>
      </c>
      <c r="H161" s="78">
        <v>0</v>
      </c>
      <c r="I161" s="79">
        <f t="shared" si="2"/>
        <v>140989</v>
      </c>
    </row>
    <row r="162" spans="1:9" x14ac:dyDescent="0.25">
      <c r="A162" s="23" t="s">
        <v>214</v>
      </c>
      <c r="B162" s="24" t="s">
        <v>38</v>
      </c>
      <c r="C162" s="77">
        <v>1007820</v>
      </c>
      <c r="D162" s="78">
        <v>165526</v>
      </c>
      <c r="E162" s="78">
        <v>27266</v>
      </c>
      <c r="F162" s="78">
        <v>0</v>
      </c>
      <c r="G162" s="78">
        <v>0</v>
      </c>
      <c r="H162" s="78">
        <v>0</v>
      </c>
      <c r="I162" s="79">
        <f t="shared" si="2"/>
        <v>1200612</v>
      </c>
    </row>
    <row r="163" spans="1:9" x14ac:dyDescent="0.25">
      <c r="A163" s="23" t="s">
        <v>215</v>
      </c>
      <c r="B163" s="24" t="s">
        <v>38</v>
      </c>
      <c r="C163" s="77">
        <v>3013820</v>
      </c>
      <c r="D163" s="78">
        <v>339751</v>
      </c>
      <c r="E163" s="78">
        <v>249123</v>
      </c>
      <c r="F163" s="78">
        <v>0</v>
      </c>
      <c r="G163" s="78">
        <v>0</v>
      </c>
      <c r="H163" s="78">
        <v>53587</v>
      </c>
      <c r="I163" s="79">
        <f t="shared" si="2"/>
        <v>3656281</v>
      </c>
    </row>
    <row r="164" spans="1:9" x14ac:dyDescent="0.25">
      <c r="A164" s="23" t="s">
        <v>216</v>
      </c>
      <c r="B164" s="24" t="s">
        <v>38</v>
      </c>
      <c r="C164" s="77">
        <v>161086</v>
      </c>
      <c r="D164" s="78">
        <v>0</v>
      </c>
      <c r="E164" s="78">
        <v>3225</v>
      </c>
      <c r="F164" s="78">
        <v>0</v>
      </c>
      <c r="G164" s="78">
        <v>0</v>
      </c>
      <c r="H164" s="78">
        <v>0</v>
      </c>
      <c r="I164" s="79">
        <f t="shared" si="2"/>
        <v>164311</v>
      </c>
    </row>
    <row r="165" spans="1:9" x14ac:dyDescent="0.25">
      <c r="A165" s="23" t="s">
        <v>217</v>
      </c>
      <c r="B165" s="24" t="s">
        <v>38</v>
      </c>
      <c r="C165" s="77">
        <v>488861</v>
      </c>
      <c r="D165" s="78">
        <v>0</v>
      </c>
      <c r="E165" s="78">
        <v>23331</v>
      </c>
      <c r="F165" s="78">
        <v>0</v>
      </c>
      <c r="G165" s="78">
        <v>3238</v>
      </c>
      <c r="H165" s="78">
        <v>0</v>
      </c>
      <c r="I165" s="79">
        <f t="shared" si="2"/>
        <v>515430</v>
      </c>
    </row>
    <row r="166" spans="1:9" x14ac:dyDescent="0.25">
      <c r="A166" s="23" t="s">
        <v>218</v>
      </c>
      <c r="B166" s="24" t="s">
        <v>38</v>
      </c>
      <c r="C166" s="77">
        <v>72636</v>
      </c>
      <c r="D166" s="78">
        <v>0</v>
      </c>
      <c r="E166" s="78">
        <v>3483</v>
      </c>
      <c r="F166" s="78">
        <v>0</v>
      </c>
      <c r="G166" s="78">
        <v>0</v>
      </c>
      <c r="H166" s="78">
        <v>0</v>
      </c>
      <c r="I166" s="79">
        <f t="shared" si="2"/>
        <v>76119</v>
      </c>
    </row>
    <row r="167" spans="1:9" x14ac:dyDescent="0.25">
      <c r="A167" s="23" t="s">
        <v>219</v>
      </c>
      <c r="B167" s="24" t="s">
        <v>38</v>
      </c>
      <c r="C167" s="77">
        <v>1538854</v>
      </c>
      <c r="D167" s="78">
        <v>0</v>
      </c>
      <c r="E167" s="78">
        <v>38809</v>
      </c>
      <c r="F167" s="78">
        <v>0</v>
      </c>
      <c r="G167" s="78">
        <v>24148</v>
      </c>
      <c r="H167" s="78">
        <v>0</v>
      </c>
      <c r="I167" s="79">
        <f t="shared" si="2"/>
        <v>1601811</v>
      </c>
    </row>
    <row r="168" spans="1:9" x14ac:dyDescent="0.25">
      <c r="A168" s="23" t="s">
        <v>220</v>
      </c>
      <c r="B168" s="24" t="s">
        <v>38</v>
      </c>
      <c r="C168" s="77">
        <v>1129720</v>
      </c>
      <c r="D168" s="78">
        <v>404593</v>
      </c>
      <c r="E168" s="78">
        <v>44828</v>
      </c>
      <c r="F168" s="78">
        <v>0</v>
      </c>
      <c r="G168" s="78">
        <v>9620</v>
      </c>
      <c r="H168" s="78">
        <v>0</v>
      </c>
      <c r="I168" s="79">
        <f t="shared" si="2"/>
        <v>1588761</v>
      </c>
    </row>
    <row r="169" spans="1:9" x14ac:dyDescent="0.25">
      <c r="A169" s="23" t="s">
        <v>221</v>
      </c>
      <c r="B169" s="24" t="s">
        <v>38</v>
      </c>
      <c r="C169" s="77">
        <v>291229</v>
      </c>
      <c r="D169" s="78">
        <v>48518</v>
      </c>
      <c r="E169" s="78">
        <v>10789</v>
      </c>
      <c r="F169" s="78">
        <v>0</v>
      </c>
      <c r="G169" s="78">
        <v>0</v>
      </c>
      <c r="H169" s="78">
        <v>0</v>
      </c>
      <c r="I169" s="79">
        <f t="shared" si="2"/>
        <v>350536</v>
      </c>
    </row>
    <row r="170" spans="1:9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 t="shared" si="2"/>
        <v>0</v>
      </c>
    </row>
    <row r="171" spans="1:9" x14ac:dyDescent="0.25">
      <c r="A171" s="23" t="s">
        <v>223</v>
      </c>
      <c r="B171" s="24" t="s">
        <v>1</v>
      </c>
      <c r="C171" s="77">
        <v>7135139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 t="shared" si="2"/>
        <v>7135139</v>
      </c>
    </row>
    <row r="172" spans="1:9" x14ac:dyDescent="0.25">
      <c r="A172" s="75" t="s">
        <v>516</v>
      </c>
      <c r="B172" s="76" t="s">
        <v>1</v>
      </c>
      <c r="C172" s="77">
        <v>0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9">
        <f t="shared" si="2"/>
        <v>0</v>
      </c>
    </row>
    <row r="173" spans="1:9" x14ac:dyDescent="0.25">
      <c r="A173" s="23" t="s">
        <v>224</v>
      </c>
      <c r="B173" s="24" t="s">
        <v>1</v>
      </c>
      <c r="C173" s="77">
        <v>7310647</v>
      </c>
      <c r="D173" s="78">
        <v>2061016</v>
      </c>
      <c r="E173" s="78">
        <v>251978</v>
      </c>
      <c r="F173" s="78">
        <v>0</v>
      </c>
      <c r="G173" s="78">
        <v>0</v>
      </c>
      <c r="H173" s="78">
        <v>0</v>
      </c>
      <c r="I173" s="79">
        <f t="shared" si="2"/>
        <v>9623641</v>
      </c>
    </row>
    <row r="174" spans="1:9" x14ac:dyDescent="0.25">
      <c r="A174" s="23" t="s">
        <v>225</v>
      </c>
      <c r="B174" s="24" t="s">
        <v>1</v>
      </c>
      <c r="C174" s="77">
        <v>841757</v>
      </c>
      <c r="D174" s="78">
        <v>0</v>
      </c>
      <c r="E174" s="78">
        <v>11646</v>
      </c>
      <c r="F174" s="78">
        <v>0</v>
      </c>
      <c r="G174" s="78">
        <v>0</v>
      </c>
      <c r="H174" s="78">
        <v>0</v>
      </c>
      <c r="I174" s="79">
        <f t="shared" si="2"/>
        <v>853403</v>
      </c>
    </row>
    <row r="175" spans="1:9" x14ac:dyDescent="0.25">
      <c r="A175" s="23" t="s">
        <v>226</v>
      </c>
      <c r="B175" s="24" t="s">
        <v>1</v>
      </c>
      <c r="C175" s="77">
        <v>0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9">
        <f t="shared" si="2"/>
        <v>0</v>
      </c>
    </row>
    <row r="176" spans="1:9" x14ac:dyDescent="0.25">
      <c r="A176" s="23" t="s">
        <v>227</v>
      </c>
      <c r="B176" s="24" t="s">
        <v>39</v>
      </c>
      <c r="C176" s="77">
        <v>13051000</v>
      </c>
      <c r="D176" s="78">
        <v>1944000</v>
      </c>
      <c r="E176" s="78">
        <v>1271000</v>
      </c>
      <c r="F176" s="78">
        <v>2000</v>
      </c>
      <c r="G176" s="78">
        <v>170000</v>
      </c>
      <c r="H176" s="78">
        <v>0</v>
      </c>
      <c r="I176" s="79">
        <f t="shared" si="2"/>
        <v>16438000</v>
      </c>
    </row>
    <row r="177" spans="1:9" x14ac:dyDescent="0.25">
      <c r="A177" s="23" t="s">
        <v>228</v>
      </c>
      <c r="B177" s="24" t="s">
        <v>40</v>
      </c>
      <c r="C177" s="77">
        <v>25930</v>
      </c>
      <c r="D177" s="78">
        <v>10145</v>
      </c>
      <c r="E177" s="78">
        <v>0</v>
      </c>
      <c r="F177" s="78">
        <v>0</v>
      </c>
      <c r="G177" s="78">
        <v>3175</v>
      </c>
      <c r="H177" s="78">
        <v>0</v>
      </c>
      <c r="I177" s="79">
        <f t="shared" si="2"/>
        <v>39250</v>
      </c>
    </row>
    <row r="178" spans="1:9" x14ac:dyDescent="0.25">
      <c r="A178" s="23" t="s">
        <v>229</v>
      </c>
      <c r="B178" s="24" t="s">
        <v>40</v>
      </c>
      <c r="C178" s="77">
        <v>46813</v>
      </c>
      <c r="D178" s="78">
        <v>0</v>
      </c>
      <c r="E178" s="78">
        <v>0</v>
      </c>
      <c r="F178" s="78">
        <v>0</v>
      </c>
      <c r="G178" s="78">
        <v>4315</v>
      </c>
      <c r="H178" s="78">
        <v>0</v>
      </c>
      <c r="I178" s="79">
        <f t="shared" si="2"/>
        <v>51128</v>
      </c>
    </row>
    <row r="179" spans="1:9" x14ac:dyDescent="0.25">
      <c r="A179" s="23" t="s">
        <v>230</v>
      </c>
      <c r="B179" s="24" t="s">
        <v>40</v>
      </c>
      <c r="C179" s="77">
        <v>299444</v>
      </c>
      <c r="D179" s="78">
        <v>39238</v>
      </c>
      <c r="E179" s="78">
        <v>0</v>
      </c>
      <c r="F179" s="78">
        <v>0</v>
      </c>
      <c r="G179" s="78">
        <v>29455</v>
      </c>
      <c r="H179" s="78">
        <v>0</v>
      </c>
      <c r="I179" s="79">
        <f t="shared" si="2"/>
        <v>368137</v>
      </c>
    </row>
    <row r="180" spans="1:9" x14ac:dyDescent="0.25">
      <c r="A180" s="23" t="s">
        <v>231</v>
      </c>
      <c r="B180" s="24" t="s">
        <v>40</v>
      </c>
      <c r="C180" s="77">
        <v>99200</v>
      </c>
      <c r="D180" s="78">
        <v>0</v>
      </c>
      <c r="E180" s="78">
        <v>0</v>
      </c>
      <c r="F180" s="78">
        <v>0</v>
      </c>
      <c r="G180" s="78">
        <v>6525</v>
      </c>
      <c r="H180" s="78">
        <v>0</v>
      </c>
      <c r="I180" s="79">
        <f t="shared" si="2"/>
        <v>105725</v>
      </c>
    </row>
    <row r="181" spans="1:9" x14ac:dyDescent="0.25">
      <c r="A181" s="23" t="s">
        <v>232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9">
        <f t="shared" si="2"/>
        <v>0</v>
      </c>
    </row>
    <row r="182" spans="1:9" x14ac:dyDescent="0.25">
      <c r="A182" s="23" t="s">
        <v>233</v>
      </c>
      <c r="B182" s="24" t="s">
        <v>40</v>
      </c>
      <c r="C182" s="77">
        <v>263309</v>
      </c>
      <c r="D182" s="78">
        <v>37411</v>
      </c>
      <c r="E182" s="78">
        <v>31576</v>
      </c>
      <c r="F182" s="78">
        <v>0</v>
      </c>
      <c r="G182" s="78">
        <v>4900</v>
      </c>
      <c r="H182" s="78">
        <v>0</v>
      </c>
      <c r="I182" s="79">
        <f t="shared" si="2"/>
        <v>337196</v>
      </c>
    </row>
    <row r="183" spans="1:9" x14ac:dyDescent="0.25">
      <c r="A183" s="23" t="s">
        <v>234</v>
      </c>
      <c r="B183" s="24" t="s">
        <v>40</v>
      </c>
      <c r="C183" s="77">
        <v>35524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 t="shared" si="2"/>
        <v>35524</v>
      </c>
    </row>
    <row r="184" spans="1:9" x14ac:dyDescent="0.25">
      <c r="A184" s="23" t="s">
        <v>235</v>
      </c>
      <c r="B184" s="24" t="s">
        <v>41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 t="shared" si="2"/>
        <v>0</v>
      </c>
    </row>
    <row r="185" spans="1:9" x14ac:dyDescent="0.25">
      <c r="A185" s="23" t="s">
        <v>236</v>
      </c>
      <c r="B185" s="24" t="s">
        <v>2</v>
      </c>
      <c r="C185" s="77">
        <v>54581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9">
        <f t="shared" si="2"/>
        <v>54581</v>
      </c>
    </row>
    <row r="186" spans="1:9" x14ac:dyDescent="0.25">
      <c r="A186" s="23" t="s">
        <v>1</v>
      </c>
      <c r="B186" s="24" t="s">
        <v>2</v>
      </c>
      <c r="C186" s="77">
        <v>23891</v>
      </c>
      <c r="D186" s="78">
        <v>16257</v>
      </c>
      <c r="E186" s="78">
        <v>0</v>
      </c>
      <c r="F186" s="78">
        <v>0</v>
      </c>
      <c r="G186" s="78">
        <v>0</v>
      </c>
      <c r="H186" s="78">
        <v>0</v>
      </c>
      <c r="I186" s="79">
        <f t="shared" si="2"/>
        <v>40148</v>
      </c>
    </row>
    <row r="187" spans="1:9" x14ac:dyDescent="0.25">
      <c r="A187" s="23" t="s">
        <v>2</v>
      </c>
      <c r="B187" s="24" t="s">
        <v>2</v>
      </c>
      <c r="C187" s="77">
        <v>270358</v>
      </c>
      <c r="D187" s="78">
        <v>0</v>
      </c>
      <c r="E187" s="78">
        <v>0</v>
      </c>
      <c r="F187" s="78">
        <v>0</v>
      </c>
      <c r="G187" s="78">
        <v>7905</v>
      </c>
      <c r="H187" s="78">
        <v>79466</v>
      </c>
      <c r="I187" s="79">
        <f t="shared" si="2"/>
        <v>357729</v>
      </c>
    </row>
    <row r="188" spans="1:9" x14ac:dyDescent="0.25">
      <c r="A188" s="23" t="s">
        <v>237</v>
      </c>
      <c r="B188" s="24" t="s">
        <v>42</v>
      </c>
      <c r="C188" s="77">
        <v>0</v>
      </c>
      <c r="D188" s="78">
        <v>0</v>
      </c>
      <c r="E188" s="78">
        <v>0</v>
      </c>
      <c r="F188" s="78">
        <v>0</v>
      </c>
      <c r="G188" s="78">
        <v>0</v>
      </c>
      <c r="H188" s="78">
        <v>154334</v>
      </c>
      <c r="I188" s="79">
        <f t="shared" si="2"/>
        <v>154334</v>
      </c>
    </row>
    <row r="189" spans="1:9" x14ac:dyDescent="0.25">
      <c r="A189" s="23" t="s">
        <v>238</v>
      </c>
      <c r="B189" s="24" t="s">
        <v>42</v>
      </c>
      <c r="C189" s="77">
        <v>4148573</v>
      </c>
      <c r="D189" s="78">
        <v>904971</v>
      </c>
      <c r="E189" s="78">
        <v>0</v>
      </c>
      <c r="F189" s="78">
        <v>53066</v>
      </c>
      <c r="G189" s="78">
        <v>59558</v>
      </c>
      <c r="H189" s="78">
        <v>0</v>
      </c>
      <c r="I189" s="79">
        <f t="shared" si="2"/>
        <v>5166168</v>
      </c>
    </row>
    <row r="190" spans="1:9" x14ac:dyDescent="0.25">
      <c r="A190" s="23" t="s">
        <v>239</v>
      </c>
      <c r="B190" s="24" t="s">
        <v>42</v>
      </c>
      <c r="C190" s="77">
        <v>232912</v>
      </c>
      <c r="D190" s="78">
        <v>57062</v>
      </c>
      <c r="E190" s="78">
        <v>1551</v>
      </c>
      <c r="F190" s="78">
        <v>0</v>
      </c>
      <c r="G190" s="78">
        <v>2257</v>
      </c>
      <c r="H190" s="78">
        <v>204232</v>
      </c>
      <c r="I190" s="79">
        <f t="shared" si="2"/>
        <v>498014</v>
      </c>
    </row>
    <row r="191" spans="1:9" x14ac:dyDescent="0.25">
      <c r="A191" s="23" t="s">
        <v>240</v>
      </c>
      <c r="B191" s="24" t="s">
        <v>42</v>
      </c>
      <c r="C191" s="77">
        <v>0</v>
      </c>
      <c r="D191" s="78">
        <v>0</v>
      </c>
      <c r="E191" s="78">
        <v>0</v>
      </c>
      <c r="F191" s="78">
        <v>0</v>
      </c>
      <c r="G191" s="78">
        <v>0</v>
      </c>
      <c r="H191" s="78">
        <v>218829</v>
      </c>
      <c r="I191" s="79">
        <f t="shared" si="2"/>
        <v>218829</v>
      </c>
    </row>
    <row r="192" spans="1:9" x14ac:dyDescent="0.25">
      <c r="A192" s="23" t="s">
        <v>241</v>
      </c>
      <c r="B192" s="24" t="s">
        <v>42</v>
      </c>
      <c r="C192" s="77">
        <v>1149052</v>
      </c>
      <c r="D192" s="78">
        <v>0</v>
      </c>
      <c r="E192" s="78">
        <v>11146</v>
      </c>
      <c r="F192" s="78">
        <v>0</v>
      </c>
      <c r="G192" s="78">
        <v>27795</v>
      </c>
      <c r="H192" s="78">
        <v>0</v>
      </c>
      <c r="I192" s="79">
        <f t="shared" si="2"/>
        <v>1187993</v>
      </c>
    </row>
    <row r="193" spans="1:9" x14ac:dyDescent="0.25">
      <c r="A193" s="23" t="s">
        <v>242</v>
      </c>
      <c r="B193" s="24" t="s">
        <v>243</v>
      </c>
      <c r="C193" s="77">
        <v>0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9">
        <f t="shared" si="2"/>
        <v>0</v>
      </c>
    </row>
    <row r="194" spans="1:9" x14ac:dyDescent="0.25">
      <c r="A194" s="23" t="s">
        <v>244</v>
      </c>
      <c r="B194" s="24" t="s">
        <v>43</v>
      </c>
      <c r="C194" s="77">
        <v>161395</v>
      </c>
      <c r="D194" s="78">
        <v>0</v>
      </c>
      <c r="E194" s="78">
        <v>2890</v>
      </c>
      <c r="F194" s="78">
        <v>0</v>
      </c>
      <c r="G194" s="78">
        <v>0</v>
      </c>
      <c r="H194" s="78">
        <v>0</v>
      </c>
      <c r="I194" s="79">
        <f t="shared" si="2"/>
        <v>164285</v>
      </c>
    </row>
    <row r="195" spans="1:9" x14ac:dyDescent="0.25">
      <c r="A195" s="23" t="s">
        <v>245</v>
      </c>
      <c r="B195" s="24" t="s">
        <v>43</v>
      </c>
      <c r="C195" s="77">
        <v>239656</v>
      </c>
      <c r="D195" s="78">
        <v>0</v>
      </c>
      <c r="E195" s="78">
        <v>0</v>
      </c>
      <c r="F195" s="78">
        <v>0</v>
      </c>
      <c r="G195" s="78">
        <v>36260</v>
      </c>
      <c r="H195" s="78">
        <v>0</v>
      </c>
      <c r="I195" s="79">
        <f t="shared" si="2"/>
        <v>275916</v>
      </c>
    </row>
    <row r="196" spans="1:9" x14ac:dyDescent="0.25">
      <c r="A196" s="23" t="s">
        <v>246</v>
      </c>
      <c r="B196" s="24" t="s">
        <v>43</v>
      </c>
      <c r="C196" s="77">
        <v>37571</v>
      </c>
      <c r="D196" s="78">
        <v>7069</v>
      </c>
      <c r="E196" s="78">
        <v>0</v>
      </c>
      <c r="F196" s="78">
        <v>0</v>
      </c>
      <c r="G196" s="78">
        <v>1232</v>
      </c>
      <c r="H196" s="78">
        <v>0</v>
      </c>
      <c r="I196" s="79">
        <f t="shared" si="2"/>
        <v>45872</v>
      </c>
    </row>
    <row r="197" spans="1:9" x14ac:dyDescent="0.25">
      <c r="A197" s="23" t="s">
        <v>247</v>
      </c>
      <c r="B197" s="24" t="s">
        <v>43</v>
      </c>
      <c r="C197" s="77">
        <v>9531115</v>
      </c>
      <c r="D197" s="78">
        <v>0</v>
      </c>
      <c r="E197" s="78">
        <v>0</v>
      </c>
      <c r="F197" s="78">
        <v>0</v>
      </c>
      <c r="G197" s="78">
        <v>236136</v>
      </c>
      <c r="H197" s="78">
        <v>0</v>
      </c>
      <c r="I197" s="79">
        <f t="shared" ref="I197:I260" si="3">SUM(C197:H197)</f>
        <v>9767251</v>
      </c>
    </row>
    <row r="198" spans="1:9" x14ac:dyDescent="0.25">
      <c r="A198" s="23" t="s">
        <v>248</v>
      </c>
      <c r="B198" s="24" t="s">
        <v>43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 t="shared" si="3"/>
        <v>0</v>
      </c>
    </row>
    <row r="199" spans="1:9" x14ac:dyDescent="0.25">
      <c r="A199" s="23" t="s">
        <v>523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 t="shared" si="3"/>
        <v>0</v>
      </c>
    </row>
    <row r="200" spans="1:9" x14ac:dyDescent="0.25">
      <c r="A200" s="23" t="s">
        <v>249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 t="shared" si="3"/>
        <v>0</v>
      </c>
    </row>
    <row r="201" spans="1:9" x14ac:dyDescent="0.25">
      <c r="A201" s="75" t="s">
        <v>515</v>
      </c>
      <c r="B201" s="24" t="s">
        <v>44</v>
      </c>
      <c r="C201" s="77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 t="shared" si="3"/>
        <v>0</v>
      </c>
    </row>
    <row r="202" spans="1:9" x14ac:dyDescent="0.25">
      <c r="A202" s="23" t="s">
        <v>250</v>
      </c>
      <c r="B202" s="24" t="s">
        <v>44</v>
      </c>
      <c r="C202" s="77">
        <v>0</v>
      </c>
      <c r="D202" s="78">
        <v>0</v>
      </c>
      <c r="E202" s="78">
        <v>0</v>
      </c>
      <c r="F202" s="78">
        <v>0</v>
      </c>
      <c r="G202" s="78">
        <v>0</v>
      </c>
      <c r="H202" s="78">
        <v>0</v>
      </c>
      <c r="I202" s="79">
        <f t="shared" si="3"/>
        <v>0</v>
      </c>
    </row>
    <row r="203" spans="1:9" x14ac:dyDescent="0.25">
      <c r="A203" s="23" t="s">
        <v>251</v>
      </c>
      <c r="B203" s="24" t="s">
        <v>44</v>
      </c>
      <c r="C203" s="77">
        <v>2150299</v>
      </c>
      <c r="D203" s="78">
        <v>564570</v>
      </c>
      <c r="E203" s="78">
        <v>17359</v>
      </c>
      <c r="F203" s="78">
        <v>0</v>
      </c>
      <c r="G203" s="78">
        <v>54447</v>
      </c>
      <c r="H203" s="78">
        <v>0</v>
      </c>
      <c r="I203" s="79">
        <f t="shared" si="3"/>
        <v>2786675</v>
      </c>
    </row>
    <row r="204" spans="1:9" x14ac:dyDescent="0.25">
      <c r="A204" s="23" t="s">
        <v>252</v>
      </c>
      <c r="B204" s="24" t="s">
        <v>45</v>
      </c>
      <c r="C204" s="77">
        <v>4815042</v>
      </c>
      <c r="D204" s="78">
        <v>1250281</v>
      </c>
      <c r="E204" s="78">
        <v>29550</v>
      </c>
      <c r="F204" s="78">
        <v>0</v>
      </c>
      <c r="G204" s="78">
        <v>0</v>
      </c>
      <c r="H204" s="78">
        <v>0</v>
      </c>
      <c r="I204" s="79">
        <f t="shared" si="3"/>
        <v>6094873</v>
      </c>
    </row>
    <row r="205" spans="1:9" x14ac:dyDescent="0.25">
      <c r="A205" s="23" t="s">
        <v>443</v>
      </c>
      <c r="B205" s="24" t="s">
        <v>45</v>
      </c>
      <c r="C205" s="77">
        <v>907695</v>
      </c>
      <c r="D205" s="78">
        <v>0</v>
      </c>
      <c r="E205" s="78">
        <v>9309</v>
      </c>
      <c r="F205" s="78">
        <v>0</v>
      </c>
      <c r="G205" s="78">
        <v>0</v>
      </c>
      <c r="H205" s="78">
        <v>0</v>
      </c>
      <c r="I205" s="79">
        <f t="shared" si="3"/>
        <v>917004</v>
      </c>
    </row>
    <row r="206" spans="1:9" x14ac:dyDescent="0.25">
      <c r="A206" s="23" t="s">
        <v>253</v>
      </c>
      <c r="B206" s="24" t="s">
        <v>45</v>
      </c>
      <c r="C206" s="77">
        <v>478866</v>
      </c>
      <c r="D206" s="78">
        <v>0</v>
      </c>
      <c r="E206" s="78">
        <v>17567</v>
      </c>
      <c r="F206" s="78">
        <v>0</v>
      </c>
      <c r="G206" s="78">
        <v>0</v>
      </c>
      <c r="H206" s="78">
        <v>0</v>
      </c>
      <c r="I206" s="79">
        <f t="shared" si="3"/>
        <v>496433</v>
      </c>
    </row>
    <row r="207" spans="1:9" x14ac:dyDescent="0.25">
      <c r="A207" s="23" t="s">
        <v>254</v>
      </c>
      <c r="B207" s="24" t="s">
        <v>45</v>
      </c>
      <c r="C207" s="77">
        <v>184593</v>
      </c>
      <c r="D207" s="78">
        <v>34721</v>
      </c>
      <c r="E207" s="78">
        <v>7556</v>
      </c>
      <c r="F207" s="78">
        <v>0</v>
      </c>
      <c r="G207" s="78">
        <v>0</v>
      </c>
      <c r="H207" s="78">
        <v>0</v>
      </c>
      <c r="I207" s="79">
        <f t="shared" si="3"/>
        <v>226870</v>
      </c>
    </row>
    <row r="208" spans="1:9" x14ac:dyDescent="0.25">
      <c r="A208" s="23" t="s">
        <v>255</v>
      </c>
      <c r="B208" s="24" t="s">
        <v>45</v>
      </c>
      <c r="C208" s="77">
        <v>6589867</v>
      </c>
      <c r="D208" s="78">
        <v>1499594</v>
      </c>
      <c r="E208" s="78">
        <v>191205</v>
      </c>
      <c r="F208" s="78">
        <v>5786</v>
      </c>
      <c r="G208" s="78">
        <v>0</v>
      </c>
      <c r="H208" s="78">
        <v>0</v>
      </c>
      <c r="I208" s="79">
        <f t="shared" si="3"/>
        <v>8286452</v>
      </c>
    </row>
    <row r="209" spans="1:9" x14ac:dyDescent="0.25">
      <c r="A209" s="68" t="s">
        <v>499</v>
      </c>
      <c r="B209" s="69" t="s">
        <v>45</v>
      </c>
      <c r="C209" s="77">
        <v>2837613</v>
      </c>
      <c r="D209" s="78">
        <v>355481</v>
      </c>
      <c r="E209" s="78">
        <v>9562</v>
      </c>
      <c r="F209" s="78">
        <v>0</v>
      </c>
      <c r="G209" s="78">
        <v>0</v>
      </c>
      <c r="H209" s="78">
        <v>0</v>
      </c>
      <c r="I209" s="79">
        <f t="shared" si="3"/>
        <v>3202656</v>
      </c>
    </row>
    <row r="210" spans="1:9" x14ac:dyDescent="0.25">
      <c r="A210" s="68" t="s">
        <v>494</v>
      </c>
      <c r="B210" s="69" t="s">
        <v>45</v>
      </c>
      <c r="C210" s="77">
        <v>8267783</v>
      </c>
      <c r="D210" s="78">
        <v>5033401</v>
      </c>
      <c r="E210" s="78">
        <v>102964</v>
      </c>
      <c r="F210" s="78">
        <v>0</v>
      </c>
      <c r="G210" s="78">
        <v>0</v>
      </c>
      <c r="H210" s="78">
        <v>0</v>
      </c>
      <c r="I210" s="79">
        <f t="shared" si="3"/>
        <v>13404148</v>
      </c>
    </row>
    <row r="211" spans="1:9" x14ac:dyDescent="0.25">
      <c r="A211" s="23" t="s">
        <v>256</v>
      </c>
      <c r="B211" s="24" t="s">
        <v>45</v>
      </c>
      <c r="C211" s="77">
        <v>82775</v>
      </c>
      <c r="D211" s="78">
        <v>0</v>
      </c>
      <c r="E211" s="78">
        <v>1896</v>
      </c>
      <c r="F211" s="78">
        <v>0</v>
      </c>
      <c r="G211" s="78">
        <v>0</v>
      </c>
      <c r="H211" s="78">
        <v>71258</v>
      </c>
      <c r="I211" s="79">
        <f t="shared" si="3"/>
        <v>155929</v>
      </c>
    </row>
    <row r="212" spans="1:9" x14ac:dyDescent="0.25">
      <c r="A212" s="23" t="s">
        <v>257</v>
      </c>
      <c r="B212" s="24" t="s">
        <v>45</v>
      </c>
      <c r="C212" s="77">
        <v>873198</v>
      </c>
      <c r="D212" s="78">
        <v>0</v>
      </c>
      <c r="E212" s="78">
        <v>41823</v>
      </c>
      <c r="F212" s="78">
        <v>0</v>
      </c>
      <c r="G212" s="78">
        <v>0</v>
      </c>
      <c r="H212" s="78">
        <v>0</v>
      </c>
      <c r="I212" s="79">
        <f t="shared" si="3"/>
        <v>915021</v>
      </c>
    </row>
    <row r="213" spans="1:9" x14ac:dyDescent="0.25">
      <c r="A213" s="23" t="s">
        <v>258</v>
      </c>
      <c r="B213" s="24" t="s">
        <v>45</v>
      </c>
      <c r="C213" s="77">
        <v>0</v>
      </c>
      <c r="D213" s="78">
        <v>0</v>
      </c>
      <c r="E213" s="78">
        <v>8285</v>
      </c>
      <c r="F213" s="78">
        <v>0</v>
      </c>
      <c r="G213" s="78">
        <v>0</v>
      </c>
      <c r="H213" s="78">
        <v>0</v>
      </c>
      <c r="I213" s="79">
        <f t="shared" si="3"/>
        <v>8285</v>
      </c>
    </row>
    <row r="214" spans="1:9" x14ac:dyDescent="0.25">
      <c r="A214" s="23" t="s">
        <v>259</v>
      </c>
      <c r="B214" s="24" t="s">
        <v>45</v>
      </c>
      <c r="C214" s="77">
        <v>14377296</v>
      </c>
      <c r="D214" s="78">
        <v>2678945</v>
      </c>
      <c r="E214" s="78">
        <v>450702</v>
      </c>
      <c r="F214" s="78">
        <v>0</v>
      </c>
      <c r="G214" s="78">
        <v>0</v>
      </c>
      <c r="H214" s="78">
        <v>3670891</v>
      </c>
      <c r="I214" s="79">
        <f t="shared" si="3"/>
        <v>21177834</v>
      </c>
    </row>
    <row r="215" spans="1:9" x14ac:dyDescent="0.25">
      <c r="A215" s="23" t="s">
        <v>260</v>
      </c>
      <c r="B215" s="24" t="s">
        <v>45</v>
      </c>
      <c r="C215" s="77">
        <v>1322483</v>
      </c>
      <c r="D215" s="78">
        <v>240610</v>
      </c>
      <c r="E215" s="78">
        <v>42485</v>
      </c>
      <c r="F215" s="78">
        <v>0</v>
      </c>
      <c r="G215" s="78">
        <v>0</v>
      </c>
      <c r="H215" s="78">
        <v>0</v>
      </c>
      <c r="I215" s="79">
        <f t="shared" si="3"/>
        <v>1605578</v>
      </c>
    </row>
    <row r="216" spans="1:9" x14ac:dyDescent="0.25">
      <c r="A216" s="23" t="s">
        <v>261</v>
      </c>
      <c r="B216" s="24" t="s">
        <v>45</v>
      </c>
      <c r="C216" s="77">
        <v>1167162</v>
      </c>
      <c r="D216" s="78">
        <v>122434</v>
      </c>
      <c r="E216" s="78">
        <v>0</v>
      </c>
      <c r="F216" s="78">
        <v>0</v>
      </c>
      <c r="G216" s="78">
        <v>202306</v>
      </c>
      <c r="H216" s="78">
        <v>0</v>
      </c>
      <c r="I216" s="79">
        <f t="shared" si="3"/>
        <v>1491902</v>
      </c>
    </row>
    <row r="217" spans="1:9" x14ac:dyDescent="0.25">
      <c r="A217" s="23" t="s">
        <v>262</v>
      </c>
      <c r="B217" s="24" t="s">
        <v>45</v>
      </c>
      <c r="C217" s="77">
        <v>0</v>
      </c>
      <c r="D217" s="78">
        <v>0</v>
      </c>
      <c r="E217" s="78">
        <v>0</v>
      </c>
      <c r="F217" s="78">
        <v>0</v>
      </c>
      <c r="G217" s="78">
        <v>0</v>
      </c>
      <c r="H217" s="78">
        <v>0</v>
      </c>
      <c r="I217" s="79">
        <f t="shared" si="3"/>
        <v>0</v>
      </c>
    </row>
    <row r="218" spans="1:9" x14ac:dyDescent="0.25">
      <c r="A218" s="23" t="s">
        <v>263</v>
      </c>
      <c r="B218" s="24" t="s">
        <v>45</v>
      </c>
      <c r="C218" s="77">
        <v>1564560</v>
      </c>
      <c r="D218" s="78">
        <v>471417</v>
      </c>
      <c r="E218" s="78">
        <v>100244</v>
      </c>
      <c r="F218" s="78">
        <v>0</v>
      </c>
      <c r="G218" s="78">
        <v>0</v>
      </c>
      <c r="H218" s="78">
        <v>0</v>
      </c>
      <c r="I218" s="79">
        <f t="shared" si="3"/>
        <v>2136221</v>
      </c>
    </row>
    <row r="219" spans="1:9" x14ac:dyDescent="0.25">
      <c r="A219" s="23" t="s">
        <v>264</v>
      </c>
      <c r="B219" s="24" t="s">
        <v>45</v>
      </c>
      <c r="C219" s="77">
        <v>1355436</v>
      </c>
      <c r="D219" s="78">
        <v>0</v>
      </c>
      <c r="E219" s="78">
        <v>109067</v>
      </c>
      <c r="F219" s="78">
        <v>0</v>
      </c>
      <c r="G219" s="78">
        <v>0</v>
      </c>
      <c r="H219" s="78">
        <v>0</v>
      </c>
      <c r="I219" s="79">
        <f t="shared" si="3"/>
        <v>1464503</v>
      </c>
    </row>
    <row r="220" spans="1:9" x14ac:dyDescent="0.25">
      <c r="A220" s="23" t="s">
        <v>444</v>
      </c>
      <c r="B220" s="24" t="s">
        <v>45</v>
      </c>
      <c r="C220" s="77">
        <v>36340755</v>
      </c>
      <c r="D220" s="78">
        <v>6027246</v>
      </c>
      <c r="E220" s="78">
        <v>763461</v>
      </c>
      <c r="F220" s="78">
        <v>13789</v>
      </c>
      <c r="G220" s="78">
        <v>0</v>
      </c>
      <c r="H220" s="78">
        <v>0</v>
      </c>
      <c r="I220" s="79">
        <f t="shared" si="3"/>
        <v>43145251</v>
      </c>
    </row>
    <row r="221" spans="1:9" x14ac:dyDescent="0.25">
      <c r="A221" s="23" t="s">
        <v>265</v>
      </c>
      <c r="B221" s="24" t="s">
        <v>45</v>
      </c>
      <c r="C221" s="77">
        <v>11457869</v>
      </c>
      <c r="D221" s="78">
        <v>0</v>
      </c>
      <c r="E221" s="78">
        <v>896610</v>
      </c>
      <c r="F221" s="78">
        <v>0</v>
      </c>
      <c r="G221" s="78">
        <v>0</v>
      </c>
      <c r="H221" s="78">
        <v>482864</v>
      </c>
      <c r="I221" s="79">
        <f t="shared" si="3"/>
        <v>12837343</v>
      </c>
    </row>
    <row r="222" spans="1:9" x14ac:dyDescent="0.25">
      <c r="A222" s="68" t="s">
        <v>495</v>
      </c>
      <c r="B222" s="69" t="s">
        <v>45</v>
      </c>
      <c r="C222" s="77">
        <v>7139948</v>
      </c>
      <c r="D222" s="78">
        <v>1153361</v>
      </c>
      <c r="E222" s="78">
        <v>249098</v>
      </c>
      <c r="F222" s="78">
        <v>0</v>
      </c>
      <c r="G222" s="78">
        <v>0</v>
      </c>
      <c r="H222" s="78">
        <v>0</v>
      </c>
      <c r="I222" s="79">
        <f t="shared" si="3"/>
        <v>8542407</v>
      </c>
    </row>
    <row r="223" spans="1:9" x14ac:dyDescent="0.25">
      <c r="A223" s="23" t="s">
        <v>266</v>
      </c>
      <c r="B223" s="24" t="s">
        <v>45</v>
      </c>
      <c r="C223" s="77">
        <v>2965913</v>
      </c>
      <c r="D223" s="78">
        <v>401742</v>
      </c>
      <c r="E223" s="78">
        <v>64953</v>
      </c>
      <c r="F223" s="78">
        <v>0</v>
      </c>
      <c r="G223" s="78">
        <v>0</v>
      </c>
      <c r="H223" s="78">
        <v>0</v>
      </c>
      <c r="I223" s="79">
        <f t="shared" si="3"/>
        <v>3432608</v>
      </c>
    </row>
    <row r="224" spans="1:9" x14ac:dyDescent="0.25">
      <c r="A224" s="23" t="s">
        <v>267</v>
      </c>
      <c r="B224" s="24" t="s">
        <v>45</v>
      </c>
      <c r="C224" s="77">
        <v>878680</v>
      </c>
      <c r="D224" s="78">
        <v>158014</v>
      </c>
      <c r="E224" s="78">
        <v>27996</v>
      </c>
      <c r="F224" s="78">
        <v>0</v>
      </c>
      <c r="G224" s="78">
        <v>0</v>
      </c>
      <c r="H224" s="78">
        <v>0</v>
      </c>
      <c r="I224" s="79">
        <f t="shared" si="3"/>
        <v>1064690</v>
      </c>
    </row>
    <row r="225" spans="1:9" x14ac:dyDescent="0.25">
      <c r="A225" s="23" t="s">
        <v>268</v>
      </c>
      <c r="B225" s="24" t="s">
        <v>45</v>
      </c>
      <c r="C225" s="77">
        <v>1024369</v>
      </c>
      <c r="D225" s="78">
        <v>207721</v>
      </c>
      <c r="E225" s="78">
        <v>30567</v>
      </c>
      <c r="F225" s="78">
        <v>0</v>
      </c>
      <c r="G225" s="78">
        <v>0</v>
      </c>
      <c r="H225" s="78">
        <v>0</v>
      </c>
      <c r="I225" s="79">
        <f t="shared" si="3"/>
        <v>1262657</v>
      </c>
    </row>
    <row r="226" spans="1:9" x14ac:dyDescent="0.25">
      <c r="A226" s="23" t="s">
        <v>269</v>
      </c>
      <c r="B226" s="24" t="s">
        <v>45</v>
      </c>
      <c r="C226" s="77">
        <v>616445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9">
        <f t="shared" si="3"/>
        <v>616445</v>
      </c>
    </row>
    <row r="227" spans="1:9" x14ac:dyDescent="0.25">
      <c r="A227" s="23" t="s">
        <v>270</v>
      </c>
      <c r="B227" s="24" t="s">
        <v>45</v>
      </c>
      <c r="C227" s="77">
        <v>3217405</v>
      </c>
      <c r="D227" s="78">
        <v>0</v>
      </c>
      <c r="E227" s="78">
        <v>0</v>
      </c>
      <c r="F227" s="78">
        <v>0</v>
      </c>
      <c r="G227" s="78">
        <v>0</v>
      </c>
      <c r="H227" s="78">
        <v>0</v>
      </c>
      <c r="I227" s="79">
        <f t="shared" si="3"/>
        <v>3217405</v>
      </c>
    </row>
    <row r="228" spans="1:9" x14ac:dyDescent="0.25">
      <c r="A228" s="23" t="s">
        <v>271</v>
      </c>
      <c r="B228" s="24" t="s">
        <v>45</v>
      </c>
      <c r="C228" s="77">
        <v>2818362</v>
      </c>
      <c r="D228" s="78">
        <v>0</v>
      </c>
      <c r="E228" s="78">
        <v>714435</v>
      </c>
      <c r="F228" s="78">
        <v>97</v>
      </c>
      <c r="G228" s="78">
        <v>6298</v>
      </c>
      <c r="H228" s="78">
        <v>26600</v>
      </c>
      <c r="I228" s="79">
        <f t="shared" si="3"/>
        <v>3565792</v>
      </c>
    </row>
    <row r="229" spans="1:9" x14ac:dyDescent="0.25">
      <c r="A229" s="23" t="s">
        <v>272</v>
      </c>
      <c r="B229" s="24" t="s">
        <v>45</v>
      </c>
      <c r="C229" s="77">
        <v>1166885</v>
      </c>
      <c r="D229" s="78">
        <v>0</v>
      </c>
      <c r="E229" s="78">
        <v>35245</v>
      </c>
      <c r="F229" s="78">
        <v>0</v>
      </c>
      <c r="G229" s="78">
        <v>0</v>
      </c>
      <c r="H229" s="78">
        <v>1380178</v>
      </c>
      <c r="I229" s="79">
        <f t="shared" si="3"/>
        <v>2582308</v>
      </c>
    </row>
    <row r="230" spans="1:9" x14ac:dyDescent="0.25">
      <c r="A230" s="23" t="s">
        <v>445</v>
      </c>
      <c r="B230" s="24" t="s">
        <v>45</v>
      </c>
      <c r="C230" s="77">
        <v>2135800</v>
      </c>
      <c r="D230" s="78">
        <v>291344</v>
      </c>
      <c r="E230" s="78">
        <v>48942</v>
      </c>
      <c r="F230" s="78">
        <v>0</v>
      </c>
      <c r="G230" s="78">
        <v>0</v>
      </c>
      <c r="H230" s="78">
        <v>0</v>
      </c>
      <c r="I230" s="79">
        <f t="shared" si="3"/>
        <v>2476086</v>
      </c>
    </row>
    <row r="231" spans="1:9" x14ac:dyDescent="0.25">
      <c r="A231" s="23" t="s">
        <v>273</v>
      </c>
      <c r="B231" s="24" t="s">
        <v>45</v>
      </c>
      <c r="C231" s="77">
        <v>2029744</v>
      </c>
      <c r="D231" s="78">
        <v>251050</v>
      </c>
      <c r="E231" s="78">
        <v>70101</v>
      </c>
      <c r="F231" s="78">
        <v>0</v>
      </c>
      <c r="G231" s="78">
        <v>0</v>
      </c>
      <c r="H231" s="78">
        <v>0</v>
      </c>
      <c r="I231" s="79">
        <f t="shared" si="3"/>
        <v>2350895</v>
      </c>
    </row>
    <row r="232" spans="1:9" x14ac:dyDescent="0.25">
      <c r="A232" s="23" t="s">
        <v>274</v>
      </c>
      <c r="B232" s="24" t="s">
        <v>45</v>
      </c>
      <c r="C232" s="77">
        <v>1403971</v>
      </c>
      <c r="D232" s="78">
        <v>4154</v>
      </c>
      <c r="E232" s="78">
        <v>73581</v>
      </c>
      <c r="F232" s="78">
        <v>0</v>
      </c>
      <c r="G232" s="78">
        <v>0</v>
      </c>
      <c r="H232" s="78">
        <v>225572</v>
      </c>
      <c r="I232" s="79">
        <f t="shared" si="3"/>
        <v>1707278</v>
      </c>
    </row>
    <row r="233" spans="1:9" x14ac:dyDescent="0.25">
      <c r="A233" s="23" t="s">
        <v>275</v>
      </c>
      <c r="B233" s="24" t="s">
        <v>45</v>
      </c>
      <c r="C233" s="77">
        <v>2758892</v>
      </c>
      <c r="D233" s="78">
        <v>898639</v>
      </c>
      <c r="E233" s="78">
        <v>24050</v>
      </c>
      <c r="F233" s="78">
        <v>0</v>
      </c>
      <c r="G233" s="78">
        <v>0</v>
      </c>
      <c r="H233" s="78">
        <v>0</v>
      </c>
      <c r="I233" s="79">
        <f t="shared" si="3"/>
        <v>3681581</v>
      </c>
    </row>
    <row r="234" spans="1:9" x14ac:dyDescent="0.25">
      <c r="A234" s="23" t="s">
        <v>276</v>
      </c>
      <c r="B234" s="24" t="s">
        <v>45</v>
      </c>
      <c r="C234" s="77">
        <v>663592</v>
      </c>
      <c r="D234" s="78">
        <v>0</v>
      </c>
      <c r="E234" s="78">
        <v>20067</v>
      </c>
      <c r="F234" s="78">
        <v>0</v>
      </c>
      <c r="G234" s="78">
        <v>0</v>
      </c>
      <c r="H234" s="78">
        <v>0</v>
      </c>
      <c r="I234" s="79">
        <f t="shared" si="3"/>
        <v>683659</v>
      </c>
    </row>
    <row r="235" spans="1:9" x14ac:dyDescent="0.25">
      <c r="A235" s="23" t="s">
        <v>277</v>
      </c>
      <c r="B235" s="24" t="s">
        <v>45</v>
      </c>
      <c r="C235" s="77">
        <v>651209</v>
      </c>
      <c r="D235" s="78">
        <v>137844</v>
      </c>
      <c r="E235" s="78">
        <v>0</v>
      </c>
      <c r="F235" s="78">
        <v>0</v>
      </c>
      <c r="G235" s="78">
        <v>0</v>
      </c>
      <c r="H235" s="78">
        <v>20283</v>
      </c>
      <c r="I235" s="79">
        <f t="shared" si="3"/>
        <v>809336</v>
      </c>
    </row>
    <row r="236" spans="1:9" x14ac:dyDescent="0.25">
      <c r="A236" s="23" t="s">
        <v>278</v>
      </c>
      <c r="B236" s="24" t="s">
        <v>45</v>
      </c>
      <c r="C236" s="77">
        <v>258576</v>
      </c>
      <c r="D236" s="78">
        <v>31754</v>
      </c>
      <c r="E236" s="78">
        <v>7870</v>
      </c>
      <c r="F236" s="78">
        <v>0</v>
      </c>
      <c r="G236" s="78">
        <v>0</v>
      </c>
      <c r="H236" s="78">
        <v>0</v>
      </c>
      <c r="I236" s="79">
        <f t="shared" si="3"/>
        <v>298200</v>
      </c>
    </row>
    <row r="237" spans="1:9" x14ac:dyDescent="0.25">
      <c r="A237" s="23" t="s">
        <v>279</v>
      </c>
      <c r="B237" s="24" t="s">
        <v>45</v>
      </c>
      <c r="C237" s="77">
        <v>476220</v>
      </c>
      <c r="D237" s="78">
        <v>0</v>
      </c>
      <c r="E237" s="78">
        <v>0</v>
      </c>
      <c r="F237" s="78">
        <v>0</v>
      </c>
      <c r="G237" s="78">
        <v>0</v>
      </c>
      <c r="H237" s="78">
        <v>6739</v>
      </c>
      <c r="I237" s="79">
        <f t="shared" si="3"/>
        <v>482959</v>
      </c>
    </row>
    <row r="238" spans="1:9" x14ac:dyDescent="0.25">
      <c r="A238" s="23" t="s">
        <v>280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 t="shared" si="3"/>
        <v>0</v>
      </c>
    </row>
    <row r="239" spans="1:9" x14ac:dyDescent="0.25">
      <c r="A239" s="23" t="s">
        <v>281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 t="shared" si="3"/>
        <v>0</v>
      </c>
    </row>
    <row r="240" spans="1:9" x14ac:dyDescent="0.25">
      <c r="A240" s="23" t="s">
        <v>446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 t="shared" si="3"/>
        <v>0</v>
      </c>
    </row>
    <row r="241" spans="1:9" x14ac:dyDescent="0.25">
      <c r="A241" s="23" t="s">
        <v>282</v>
      </c>
      <c r="B241" s="24" t="s">
        <v>46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9">
        <f t="shared" si="3"/>
        <v>0</v>
      </c>
    </row>
    <row r="242" spans="1:9" x14ac:dyDescent="0.25">
      <c r="A242" s="23" t="s">
        <v>438</v>
      </c>
      <c r="B242" s="24" t="s">
        <v>46</v>
      </c>
      <c r="C242" s="77">
        <v>0</v>
      </c>
      <c r="D242" s="78">
        <v>0</v>
      </c>
      <c r="E242" s="78">
        <v>0</v>
      </c>
      <c r="F242" s="78">
        <v>0</v>
      </c>
      <c r="G242" s="78">
        <v>0</v>
      </c>
      <c r="H242" s="78">
        <v>0</v>
      </c>
      <c r="I242" s="79">
        <f t="shared" si="3"/>
        <v>0</v>
      </c>
    </row>
    <row r="243" spans="1:9" x14ac:dyDescent="0.25">
      <c r="A243" s="23" t="s">
        <v>283</v>
      </c>
      <c r="B243" s="24" t="s">
        <v>47</v>
      </c>
      <c r="C243" s="77">
        <v>150023</v>
      </c>
      <c r="D243" s="78">
        <v>0</v>
      </c>
      <c r="E243" s="78">
        <v>12474</v>
      </c>
      <c r="F243" s="78">
        <v>0</v>
      </c>
      <c r="G243" s="78">
        <v>0</v>
      </c>
      <c r="H243" s="78">
        <v>0</v>
      </c>
      <c r="I243" s="79">
        <f t="shared" si="3"/>
        <v>162497</v>
      </c>
    </row>
    <row r="244" spans="1:9" x14ac:dyDescent="0.25">
      <c r="A244" s="23" t="s">
        <v>284</v>
      </c>
      <c r="B244" s="24" t="s">
        <v>47</v>
      </c>
      <c r="C244" s="77">
        <v>725770</v>
      </c>
      <c r="D244" s="78">
        <v>307142</v>
      </c>
      <c r="E244" s="78">
        <v>116651</v>
      </c>
      <c r="F244" s="78">
        <v>0</v>
      </c>
      <c r="G244" s="78">
        <v>0</v>
      </c>
      <c r="H244" s="78">
        <v>663871</v>
      </c>
      <c r="I244" s="79">
        <f t="shared" si="3"/>
        <v>1813434</v>
      </c>
    </row>
    <row r="245" spans="1:9" x14ac:dyDescent="0.25">
      <c r="A245" s="23" t="s">
        <v>285</v>
      </c>
      <c r="B245" s="24" t="s">
        <v>47</v>
      </c>
      <c r="C245" s="77">
        <v>72035</v>
      </c>
      <c r="D245" s="78">
        <v>0</v>
      </c>
      <c r="E245" s="78">
        <v>0</v>
      </c>
      <c r="F245" s="78">
        <v>0</v>
      </c>
      <c r="G245" s="78">
        <v>8281</v>
      </c>
      <c r="H245" s="78">
        <v>0</v>
      </c>
      <c r="I245" s="79">
        <f t="shared" si="3"/>
        <v>80316</v>
      </c>
    </row>
    <row r="246" spans="1:9" x14ac:dyDescent="0.25">
      <c r="A246" s="23" t="s">
        <v>286</v>
      </c>
      <c r="B246" s="24" t="s">
        <v>48</v>
      </c>
      <c r="C246" s="77">
        <v>37865</v>
      </c>
      <c r="D246" s="78">
        <v>12193</v>
      </c>
      <c r="E246" s="78">
        <v>3438</v>
      </c>
      <c r="F246" s="78">
        <v>0</v>
      </c>
      <c r="G246" s="78">
        <v>0</v>
      </c>
      <c r="H246" s="78">
        <v>0</v>
      </c>
      <c r="I246" s="79">
        <f t="shared" si="3"/>
        <v>53496</v>
      </c>
    </row>
    <row r="247" spans="1:9" x14ac:dyDescent="0.25">
      <c r="A247" s="23" t="s">
        <v>287</v>
      </c>
      <c r="B247" s="24" t="s">
        <v>48</v>
      </c>
      <c r="C247" s="77">
        <v>2151805</v>
      </c>
      <c r="D247" s="78">
        <v>141570</v>
      </c>
      <c r="E247" s="78">
        <v>123645</v>
      </c>
      <c r="F247" s="78">
        <v>0</v>
      </c>
      <c r="G247" s="78">
        <v>0</v>
      </c>
      <c r="H247" s="78">
        <v>0</v>
      </c>
      <c r="I247" s="79">
        <f t="shared" si="3"/>
        <v>2417020</v>
      </c>
    </row>
    <row r="248" spans="1:9" x14ac:dyDescent="0.25">
      <c r="A248" s="23" t="s">
        <v>288</v>
      </c>
      <c r="B248" s="24" t="s">
        <v>48</v>
      </c>
      <c r="C248" s="77">
        <v>0</v>
      </c>
      <c r="D248" s="78">
        <v>0</v>
      </c>
      <c r="E248" s="78">
        <v>0</v>
      </c>
      <c r="F248" s="78">
        <v>0</v>
      </c>
      <c r="G248" s="78">
        <v>0</v>
      </c>
      <c r="H248" s="78">
        <v>0</v>
      </c>
      <c r="I248" s="79">
        <f t="shared" si="3"/>
        <v>0</v>
      </c>
    </row>
    <row r="249" spans="1:9" x14ac:dyDescent="0.25">
      <c r="A249" s="23" t="s">
        <v>289</v>
      </c>
      <c r="B249" s="24" t="s">
        <v>48</v>
      </c>
      <c r="C249" s="77">
        <v>2387745</v>
      </c>
      <c r="D249" s="78">
        <v>308341</v>
      </c>
      <c r="E249" s="78">
        <v>255125</v>
      </c>
      <c r="F249" s="78">
        <v>0</v>
      </c>
      <c r="G249" s="78">
        <v>10076</v>
      </c>
      <c r="H249" s="78">
        <v>0</v>
      </c>
      <c r="I249" s="79">
        <f t="shared" si="3"/>
        <v>2961287</v>
      </c>
    </row>
    <row r="250" spans="1:9" x14ac:dyDescent="0.25">
      <c r="A250" s="23" t="s">
        <v>290</v>
      </c>
      <c r="B250" s="24" t="s">
        <v>48</v>
      </c>
      <c r="C250" s="77">
        <v>26790</v>
      </c>
      <c r="D250" s="78">
        <v>0</v>
      </c>
      <c r="E250" s="78">
        <v>0</v>
      </c>
      <c r="F250" s="78">
        <v>0</v>
      </c>
      <c r="G250" s="78">
        <v>0</v>
      </c>
      <c r="H250" s="78">
        <v>0</v>
      </c>
      <c r="I250" s="79">
        <f t="shared" si="3"/>
        <v>26790</v>
      </c>
    </row>
    <row r="251" spans="1:9" x14ac:dyDescent="0.25">
      <c r="A251" s="23" t="s">
        <v>291</v>
      </c>
      <c r="B251" s="24" t="s">
        <v>48</v>
      </c>
      <c r="C251" s="77">
        <v>226742</v>
      </c>
      <c r="D251" s="78">
        <v>78068</v>
      </c>
      <c r="E251" s="78">
        <v>35835</v>
      </c>
      <c r="F251" s="78">
        <v>0</v>
      </c>
      <c r="G251" s="78">
        <v>1241</v>
      </c>
      <c r="H251" s="78">
        <v>0</v>
      </c>
      <c r="I251" s="79">
        <f t="shared" si="3"/>
        <v>341886</v>
      </c>
    </row>
    <row r="252" spans="1:9" x14ac:dyDescent="0.25">
      <c r="A252" s="23" t="s">
        <v>292</v>
      </c>
      <c r="B252" s="24" t="s">
        <v>48</v>
      </c>
      <c r="C252" s="77">
        <v>1340234</v>
      </c>
      <c r="D252" s="78">
        <v>277781</v>
      </c>
      <c r="E252" s="78">
        <v>148867</v>
      </c>
      <c r="F252" s="78">
        <v>0</v>
      </c>
      <c r="G252" s="78">
        <v>0</v>
      </c>
      <c r="H252" s="78">
        <v>0</v>
      </c>
      <c r="I252" s="79">
        <f t="shared" si="3"/>
        <v>1766882</v>
      </c>
    </row>
    <row r="253" spans="1:9" x14ac:dyDescent="0.25">
      <c r="A253" s="23" t="s">
        <v>293</v>
      </c>
      <c r="B253" s="24" t="s">
        <v>48</v>
      </c>
      <c r="C253" s="77">
        <v>75073</v>
      </c>
      <c r="D253" s="78">
        <v>12667</v>
      </c>
      <c r="E253" s="78">
        <v>10342</v>
      </c>
      <c r="F253" s="78">
        <v>0</v>
      </c>
      <c r="G253" s="78">
        <v>0</v>
      </c>
      <c r="H253" s="78">
        <v>0</v>
      </c>
      <c r="I253" s="79">
        <f t="shared" si="3"/>
        <v>98082</v>
      </c>
    </row>
    <row r="254" spans="1:9" x14ac:dyDescent="0.25">
      <c r="A254" s="23" t="s">
        <v>294</v>
      </c>
      <c r="B254" s="24" t="s">
        <v>48</v>
      </c>
      <c r="C254" s="77">
        <v>210226</v>
      </c>
      <c r="D254" s="78">
        <v>97321</v>
      </c>
      <c r="E254" s="78">
        <v>40095</v>
      </c>
      <c r="F254" s="78">
        <v>0</v>
      </c>
      <c r="G254" s="78">
        <v>0</v>
      </c>
      <c r="H254" s="78">
        <v>0</v>
      </c>
      <c r="I254" s="79">
        <f t="shared" si="3"/>
        <v>347642</v>
      </c>
    </row>
    <row r="255" spans="1:9" x14ac:dyDescent="0.25">
      <c r="A255" s="23" t="s">
        <v>3</v>
      </c>
      <c r="B255" s="24" t="s">
        <v>3</v>
      </c>
      <c r="C255" s="77">
        <v>548846</v>
      </c>
      <c r="D255" s="78">
        <v>0</v>
      </c>
      <c r="E255" s="78">
        <v>27713</v>
      </c>
      <c r="F255" s="78">
        <v>0</v>
      </c>
      <c r="G255" s="78">
        <v>46132</v>
      </c>
      <c r="H255" s="78">
        <v>0</v>
      </c>
      <c r="I255" s="79">
        <f t="shared" si="3"/>
        <v>622691</v>
      </c>
    </row>
    <row r="256" spans="1:9" x14ac:dyDescent="0.25">
      <c r="A256" s="23" t="s">
        <v>295</v>
      </c>
      <c r="B256" s="24" t="s">
        <v>49</v>
      </c>
      <c r="C256" s="77">
        <v>3193402</v>
      </c>
      <c r="D256" s="78">
        <v>653894</v>
      </c>
      <c r="E256" s="78">
        <v>51710</v>
      </c>
      <c r="F256" s="78">
        <v>0</v>
      </c>
      <c r="G256" s="78">
        <v>38994</v>
      </c>
      <c r="H256" s="78">
        <v>0</v>
      </c>
      <c r="I256" s="79">
        <f t="shared" si="3"/>
        <v>3938000</v>
      </c>
    </row>
    <row r="257" spans="1:9" x14ac:dyDescent="0.25">
      <c r="A257" s="23" t="s">
        <v>447</v>
      </c>
      <c r="B257" s="24" t="s">
        <v>49</v>
      </c>
      <c r="C257" s="77">
        <v>0</v>
      </c>
      <c r="D257" s="78">
        <v>0</v>
      </c>
      <c r="E257" s="78">
        <v>0</v>
      </c>
      <c r="F257" s="78">
        <v>0</v>
      </c>
      <c r="G257" s="78">
        <v>0</v>
      </c>
      <c r="H257" s="78">
        <v>0</v>
      </c>
      <c r="I257" s="79">
        <f t="shared" si="3"/>
        <v>0</v>
      </c>
    </row>
    <row r="258" spans="1:9" x14ac:dyDescent="0.25">
      <c r="A258" s="23" t="s">
        <v>296</v>
      </c>
      <c r="B258" s="24" t="s">
        <v>49</v>
      </c>
      <c r="C258" s="77">
        <v>165301</v>
      </c>
      <c r="D258" s="78">
        <v>0</v>
      </c>
      <c r="E258" s="78">
        <v>0</v>
      </c>
      <c r="F258" s="78">
        <v>0</v>
      </c>
      <c r="G258" s="78">
        <v>0</v>
      </c>
      <c r="H258" s="78">
        <v>0</v>
      </c>
      <c r="I258" s="79">
        <f t="shared" si="3"/>
        <v>165301</v>
      </c>
    </row>
    <row r="259" spans="1:9" x14ac:dyDescent="0.25">
      <c r="A259" s="23" t="s">
        <v>297</v>
      </c>
      <c r="B259" s="24" t="s">
        <v>49</v>
      </c>
      <c r="C259" s="77">
        <v>391629</v>
      </c>
      <c r="D259" s="78">
        <v>54004</v>
      </c>
      <c r="E259" s="78">
        <v>4753</v>
      </c>
      <c r="F259" s="78">
        <v>0</v>
      </c>
      <c r="G259" s="78">
        <v>0</v>
      </c>
      <c r="H259" s="78">
        <v>0</v>
      </c>
      <c r="I259" s="79">
        <f t="shared" si="3"/>
        <v>450386</v>
      </c>
    </row>
    <row r="260" spans="1:9" x14ac:dyDescent="0.25">
      <c r="A260" s="23" t="s">
        <v>298</v>
      </c>
      <c r="B260" s="24" t="s">
        <v>49</v>
      </c>
      <c r="C260" s="77">
        <v>307274</v>
      </c>
      <c r="D260" s="78">
        <v>55911</v>
      </c>
      <c r="E260" s="78">
        <v>0</v>
      </c>
      <c r="F260" s="78">
        <v>0</v>
      </c>
      <c r="G260" s="78">
        <v>0</v>
      </c>
      <c r="H260" s="78">
        <v>0</v>
      </c>
      <c r="I260" s="79">
        <f t="shared" si="3"/>
        <v>363185</v>
      </c>
    </row>
    <row r="261" spans="1:9" x14ac:dyDescent="0.25">
      <c r="A261" s="23" t="s">
        <v>299</v>
      </c>
      <c r="B261" s="24" t="s">
        <v>49</v>
      </c>
      <c r="C261" s="77">
        <v>0</v>
      </c>
      <c r="D261" s="78">
        <v>0</v>
      </c>
      <c r="E261" s="78">
        <v>0</v>
      </c>
      <c r="F261" s="78">
        <v>0</v>
      </c>
      <c r="G261" s="78">
        <v>0</v>
      </c>
      <c r="H261" s="78">
        <v>0</v>
      </c>
      <c r="I261" s="79">
        <f t="shared" ref="I261:I324" si="4">SUM(C261:H261)</f>
        <v>0</v>
      </c>
    </row>
    <row r="262" spans="1:9" x14ac:dyDescent="0.25">
      <c r="A262" s="23" t="s">
        <v>300</v>
      </c>
      <c r="B262" s="24" t="s">
        <v>49</v>
      </c>
      <c r="C262" s="77">
        <v>2276239</v>
      </c>
      <c r="D262" s="78">
        <v>0</v>
      </c>
      <c r="E262" s="78">
        <v>9567</v>
      </c>
      <c r="F262" s="78">
        <v>115</v>
      </c>
      <c r="G262" s="78">
        <v>38782</v>
      </c>
      <c r="H262" s="78">
        <v>0</v>
      </c>
      <c r="I262" s="79">
        <f t="shared" si="4"/>
        <v>2324703</v>
      </c>
    </row>
    <row r="263" spans="1:9" x14ac:dyDescent="0.25">
      <c r="A263" s="23" t="s">
        <v>301</v>
      </c>
      <c r="B263" s="24" t="s">
        <v>49</v>
      </c>
      <c r="C263" s="77">
        <v>235106</v>
      </c>
      <c r="D263" s="78">
        <v>70786</v>
      </c>
      <c r="E263" s="78">
        <v>0</v>
      </c>
      <c r="F263" s="78">
        <v>0</v>
      </c>
      <c r="G263" s="78">
        <v>8199</v>
      </c>
      <c r="H263" s="78">
        <v>0</v>
      </c>
      <c r="I263" s="79">
        <f t="shared" si="4"/>
        <v>314091</v>
      </c>
    </row>
    <row r="264" spans="1:9" x14ac:dyDescent="0.25">
      <c r="A264" s="23" t="s">
        <v>302</v>
      </c>
      <c r="B264" s="24" t="s">
        <v>49</v>
      </c>
      <c r="C264" s="77">
        <v>3017082</v>
      </c>
      <c r="D264" s="78">
        <v>488388</v>
      </c>
      <c r="E264" s="78">
        <v>0</v>
      </c>
      <c r="F264" s="78">
        <v>0</v>
      </c>
      <c r="G264" s="78">
        <v>95784</v>
      </c>
      <c r="H264" s="78">
        <v>0</v>
      </c>
      <c r="I264" s="79">
        <f t="shared" si="4"/>
        <v>3601254</v>
      </c>
    </row>
    <row r="265" spans="1:9" x14ac:dyDescent="0.25">
      <c r="A265" s="23" t="s">
        <v>448</v>
      </c>
      <c r="B265" s="24" t="s">
        <v>49</v>
      </c>
      <c r="C265" s="77">
        <v>30297898</v>
      </c>
      <c r="D265" s="78">
        <v>1724</v>
      </c>
      <c r="E265" s="78">
        <v>442420</v>
      </c>
      <c r="F265" s="78">
        <v>0</v>
      </c>
      <c r="G265" s="78">
        <v>1209292</v>
      </c>
      <c r="H265" s="78">
        <v>138418</v>
      </c>
      <c r="I265" s="79">
        <f t="shared" si="4"/>
        <v>32089752</v>
      </c>
    </row>
    <row r="266" spans="1:9" x14ac:dyDescent="0.25">
      <c r="A266" s="23" t="s">
        <v>303</v>
      </c>
      <c r="B266" s="24" t="s">
        <v>49</v>
      </c>
      <c r="C266" s="77">
        <v>302171</v>
      </c>
      <c r="D266" s="78">
        <v>24933</v>
      </c>
      <c r="E266" s="78">
        <v>23324</v>
      </c>
      <c r="F266" s="78">
        <v>0</v>
      </c>
      <c r="G266" s="78">
        <v>0</v>
      </c>
      <c r="H266" s="78">
        <v>0</v>
      </c>
      <c r="I266" s="79">
        <f t="shared" si="4"/>
        <v>350428</v>
      </c>
    </row>
    <row r="267" spans="1:9" x14ac:dyDescent="0.25">
      <c r="A267" s="23" t="s">
        <v>304</v>
      </c>
      <c r="B267" s="24" t="s">
        <v>49</v>
      </c>
      <c r="C267" s="77">
        <v>3419809</v>
      </c>
      <c r="D267" s="78">
        <v>488059</v>
      </c>
      <c r="E267" s="78">
        <v>134335</v>
      </c>
      <c r="F267" s="78">
        <v>0</v>
      </c>
      <c r="G267" s="78">
        <v>60761</v>
      </c>
      <c r="H267" s="78">
        <v>0</v>
      </c>
      <c r="I267" s="79">
        <f t="shared" si="4"/>
        <v>4102964</v>
      </c>
    </row>
    <row r="268" spans="1:9" x14ac:dyDescent="0.25">
      <c r="A268" s="23" t="s">
        <v>305</v>
      </c>
      <c r="B268" s="24" t="s">
        <v>49</v>
      </c>
      <c r="C268" s="77">
        <v>3673672</v>
      </c>
      <c r="D268" s="78">
        <v>888891</v>
      </c>
      <c r="E268" s="78">
        <v>90473</v>
      </c>
      <c r="F268" s="78">
        <v>0</v>
      </c>
      <c r="G268" s="78">
        <v>61856</v>
      </c>
      <c r="H268" s="78">
        <v>0</v>
      </c>
      <c r="I268" s="79">
        <f t="shared" si="4"/>
        <v>4714892</v>
      </c>
    </row>
    <row r="269" spans="1:9" x14ac:dyDescent="0.25">
      <c r="A269" s="23" t="s">
        <v>449</v>
      </c>
      <c r="B269" s="24" t="s">
        <v>50</v>
      </c>
      <c r="C269" s="77">
        <v>4230310</v>
      </c>
      <c r="D269" s="78">
        <v>589289</v>
      </c>
      <c r="E269" s="78">
        <v>96498</v>
      </c>
      <c r="F269" s="78">
        <v>0</v>
      </c>
      <c r="G269" s="78">
        <v>128150</v>
      </c>
      <c r="H269" s="78">
        <v>0</v>
      </c>
      <c r="I269" s="79">
        <f t="shared" si="4"/>
        <v>5044247</v>
      </c>
    </row>
    <row r="270" spans="1:9" x14ac:dyDescent="0.25">
      <c r="A270" s="23" t="s">
        <v>484</v>
      </c>
      <c r="B270" s="24" t="s">
        <v>50</v>
      </c>
      <c r="C270" s="77">
        <v>2138116</v>
      </c>
      <c r="D270" s="78">
        <v>0</v>
      </c>
      <c r="E270" s="78">
        <v>59094</v>
      </c>
      <c r="F270" s="78">
        <v>0</v>
      </c>
      <c r="G270" s="78">
        <v>0</v>
      </c>
      <c r="H270" s="78">
        <v>0</v>
      </c>
      <c r="I270" s="79">
        <f t="shared" si="4"/>
        <v>2197210</v>
      </c>
    </row>
    <row r="271" spans="1:9" x14ac:dyDescent="0.25">
      <c r="A271" s="23" t="s">
        <v>306</v>
      </c>
      <c r="B271" s="24" t="s">
        <v>4</v>
      </c>
      <c r="C271" s="77">
        <v>0</v>
      </c>
      <c r="D271" s="78">
        <v>0</v>
      </c>
      <c r="E271" s="78">
        <v>0</v>
      </c>
      <c r="F271" s="78">
        <v>0</v>
      </c>
      <c r="G271" s="78">
        <v>0</v>
      </c>
      <c r="H271" s="78">
        <v>0</v>
      </c>
      <c r="I271" s="79">
        <f t="shared" si="4"/>
        <v>0</v>
      </c>
    </row>
    <row r="272" spans="1:9" x14ac:dyDescent="0.25">
      <c r="A272" s="23" t="s">
        <v>307</v>
      </c>
      <c r="B272" s="24" t="s">
        <v>4</v>
      </c>
      <c r="C272" s="77">
        <v>934120</v>
      </c>
      <c r="D272" s="78">
        <v>290256</v>
      </c>
      <c r="E272" s="78">
        <v>0</v>
      </c>
      <c r="F272" s="78">
        <v>0</v>
      </c>
      <c r="G272" s="78">
        <v>37294</v>
      </c>
      <c r="H272" s="78">
        <v>0</v>
      </c>
      <c r="I272" s="79">
        <f t="shared" si="4"/>
        <v>1261670</v>
      </c>
    </row>
    <row r="273" spans="1:9" x14ac:dyDescent="0.25">
      <c r="A273" s="23" t="s">
        <v>308</v>
      </c>
      <c r="B273" s="24" t="s">
        <v>4</v>
      </c>
      <c r="C273" s="77">
        <v>13151308</v>
      </c>
      <c r="D273" s="78">
        <v>2439033</v>
      </c>
      <c r="E273" s="78">
        <v>393854</v>
      </c>
      <c r="F273" s="78">
        <v>0</v>
      </c>
      <c r="G273" s="78">
        <v>188221</v>
      </c>
      <c r="H273" s="78">
        <v>0</v>
      </c>
      <c r="I273" s="79">
        <f t="shared" si="4"/>
        <v>16172416</v>
      </c>
    </row>
    <row r="274" spans="1:9" x14ac:dyDescent="0.25">
      <c r="A274" s="23" t="s">
        <v>309</v>
      </c>
      <c r="B274" s="24" t="s">
        <v>4</v>
      </c>
      <c r="C274" s="77">
        <v>6389825</v>
      </c>
      <c r="D274" s="78">
        <v>1238321</v>
      </c>
      <c r="E274" s="78">
        <v>107128</v>
      </c>
      <c r="F274" s="78">
        <v>0</v>
      </c>
      <c r="G274" s="78">
        <v>0</v>
      </c>
      <c r="H274" s="78">
        <v>0</v>
      </c>
      <c r="I274" s="79">
        <f t="shared" si="4"/>
        <v>7735274</v>
      </c>
    </row>
    <row r="275" spans="1:9" x14ac:dyDescent="0.25">
      <c r="A275" s="75" t="s">
        <v>518</v>
      </c>
      <c r="B275" s="24" t="s">
        <v>4</v>
      </c>
      <c r="C275" s="77">
        <v>16783</v>
      </c>
      <c r="D275" s="78">
        <v>0</v>
      </c>
      <c r="E275" s="78">
        <v>0</v>
      </c>
      <c r="F275" s="78">
        <v>0</v>
      </c>
      <c r="G275" s="78">
        <v>748</v>
      </c>
      <c r="H275" s="78">
        <v>0</v>
      </c>
      <c r="I275" s="79">
        <f t="shared" si="4"/>
        <v>17531</v>
      </c>
    </row>
    <row r="276" spans="1:9" x14ac:dyDescent="0.25">
      <c r="A276" s="23" t="s">
        <v>310</v>
      </c>
      <c r="B276" s="24" t="s">
        <v>4</v>
      </c>
      <c r="C276" s="77">
        <v>5577</v>
      </c>
      <c r="D276" s="78">
        <v>0</v>
      </c>
      <c r="E276" s="78">
        <v>0</v>
      </c>
      <c r="F276" s="78">
        <v>0</v>
      </c>
      <c r="G276" s="78">
        <v>0</v>
      </c>
      <c r="H276" s="78">
        <v>0</v>
      </c>
      <c r="I276" s="79">
        <f t="shared" si="4"/>
        <v>5577</v>
      </c>
    </row>
    <row r="277" spans="1:9" x14ac:dyDescent="0.25">
      <c r="A277" s="23" t="s">
        <v>311</v>
      </c>
      <c r="B277" s="24" t="s">
        <v>4</v>
      </c>
      <c r="C277" s="77">
        <v>6344040</v>
      </c>
      <c r="D277" s="78">
        <v>0</v>
      </c>
      <c r="E277" s="78">
        <v>317434</v>
      </c>
      <c r="F277" s="78">
        <v>0</v>
      </c>
      <c r="G277" s="78">
        <v>0</v>
      </c>
      <c r="H277" s="78">
        <v>0</v>
      </c>
      <c r="I277" s="79">
        <f t="shared" si="4"/>
        <v>6661474</v>
      </c>
    </row>
    <row r="278" spans="1:9" x14ac:dyDescent="0.25">
      <c r="A278" s="23" t="s">
        <v>312</v>
      </c>
      <c r="B278" s="24" t="s">
        <v>4</v>
      </c>
      <c r="C278" s="77">
        <v>26393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9">
        <f t="shared" si="4"/>
        <v>26393</v>
      </c>
    </row>
    <row r="279" spans="1:9" x14ac:dyDescent="0.25">
      <c r="A279" s="23" t="s">
        <v>313</v>
      </c>
      <c r="B279" s="24" t="s">
        <v>4</v>
      </c>
      <c r="C279" s="77">
        <v>0</v>
      </c>
      <c r="D279" s="78">
        <v>0</v>
      </c>
      <c r="E279" s="78">
        <v>0</v>
      </c>
      <c r="F279" s="78">
        <v>0</v>
      </c>
      <c r="G279" s="78">
        <v>0</v>
      </c>
      <c r="H279" s="78">
        <v>0</v>
      </c>
      <c r="I279" s="79">
        <f t="shared" si="4"/>
        <v>0</v>
      </c>
    </row>
    <row r="280" spans="1:9" x14ac:dyDescent="0.25">
      <c r="A280" s="23" t="s">
        <v>314</v>
      </c>
      <c r="B280" s="24" t="s">
        <v>4</v>
      </c>
      <c r="C280" s="77">
        <v>2369353</v>
      </c>
      <c r="D280" s="78">
        <v>539918</v>
      </c>
      <c r="E280" s="78">
        <v>60953</v>
      </c>
      <c r="F280" s="78">
        <v>0</v>
      </c>
      <c r="G280" s="78">
        <v>33831</v>
      </c>
      <c r="H280" s="78">
        <v>0</v>
      </c>
      <c r="I280" s="79">
        <f t="shared" si="4"/>
        <v>3004055</v>
      </c>
    </row>
    <row r="281" spans="1:9" x14ac:dyDescent="0.25">
      <c r="A281" s="23" t="s">
        <v>450</v>
      </c>
      <c r="B281" s="24" t="s">
        <v>4</v>
      </c>
      <c r="C281" s="77">
        <v>194782</v>
      </c>
      <c r="D281" s="78">
        <v>0</v>
      </c>
      <c r="E281" s="78">
        <v>13737</v>
      </c>
      <c r="F281" s="78">
        <v>0</v>
      </c>
      <c r="G281" s="78">
        <v>14988</v>
      </c>
      <c r="H281" s="78">
        <v>0</v>
      </c>
      <c r="I281" s="79">
        <f t="shared" si="4"/>
        <v>223507</v>
      </c>
    </row>
    <row r="282" spans="1:9" x14ac:dyDescent="0.25">
      <c r="A282" s="23" t="s">
        <v>315</v>
      </c>
      <c r="B282" s="24" t="s">
        <v>4</v>
      </c>
      <c r="C282" s="77">
        <v>0</v>
      </c>
      <c r="D282" s="78">
        <v>0</v>
      </c>
      <c r="E282" s="78">
        <v>0</v>
      </c>
      <c r="F282" s="78">
        <v>0</v>
      </c>
      <c r="G282" s="78">
        <v>0</v>
      </c>
      <c r="H282" s="78">
        <v>0</v>
      </c>
      <c r="I282" s="79">
        <f t="shared" si="4"/>
        <v>0</v>
      </c>
    </row>
    <row r="283" spans="1:9" x14ac:dyDescent="0.25">
      <c r="A283" s="23" t="s">
        <v>316</v>
      </c>
      <c r="B283" s="24" t="s">
        <v>4</v>
      </c>
      <c r="C283" s="77">
        <v>453035</v>
      </c>
      <c r="D283" s="78">
        <v>0</v>
      </c>
      <c r="E283" s="78">
        <v>24633</v>
      </c>
      <c r="F283" s="78">
        <v>0</v>
      </c>
      <c r="G283" s="78">
        <v>0</v>
      </c>
      <c r="H283" s="78">
        <v>0</v>
      </c>
      <c r="I283" s="79">
        <f t="shared" si="4"/>
        <v>477668</v>
      </c>
    </row>
    <row r="284" spans="1:9" x14ac:dyDescent="0.25">
      <c r="A284" s="23" t="s">
        <v>317</v>
      </c>
      <c r="B284" s="24" t="s">
        <v>4</v>
      </c>
      <c r="C284" s="77">
        <v>252440</v>
      </c>
      <c r="D284" s="78">
        <v>0</v>
      </c>
      <c r="E284" s="78">
        <v>0</v>
      </c>
      <c r="F284" s="78">
        <v>0</v>
      </c>
      <c r="G284" s="78">
        <v>0</v>
      </c>
      <c r="H284" s="78">
        <v>0</v>
      </c>
      <c r="I284" s="79">
        <f t="shared" si="4"/>
        <v>252440</v>
      </c>
    </row>
    <row r="285" spans="1:9" x14ac:dyDescent="0.25">
      <c r="A285" s="23" t="s">
        <v>318</v>
      </c>
      <c r="B285" s="24" t="s">
        <v>4</v>
      </c>
      <c r="C285" s="77">
        <v>435495</v>
      </c>
      <c r="D285" s="78">
        <v>164550</v>
      </c>
      <c r="E285" s="78">
        <v>12788</v>
      </c>
      <c r="F285" s="78">
        <v>0</v>
      </c>
      <c r="G285" s="78">
        <v>4672</v>
      </c>
      <c r="H285" s="78">
        <v>0</v>
      </c>
      <c r="I285" s="79">
        <f t="shared" si="4"/>
        <v>617505</v>
      </c>
    </row>
    <row r="286" spans="1:9" x14ac:dyDescent="0.25">
      <c r="A286" s="23" t="s">
        <v>319</v>
      </c>
      <c r="B286" s="24" t="s">
        <v>4</v>
      </c>
      <c r="C286" s="77">
        <v>3660144</v>
      </c>
      <c r="D286" s="78">
        <v>1140606</v>
      </c>
      <c r="E286" s="78">
        <v>0</v>
      </c>
      <c r="F286" s="78">
        <v>0</v>
      </c>
      <c r="G286" s="78">
        <v>162444</v>
      </c>
      <c r="H286" s="78">
        <v>0</v>
      </c>
      <c r="I286" s="79">
        <f t="shared" si="4"/>
        <v>4963194</v>
      </c>
    </row>
    <row r="287" spans="1:9" x14ac:dyDescent="0.25">
      <c r="A287" s="23" t="s">
        <v>320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9">
        <f t="shared" si="4"/>
        <v>0</v>
      </c>
    </row>
    <row r="288" spans="1:9" x14ac:dyDescent="0.25">
      <c r="A288" s="23" t="s">
        <v>321</v>
      </c>
      <c r="B288" s="24" t="s">
        <v>4</v>
      </c>
      <c r="C288" s="77">
        <v>0</v>
      </c>
      <c r="D288" s="78">
        <v>0</v>
      </c>
      <c r="E288" s="78">
        <v>0</v>
      </c>
      <c r="F288" s="78">
        <v>0</v>
      </c>
      <c r="G288" s="78">
        <v>0</v>
      </c>
      <c r="H288" s="78">
        <v>0</v>
      </c>
      <c r="I288" s="79">
        <f t="shared" si="4"/>
        <v>0</v>
      </c>
    </row>
    <row r="289" spans="1:9" x14ac:dyDescent="0.25">
      <c r="A289" s="23" t="s">
        <v>322</v>
      </c>
      <c r="B289" s="24" t="s">
        <v>4</v>
      </c>
      <c r="C289" s="77">
        <v>799885</v>
      </c>
      <c r="D289" s="78">
        <v>182935</v>
      </c>
      <c r="E289" s="78">
        <v>43160</v>
      </c>
      <c r="F289" s="78">
        <v>0</v>
      </c>
      <c r="G289" s="78">
        <v>0</v>
      </c>
      <c r="H289" s="78">
        <v>0</v>
      </c>
      <c r="I289" s="79">
        <f t="shared" si="4"/>
        <v>1025980</v>
      </c>
    </row>
    <row r="290" spans="1:9" x14ac:dyDescent="0.25">
      <c r="A290" s="75" t="s">
        <v>525</v>
      </c>
      <c r="B290" s="24" t="s">
        <v>4</v>
      </c>
      <c r="C290" s="77">
        <v>0</v>
      </c>
      <c r="D290" s="78">
        <v>0</v>
      </c>
      <c r="E290" s="78">
        <v>0</v>
      </c>
      <c r="F290" s="78">
        <v>0</v>
      </c>
      <c r="G290" s="78">
        <v>0</v>
      </c>
      <c r="H290" s="78">
        <v>0</v>
      </c>
      <c r="I290" s="79">
        <f t="shared" si="4"/>
        <v>0</v>
      </c>
    </row>
    <row r="291" spans="1:9" x14ac:dyDescent="0.25">
      <c r="A291" s="23" t="s">
        <v>323</v>
      </c>
      <c r="B291" s="24" t="s">
        <v>4</v>
      </c>
      <c r="C291" s="77">
        <v>917209</v>
      </c>
      <c r="D291" s="78">
        <v>303752</v>
      </c>
      <c r="E291" s="78">
        <v>57543</v>
      </c>
      <c r="F291" s="78">
        <v>0</v>
      </c>
      <c r="G291" s="78">
        <v>0</v>
      </c>
      <c r="H291" s="78">
        <v>0</v>
      </c>
      <c r="I291" s="79">
        <f t="shared" si="4"/>
        <v>1278504</v>
      </c>
    </row>
    <row r="292" spans="1:9" x14ac:dyDescent="0.25">
      <c r="A292" s="68" t="s">
        <v>496</v>
      </c>
      <c r="B292" s="69" t="s">
        <v>4</v>
      </c>
      <c r="C292" s="77">
        <v>0</v>
      </c>
      <c r="D292" s="78">
        <v>0</v>
      </c>
      <c r="E292" s="78">
        <v>0</v>
      </c>
      <c r="F292" s="78">
        <v>0</v>
      </c>
      <c r="G292" s="78">
        <v>0</v>
      </c>
      <c r="H292" s="78">
        <v>0</v>
      </c>
      <c r="I292" s="79">
        <f t="shared" si="4"/>
        <v>0</v>
      </c>
    </row>
    <row r="293" spans="1:9" x14ac:dyDescent="0.25">
      <c r="A293" s="23" t="s">
        <v>324</v>
      </c>
      <c r="B293" s="24" t="s">
        <v>4</v>
      </c>
      <c r="C293" s="77">
        <v>236125</v>
      </c>
      <c r="D293" s="78">
        <v>0</v>
      </c>
      <c r="E293" s="78">
        <v>4089</v>
      </c>
      <c r="F293" s="78">
        <v>0</v>
      </c>
      <c r="G293" s="78">
        <v>0</v>
      </c>
      <c r="H293" s="78">
        <v>0</v>
      </c>
      <c r="I293" s="79">
        <f t="shared" si="4"/>
        <v>240214</v>
      </c>
    </row>
    <row r="294" spans="1:9" x14ac:dyDescent="0.25">
      <c r="A294" s="23" t="s">
        <v>325</v>
      </c>
      <c r="B294" s="24" t="s">
        <v>4</v>
      </c>
      <c r="C294" s="77">
        <v>280177</v>
      </c>
      <c r="D294" s="78">
        <v>29780</v>
      </c>
      <c r="E294" s="78">
        <v>21502</v>
      </c>
      <c r="F294" s="78">
        <v>0</v>
      </c>
      <c r="G294" s="78">
        <v>0</v>
      </c>
      <c r="H294" s="78">
        <v>0</v>
      </c>
      <c r="I294" s="79">
        <f t="shared" si="4"/>
        <v>331459</v>
      </c>
    </row>
    <row r="295" spans="1:9" x14ac:dyDescent="0.25">
      <c r="A295" s="23" t="s">
        <v>326</v>
      </c>
      <c r="B295" s="24" t="s">
        <v>4</v>
      </c>
      <c r="C295" s="77">
        <v>1312775</v>
      </c>
      <c r="D295" s="78">
        <v>395334</v>
      </c>
      <c r="E295" s="78">
        <v>82167</v>
      </c>
      <c r="F295" s="78">
        <v>0</v>
      </c>
      <c r="G295" s="78">
        <v>0</v>
      </c>
      <c r="H295" s="78">
        <v>0</v>
      </c>
      <c r="I295" s="79">
        <f t="shared" si="4"/>
        <v>1790276</v>
      </c>
    </row>
    <row r="296" spans="1:9" x14ac:dyDescent="0.25">
      <c r="A296" s="23" t="s">
        <v>327</v>
      </c>
      <c r="B296" s="24" t="s">
        <v>4</v>
      </c>
      <c r="C296" s="77">
        <v>258809</v>
      </c>
      <c r="D296" s="78">
        <v>101464</v>
      </c>
      <c r="E296" s="78">
        <v>0</v>
      </c>
      <c r="F296" s="78">
        <v>0</v>
      </c>
      <c r="G296" s="78">
        <v>20823</v>
      </c>
      <c r="H296" s="78">
        <v>0</v>
      </c>
      <c r="I296" s="79">
        <f t="shared" si="4"/>
        <v>381096</v>
      </c>
    </row>
    <row r="297" spans="1:9" x14ac:dyDescent="0.25">
      <c r="A297" s="23" t="s">
        <v>328</v>
      </c>
      <c r="B297" s="24" t="s">
        <v>4</v>
      </c>
      <c r="C297" s="77">
        <v>258792</v>
      </c>
      <c r="D297" s="78">
        <v>68940</v>
      </c>
      <c r="E297" s="78">
        <v>0</v>
      </c>
      <c r="F297" s="78">
        <v>0</v>
      </c>
      <c r="G297" s="78">
        <v>5213</v>
      </c>
      <c r="H297" s="78">
        <v>0</v>
      </c>
      <c r="I297" s="79">
        <f t="shared" si="4"/>
        <v>332945</v>
      </c>
    </row>
    <row r="298" spans="1:9" x14ac:dyDescent="0.25">
      <c r="A298" s="23" t="s">
        <v>4</v>
      </c>
      <c r="B298" s="24" t="s">
        <v>4</v>
      </c>
      <c r="C298" s="77">
        <v>2599712</v>
      </c>
      <c r="D298" s="78">
        <v>1788414</v>
      </c>
      <c r="E298" s="78">
        <v>351634</v>
      </c>
      <c r="F298" s="78">
        <v>0</v>
      </c>
      <c r="G298" s="78">
        <v>25096</v>
      </c>
      <c r="H298" s="78">
        <v>0</v>
      </c>
      <c r="I298" s="79">
        <f t="shared" si="4"/>
        <v>4764856</v>
      </c>
    </row>
    <row r="299" spans="1:9" x14ac:dyDescent="0.25">
      <c r="A299" s="23" t="s">
        <v>329</v>
      </c>
      <c r="B299" s="24" t="s">
        <v>4</v>
      </c>
      <c r="C299" s="77">
        <v>0</v>
      </c>
      <c r="D299" s="78">
        <v>0</v>
      </c>
      <c r="E299" s="78">
        <v>0</v>
      </c>
      <c r="F299" s="78">
        <v>0</v>
      </c>
      <c r="G299" s="78">
        <v>0</v>
      </c>
      <c r="H299" s="78">
        <v>0</v>
      </c>
      <c r="I299" s="79">
        <f t="shared" si="4"/>
        <v>0</v>
      </c>
    </row>
    <row r="300" spans="1:9" x14ac:dyDescent="0.25">
      <c r="A300" s="23" t="s">
        <v>330</v>
      </c>
      <c r="B300" s="24" t="s">
        <v>4</v>
      </c>
      <c r="C300" s="77">
        <v>217191</v>
      </c>
      <c r="D300" s="78">
        <v>98927</v>
      </c>
      <c r="E300" s="78">
        <v>26171</v>
      </c>
      <c r="F300" s="78">
        <v>0</v>
      </c>
      <c r="G300" s="78">
        <v>0</v>
      </c>
      <c r="H300" s="78">
        <v>0</v>
      </c>
      <c r="I300" s="79">
        <f t="shared" si="4"/>
        <v>342289</v>
      </c>
    </row>
    <row r="301" spans="1:9" x14ac:dyDescent="0.25">
      <c r="A301" s="23" t="s">
        <v>331</v>
      </c>
      <c r="B301" s="24" t="s">
        <v>4</v>
      </c>
      <c r="C301" s="77">
        <v>1833663</v>
      </c>
      <c r="D301" s="78">
        <v>402324</v>
      </c>
      <c r="E301" s="78">
        <v>27568</v>
      </c>
      <c r="F301" s="78">
        <v>0</v>
      </c>
      <c r="G301" s="78">
        <v>21828</v>
      </c>
      <c r="H301" s="78">
        <v>0</v>
      </c>
      <c r="I301" s="79">
        <f t="shared" si="4"/>
        <v>2285383</v>
      </c>
    </row>
    <row r="302" spans="1:9" x14ac:dyDescent="0.25">
      <c r="A302" s="23" t="s">
        <v>332</v>
      </c>
      <c r="B302" s="24" t="s">
        <v>4</v>
      </c>
      <c r="C302" s="77">
        <v>3576312</v>
      </c>
      <c r="D302" s="78">
        <v>1166213</v>
      </c>
      <c r="E302" s="78">
        <v>143475</v>
      </c>
      <c r="F302" s="78">
        <v>0</v>
      </c>
      <c r="G302" s="78">
        <v>0</v>
      </c>
      <c r="H302" s="78">
        <v>0</v>
      </c>
      <c r="I302" s="79">
        <f t="shared" si="4"/>
        <v>4886000</v>
      </c>
    </row>
    <row r="303" spans="1:9" x14ac:dyDescent="0.25">
      <c r="A303" s="23" t="s">
        <v>333</v>
      </c>
      <c r="B303" s="24" t="s">
        <v>4</v>
      </c>
      <c r="C303" s="77">
        <v>2877854</v>
      </c>
      <c r="D303" s="78">
        <v>571141</v>
      </c>
      <c r="E303" s="78">
        <v>120960</v>
      </c>
      <c r="F303" s="78">
        <v>0</v>
      </c>
      <c r="G303" s="78">
        <v>0</v>
      </c>
      <c r="H303" s="78">
        <v>0</v>
      </c>
      <c r="I303" s="79">
        <f t="shared" si="4"/>
        <v>3569955</v>
      </c>
    </row>
    <row r="304" spans="1:9" x14ac:dyDescent="0.25">
      <c r="A304" s="23" t="s">
        <v>334</v>
      </c>
      <c r="B304" s="24" t="s">
        <v>4</v>
      </c>
      <c r="C304" s="77">
        <v>259063</v>
      </c>
      <c r="D304" s="78">
        <v>0</v>
      </c>
      <c r="E304" s="78">
        <v>0</v>
      </c>
      <c r="F304" s="78">
        <v>0</v>
      </c>
      <c r="G304" s="78">
        <v>4907</v>
      </c>
      <c r="H304" s="78">
        <v>0</v>
      </c>
      <c r="I304" s="79">
        <f t="shared" si="4"/>
        <v>263970</v>
      </c>
    </row>
    <row r="305" spans="1:9" x14ac:dyDescent="0.25">
      <c r="A305" s="23" t="s">
        <v>335</v>
      </c>
      <c r="B305" s="24" t="s">
        <v>4</v>
      </c>
      <c r="C305" s="77">
        <v>147207</v>
      </c>
      <c r="D305" s="78">
        <v>44469</v>
      </c>
      <c r="E305" s="78">
        <v>4488</v>
      </c>
      <c r="F305" s="78">
        <v>0</v>
      </c>
      <c r="G305" s="78">
        <v>0</v>
      </c>
      <c r="H305" s="78">
        <v>0</v>
      </c>
      <c r="I305" s="79">
        <f t="shared" si="4"/>
        <v>196164</v>
      </c>
    </row>
    <row r="306" spans="1:9" x14ac:dyDescent="0.25">
      <c r="A306" s="23" t="s">
        <v>336</v>
      </c>
      <c r="B306" s="24" t="s">
        <v>4</v>
      </c>
      <c r="C306" s="77">
        <v>554884</v>
      </c>
      <c r="D306" s="78">
        <v>0</v>
      </c>
      <c r="E306" s="78">
        <v>330</v>
      </c>
      <c r="F306" s="78">
        <v>0</v>
      </c>
      <c r="G306" s="78">
        <v>34494</v>
      </c>
      <c r="H306" s="78">
        <v>0</v>
      </c>
      <c r="I306" s="79">
        <f t="shared" si="4"/>
        <v>589708</v>
      </c>
    </row>
    <row r="307" spans="1:9" x14ac:dyDescent="0.25">
      <c r="A307" s="23" t="s">
        <v>337</v>
      </c>
      <c r="B307" s="24" t="s">
        <v>4</v>
      </c>
      <c r="C307" s="77">
        <v>4772654</v>
      </c>
      <c r="D307" s="78">
        <v>0</v>
      </c>
      <c r="E307" s="78">
        <v>191147</v>
      </c>
      <c r="F307" s="78">
        <v>0</v>
      </c>
      <c r="G307" s="78">
        <v>0</v>
      </c>
      <c r="H307" s="78">
        <v>0</v>
      </c>
      <c r="I307" s="79">
        <f t="shared" si="4"/>
        <v>4963801</v>
      </c>
    </row>
    <row r="308" spans="1:9" x14ac:dyDescent="0.25">
      <c r="A308" s="23" t="s">
        <v>338</v>
      </c>
      <c r="B308" s="24" t="s">
        <v>4</v>
      </c>
      <c r="C308" s="77">
        <v>11259978</v>
      </c>
      <c r="D308" s="78">
        <v>4228557</v>
      </c>
      <c r="E308" s="78">
        <v>421355</v>
      </c>
      <c r="F308" s="78">
        <v>0</v>
      </c>
      <c r="G308" s="78">
        <v>119839</v>
      </c>
      <c r="H308" s="78">
        <v>0</v>
      </c>
      <c r="I308" s="79">
        <f t="shared" si="4"/>
        <v>16029729</v>
      </c>
    </row>
    <row r="309" spans="1:9" x14ac:dyDescent="0.25">
      <c r="A309" s="75" t="s">
        <v>520</v>
      </c>
      <c r="B309" s="76" t="s">
        <v>4</v>
      </c>
      <c r="C309" s="77">
        <v>5578</v>
      </c>
      <c r="D309" s="78">
        <v>13874</v>
      </c>
      <c r="E309" s="78">
        <v>0</v>
      </c>
      <c r="F309" s="78">
        <v>0</v>
      </c>
      <c r="G309" s="78">
        <v>0</v>
      </c>
      <c r="H309" s="78">
        <v>0</v>
      </c>
      <c r="I309" s="79">
        <f t="shared" si="4"/>
        <v>19452</v>
      </c>
    </row>
    <row r="310" spans="1:9" x14ac:dyDescent="0.25">
      <c r="A310" s="23" t="s">
        <v>339</v>
      </c>
      <c r="B310" s="24" t="s">
        <v>51</v>
      </c>
      <c r="C310" s="77">
        <v>571580</v>
      </c>
      <c r="D310" s="78">
        <v>67163</v>
      </c>
      <c r="E310" s="78">
        <v>6109</v>
      </c>
      <c r="F310" s="78">
        <v>0</v>
      </c>
      <c r="G310" s="78">
        <v>9900</v>
      </c>
      <c r="H310" s="78">
        <v>0</v>
      </c>
      <c r="I310" s="79">
        <f t="shared" si="4"/>
        <v>654752</v>
      </c>
    </row>
    <row r="311" spans="1:9" x14ac:dyDescent="0.25">
      <c r="A311" s="23" t="s">
        <v>340</v>
      </c>
      <c r="B311" s="24" t="s">
        <v>51</v>
      </c>
      <c r="C311" s="77">
        <v>1356243</v>
      </c>
      <c r="D311" s="78">
        <v>0</v>
      </c>
      <c r="E311" s="78">
        <v>11001</v>
      </c>
      <c r="F311" s="78">
        <v>0</v>
      </c>
      <c r="G311" s="78">
        <v>88065</v>
      </c>
      <c r="H311" s="78">
        <v>0</v>
      </c>
      <c r="I311" s="79">
        <f t="shared" si="4"/>
        <v>1455309</v>
      </c>
    </row>
    <row r="312" spans="1:9" x14ac:dyDescent="0.25">
      <c r="A312" s="23" t="s">
        <v>341</v>
      </c>
      <c r="B312" s="24" t="s">
        <v>51</v>
      </c>
      <c r="C312" s="77">
        <v>376586</v>
      </c>
      <c r="D312" s="78">
        <v>0</v>
      </c>
      <c r="E312" s="78">
        <v>40692</v>
      </c>
      <c r="F312" s="78">
        <v>0</v>
      </c>
      <c r="G312" s="78">
        <v>0</v>
      </c>
      <c r="H312" s="78">
        <v>0</v>
      </c>
      <c r="I312" s="79">
        <f t="shared" si="4"/>
        <v>417278</v>
      </c>
    </row>
    <row r="313" spans="1:9" x14ac:dyDescent="0.25">
      <c r="A313" s="23" t="s">
        <v>342</v>
      </c>
      <c r="B313" s="24" t="s">
        <v>51</v>
      </c>
      <c r="C313" s="77">
        <v>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 t="shared" si="4"/>
        <v>0</v>
      </c>
    </row>
    <row r="314" spans="1:9" x14ac:dyDescent="0.25">
      <c r="A314" s="23" t="s">
        <v>485</v>
      </c>
      <c r="B314" s="24" t="s">
        <v>51</v>
      </c>
      <c r="C314" s="77">
        <v>33355</v>
      </c>
      <c r="D314" s="78">
        <v>0</v>
      </c>
      <c r="E314" s="78">
        <v>0</v>
      </c>
      <c r="F314" s="78">
        <v>0</v>
      </c>
      <c r="G314" s="78">
        <v>0</v>
      </c>
      <c r="H314" s="78">
        <v>0</v>
      </c>
      <c r="I314" s="79">
        <f t="shared" si="4"/>
        <v>33355</v>
      </c>
    </row>
    <row r="315" spans="1:9" x14ac:dyDescent="0.25">
      <c r="A315" s="23" t="s">
        <v>343</v>
      </c>
      <c r="B315" s="24" t="s">
        <v>51</v>
      </c>
      <c r="C315" s="77">
        <v>1513922</v>
      </c>
      <c r="D315" s="78">
        <v>0</v>
      </c>
      <c r="E315" s="78">
        <v>0</v>
      </c>
      <c r="F315" s="78">
        <v>0</v>
      </c>
      <c r="G315" s="78">
        <v>37176</v>
      </c>
      <c r="H315" s="78">
        <v>0</v>
      </c>
      <c r="I315" s="79">
        <f t="shared" si="4"/>
        <v>1551098</v>
      </c>
    </row>
    <row r="316" spans="1:9" x14ac:dyDescent="0.25">
      <c r="A316" s="23" t="s">
        <v>344</v>
      </c>
      <c r="B316" s="24" t="s">
        <v>52</v>
      </c>
      <c r="C316" s="77">
        <v>438885</v>
      </c>
      <c r="D316" s="78">
        <v>0</v>
      </c>
      <c r="E316" s="78">
        <v>0</v>
      </c>
      <c r="F316" s="78">
        <v>0</v>
      </c>
      <c r="G316" s="78">
        <v>0</v>
      </c>
      <c r="H316" s="78">
        <v>0</v>
      </c>
      <c r="I316" s="79">
        <f t="shared" si="4"/>
        <v>438885</v>
      </c>
    </row>
    <row r="317" spans="1:9" x14ac:dyDescent="0.25">
      <c r="A317" s="23" t="s">
        <v>345</v>
      </c>
      <c r="B317" s="24" t="s">
        <v>52</v>
      </c>
      <c r="C317" s="77">
        <v>191299</v>
      </c>
      <c r="D317" s="78">
        <v>40329</v>
      </c>
      <c r="E317" s="78">
        <v>11157</v>
      </c>
      <c r="F317" s="78">
        <v>0</v>
      </c>
      <c r="G317" s="78">
        <v>1836</v>
      </c>
      <c r="H317" s="78">
        <v>0</v>
      </c>
      <c r="I317" s="79">
        <f t="shared" si="4"/>
        <v>244621</v>
      </c>
    </row>
    <row r="318" spans="1:9" x14ac:dyDescent="0.25">
      <c r="A318" s="23" t="s">
        <v>346</v>
      </c>
      <c r="B318" s="24" t="s">
        <v>52</v>
      </c>
      <c r="C318" s="77">
        <v>228998</v>
      </c>
      <c r="D318" s="78">
        <v>0</v>
      </c>
      <c r="E318" s="78">
        <v>0</v>
      </c>
      <c r="F318" s="78">
        <v>0</v>
      </c>
      <c r="G318" s="78">
        <v>0</v>
      </c>
      <c r="H318" s="78">
        <v>0</v>
      </c>
      <c r="I318" s="79">
        <f t="shared" si="4"/>
        <v>228998</v>
      </c>
    </row>
    <row r="319" spans="1:9" x14ac:dyDescent="0.25">
      <c r="A319" s="23" t="s">
        <v>347</v>
      </c>
      <c r="B319" s="24" t="s">
        <v>52</v>
      </c>
      <c r="C319" s="77">
        <v>0</v>
      </c>
      <c r="D319" s="78">
        <v>0</v>
      </c>
      <c r="E319" s="78">
        <v>0</v>
      </c>
      <c r="F319" s="78">
        <v>0</v>
      </c>
      <c r="G319" s="78">
        <v>0</v>
      </c>
      <c r="H319" s="78">
        <v>0</v>
      </c>
      <c r="I319" s="79">
        <f t="shared" si="4"/>
        <v>0</v>
      </c>
    </row>
    <row r="320" spans="1:9" x14ac:dyDescent="0.25">
      <c r="A320" s="23" t="s">
        <v>348</v>
      </c>
      <c r="B320" s="24" t="s">
        <v>52</v>
      </c>
      <c r="C320" s="77">
        <v>10994831</v>
      </c>
      <c r="D320" s="78">
        <v>3700869</v>
      </c>
      <c r="E320" s="78">
        <v>679871</v>
      </c>
      <c r="F320" s="78">
        <v>0</v>
      </c>
      <c r="G320" s="78">
        <v>168589</v>
      </c>
      <c r="H320" s="78">
        <v>0</v>
      </c>
      <c r="I320" s="79">
        <f t="shared" si="4"/>
        <v>15544160</v>
      </c>
    </row>
    <row r="321" spans="1:9" x14ac:dyDescent="0.25">
      <c r="A321" s="23" t="s">
        <v>349</v>
      </c>
      <c r="B321" s="24" t="s">
        <v>52</v>
      </c>
      <c r="C321" s="77">
        <v>2986461</v>
      </c>
      <c r="D321" s="78">
        <v>0</v>
      </c>
      <c r="E321" s="78">
        <v>123132</v>
      </c>
      <c r="F321" s="78">
        <v>0</v>
      </c>
      <c r="G321" s="78">
        <v>8955</v>
      </c>
      <c r="H321" s="78">
        <v>0</v>
      </c>
      <c r="I321" s="79">
        <f t="shared" si="4"/>
        <v>3118548</v>
      </c>
    </row>
    <row r="322" spans="1:9" x14ac:dyDescent="0.25">
      <c r="A322" s="23" t="s">
        <v>350</v>
      </c>
      <c r="B322" s="24" t="s">
        <v>52</v>
      </c>
      <c r="C322" s="77">
        <v>906420</v>
      </c>
      <c r="D322" s="78">
        <v>285710</v>
      </c>
      <c r="E322" s="78">
        <v>13222</v>
      </c>
      <c r="F322" s="78">
        <v>0</v>
      </c>
      <c r="G322" s="78">
        <v>10312</v>
      </c>
      <c r="H322" s="78">
        <v>0</v>
      </c>
      <c r="I322" s="79">
        <f t="shared" si="4"/>
        <v>1215664</v>
      </c>
    </row>
    <row r="323" spans="1:9" x14ac:dyDescent="0.25">
      <c r="A323" s="23" t="s">
        <v>351</v>
      </c>
      <c r="B323" s="24" t="s">
        <v>52</v>
      </c>
      <c r="C323" s="77">
        <v>0</v>
      </c>
      <c r="D323" s="78">
        <v>0</v>
      </c>
      <c r="E323" s="78">
        <v>28328</v>
      </c>
      <c r="F323" s="78">
        <v>0</v>
      </c>
      <c r="G323" s="78">
        <v>0</v>
      </c>
      <c r="H323" s="78">
        <v>0</v>
      </c>
      <c r="I323" s="79">
        <f t="shared" si="4"/>
        <v>28328</v>
      </c>
    </row>
    <row r="324" spans="1:9" x14ac:dyDescent="0.25">
      <c r="A324" s="23" t="s">
        <v>352</v>
      </c>
      <c r="B324" s="24" t="s">
        <v>52</v>
      </c>
      <c r="C324" s="77">
        <v>304689</v>
      </c>
      <c r="D324" s="78">
        <v>62762</v>
      </c>
      <c r="E324" s="78">
        <v>20878</v>
      </c>
      <c r="F324" s="78">
        <v>0</v>
      </c>
      <c r="G324" s="78">
        <v>0</v>
      </c>
      <c r="H324" s="78">
        <v>0</v>
      </c>
      <c r="I324" s="79">
        <f t="shared" si="4"/>
        <v>388329</v>
      </c>
    </row>
    <row r="325" spans="1:9" x14ac:dyDescent="0.25">
      <c r="A325" s="23" t="s">
        <v>353</v>
      </c>
      <c r="B325" s="24" t="s">
        <v>52</v>
      </c>
      <c r="C325" s="77">
        <v>338814</v>
      </c>
      <c r="D325" s="78">
        <v>85185</v>
      </c>
      <c r="E325" s="78">
        <v>0</v>
      </c>
      <c r="F325" s="78">
        <v>0</v>
      </c>
      <c r="G325" s="78">
        <v>0</v>
      </c>
      <c r="H325" s="78">
        <v>0</v>
      </c>
      <c r="I325" s="79">
        <f t="shared" ref="I325:I388" si="5">SUM(C325:H325)</f>
        <v>423999</v>
      </c>
    </row>
    <row r="326" spans="1:9" x14ac:dyDescent="0.25">
      <c r="A326" s="23" t="s">
        <v>354</v>
      </c>
      <c r="B326" s="24" t="s">
        <v>52</v>
      </c>
      <c r="C326" s="77">
        <v>7057554</v>
      </c>
      <c r="D326" s="78">
        <v>1317900</v>
      </c>
      <c r="E326" s="78">
        <v>202032</v>
      </c>
      <c r="F326" s="78">
        <v>0</v>
      </c>
      <c r="G326" s="78">
        <v>90683</v>
      </c>
      <c r="H326" s="78">
        <v>0</v>
      </c>
      <c r="I326" s="79">
        <f t="shared" si="5"/>
        <v>8668169</v>
      </c>
    </row>
    <row r="327" spans="1:9" x14ac:dyDescent="0.25">
      <c r="A327" s="23" t="s">
        <v>355</v>
      </c>
      <c r="B327" s="24" t="s">
        <v>52</v>
      </c>
      <c r="C327" s="77">
        <v>628932</v>
      </c>
      <c r="D327" s="78">
        <v>115530</v>
      </c>
      <c r="E327" s="78">
        <v>4625</v>
      </c>
      <c r="F327" s="78">
        <v>0</v>
      </c>
      <c r="G327" s="78">
        <v>25657</v>
      </c>
      <c r="H327" s="78">
        <v>0</v>
      </c>
      <c r="I327" s="79">
        <f t="shared" si="5"/>
        <v>774744</v>
      </c>
    </row>
    <row r="328" spans="1:9" x14ac:dyDescent="0.25">
      <c r="A328" s="23" t="s">
        <v>356</v>
      </c>
      <c r="B328" s="24" t="s">
        <v>52</v>
      </c>
      <c r="C328" s="77">
        <v>0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9">
        <f t="shared" si="5"/>
        <v>0</v>
      </c>
    </row>
    <row r="329" spans="1:9" x14ac:dyDescent="0.25">
      <c r="A329" s="23" t="s">
        <v>357</v>
      </c>
      <c r="B329" s="24" t="s">
        <v>52</v>
      </c>
      <c r="C329" s="77">
        <v>1469924</v>
      </c>
      <c r="D329" s="78">
        <v>0</v>
      </c>
      <c r="E329" s="78">
        <v>72847</v>
      </c>
      <c r="F329" s="78">
        <v>0</v>
      </c>
      <c r="G329" s="78">
        <v>25691</v>
      </c>
      <c r="H329" s="78">
        <v>0</v>
      </c>
      <c r="I329" s="79">
        <f t="shared" si="5"/>
        <v>1568462</v>
      </c>
    </row>
    <row r="330" spans="1:9" x14ac:dyDescent="0.25">
      <c r="A330" s="23" t="s">
        <v>358</v>
      </c>
      <c r="B330" s="24" t="s">
        <v>52</v>
      </c>
      <c r="C330" s="77">
        <v>5544187</v>
      </c>
      <c r="D330" s="78">
        <v>1172906</v>
      </c>
      <c r="E330" s="78">
        <v>47983</v>
      </c>
      <c r="F330" s="78">
        <v>0</v>
      </c>
      <c r="G330" s="78">
        <v>108691</v>
      </c>
      <c r="H330" s="78">
        <v>0</v>
      </c>
      <c r="I330" s="79">
        <f t="shared" si="5"/>
        <v>6873767</v>
      </c>
    </row>
    <row r="331" spans="1:9" x14ac:dyDescent="0.25">
      <c r="A331" s="23" t="s">
        <v>359</v>
      </c>
      <c r="B331" s="24" t="s">
        <v>52</v>
      </c>
      <c r="C331" s="77">
        <v>112226</v>
      </c>
      <c r="D331" s="78">
        <v>0</v>
      </c>
      <c r="E331" s="78">
        <v>0</v>
      </c>
      <c r="F331" s="78">
        <v>0</v>
      </c>
      <c r="G331" s="78">
        <v>916</v>
      </c>
      <c r="H331" s="78">
        <v>0</v>
      </c>
      <c r="I331" s="79">
        <f t="shared" si="5"/>
        <v>113142</v>
      </c>
    </row>
    <row r="332" spans="1:9" x14ac:dyDescent="0.25">
      <c r="A332" s="23" t="s">
        <v>360</v>
      </c>
      <c r="B332" s="24" t="s">
        <v>52</v>
      </c>
      <c r="C332" s="77">
        <v>211727</v>
      </c>
      <c r="D332" s="78">
        <v>0</v>
      </c>
      <c r="E332" s="78">
        <v>8129</v>
      </c>
      <c r="F332" s="78">
        <v>0</v>
      </c>
      <c r="G332" s="78">
        <v>0</v>
      </c>
      <c r="H332" s="78">
        <v>0</v>
      </c>
      <c r="I332" s="79">
        <f t="shared" si="5"/>
        <v>219856</v>
      </c>
    </row>
    <row r="333" spans="1:9" x14ac:dyDescent="0.25">
      <c r="A333" s="23" t="s">
        <v>361</v>
      </c>
      <c r="B333" s="24" t="s">
        <v>52</v>
      </c>
      <c r="C333" s="77">
        <v>1460163</v>
      </c>
      <c r="D333" s="78">
        <v>0</v>
      </c>
      <c r="E333" s="78">
        <v>87671</v>
      </c>
      <c r="F333" s="78">
        <v>0</v>
      </c>
      <c r="G333" s="78">
        <v>10345</v>
      </c>
      <c r="H333" s="78">
        <v>0</v>
      </c>
      <c r="I333" s="79">
        <f t="shared" si="5"/>
        <v>1558179</v>
      </c>
    </row>
    <row r="334" spans="1:9" x14ac:dyDescent="0.25">
      <c r="A334" s="23" t="s">
        <v>5</v>
      </c>
      <c r="B334" s="24" t="s">
        <v>52</v>
      </c>
      <c r="C334" s="77">
        <v>1218840</v>
      </c>
      <c r="D334" s="78">
        <v>0</v>
      </c>
      <c r="E334" s="78">
        <v>23152</v>
      </c>
      <c r="F334" s="78">
        <v>0</v>
      </c>
      <c r="G334" s="78">
        <v>0</v>
      </c>
      <c r="H334" s="78">
        <v>0</v>
      </c>
      <c r="I334" s="79">
        <f t="shared" si="5"/>
        <v>1241992</v>
      </c>
    </row>
    <row r="335" spans="1:9" x14ac:dyDescent="0.25">
      <c r="A335" s="23" t="s">
        <v>362</v>
      </c>
      <c r="B335" s="24" t="s">
        <v>52</v>
      </c>
      <c r="C335" s="77">
        <v>536039</v>
      </c>
      <c r="D335" s="78">
        <v>119222</v>
      </c>
      <c r="E335" s="78">
        <v>4356</v>
      </c>
      <c r="F335" s="78">
        <v>0</v>
      </c>
      <c r="G335" s="78">
        <v>3968</v>
      </c>
      <c r="H335" s="78">
        <v>0</v>
      </c>
      <c r="I335" s="79">
        <f t="shared" si="5"/>
        <v>663585</v>
      </c>
    </row>
    <row r="336" spans="1:9" x14ac:dyDescent="0.25">
      <c r="A336" s="23" t="s">
        <v>489</v>
      </c>
      <c r="B336" s="24" t="s">
        <v>52</v>
      </c>
      <c r="C336" s="77">
        <v>1324236</v>
      </c>
      <c r="D336" s="78">
        <v>282240</v>
      </c>
      <c r="E336" s="78">
        <v>50408</v>
      </c>
      <c r="F336" s="78">
        <v>0</v>
      </c>
      <c r="G336" s="78">
        <v>0</v>
      </c>
      <c r="H336" s="78">
        <v>0</v>
      </c>
      <c r="I336" s="79">
        <f t="shared" si="5"/>
        <v>1656884</v>
      </c>
    </row>
    <row r="337" spans="1:9" x14ac:dyDescent="0.25">
      <c r="A337" s="23" t="s">
        <v>488</v>
      </c>
      <c r="B337" s="24" t="s">
        <v>52</v>
      </c>
      <c r="C337" s="77">
        <v>22776920</v>
      </c>
      <c r="D337" s="78">
        <v>4969755</v>
      </c>
      <c r="E337" s="78">
        <v>575625</v>
      </c>
      <c r="F337" s="78">
        <v>7</v>
      </c>
      <c r="G337" s="78">
        <v>153923</v>
      </c>
      <c r="H337" s="78">
        <v>0</v>
      </c>
      <c r="I337" s="79">
        <f t="shared" si="5"/>
        <v>28476230</v>
      </c>
    </row>
    <row r="338" spans="1:9" x14ac:dyDescent="0.25">
      <c r="A338" s="23" t="s">
        <v>363</v>
      </c>
      <c r="B338" s="24" t="s">
        <v>52</v>
      </c>
      <c r="C338" s="77">
        <v>2166576</v>
      </c>
      <c r="D338" s="78">
        <v>727864</v>
      </c>
      <c r="E338" s="78">
        <v>118340</v>
      </c>
      <c r="F338" s="78">
        <v>0</v>
      </c>
      <c r="G338" s="78">
        <v>32560</v>
      </c>
      <c r="H338" s="78">
        <v>0</v>
      </c>
      <c r="I338" s="79">
        <f t="shared" si="5"/>
        <v>3045340</v>
      </c>
    </row>
    <row r="339" spans="1:9" x14ac:dyDescent="0.25">
      <c r="A339" s="23" t="s">
        <v>364</v>
      </c>
      <c r="B339" s="24" t="s">
        <v>52</v>
      </c>
      <c r="C339" s="77">
        <v>858924</v>
      </c>
      <c r="D339" s="78">
        <v>173892</v>
      </c>
      <c r="E339" s="78">
        <v>34184</v>
      </c>
      <c r="F339" s="78">
        <v>0</v>
      </c>
      <c r="G339" s="78">
        <v>0</v>
      </c>
      <c r="H339" s="78">
        <v>0</v>
      </c>
      <c r="I339" s="79">
        <f t="shared" si="5"/>
        <v>1067000</v>
      </c>
    </row>
    <row r="340" spans="1:9" x14ac:dyDescent="0.25">
      <c r="A340" s="23" t="s">
        <v>365</v>
      </c>
      <c r="B340" s="24" t="s">
        <v>53</v>
      </c>
      <c r="C340" s="77">
        <v>2053727</v>
      </c>
      <c r="D340" s="78">
        <v>331635</v>
      </c>
      <c r="E340" s="78">
        <v>51586</v>
      </c>
      <c r="F340" s="78">
        <v>0</v>
      </c>
      <c r="G340" s="78">
        <v>0</v>
      </c>
      <c r="H340" s="78">
        <v>0</v>
      </c>
      <c r="I340" s="79">
        <f t="shared" si="5"/>
        <v>2436948</v>
      </c>
    </row>
    <row r="341" spans="1:9" x14ac:dyDescent="0.25">
      <c r="A341" s="23" t="s">
        <v>366</v>
      </c>
      <c r="B341" s="24" t="s">
        <v>53</v>
      </c>
      <c r="C341" s="77">
        <v>1545189</v>
      </c>
      <c r="D341" s="78">
        <v>311504</v>
      </c>
      <c r="E341" s="78">
        <v>42842</v>
      </c>
      <c r="F341" s="78">
        <v>0</v>
      </c>
      <c r="G341" s="78">
        <v>0</v>
      </c>
      <c r="H341" s="78">
        <v>0</v>
      </c>
      <c r="I341" s="79">
        <f t="shared" si="5"/>
        <v>1899535</v>
      </c>
    </row>
    <row r="342" spans="1:9" x14ac:dyDescent="0.25">
      <c r="A342" s="23" t="s">
        <v>367</v>
      </c>
      <c r="B342" s="24" t="s">
        <v>53</v>
      </c>
      <c r="C342" s="77">
        <v>445848</v>
      </c>
      <c r="D342" s="78">
        <v>88424</v>
      </c>
      <c r="E342" s="78">
        <v>0</v>
      </c>
      <c r="F342" s="78">
        <v>0</v>
      </c>
      <c r="G342" s="78">
        <v>5641</v>
      </c>
      <c r="H342" s="78">
        <v>0</v>
      </c>
      <c r="I342" s="79">
        <f t="shared" si="5"/>
        <v>539913</v>
      </c>
    </row>
    <row r="343" spans="1:9" x14ac:dyDescent="0.25">
      <c r="A343" s="23" t="s">
        <v>368</v>
      </c>
      <c r="B343" s="24" t="s">
        <v>53</v>
      </c>
      <c r="C343" s="77">
        <v>290401</v>
      </c>
      <c r="D343" s="78">
        <v>67878</v>
      </c>
      <c r="E343" s="78">
        <v>217</v>
      </c>
      <c r="F343" s="78">
        <v>0</v>
      </c>
      <c r="G343" s="78">
        <v>7219</v>
      </c>
      <c r="H343" s="78">
        <v>0</v>
      </c>
      <c r="I343" s="79">
        <f t="shared" si="5"/>
        <v>365715</v>
      </c>
    </row>
    <row r="344" spans="1:9" x14ac:dyDescent="0.25">
      <c r="A344" s="23" t="s">
        <v>369</v>
      </c>
      <c r="B344" s="24" t="s">
        <v>53</v>
      </c>
      <c r="C344" s="77">
        <v>128220</v>
      </c>
      <c r="D344" s="78">
        <v>35055</v>
      </c>
      <c r="E344" s="78">
        <v>0</v>
      </c>
      <c r="F344" s="78">
        <v>0</v>
      </c>
      <c r="G344" s="78">
        <v>1461</v>
      </c>
      <c r="H344" s="78">
        <v>0</v>
      </c>
      <c r="I344" s="79">
        <f t="shared" si="5"/>
        <v>164736</v>
      </c>
    </row>
    <row r="345" spans="1:9" x14ac:dyDescent="0.25">
      <c r="A345" s="23" t="s">
        <v>370</v>
      </c>
      <c r="B345" s="24" t="s">
        <v>53</v>
      </c>
      <c r="C345" s="77">
        <v>445703</v>
      </c>
      <c r="D345" s="78">
        <v>44393</v>
      </c>
      <c r="E345" s="78">
        <v>14592</v>
      </c>
      <c r="F345" s="78">
        <v>0</v>
      </c>
      <c r="G345" s="78">
        <v>2111</v>
      </c>
      <c r="H345" s="78">
        <v>0</v>
      </c>
      <c r="I345" s="79">
        <f t="shared" si="5"/>
        <v>506799</v>
      </c>
    </row>
    <row r="346" spans="1:9" x14ac:dyDescent="0.25">
      <c r="A346" s="23" t="s">
        <v>371</v>
      </c>
      <c r="B346" s="24" t="s">
        <v>53</v>
      </c>
      <c r="C346" s="77">
        <v>264017</v>
      </c>
      <c r="D346" s="78">
        <v>0</v>
      </c>
      <c r="E346" s="78">
        <v>2941</v>
      </c>
      <c r="F346" s="78">
        <v>0</v>
      </c>
      <c r="G346" s="78">
        <v>430</v>
      </c>
      <c r="H346" s="78">
        <v>0</v>
      </c>
      <c r="I346" s="79">
        <f t="shared" si="5"/>
        <v>267388</v>
      </c>
    </row>
    <row r="347" spans="1:9" x14ac:dyDescent="0.25">
      <c r="A347" s="23" t="s">
        <v>372</v>
      </c>
      <c r="B347" s="24" t="s">
        <v>53</v>
      </c>
      <c r="C347" s="77">
        <v>1431019</v>
      </c>
      <c r="D347" s="78">
        <v>347995</v>
      </c>
      <c r="E347" s="78">
        <v>94944</v>
      </c>
      <c r="F347" s="78">
        <v>0</v>
      </c>
      <c r="G347" s="78">
        <v>39848</v>
      </c>
      <c r="H347" s="78">
        <v>0</v>
      </c>
      <c r="I347" s="79">
        <f t="shared" si="5"/>
        <v>1913806</v>
      </c>
    </row>
    <row r="348" spans="1:9" x14ac:dyDescent="0.25">
      <c r="A348" s="23" t="s">
        <v>373</v>
      </c>
      <c r="B348" s="24" t="s">
        <v>53</v>
      </c>
      <c r="C348" s="77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9">
        <f t="shared" si="5"/>
        <v>0</v>
      </c>
    </row>
    <row r="349" spans="1:9" x14ac:dyDescent="0.25">
      <c r="A349" s="23" t="s">
        <v>374</v>
      </c>
      <c r="B349" s="24" t="s">
        <v>53</v>
      </c>
      <c r="C349" s="77">
        <v>0</v>
      </c>
      <c r="D349" s="78">
        <v>0</v>
      </c>
      <c r="E349" s="78">
        <v>0</v>
      </c>
      <c r="F349" s="78">
        <v>0</v>
      </c>
      <c r="G349" s="78">
        <v>0</v>
      </c>
      <c r="H349" s="78">
        <v>0</v>
      </c>
      <c r="I349" s="79">
        <f t="shared" si="5"/>
        <v>0</v>
      </c>
    </row>
    <row r="350" spans="1:9" x14ac:dyDescent="0.25">
      <c r="A350" s="23" t="s">
        <v>375</v>
      </c>
      <c r="B350" s="24" t="s">
        <v>53</v>
      </c>
      <c r="C350" s="77">
        <v>379858</v>
      </c>
      <c r="D350" s="78">
        <v>64549</v>
      </c>
      <c r="E350" s="78">
        <v>0</v>
      </c>
      <c r="F350" s="78">
        <v>0</v>
      </c>
      <c r="G350" s="78">
        <v>10062</v>
      </c>
      <c r="H350" s="78">
        <v>0</v>
      </c>
      <c r="I350" s="79">
        <f t="shared" si="5"/>
        <v>454469</v>
      </c>
    </row>
    <row r="351" spans="1:9" x14ac:dyDescent="0.25">
      <c r="A351" s="23" t="s">
        <v>376</v>
      </c>
      <c r="B351" s="24" t="s">
        <v>53</v>
      </c>
      <c r="C351" s="77">
        <v>120783</v>
      </c>
      <c r="D351" s="78">
        <v>42585</v>
      </c>
      <c r="E351" s="78">
        <v>0</v>
      </c>
      <c r="F351" s="78">
        <v>0</v>
      </c>
      <c r="G351" s="78">
        <v>5687</v>
      </c>
      <c r="H351" s="78">
        <v>0</v>
      </c>
      <c r="I351" s="79">
        <f t="shared" si="5"/>
        <v>169055</v>
      </c>
    </row>
    <row r="352" spans="1:9" x14ac:dyDescent="0.25">
      <c r="A352" s="23" t="s">
        <v>377</v>
      </c>
      <c r="B352" s="24" t="s">
        <v>53</v>
      </c>
      <c r="C352" s="77">
        <v>1401494</v>
      </c>
      <c r="D352" s="78">
        <v>289258</v>
      </c>
      <c r="E352" s="78">
        <v>0</v>
      </c>
      <c r="F352" s="78">
        <v>0</v>
      </c>
      <c r="G352" s="78">
        <v>27533</v>
      </c>
      <c r="H352" s="78">
        <v>0</v>
      </c>
      <c r="I352" s="79">
        <f t="shared" si="5"/>
        <v>1718285</v>
      </c>
    </row>
    <row r="353" spans="1:9" x14ac:dyDescent="0.25">
      <c r="A353" s="23" t="s">
        <v>378</v>
      </c>
      <c r="B353" s="24" t="s">
        <v>53</v>
      </c>
      <c r="C353" s="77">
        <v>8413141</v>
      </c>
      <c r="D353" s="78">
        <v>1713275</v>
      </c>
      <c r="E353" s="78">
        <v>123536</v>
      </c>
      <c r="F353" s="78">
        <v>15474</v>
      </c>
      <c r="G353" s="78">
        <v>243683</v>
      </c>
      <c r="H353" s="78">
        <v>0</v>
      </c>
      <c r="I353" s="79">
        <f t="shared" si="5"/>
        <v>10509109</v>
      </c>
    </row>
    <row r="354" spans="1:9" x14ac:dyDescent="0.25">
      <c r="A354" s="23" t="s">
        <v>379</v>
      </c>
      <c r="B354" s="24" t="s">
        <v>53</v>
      </c>
      <c r="C354" s="77">
        <v>370667</v>
      </c>
      <c r="D354" s="78">
        <v>72462</v>
      </c>
      <c r="E354" s="78">
        <v>0</v>
      </c>
      <c r="F354" s="78">
        <v>0</v>
      </c>
      <c r="G354" s="78">
        <v>19525</v>
      </c>
      <c r="H354" s="78">
        <v>0</v>
      </c>
      <c r="I354" s="79">
        <f t="shared" si="5"/>
        <v>462654</v>
      </c>
    </row>
    <row r="355" spans="1:9" x14ac:dyDescent="0.25">
      <c r="A355" s="23" t="s">
        <v>380</v>
      </c>
      <c r="B355" s="24" t="s">
        <v>53</v>
      </c>
      <c r="C355" s="77">
        <v>102387</v>
      </c>
      <c r="D355" s="78">
        <v>57258</v>
      </c>
      <c r="E355" s="78">
        <v>5226</v>
      </c>
      <c r="F355" s="78">
        <v>0</v>
      </c>
      <c r="G355" s="78">
        <v>0</v>
      </c>
      <c r="H355" s="78">
        <v>0</v>
      </c>
      <c r="I355" s="79">
        <f t="shared" si="5"/>
        <v>164871</v>
      </c>
    </row>
    <row r="356" spans="1:9" x14ac:dyDescent="0.25">
      <c r="A356" s="23" t="s">
        <v>381</v>
      </c>
      <c r="B356" s="24" t="s">
        <v>53</v>
      </c>
      <c r="C356" s="77">
        <v>3870559</v>
      </c>
      <c r="D356" s="78">
        <v>833091</v>
      </c>
      <c r="E356" s="78">
        <v>0</v>
      </c>
      <c r="F356" s="78">
        <v>0</v>
      </c>
      <c r="G356" s="78">
        <v>0</v>
      </c>
      <c r="H356" s="78">
        <v>110794</v>
      </c>
      <c r="I356" s="79">
        <f t="shared" si="5"/>
        <v>4814444</v>
      </c>
    </row>
    <row r="357" spans="1:9" x14ac:dyDescent="0.25">
      <c r="A357" s="23" t="s">
        <v>382</v>
      </c>
      <c r="B357" s="24" t="s">
        <v>54</v>
      </c>
      <c r="C357" s="77">
        <v>130331</v>
      </c>
      <c r="D357" s="78">
        <v>26802</v>
      </c>
      <c r="E357" s="78">
        <v>18471</v>
      </c>
      <c r="F357" s="78">
        <v>0</v>
      </c>
      <c r="G357" s="78">
        <v>3389</v>
      </c>
      <c r="H357" s="78">
        <v>0</v>
      </c>
      <c r="I357" s="79">
        <f t="shared" si="5"/>
        <v>178993</v>
      </c>
    </row>
    <row r="358" spans="1:9" x14ac:dyDescent="0.25">
      <c r="A358" s="23" t="s">
        <v>383</v>
      </c>
      <c r="B358" s="24" t="s">
        <v>54</v>
      </c>
      <c r="C358" s="77">
        <v>92433</v>
      </c>
      <c r="D358" s="78">
        <v>0</v>
      </c>
      <c r="E358" s="78">
        <v>0</v>
      </c>
      <c r="F358" s="78">
        <v>3921</v>
      </c>
      <c r="G358" s="78">
        <v>0</v>
      </c>
      <c r="H358" s="78">
        <v>0</v>
      </c>
      <c r="I358" s="79">
        <f t="shared" si="5"/>
        <v>96354</v>
      </c>
    </row>
    <row r="359" spans="1:9" x14ac:dyDescent="0.25">
      <c r="A359" s="23" t="s">
        <v>384</v>
      </c>
      <c r="B359" s="24" t="s">
        <v>54</v>
      </c>
      <c r="C359" s="77">
        <v>863351</v>
      </c>
      <c r="D359" s="78">
        <v>196355</v>
      </c>
      <c r="E359" s="78">
        <v>84871</v>
      </c>
      <c r="F359" s="78">
        <v>88</v>
      </c>
      <c r="G359" s="78">
        <v>759</v>
      </c>
      <c r="H359" s="78">
        <v>325041</v>
      </c>
      <c r="I359" s="79">
        <f t="shared" si="5"/>
        <v>1470465</v>
      </c>
    </row>
    <row r="360" spans="1:9" x14ac:dyDescent="0.25">
      <c r="A360" s="23" t="s">
        <v>385</v>
      </c>
      <c r="B360" s="24" t="s">
        <v>54</v>
      </c>
      <c r="C360" s="77">
        <v>32999</v>
      </c>
      <c r="D360" s="78">
        <v>4769</v>
      </c>
      <c r="E360" s="78">
        <v>1724</v>
      </c>
      <c r="F360" s="78">
        <v>0</v>
      </c>
      <c r="G360" s="78">
        <v>1182</v>
      </c>
      <c r="H360" s="78">
        <v>0</v>
      </c>
      <c r="I360" s="79">
        <f t="shared" si="5"/>
        <v>40674</v>
      </c>
    </row>
    <row r="361" spans="1:9" x14ac:dyDescent="0.25">
      <c r="A361" s="23" t="s">
        <v>386</v>
      </c>
      <c r="B361" s="24" t="s">
        <v>54</v>
      </c>
      <c r="C361" s="77">
        <v>13984</v>
      </c>
      <c r="D361" s="78">
        <v>0</v>
      </c>
      <c r="E361" s="78">
        <v>2647</v>
      </c>
      <c r="F361" s="78">
        <v>0</v>
      </c>
      <c r="G361" s="78">
        <v>0</v>
      </c>
      <c r="H361" s="78">
        <v>0</v>
      </c>
      <c r="I361" s="79">
        <f t="shared" si="5"/>
        <v>16631</v>
      </c>
    </row>
    <row r="362" spans="1:9" x14ac:dyDescent="0.25">
      <c r="A362" s="23" t="s">
        <v>388</v>
      </c>
      <c r="B362" s="24" t="s">
        <v>55</v>
      </c>
      <c r="C362" s="77">
        <v>637024</v>
      </c>
      <c r="D362" s="78">
        <v>79198</v>
      </c>
      <c r="E362" s="78">
        <v>74694</v>
      </c>
      <c r="F362" s="78">
        <v>0</v>
      </c>
      <c r="G362" s="78">
        <v>0</v>
      </c>
      <c r="H362" s="78">
        <v>0</v>
      </c>
      <c r="I362" s="79">
        <f t="shared" si="5"/>
        <v>790916</v>
      </c>
    </row>
    <row r="363" spans="1:9" x14ac:dyDescent="0.25">
      <c r="A363" s="23" t="s">
        <v>389</v>
      </c>
      <c r="B363" s="24" t="s">
        <v>55</v>
      </c>
      <c r="C363" s="77">
        <v>0</v>
      </c>
      <c r="D363" s="78">
        <v>12393</v>
      </c>
      <c r="E363" s="78">
        <v>0</v>
      </c>
      <c r="F363" s="78">
        <v>0</v>
      </c>
      <c r="G363" s="78">
        <v>0</v>
      </c>
      <c r="H363" s="78">
        <v>21053</v>
      </c>
      <c r="I363" s="79">
        <f t="shared" si="5"/>
        <v>33446</v>
      </c>
    </row>
    <row r="364" spans="1:9" x14ac:dyDescent="0.25">
      <c r="A364" s="23" t="s">
        <v>390</v>
      </c>
      <c r="B364" s="24" t="s">
        <v>55</v>
      </c>
      <c r="C364" s="77">
        <v>769698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9">
        <f t="shared" si="5"/>
        <v>769698</v>
      </c>
    </row>
    <row r="365" spans="1:9" x14ac:dyDescent="0.25">
      <c r="A365" s="23" t="s">
        <v>391</v>
      </c>
      <c r="B365" s="24" t="s">
        <v>6</v>
      </c>
      <c r="C365" s="77">
        <v>899698</v>
      </c>
      <c r="D365" s="78">
        <v>0</v>
      </c>
      <c r="E365" s="78">
        <v>0</v>
      </c>
      <c r="F365" s="78">
        <v>0</v>
      </c>
      <c r="G365" s="78">
        <v>0</v>
      </c>
      <c r="H365" s="78">
        <v>0</v>
      </c>
      <c r="I365" s="79">
        <f t="shared" si="5"/>
        <v>899698</v>
      </c>
    </row>
    <row r="366" spans="1:9" x14ac:dyDescent="0.25">
      <c r="A366" s="23" t="s">
        <v>6</v>
      </c>
      <c r="B366" s="24" t="s">
        <v>6</v>
      </c>
      <c r="C366" s="77">
        <v>5775389</v>
      </c>
      <c r="D366" s="78">
        <v>1732535</v>
      </c>
      <c r="E366" s="78">
        <v>147667</v>
      </c>
      <c r="F366" s="78">
        <v>0</v>
      </c>
      <c r="G366" s="78">
        <v>47189</v>
      </c>
      <c r="H366" s="78">
        <v>0</v>
      </c>
      <c r="I366" s="79">
        <f t="shared" si="5"/>
        <v>7702780</v>
      </c>
    </row>
    <row r="367" spans="1:9" x14ac:dyDescent="0.25">
      <c r="A367" s="23" t="s">
        <v>392</v>
      </c>
      <c r="B367" s="24" t="s">
        <v>6</v>
      </c>
      <c r="C367" s="77">
        <v>2600644</v>
      </c>
      <c r="D367" s="78">
        <v>0</v>
      </c>
      <c r="E367" s="78">
        <v>0</v>
      </c>
      <c r="F367" s="78">
        <v>0</v>
      </c>
      <c r="G367" s="78">
        <v>101673</v>
      </c>
      <c r="H367" s="78">
        <v>0</v>
      </c>
      <c r="I367" s="79">
        <f t="shared" si="5"/>
        <v>2702317</v>
      </c>
    </row>
    <row r="368" spans="1:9" x14ac:dyDescent="0.25">
      <c r="A368" s="23" t="s">
        <v>393</v>
      </c>
      <c r="B368" s="24" t="s">
        <v>5</v>
      </c>
      <c r="C368" s="77">
        <v>3490785</v>
      </c>
      <c r="D368" s="78">
        <v>348343</v>
      </c>
      <c r="E368" s="78">
        <v>35250</v>
      </c>
      <c r="F368" s="78">
        <v>0</v>
      </c>
      <c r="G368" s="78">
        <v>25908</v>
      </c>
      <c r="H368" s="78">
        <v>0</v>
      </c>
      <c r="I368" s="79">
        <f t="shared" si="5"/>
        <v>3900286</v>
      </c>
    </row>
    <row r="369" spans="1:9" x14ac:dyDescent="0.25">
      <c r="A369" s="23" t="s">
        <v>394</v>
      </c>
      <c r="B369" s="24" t="s">
        <v>5</v>
      </c>
      <c r="C369" s="77">
        <v>2098296</v>
      </c>
      <c r="D369" s="78">
        <v>354061</v>
      </c>
      <c r="E369" s="78">
        <v>0</v>
      </c>
      <c r="F369" s="78">
        <v>0</v>
      </c>
      <c r="G369" s="78">
        <v>86102</v>
      </c>
      <c r="H369" s="78">
        <v>0</v>
      </c>
      <c r="I369" s="79">
        <f t="shared" si="5"/>
        <v>2538459</v>
      </c>
    </row>
    <row r="370" spans="1:9" x14ac:dyDescent="0.25">
      <c r="A370" s="23" t="s">
        <v>395</v>
      </c>
      <c r="B370" s="24" t="s">
        <v>5</v>
      </c>
      <c r="C370" s="77">
        <v>2159463</v>
      </c>
      <c r="D370" s="78">
        <v>0</v>
      </c>
      <c r="E370" s="78">
        <v>0</v>
      </c>
      <c r="F370" s="78">
        <v>0</v>
      </c>
      <c r="G370" s="78">
        <v>52629</v>
      </c>
      <c r="H370" s="78">
        <v>0</v>
      </c>
      <c r="I370" s="79">
        <f t="shared" si="5"/>
        <v>2212092</v>
      </c>
    </row>
    <row r="371" spans="1:9" x14ac:dyDescent="0.25">
      <c r="A371" s="23" t="s">
        <v>396</v>
      </c>
      <c r="B371" s="24" t="s">
        <v>5</v>
      </c>
      <c r="C371" s="77">
        <v>1272558</v>
      </c>
      <c r="D371" s="78">
        <v>230451</v>
      </c>
      <c r="E371" s="78">
        <v>84378</v>
      </c>
      <c r="F371" s="78">
        <v>0</v>
      </c>
      <c r="G371" s="78">
        <v>0</v>
      </c>
      <c r="H371" s="78">
        <v>0</v>
      </c>
      <c r="I371" s="79">
        <f t="shared" si="5"/>
        <v>1587387</v>
      </c>
    </row>
    <row r="372" spans="1:9" x14ac:dyDescent="0.25">
      <c r="A372" s="23" t="s">
        <v>397</v>
      </c>
      <c r="B372" s="24" t="s">
        <v>5</v>
      </c>
      <c r="C372" s="77">
        <v>2843915</v>
      </c>
      <c r="D372" s="78">
        <v>628614</v>
      </c>
      <c r="E372" s="78">
        <v>0</v>
      </c>
      <c r="F372" s="78">
        <v>0</v>
      </c>
      <c r="G372" s="78">
        <v>54716</v>
      </c>
      <c r="H372" s="78">
        <v>0</v>
      </c>
      <c r="I372" s="79">
        <f t="shared" si="5"/>
        <v>3527245</v>
      </c>
    </row>
    <row r="373" spans="1:9" x14ac:dyDescent="0.25">
      <c r="A373" s="23" t="s">
        <v>398</v>
      </c>
      <c r="B373" s="24" t="s">
        <v>5</v>
      </c>
      <c r="C373" s="77">
        <v>4794096</v>
      </c>
      <c r="D373" s="78">
        <v>767553</v>
      </c>
      <c r="E373" s="78">
        <v>111825</v>
      </c>
      <c r="F373" s="78">
        <v>0</v>
      </c>
      <c r="G373" s="78">
        <v>83260</v>
      </c>
      <c r="H373" s="78">
        <v>0</v>
      </c>
      <c r="I373" s="79">
        <f t="shared" si="5"/>
        <v>5756734</v>
      </c>
    </row>
    <row r="374" spans="1:9" x14ac:dyDescent="0.25">
      <c r="A374" s="23" t="s">
        <v>399</v>
      </c>
      <c r="B374" s="24" t="s">
        <v>5</v>
      </c>
      <c r="C374" s="77">
        <v>2421669</v>
      </c>
      <c r="D374" s="78">
        <v>361434</v>
      </c>
      <c r="E374" s="78">
        <v>51674</v>
      </c>
      <c r="F374" s="78">
        <v>0</v>
      </c>
      <c r="G374" s="78">
        <v>23354</v>
      </c>
      <c r="H374" s="78">
        <v>0</v>
      </c>
      <c r="I374" s="79">
        <f t="shared" si="5"/>
        <v>2858131</v>
      </c>
    </row>
    <row r="375" spans="1:9" x14ac:dyDescent="0.25">
      <c r="A375" s="23" t="s">
        <v>387</v>
      </c>
      <c r="B375" s="24" t="s">
        <v>492</v>
      </c>
      <c r="C375" s="77">
        <v>17469</v>
      </c>
      <c r="D375" s="78">
        <v>0</v>
      </c>
      <c r="E375" s="78">
        <v>0</v>
      </c>
      <c r="F375" s="78">
        <v>0</v>
      </c>
      <c r="G375" s="78">
        <v>0</v>
      </c>
      <c r="H375" s="78">
        <v>0</v>
      </c>
      <c r="I375" s="79">
        <f t="shared" si="5"/>
        <v>17469</v>
      </c>
    </row>
    <row r="376" spans="1:9" x14ac:dyDescent="0.25">
      <c r="A376" s="23" t="s">
        <v>482</v>
      </c>
      <c r="B376" s="24" t="s">
        <v>492</v>
      </c>
      <c r="C376" s="77">
        <v>1525928</v>
      </c>
      <c r="D376" s="78">
        <v>0</v>
      </c>
      <c r="E376" s="78">
        <v>50939</v>
      </c>
      <c r="F376" s="78">
        <v>0</v>
      </c>
      <c r="G376" s="78">
        <v>0</v>
      </c>
      <c r="H376" s="78">
        <v>0</v>
      </c>
      <c r="I376" s="79">
        <f t="shared" si="5"/>
        <v>1576867</v>
      </c>
    </row>
    <row r="377" spans="1:9" x14ac:dyDescent="0.25">
      <c r="A377" s="23" t="s">
        <v>483</v>
      </c>
      <c r="B377" s="24" t="s">
        <v>492</v>
      </c>
      <c r="C377" s="77">
        <v>625484</v>
      </c>
      <c r="D377" s="78">
        <v>0</v>
      </c>
      <c r="E377" s="78">
        <v>2135</v>
      </c>
      <c r="F377" s="78">
        <v>0</v>
      </c>
      <c r="G377" s="78">
        <v>16907</v>
      </c>
      <c r="H377" s="78">
        <v>0</v>
      </c>
      <c r="I377" s="79">
        <f t="shared" si="5"/>
        <v>644526</v>
      </c>
    </row>
    <row r="378" spans="1:9" x14ac:dyDescent="0.25">
      <c r="A378" s="23" t="s">
        <v>451</v>
      </c>
      <c r="B378" s="24" t="s">
        <v>490</v>
      </c>
      <c r="C378" s="77">
        <v>2589248</v>
      </c>
      <c r="D378" s="78">
        <v>472577</v>
      </c>
      <c r="E378" s="78">
        <v>0</v>
      </c>
      <c r="F378" s="78">
        <v>0</v>
      </c>
      <c r="G378" s="78">
        <v>0</v>
      </c>
      <c r="H378" s="78">
        <v>0</v>
      </c>
      <c r="I378" s="79">
        <f t="shared" si="5"/>
        <v>3061825</v>
      </c>
    </row>
    <row r="379" spans="1:9" x14ac:dyDescent="0.25">
      <c r="A379" s="23" t="s">
        <v>481</v>
      </c>
      <c r="B379" s="24" t="s">
        <v>490</v>
      </c>
      <c r="C379" s="77">
        <v>0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9">
        <f t="shared" si="5"/>
        <v>0</v>
      </c>
    </row>
    <row r="380" spans="1:9" x14ac:dyDescent="0.25">
      <c r="A380" s="23" t="s">
        <v>486</v>
      </c>
      <c r="B380" s="24" t="s">
        <v>490</v>
      </c>
      <c r="C380" s="77">
        <v>55577</v>
      </c>
      <c r="D380" s="78">
        <v>0</v>
      </c>
      <c r="E380" s="78">
        <v>0</v>
      </c>
      <c r="F380" s="78">
        <v>0</v>
      </c>
      <c r="G380" s="78">
        <v>0</v>
      </c>
      <c r="H380" s="78">
        <v>0</v>
      </c>
      <c r="I380" s="79">
        <f t="shared" si="5"/>
        <v>55577</v>
      </c>
    </row>
    <row r="381" spans="1:9" x14ac:dyDescent="0.25">
      <c r="A381" s="23" t="s">
        <v>400</v>
      </c>
      <c r="B381" s="24" t="s">
        <v>56</v>
      </c>
      <c r="C381" s="77">
        <v>174298</v>
      </c>
      <c r="D381" s="78">
        <v>0</v>
      </c>
      <c r="E381" s="78">
        <v>45304</v>
      </c>
      <c r="F381" s="78">
        <v>0</v>
      </c>
      <c r="G381" s="78">
        <v>0</v>
      </c>
      <c r="H381" s="78">
        <v>210726</v>
      </c>
      <c r="I381" s="79">
        <f t="shared" si="5"/>
        <v>430328</v>
      </c>
    </row>
    <row r="382" spans="1:9" x14ac:dyDescent="0.25">
      <c r="A382" s="23" t="s">
        <v>401</v>
      </c>
      <c r="B382" s="24" t="s">
        <v>56</v>
      </c>
      <c r="C382" s="77">
        <v>58960</v>
      </c>
      <c r="D382" s="78">
        <v>0</v>
      </c>
      <c r="E382" s="78">
        <v>0</v>
      </c>
      <c r="F382" s="78">
        <v>0</v>
      </c>
      <c r="G382" s="78">
        <v>1035</v>
      </c>
      <c r="H382" s="78">
        <v>0</v>
      </c>
      <c r="I382" s="79">
        <f t="shared" si="5"/>
        <v>59995</v>
      </c>
    </row>
    <row r="383" spans="1:9" x14ac:dyDescent="0.25">
      <c r="A383" s="23" t="s">
        <v>402</v>
      </c>
      <c r="B383" s="24" t="s">
        <v>56</v>
      </c>
      <c r="C383" s="77">
        <v>46264</v>
      </c>
      <c r="D383" s="78">
        <v>0</v>
      </c>
      <c r="E383" s="78">
        <v>0</v>
      </c>
      <c r="F383" s="78">
        <v>0</v>
      </c>
      <c r="G383" s="78">
        <v>450</v>
      </c>
      <c r="H383" s="78">
        <v>0</v>
      </c>
      <c r="I383" s="79">
        <f t="shared" si="5"/>
        <v>46714</v>
      </c>
    </row>
    <row r="384" spans="1:9" x14ac:dyDescent="0.25">
      <c r="A384" s="23" t="s">
        <v>403</v>
      </c>
      <c r="B384" s="24" t="s">
        <v>56</v>
      </c>
      <c r="C384" s="77">
        <v>41717</v>
      </c>
      <c r="D384" s="78">
        <v>0</v>
      </c>
      <c r="E384" s="78">
        <v>0</v>
      </c>
      <c r="F384" s="78">
        <v>0</v>
      </c>
      <c r="G384" s="78">
        <v>0</v>
      </c>
      <c r="H384" s="78">
        <v>0</v>
      </c>
      <c r="I384" s="79">
        <f t="shared" si="5"/>
        <v>41717</v>
      </c>
    </row>
    <row r="385" spans="1:9" x14ac:dyDescent="0.25">
      <c r="A385" s="23" t="s">
        <v>404</v>
      </c>
      <c r="B385" s="24" t="s">
        <v>56</v>
      </c>
      <c r="C385" s="77">
        <v>1766756</v>
      </c>
      <c r="D385" s="78">
        <v>468227</v>
      </c>
      <c r="E385" s="78">
        <v>164814</v>
      </c>
      <c r="F385" s="78">
        <v>0</v>
      </c>
      <c r="G385" s="78">
        <v>0</v>
      </c>
      <c r="H385" s="78">
        <v>141351</v>
      </c>
      <c r="I385" s="79">
        <f t="shared" si="5"/>
        <v>2541148</v>
      </c>
    </row>
    <row r="386" spans="1:9" x14ac:dyDescent="0.25">
      <c r="A386" s="23" t="s">
        <v>405</v>
      </c>
      <c r="B386" s="24" t="s">
        <v>57</v>
      </c>
      <c r="C386" s="77">
        <v>71247</v>
      </c>
      <c r="D386" s="78">
        <v>0</v>
      </c>
      <c r="E386" s="78">
        <v>0</v>
      </c>
      <c r="F386" s="78">
        <v>0</v>
      </c>
      <c r="G386" s="78">
        <v>6121</v>
      </c>
      <c r="H386" s="78">
        <v>0</v>
      </c>
      <c r="I386" s="79">
        <f t="shared" si="5"/>
        <v>77368</v>
      </c>
    </row>
    <row r="387" spans="1:9" x14ac:dyDescent="0.25">
      <c r="A387" s="23" t="s">
        <v>406</v>
      </c>
      <c r="B387" s="24" t="s">
        <v>57</v>
      </c>
      <c r="C387" s="77">
        <v>642447</v>
      </c>
      <c r="D387" s="78">
        <v>209618</v>
      </c>
      <c r="E387" s="78">
        <v>0</v>
      </c>
      <c r="F387" s="78">
        <v>0</v>
      </c>
      <c r="G387" s="78">
        <v>33015</v>
      </c>
      <c r="H387" s="78">
        <v>0</v>
      </c>
      <c r="I387" s="79">
        <f t="shared" si="5"/>
        <v>885080</v>
      </c>
    </row>
    <row r="388" spans="1:9" x14ac:dyDescent="0.25">
      <c r="A388" s="23" t="s">
        <v>407</v>
      </c>
      <c r="B388" s="24" t="s">
        <v>58</v>
      </c>
      <c r="C388" s="77">
        <v>623478</v>
      </c>
      <c r="D388" s="78">
        <v>37783</v>
      </c>
      <c r="E388" s="78">
        <v>86282</v>
      </c>
      <c r="F388" s="78">
        <v>0</v>
      </c>
      <c r="G388" s="78">
        <v>0</v>
      </c>
      <c r="H388" s="78">
        <v>0</v>
      </c>
      <c r="I388" s="79">
        <f t="shared" si="5"/>
        <v>747543</v>
      </c>
    </row>
    <row r="389" spans="1:9" x14ac:dyDescent="0.25">
      <c r="A389" s="23" t="s">
        <v>408</v>
      </c>
      <c r="B389" s="24" t="s">
        <v>59</v>
      </c>
      <c r="C389" s="77">
        <v>36521</v>
      </c>
      <c r="D389" s="78">
        <v>0</v>
      </c>
      <c r="E389" s="78">
        <v>3316</v>
      </c>
      <c r="F389" s="78">
        <v>0</v>
      </c>
      <c r="G389" s="78">
        <v>0</v>
      </c>
      <c r="H389" s="78">
        <v>0</v>
      </c>
      <c r="I389" s="79">
        <f t="shared" ref="I389:I418" si="6">SUM(C389:H389)</f>
        <v>39837</v>
      </c>
    </row>
    <row r="390" spans="1:9" x14ac:dyDescent="0.25">
      <c r="A390" s="23" t="s">
        <v>409</v>
      </c>
      <c r="B390" s="24" t="s">
        <v>59</v>
      </c>
      <c r="C390" s="77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9">
        <f t="shared" si="6"/>
        <v>0</v>
      </c>
    </row>
    <row r="391" spans="1:9" x14ac:dyDescent="0.25">
      <c r="A391" s="23" t="s">
        <v>410</v>
      </c>
      <c r="B391" s="24" t="s">
        <v>59</v>
      </c>
      <c r="C391" s="77">
        <v>0</v>
      </c>
      <c r="D391" s="78">
        <v>0</v>
      </c>
      <c r="E391" s="78">
        <v>0</v>
      </c>
      <c r="F391" s="78">
        <v>0</v>
      </c>
      <c r="G391" s="78">
        <v>0</v>
      </c>
      <c r="H391" s="78">
        <v>0</v>
      </c>
      <c r="I391" s="79">
        <f t="shared" si="6"/>
        <v>0</v>
      </c>
    </row>
    <row r="392" spans="1:9" x14ac:dyDescent="0.25">
      <c r="A392" s="23" t="s">
        <v>411</v>
      </c>
      <c r="B392" s="24" t="s">
        <v>60</v>
      </c>
      <c r="C392" s="77">
        <v>7235990</v>
      </c>
      <c r="D392" s="78">
        <v>1527395</v>
      </c>
      <c r="E392" s="78">
        <v>159691</v>
      </c>
      <c r="F392" s="78">
        <v>0</v>
      </c>
      <c r="G392" s="78">
        <v>94287</v>
      </c>
      <c r="H392" s="78">
        <v>0</v>
      </c>
      <c r="I392" s="79">
        <f t="shared" si="6"/>
        <v>9017363</v>
      </c>
    </row>
    <row r="393" spans="1:9" x14ac:dyDescent="0.25">
      <c r="A393" s="23" t="s">
        <v>412</v>
      </c>
      <c r="B393" s="24" t="s">
        <v>60</v>
      </c>
      <c r="C393" s="77">
        <v>861000</v>
      </c>
      <c r="D393" s="78">
        <v>0</v>
      </c>
      <c r="E393" s="78">
        <v>13000</v>
      </c>
      <c r="F393" s="78">
        <v>0</v>
      </c>
      <c r="G393" s="78">
        <v>0</v>
      </c>
      <c r="H393" s="78">
        <v>0</v>
      </c>
      <c r="I393" s="79">
        <f t="shared" si="6"/>
        <v>874000</v>
      </c>
    </row>
    <row r="394" spans="1:9" x14ac:dyDescent="0.25">
      <c r="A394" s="23" t="s">
        <v>452</v>
      </c>
      <c r="B394" s="24" t="s">
        <v>60</v>
      </c>
      <c r="C394" s="77">
        <v>1458015</v>
      </c>
      <c r="D394" s="78">
        <v>0</v>
      </c>
      <c r="E394" s="78">
        <v>0</v>
      </c>
      <c r="F394" s="78">
        <v>0</v>
      </c>
      <c r="G394" s="78">
        <v>69645</v>
      </c>
      <c r="H394" s="78">
        <v>0</v>
      </c>
      <c r="I394" s="79">
        <f t="shared" si="6"/>
        <v>1527660</v>
      </c>
    </row>
    <row r="395" spans="1:9" x14ac:dyDescent="0.25">
      <c r="A395" s="23" t="s">
        <v>453</v>
      </c>
      <c r="B395" s="24" t="s">
        <v>60</v>
      </c>
      <c r="C395" s="77">
        <v>3031104</v>
      </c>
      <c r="D395" s="78">
        <v>681615</v>
      </c>
      <c r="E395" s="78">
        <v>183284</v>
      </c>
      <c r="F395" s="78">
        <v>0</v>
      </c>
      <c r="G395" s="78">
        <v>58658</v>
      </c>
      <c r="H395" s="78">
        <v>0</v>
      </c>
      <c r="I395" s="79">
        <f t="shared" si="6"/>
        <v>3954661</v>
      </c>
    </row>
    <row r="396" spans="1:9" x14ac:dyDescent="0.25">
      <c r="A396" s="23" t="s">
        <v>413</v>
      </c>
      <c r="B396" s="24" t="s">
        <v>60</v>
      </c>
      <c r="C396" s="77">
        <v>5099378</v>
      </c>
      <c r="D396" s="78">
        <v>0</v>
      </c>
      <c r="E396" s="78">
        <v>133290</v>
      </c>
      <c r="F396" s="78">
        <v>0</v>
      </c>
      <c r="G396" s="78">
        <v>0</v>
      </c>
      <c r="H396" s="78">
        <v>2088951</v>
      </c>
      <c r="I396" s="79">
        <f t="shared" si="6"/>
        <v>7321619</v>
      </c>
    </row>
    <row r="397" spans="1:9" x14ac:dyDescent="0.25">
      <c r="A397" s="23" t="s">
        <v>414</v>
      </c>
      <c r="B397" s="24" t="s">
        <v>60</v>
      </c>
      <c r="C397" s="77">
        <v>1564419</v>
      </c>
      <c r="D397" s="78">
        <v>341624</v>
      </c>
      <c r="E397" s="78">
        <v>63411</v>
      </c>
      <c r="F397" s="78">
        <v>0</v>
      </c>
      <c r="G397" s="78">
        <v>0</v>
      </c>
      <c r="H397" s="78">
        <v>0</v>
      </c>
      <c r="I397" s="79">
        <f t="shared" si="6"/>
        <v>1969454</v>
      </c>
    </row>
    <row r="398" spans="1:9" x14ac:dyDescent="0.25">
      <c r="A398" s="23" t="s">
        <v>415</v>
      </c>
      <c r="B398" s="24" t="s">
        <v>60</v>
      </c>
      <c r="C398" s="77">
        <v>1093840</v>
      </c>
      <c r="D398" s="78">
        <v>305434</v>
      </c>
      <c r="E398" s="78">
        <v>16109</v>
      </c>
      <c r="F398" s="78">
        <v>0</v>
      </c>
      <c r="G398" s="78">
        <v>16811</v>
      </c>
      <c r="H398" s="78">
        <v>0</v>
      </c>
      <c r="I398" s="79">
        <f t="shared" si="6"/>
        <v>1432194</v>
      </c>
    </row>
    <row r="399" spans="1:9" x14ac:dyDescent="0.25">
      <c r="A399" s="23" t="s">
        <v>416</v>
      </c>
      <c r="B399" s="24" t="s">
        <v>60</v>
      </c>
      <c r="C399" s="77">
        <v>191524</v>
      </c>
      <c r="D399" s="78">
        <v>0</v>
      </c>
      <c r="E399" s="78">
        <v>0</v>
      </c>
      <c r="F399" s="78">
        <v>0</v>
      </c>
      <c r="G399" s="78">
        <v>8572</v>
      </c>
      <c r="H399" s="78">
        <v>0</v>
      </c>
      <c r="I399" s="79">
        <f t="shared" si="6"/>
        <v>200096</v>
      </c>
    </row>
    <row r="400" spans="1:9" x14ac:dyDescent="0.25">
      <c r="A400" s="23" t="s">
        <v>417</v>
      </c>
      <c r="B400" s="24" t="s">
        <v>60</v>
      </c>
      <c r="C400" s="77">
        <v>2121310</v>
      </c>
      <c r="D400" s="78">
        <v>0</v>
      </c>
      <c r="E400" s="78">
        <v>205912</v>
      </c>
      <c r="F400" s="78">
        <v>0</v>
      </c>
      <c r="G400" s="78">
        <v>0</v>
      </c>
      <c r="H400" s="78">
        <v>0</v>
      </c>
      <c r="I400" s="79">
        <f t="shared" si="6"/>
        <v>2327222</v>
      </c>
    </row>
    <row r="401" spans="1:9" x14ac:dyDescent="0.25">
      <c r="A401" s="23" t="s">
        <v>418</v>
      </c>
      <c r="B401" s="24" t="s">
        <v>60</v>
      </c>
      <c r="C401" s="77">
        <v>155660</v>
      </c>
      <c r="D401" s="78">
        <v>0</v>
      </c>
      <c r="E401" s="78">
        <v>0</v>
      </c>
      <c r="F401" s="78">
        <v>0</v>
      </c>
      <c r="G401" s="78">
        <v>2896</v>
      </c>
      <c r="H401" s="78">
        <v>0</v>
      </c>
      <c r="I401" s="79">
        <f t="shared" si="6"/>
        <v>158556</v>
      </c>
    </row>
    <row r="402" spans="1:9" x14ac:dyDescent="0.25">
      <c r="A402" s="23" t="s">
        <v>419</v>
      </c>
      <c r="B402" s="24" t="s">
        <v>60</v>
      </c>
      <c r="C402" s="77">
        <v>1092386</v>
      </c>
      <c r="D402" s="78">
        <v>0</v>
      </c>
      <c r="E402" s="78">
        <v>69709</v>
      </c>
      <c r="F402" s="78">
        <v>0</v>
      </c>
      <c r="G402" s="78">
        <v>0</v>
      </c>
      <c r="H402" s="78">
        <v>0</v>
      </c>
      <c r="I402" s="79">
        <f t="shared" si="6"/>
        <v>1162095</v>
      </c>
    </row>
    <row r="403" spans="1:9" x14ac:dyDescent="0.25">
      <c r="A403" s="23" t="s">
        <v>420</v>
      </c>
      <c r="B403" s="24" t="s">
        <v>60</v>
      </c>
      <c r="C403" s="77">
        <v>4143603</v>
      </c>
      <c r="D403" s="78">
        <v>0</v>
      </c>
      <c r="E403" s="78">
        <v>0</v>
      </c>
      <c r="F403" s="78">
        <v>0</v>
      </c>
      <c r="G403" s="78">
        <v>0</v>
      </c>
      <c r="H403" s="78">
        <v>0</v>
      </c>
      <c r="I403" s="79">
        <f t="shared" si="6"/>
        <v>4143603</v>
      </c>
    </row>
    <row r="404" spans="1:9" x14ac:dyDescent="0.25">
      <c r="A404" s="23" t="s">
        <v>421</v>
      </c>
      <c r="B404" s="24" t="s">
        <v>60</v>
      </c>
      <c r="C404" s="77">
        <v>43288</v>
      </c>
      <c r="D404" s="78">
        <v>0</v>
      </c>
      <c r="E404" s="78">
        <v>0</v>
      </c>
      <c r="F404" s="78">
        <v>0</v>
      </c>
      <c r="G404" s="78">
        <v>0</v>
      </c>
      <c r="H404" s="78">
        <v>0</v>
      </c>
      <c r="I404" s="79">
        <f t="shared" si="6"/>
        <v>43288</v>
      </c>
    </row>
    <row r="405" spans="1:9" x14ac:dyDescent="0.25">
      <c r="A405" s="23" t="s">
        <v>422</v>
      </c>
      <c r="B405" s="24" t="s">
        <v>60</v>
      </c>
      <c r="C405" s="77">
        <v>357370</v>
      </c>
      <c r="D405" s="78">
        <v>0</v>
      </c>
      <c r="E405" s="78">
        <v>0</v>
      </c>
      <c r="F405" s="78">
        <v>0</v>
      </c>
      <c r="G405" s="78">
        <v>12392</v>
      </c>
      <c r="H405" s="78">
        <v>0</v>
      </c>
      <c r="I405" s="79">
        <f t="shared" si="6"/>
        <v>369762</v>
      </c>
    </row>
    <row r="406" spans="1:9" x14ac:dyDescent="0.25">
      <c r="A406" s="23" t="s">
        <v>423</v>
      </c>
      <c r="B406" s="24" t="s">
        <v>60</v>
      </c>
      <c r="C406" s="77">
        <v>4530699</v>
      </c>
      <c r="D406" s="78">
        <v>940129</v>
      </c>
      <c r="E406" s="78">
        <v>132068</v>
      </c>
      <c r="F406" s="78">
        <v>0</v>
      </c>
      <c r="G406" s="78">
        <v>0</v>
      </c>
      <c r="H406" s="78">
        <v>0</v>
      </c>
      <c r="I406" s="79">
        <f t="shared" si="6"/>
        <v>5602896</v>
      </c>
    </row>
    <row r="407" spans="1:9" x14ac:dyDescent="0.25">
      <c r="A407" s="23" t="s">
        <v>424</v>
      </c>
      <c r="B407" s="24" t="s">
        <v>60</v>
      </c>
      <c r="C407" s="77">
        <v>963876</v>
      </c>
      <c r="D407" s="78">
        <v>240028</v>
      </c>
      <c r="E407" s="78">
        <v>9764</v>
      </c>
      <c r="F407" s="78">
        <v>2523</v>
      </c>
      <c r="G407" s="78">
        <v>12234</v>
      </c>
      <c r="H407" s="78">
        <v>0</v>
      </c>
      <c r="I407" s="79">
        <f t="shared" si="6"/>
        <v>1228425</v>
      </c>
    </row>
    <row r="408" spans="1:9" x14ac:dyDescent="0.25">
      <c r="A408" s="23" t="s">
        <v>425</v>
      </c>
      <c r="B408" s="24" t="s">
        <v>61</v>
      </c>
      <c r="C408" s="77">
        <v>0</v>
      </c>
      <c r="D408" s="78">
        <v>0</v>
      </c>
      <c r="E408" s="78">
        <v>0</v>
      </c>
      <c r="F408" s="78">
        <v>0</v>
      </c>
      <c r="G408" s="78">
        <v>1383</v>
      </c>
      <c r="H408" s="78">
        <v>21095</v>
      </c>
      <c r="I408" s="79">
        <f t="shared" si="6"/>
        <v>22478</v>
      </c>
    </row>
    <row r="409" spans="1:9" x14ac:dyDescent="0.25">
      <c r="A409" s="23" t="s">
        <v>487</v>
      </c>
      <c r="B409" s="24" t="s">
        <v>61</v>
      </c>
      <c r="C409" s="77">
        <v>30137</v>
      </c>
      <c r="D409" s="78">
        <v>0</v>
      </c>
      <c r="E409" s="78">
        <v>0</v>
      </c>
      <c r="F409" s="78">
        <v>0</v>
      </c>
      <c r="G409" s="78">
        <v>0</v>
      </c>
      <c r="H409" s="78">
        <v>0</v>
      </c>
      <c r="I409" s="79">
        <f t="shared" si="6"/>
        <v>30137</v>
      </c>
    </row>
    <row r="410" spans="1:9" x14ac:dyDescent="0.25">
      <c r="A410" s="23" t="s">
        <v>426</v>
      </c>
      <c r="B410" s="24" t="s">
        <v>62</v>
      </c>
      <c r="C410" s="77">
        <v>617084</v>
      </c>
      <c r="D410" s="78">
        <v>327840</v>
      </c>
      <c r="E410" s="78">
        <v>11024</v>
      </c>
      <c r="F410" s="78">
        <v>0</v>
      </c>
      <c r="G410" s="78">
        <v>0</v>
      </c>
      <c r="H410" s="78">
        <v>0</v>
      </c>
      <c r="I410" s="79">
        <f t="shared" si="6"/>
        <v>955948</v>
      </c>
    </row>
    <row r="411" spans="1:9" x14ac:dyDescent="0.25">
      <c r="A411" s="23" t="s">
        <v>427</v>
      </c>
      <c r="B411" s="24" t="s">
        <v>62</v>
      </c>
      <c r="C411" s="77">
        <v>0</v>
      </c>
      <c r="D411" s="78">
        <v>0</v>
      </c>
      <c r="E411" s="78">
        <v>0</v>
      </c>
      <c r="F411" s="78">
        <v>0</v>
      </c>
      <c r="G411" s="78">
        <v>0</v>
      </c>
      <c r="H411" s="78">
        <v>0</v>
      </c>
      <c r="I411" s="79">
        <f t="shared" si="6"/>
        <v>0</v>
      </c>
    </row>
    <row r="412" spans="1:9" x14ac:dyDescent="0.25">
      <c r="A412" s="23" t="s">
        <v>428</v>
      </c>
      <c r="B412" s="24" t="s">
        <v>62</v>
      </c>
      <c r="C412" s="77">
        <v>18312</v>
      </c>
      <c r="D412" s="78">
        <v>0</v>
      </c>
      <c r="E412" s="78">
        <v>0</v>
      </c>
      <c r="F412" s="78">
        <v>0</v>
      </c>
      <c r="G412" s="78">
        <v>103</v>
      </c>
      <c r="H412" s="78">
        <v>0</v>
      </c>
      <c r="I412" s="79">
        <f t="shared" si="6"/>
        <v>18415</v>
      </c>
    </row>
    <row r="413" spans="1:9" x14ac:dyDescent="0.25">
      <c r="A413" s="23" t="s">
        <v>429</v>
      </c>
      <c r="B413" s="24" t="s">
        <v>63</v>
      </c>
      <c r="C413" s="77">
        <v>16008</v>
      </c>
      <c r="D413" s="78">
        <v>0</v>
      </c>
      <c r="E413" s="78">
        <v>0</v>
      </c>
      <c r="F413" s="78">
        <v>0</v>
      </c>
      <c r="G413" s="78">
        <v>0</v>
      </c>
      <c r="H413" s="78">
        <v>0</v>
      </c>
      <c r="I413" s="79">
        <f t="shared" si="6"/>
        <v>16008</v>
      </c>
    </row>
    <row r="414" spans="1:9" x14ac:dyDescent="0.25">
      <c r="A414" s="23" t="s">
        <v>430</v>
      </c>
      <c r="B414" s="24" t="s">
        <v>63</v>
      </c>
      <c r="C414" s="77">
        <v>291426</v>
      </c>
      <c r="D414" s="78">
        <v>44960</v>
      </c>
      <c r="E414" s="78">
        <v>15359</v>
      </c>
      <c r="F414" s="78">
        <v>0</v>
      </c>
      <c r="G414" s="78">
        <v>0</v>
      </c>
      <c r="H414" s="78">
        <v>0</v>
      </c>
      <c r="I414" s="79">
        <f t="shared" si="6"/>
        <v>351745</v>
      </c>
    </row>
    <row r="415" spans="1:9" x14ac:dyDescent="0.25">
      <c r="A415" s="23" t="s">
        <v>431</v>
      </c>
      <c r="B415" s="24" t="s">
        <v>63</v>
      </c>
      <c r="C415" s="77">
        <v>0</v>
      </c>
      <c r="D415" s="78">
        <v>0</v>
      </c>
      <c r="E415" s="78">
        <v>0</v>
      </c>
      <c r="F415" s="78">
        <v>0</v>
      </c>
      <c r="G415" s="78">
        <v>0</v>
      </c>
      <c r="H415" s="78">
        <v>0</v>
      </c>
      <c r="I415" s="79">
        <f t="shared" si="6"/>
        <v>0</v>
      </c>
    </row>
    <row r="416" spans="1:9" x14ac:dyDescent="0.25">
      <c r="A416" s="23" t="s">
        <v>432</v>
      </c>
      <c r="B416" s="24" t="s">
        <v>63</v>
      </c>
      <c r="C416" s="77">
        <v>0</v>
      </c>
      <c r="D416" s="78">
        <v>0</v>
      </c>
      <c r="E416" s="78">
        <v>0</v>
      </c>
      <c r="F416" s="78">
        <v>0</v>
      </c>
      <c r="G416" s="78">
        <v>0</v>
      </c>
      <c r="H416" s="78">
        <v>0</v>
      </c>
      <c r="I416" s="79">
        <f t="shared" si="6"/>
        <v>0</v>
      </c>
    </row>
    <row r="417" spans="1:9" x14ac:dyDescent="0.25">
      <c r="A417" s="23" t="s">
        <v>433</v>
      </c>
      <c r="B417" s="24" t="s">
        <v>63</v>
      </c>
      <c r="C417" s="77">
        <v>29709</v>
      </c>
      <c r="D417" s="78">
        <v>0</v>
      </c>
      <c r="E417" s="78">
        <v>123</v>
      </c>
      <c r="F417" s="78">
        <v>0</v>
      </c>
      <c r="G417" s="78">
        <v>0</v>
      </c>
      <c r="H417" s="78">
        <v>0</v>
      </c>
      <c r="I417" s="79">
        <f t="shared" si="6"/>
        <v>29832</v>
      </c>
    </row>
    <row r="418" spans="1:9" x14ac:dyDescent="0.25">
      <c r="A418" s="59" t="s">
        <v>468</v>
      </c>
      <c r="B418" s="61"/>
      <c r="C418" s="52">
        <f t="shared" ref="C418:H418" si="7">SUM(C5:C417)</f>
        <v>819325497</v>
      </c>
      <c r="D418" s="52">
        <f t="shared" si="7"/>
        <v>138278533</v>
      </c>
      <c r="E418" s="52">
        <f t="shared" si="7"/>
        <v>23879379</v>
      </c>
      <c r="F418" s="52">
        <f t="shared" si="7"/>
        <v>627137</v>
      </c>
      <c r="G418" s="52">
        <f t="shared" si="7"/>
        <v>7318605</v>
      </c>
      <c r="H418" s="52">
        <f t="shared" si="7"/>
        <v>19612805</v>
      </c>
      <c r="I418" s="53">
        <f t="shared" si="6"/>
        <v>1009041956</v>
      </c>
    </row>
    <row r="419" spans="1:9" x14ac:dyDescent="0.25">
      <c r="A419" s="60" t="s">
        <v>436</v>
      </c>
      <c r="B419" s="73"/>
      <c r="C419" s="54">
        <f t="shared" ref="C419:I419" si="8">(C418/$I418)</f>
        <v>0.81198357722203574</v>
      </c>
      <c r="D419" s="54">
        <f t="shared" si="8"/>
        <v>0.13703942851708339</v>
      </c>
      <c r="E419" s="54">
        <f t="shared" si="8"/>
        <v>2.3665397516929414E-2</v>
      </c>
      <c r="F419" s="54">
        <f t="shared" si="8"/>
        <v>6.215172682076265E-4</v>
      </c>
      <c r="G419" s="54">
        <f t="shared" si="8"/>
        <v>7.2530234808194632E-3</v>
      </c>
      <c r="H419" s="54">
        <f t="shared" si="8"/>
        <v>1.9437055994924356E-2</v>
      </c>
      <c r="I419" s="55">
        <f t="shared" si="8"/>
        <v>1</v>
      </c>
    </row>
    <row r="420" spans="1:9" x14ac:dyDescent="0.25">
      <c r="A420" s="60" t="s">
        <v>469</v>
      </c>
      <c r="B420" s="61"/>
      <c r="C420" s="57">
        <f>COUNTIF(C5:C417,"&gt;0")</f>
        <v>343</v>
      </c>
      <c r="D420" s="57">
        <f t="shared" ref="D420:I420" si="9">COUNTIF(D5:D417,"&gt;0")</f>
        <v>196</v>
      </c>
      <c r="E420" s="57">
        <f t="shared" si="9"/>
        <v>207</v>
      </c>
      <c r="F420" s="57">
        <f t="shared" si="9"/>
        <v>15</v>
      </c>
      <c r="G420" s="57">
        <f t="shared" si="9"/>
        <v>163</v>
      </c>
      <c r="H420" s="57">
        <f t="shared" si="9"/>
        <v>36</v>
      </c>
      <c r="I420" s="64">
        <f t="shared" si="9"/>
        <v>353</v>
      </c>
    </row>
    <row r="421" spans="1:9" x14ac:dyDescent="0.25">
      <c r="A421" s="37"/>
      <c r="B421" s="28"/>
      <c r="C421" s="25"/>
      <c r="D421" s="25"/>
      <c r="E421" s="25"/>
      <c r="F421" s="25"/>
      <c r="G421" s="25"/>
      <c r="H421" s="25"/>
      <c r="I421" s="74"/>
    </row>
    <row r="422" spans="1:9" ht="13.8" thickBot="1" x14ac:dyDescent="0.3">
      <c r="A422" s="29" t="s">
        <v>439</v>
      </c>
      <c r="B422" s="31"/>
      <c r="C422" s="32"/>
      <c r="D422" s="32"/>
      <c r="E422" s="32"/>
      <c r="F422" s="32"/>
      <c r="G422" s="32"/>
      <c r="H422" s="32"/>
      <c r="I422" s="33"/>
    </row>
    <row r="423" spans="1:9" x14ac:dyDescent="0.25">
      <c r="C423" s="1"/>
      <c r="D423" s="1"/>
      <c r="E423" s="1"/>
      <c r="F423" s="1"/>
      <c r="G423" s="1"/>
      <c r="H423" s="1"/>
      <c r="I423" s="1"/>
    </row>
    <row r="424" spans="1:9" x14ac:dyDescent="0.25">
      <c r="C424" s="1"/>
      <c r="D424" s="1"/>
      <c r="E424" s="1"/>
      <c r="F424" s="1"/>
      <c r="G424" s="1"/>
      <c r="H424" s="1"/>
      <c r="I424" s="1"/>
    </row>
  </sheetData>
  <printOptions horizontalCentered="1"/>
  <pageMargins left="0.5" right="0.5" top="0.5" bottom="0.5" header="0.3" footer="0.3"/>
  <pageSetup scale="88" fitToHeight="0" orientation="landscape" r:id="rId1"/>
  <headerFooter>
    <oddFooter>&amp;LOffice of Economic and Demographic Research&amp;RPage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423"/>
  <sheetViews>
    <sheetView workbookViewId="0"/>
  </sheetViews>
  <sheetFormatPr defaultRowHeight="13.2" x14ac:dyDescent="0.25"/>
  <cols>
    <col min="1" max="1" width="24.6640625" customWidth="1"/>
    <col min="2" max="2" width="17.6640625" customWidth="1"/>
    <col min="3" max="9" width="14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521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1423860</v>
      </c>
      <c r="I5" s="36">
        <f t="shared" ref="I5:I68" si="0">SUM(C5:H5)</f>
        <v>1423860</v>
      </c>
    </row>
    <row r="6" spans="1:9" x14ac:dyDescent="0.25">
      <c r="A6" s="23" t="s">
        <v>67</v>
      </c>
      <c r="B6" s="24" t="s">
        <v>0</v>
      </c>
      <c r="C6" s="77">
        <v>74184</v>
      </c>
      <c r="D6" s="78">
        <v>19560</v>
      </c>
      <c r="E6" s="78">
        <v>0</v>
      </c>
      <c r="F6" s="78">
        <v>0</v>
      </c>
      <c r="G6" s="78">
        <v>3596</v>
      </c>
      <c r="H6" s="78">
        <v>0</v>
      </c>
      <c r="I6" s="79">
        <f t="shared" si="0"/>
        <v>97340</v>
      </c>
    </row>
    <row r="7" spans="1:9" x14ac:dyDescent="0.25">
      <c r="A7" s="23" t="s">
        <v>68</v>
      </c>
      <c r="B7" s="24" t="s">
        <v>0</v>
      </c>
      <c r="C7" s="77">
        <v>7687183</v>
      </c>
      <c r="D7" s="78">
        <v>1827795</v>
      </c>
      <c r="E7" s="78">
        <v>803002</v>
      </c>
      <c r="F7" s="78">
        <v>0</v>
      </c>
      <c r="G7" s="78">
        <v>77026</v>
      </c>
      <c r="H7" s="78">
        <v>3949861</v>
      </c>
      <c r="I7" s="79">
        <f t="shared" si="0"/>
        <v>14344867</v>
      </c>
    </row>
    <row r="8" spans="1:9" x14ac:dyDescent="0.25">
      <c r="A8" s="23" t="s">
        <v>69</v>
      </c>
      <c r="B8" s="24" t="s">
        <v>0</v>
      </c>
      <c r="C8" s="77">
        <v>95163</v>
      </c>
      <c r="D8" s="78">
        <v>22528</v>
      </c>
      <c r="E8" s="78">
        <v>0</v>
      </c>
      <c r="F8" s="78">
        <v>0</v>
      </c>
      <c r="G8" s="78">
        <v>0</v>
      </c>
      <c r="H8" s="78">
        <v>0</v>
      </c>
      <c r="I8" s="79">
        <f t="shared" si="0"/>
        <v>117691</v>
      </c>
    </row>
    <row r="9" spans="1:9" x14ac:dyDescent="0.25">
      <c r="A9" s="23" t="s">
        <v>70</v>
      </c>
      <c r="B9" s="24" t="s">
        <v>0</v>
      </c>
      <c r="C9" s="77">
        <v>312076</v>
      </c>
      <c r="D9" s="78">
        <v>0</v>
      </c>
      <c r="E9" s="78">
        <v>15212</v>
      </c>
      <c r="F9" s="78">
        <v>0</v>
      </c>
      <c r="G9" s="78">
        <v>0</v>
      </c>
      <c r="H9" s="78">
        <v>0</v>
      </c>
      <c r="I9" s="79">
        <f t="shared" si="0"/>
        <v>327288</v>
      </c>
    </row>
    <row r="10" spans="1:9" x14ac:dyDescent="0.25">
      <c r="A10" s="23" t="s">
        <v>505</v>
      </c>
      <c r="B10" s="24" t="s">
        <v>0</v>
      </c>
      <c r="C10" s="77">
        <v>13102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 t="shared" si="0"/>
        <v>13102</v>
      </c>
    </row>
    <row r="11" spans="1:9" x14ac:dyDescent="0.25">
      <c r="A11" s="23" t="s">
        <v>71</v>
      </c>
      <c r="B11" s="24" t="s">
        <v>0</v>
      </c>
      <c r="C11" s="77">
        <v>37908</v>
      </c>
      <c r="D11" s="78">
        <v>13398</v>
      </c>
      <c r="E11" s="78">
        <v>0</v>
      </c>
      <c r="F11" s="78">
        <v>0</v>
      </c>
      <c r="G11" s="78">
        <v>4139</v>
      </c>
      <c r="H11" s="78">
        <v>0</v>
      </c>
      <c r="I11" s="79">
        <f t="shared" si="0"/>
        <v>55445</v>
      </c>
    </row>
    <row r="12" spans="1:9" x14ac:dyDescent="0.25">
      <c r="A12" s="23" t="s">
        <v>72</v>
      </c>
      <c r="B12" s="24" t="s">
        <v>0</v>
      </c>
      <c r="C12" s="77">
        <v>261818</v>
      </c>
      <c r="D12" s="78">
        <v>0</v>
      </c>
      <c r="E12" s="78">
        <v>0</v>
      </c>
      <c r="F12" s="78">
        <v>552242</v>
      </c>
      <c r="G12" s="78">
        <v>0</v>
      </c>
      <c r="H12" s="78">
        <v>0</v>
      </c>
      <c r="I12" s="79">
        <f t="shared" si="0"/>
        <v>814060</v>
      </c>
    </row>
    <row r="13" spans="1:9" x14ac:dyDescent="0.25">
      <c r="A13" s="23" t="s">
        <v>73</v>
      </c>
      <c r="B13" s="24" t="s">
        <v>0</v>
      </c>
      <c r="C13" s="77">
        <v>70352</v>
      </c>
      <c r="D13" s="78">
        <v>0</v>
      </c>
      <c r="E13" s="78">
        <v>0</v>
      </c>
      <c r="F13" s="78">
        <v>0</v>
      </c>
      <c r="G13" s="78">
        <v>1335</v>
      </c>
      <c r="H13" s="78">
        <v>0</v>
      </c>
      <c r="I13" s="79">
        <f t="shared" si="0"/>
        <v>71687</v>
      </c>
    </row>
    <row r="14" spans="1:9" x14ac:dyDescent="0.25">
      <c r="A14" s="23" t="s">
        <v>491</v>
      </c>
      <c r="B14" s="24" t="s">
        <v>7</v>
      </c>
      <c r="C14" s="77">
        <v>40428</v>
      </c>
      <c r="D14" s="78">
        <v>7987</v>
      </c>
      <c r="E14" s="78">
        <v>0</v>
      </c>
      <c r="F14" s="78">
        <v>0</v>
      </c>
      <c r="G14" s="78">
        <v>0</v>
      </c>
      <c r="H14" s="78">
        <v>0</v>
      </c>
      <c r="I14" s="79">
        <f t="shared" si="0"/>
        <v>48415</v>
      </c>
    </row>
    <row r="15" spans="1:9" x14ac:dyDescent="0.25">
      <c r="A15" s="23" t="s">
        <v>74</v>
      </c>
      <c r="B15" s="24" t="s">
        <v>7</v>
      </c>
      <c r="C15" s="77">
        <v>504318</v>
      </c>
      <c r="D15" s="78">
        <v>63823</v>
      </c>
      <c r="E15" s="78">
        <v>0</v>
      </c>
      <c r="F15" s="78">
        <v>0</v>
      </c>
      <c r="G15" s="78">
        <v>13653</v>
      </c>
      <c r="H15" s="78">
        <v>0</v>
      </c>
      <c r="I15" s="79">
        <f t="shared" si="0"/>
        <v>581794</v>
      </c>
    </row>
    <row r="16" spans="1:9" x14ac:dyDescent="0.25">
      <c r="A16" s="23" t="s">
        <v>75</v>
      </c>
      <c r="B16" s="24" t="s">
        <v>8</v>
      </c>
      <c r="C16" s="77">
        <v>1099969</v>
      </c>
      <c r="D16" s="78">
        <v>228335</v>
      </c>
      <c r="E16" s="78">
        <v>42720</v>
      </c>
      <c r="F16" s="78">
        <v>0</v>
      </c>
      <c r="G16" s="78">
        <v>9776</v>
      </c>
      <c r="H16" s="78">
        <v>0</v>
      </c>
      <c r="I16" s="79">
        <f t="shared" si="0"/>
        <v>1380800</v>
      </c>
    </row>
    <row r="17" spans="1:9" x14ac:dyDescent="0.25">
      <c r="A17" s="23" t="s">
        <v>76</v>
      </c>
      <c r="B17" s="24" t="s">
        <v>8</v>
      </c>
      <c r="C17" s="77">
        <v>1476405</v>
      </c>
      <c r="D17" s="78">
        <v>0</v>
      </c>
      <c r="E17" s="78">
        <v>59701</v>
      </c>
      <c r="F17" s="78">
        <v>0</v>
      </c>
      <c r="G17" s="78">
        <v>0</v>
      </c>
      <c r="H17" s="78">
        <v>0</v>
      </c>
      <c r="I17" s="79">
        <f t="shared" si="0"/>
        <v>1536106</v>
      </c>
    </row>
    <row r="18" spans="1:9" x14ac:dyDescent="0.25">
      <c r="A18" s="23" t="s">
        <v>77</v>
      </c>
      <c r="B18" s="24" t="s">
        <v>8</v>
      </c>
      <c r="C18" s="77">
        <v>50804</v>
      </c>
      <c r="D18" s="78">
        <v>73071</v>
      </c>
      <c r="E18" s="78">
        <v>10780</v>
      </c>
      <c r="F18" s="78">
        <v>0</v>
      </c>
      <c r="G18" s="78">
        <v>0</v>
      </c>
      <c r="H18" s="78">
        <v>0</v>
      </c>
      <c r="I18" s="79">
        <f t="shared" si="0"/>
        <v>134655</v>
      </c>
    </row>
    <row r="19" spans="1:9" x14ac:dyDescent="0.25">
      <c r="A19" s="23" t="s">
        <v>78</v>
      </c>
      <c r="B19" s="24" t="s">
        <v>8</v>
      </c>
      <c r="C19" s="77">
        <v>4039799</v>
      </c>
      <c r="D19" s="78">
        <v>0</v>
      </c>
      <c r="E19" s="78">
        <v>218733</v>
      </c>
      <c r="F19" s="78">
        <v>0</v>
      </c>
      <c r="G19" s="78">
        <v>28858</v>
      </c>
      <c r="H19" s="78">
        <v>0</v>
      </c>
      <c r="I19" s="79">
        <f t="shared" si="0"/>
        <v>4287390</v>
      </c>
    </row>
    <row r="20" spans="1:9" x14ac:dyDescent="0.25">
      <c r="A20" s="23" t="s">
        <v>79</v>
      </c>
      <c r="B20" s="24" t="s">
        <v>8</v>
      </c>
      <c r="C20" s="77">
        <v>3330435</v>
      </c>
      <c r="D20" s="78">
        <v>0</v>
      </c>
      <c r="E20" s="78">
        <v>105318</v>
      </c>
      <c r="F20" s="78">
        <v>0</v>
      </c>
      <c r="G20" s="78">
        <v>0</v>
      </c>
      <c r="H20" s="78">
        <v>0</v>
      </c>
      <c r="I20" s="79">
        <f t="shared" si="0"/>
        <v>3435753</v>
      </c>
    </row>
    <row r="21" spans="1:9" x14ac:dyDescent="0.25">
      <c r="A21" s="23" t="s">
        <v>80</v>
      </c>
      <c r="B21" s="24" t="s">
        <v>8</v>
      </c>
      <c r="C21" s="77">
        <v>376218</v>
      </c>
      <c r="D21" s="78">
        <v>79928</v>
      </c>
      <c r="E21" s="78">
        <v>7709</v>
      </c>
      <c r="F21" s="78">
        <v>0</v>
      </c>
      <c r="G21" s="78">
        <v>1752</v>
      </c>
      <c r="H21" s="78">
        <v>0</v>
      </c>
      <c r="I21" s="79">
        <f t="shared" si="0"/>
        <v>465607</v>
      </c>
    </row>
    <row r="22" spans="1:9" x14ac:dyDescent="0.25">
      <c r="A22" s="23" t="s">
        <v>81</v>
      </c>
      <c r="B22" s="24" t="s">
        <v>8</v>
      </c>
      <c r="C22" s="77">
        <v>629472</v>
      </c>
      <c r="D22" s="78">
        <v>0</v>
      </c>
      <c r="E22" s="78">
        <v>2119</v>
      </c>
      <c r="F22" s="78">
        <v>0</v>
      </c>
      <c r="G22" s="78">
        <v>1446</v>
      </c>
      <c r="H22" s="78">
        <v>0</v>
      </c>
      <c r="I22" s="79">
        <f t="shared" si="0"/>
        <v>633037</v>
      </c>
    </row>
    <row r="23" spans="1:9" x14ac:dyDescent="0.25">
      <c r="A23" s="23" t="s">
        <v>82</v>
      </c>
      <c r="B23" s="24" t="s">
        <v>9</v>
      </c>
      <c r="C23" s="77">
        <v>9694</v>
      </c>
      <c r="D23" s="78">
        <v>0</v>
      </c>
      <c r="E23" s="78">
        <v>945</v>
      </c>
      <c r="F23" s="78">
        <v>0</v>
      </c>
      <c r="G23" s="78">
        <v>0</v>
      </c>
      <c r="H23" s="78">
        <v>0</v>
      </c>
      <c r="I23" s="79">
        <f t="shared" si="0"/>
        <v>10639</v>
      </c>
    </row>
    <row r="24" spans="1:9" x14ac:dyDescent="0.25">
      <c r="A24" s="23" t="s">
        <v>83</v>
      </c>
      <c r="B24" s="24" t="s">
        <v>9</v>
      </c>
      <c r="C24" s="77">
        <v>24495</v>
      </c>
      <c r="D24" s="78">
        <v>0</v>
      </c>
      <c r="E24" s="78">
        <v>449</v>
      </c>
      <c r="F24" s="78">
        <v>0</v>
      </c>
      <c r="G24" s="78">
        <v>0</v>
      </c>
      <c r="H24" s="78">
        <v>0</v>
      </c>
      <c r="I24" s="79">
        <f t="shared" si="0"/>
        <v>24944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 t="shared" si="0"/>
        <v>0</v>
      </c>
    </row>
    <row r="26" spans="1:9" x14ac:dyDescent="0.25">
      <c r="A26" s="23" t="s">
        <v>85</v>
      </c>
      <c r="B26" s="24" t="s">
        <v>9</v>
      </c>
      <c r="C26" s="77">
        <v>692946</v>
      </c>
      <c r="D26" s="78">
        <v>0</v>
      </c>
      <c r="E26" s="78">
        <v>45715</v>
      </c>
      <c r="F26" s="78">
        <v>0</v>
      </c>
      <c r="G26" s="78">
        <v>0</v>
      </c>
      <c r="H26" s="78">
        <v>0</v>
      </c>
      <c r="I26" s="79">
        <f t="shared" si="0"/>
        <v>738661</v>
      </c>
    </row>
    <row r="27" spans="1:9" x14ac:dyDescent="0.25">
      <c r="A27" s="23" t="s">
        <v>86</v>
      </c>
      <c r="B27" s="24" t="s">
        <v>10</v>
      </c>
      <c r="C27" s="77">
        <v>894317</v>
      </c>
      <c r="D27" s="78">
        <v>261099</v>
      </c>
      <c r="E27" s="78">
        <v>38377</v>
      </c>
      <c r="F27" s="78">
        <v>0</v>
      </c>
      <c r="G27" s="78">
        <v>0</v>
      </c>
      <c r="H27" s="78">
        <v>0</v>
      </c>
      <c r="I27" s="79">
        <f t="shared" si="0"/>
        <v>1193793</v>
      </c>
    </row>
    <row r="28" spans="1:9" x14ac:dyDescent="0.25">
      <c r="A28" s="23" t="s">
        <v>87</v>
      </c>
      <c r="B28" s="24" t="s">
        <v>10</v>
      </c>
      <c r="C28" s="77">
        <v>1481096</v>
      </c>
      <c r="D28" s="78">
        <v>0</v>
      </c>
      <c r="E28" s="78">
        <v>29172</v>
      </c>
      <c r="F28" s="78">
        <v>0</v>
      </c>
      <c r="G28" s="78">
        <v>28523</v>
      </c>
      <c r="H28" s="78">
        <v>0</v>
      </c>
      <c r="I28" s="79">
        <f t="shared" si="0"/>
        <v>1538791</v>
      </c>
    </row>
    <row r="29" spans="1:9" x14ac:dyDescent="0.25">
      <c r="A29" s="23" t="s">
        <v>88</v>
      </c>
      <c r="B29" s="24" t="s">
        <v>10</v>
      </c>
      <c r="C29" s="77">
        <v>1346797</v>
      </c>
      <c r="D29" s="78">
        <v>0</v>
      </c>
      <c r="E29" s="78">
        <v>54052</v>
      </c>
      <c r="F29" s="78">
        <v>0</v>
      </c>
      <c r="G29" s="78">
        <v>0</v>
      </c>
      <c r="H29" s="78">
        <v>0</v>
      </c>
      <c r="I29" s="79">
        <f t="shared" si="0"/>
        <v>1400849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 t="shared" si="0"/>
        <v>0</v>
      </c>
    </row>
    <row r="31" spans="1:9" x14ac:dyDescent="0.25">
      <c r="A31" s="23" t="s">
        <v>89</v>
      </c>
      <c r="B31" s="24" t="s">
        <v>10</v>
      </c>
      <c r="C31" s="77">
        <v>280407</v>
      </c>
      <c r="D31" s="78">
        <v>59582</v>
      </c>
      <c r="E31" s="78">
        <v>9958</v>
      </c>
      <c r="F31" s="78">
        <v>0</v>
      </c>
      <c r="G31" s="78">
        <v>0</v>
      </c>
      <c r="H31" s="78">
        <v>0</v>
      </c>
      <c r="I31" s="79">
        <f t="shared" si="0"/>
        <v>349947</v>
      </c>
    </row>
    <row r="32" spans="1:9" x14ac:dyDescent="0.25">
      <c r="A32" s="23" t="s">
        <v>90</v>
      </c>
      <c r="B32" s="24" t="s">
        <v>10</v>
      </c>
      <c r="C32" s="77">
        <v>429368</v>
      </c>
      <c r="D32" s="78">
        <v>95557</v>
      </c>
      <c r="E32" s="78">
        <v>23348</v>
      </c>
      <c r="F32" s="78">
        <v>0</v>
      </c>
      <c r="G32" s="78">
        <v>0</v>
      </c>
      <c r="H32" s="78">
        <v>0</v>
      </c>
      <c r="I32" s="79">
        <f t="shared" si="0"/>
        <v>548273</v>
      </c>
    </row>
    <row r="33" spans="1:9" x14ac:dyDescent="0.25">
      <c r="A33" s="23" t="s">
        <v>91</v>
      </c>
      <c r="B33" s="24" t="s">
        <v>10</v>
      </c>
      <c r="C33" s="77">
        <v>285988</v>
      </c>
      <c r="D33" s="78">
        <v>0</v>
      </c>
      <c r="E33" s="78">
        <v>10360</v>
      </c>
      <c r="F33" s="78">
        <v>0</v>
      </c>
      <c r="G33" s="78">
        <v>0</v>
      </c>
      <c r="H33" s="78">
        <v>0</v>
      </c>
      <c r="I33" s="79">
        <f t="shared" si="0"/>
        <v>296348</v>
      </c>
    </row>
    <row r="34" spans="1:9" x14ac:dyDescent="0.25">
      <c r="A34" s="23" t="s">
        <v>92</v>
      </c>
      <c r="B34" s="24" t="s">
        <v>10</v>
      </c>
      <c r="C34" s="77">
        <v>7701350</v>
      </c>
      <c r="D34" s="78">
        <v>0</v>
      </c>
      <c r="E34" s="78">
        <v>273624</v>
      </c>
      <c r="F34" s="78">
        <v>0</v>
      </c>
      <c r="G34" s="78">
        <v>101975</v>
      </c>
      <c r="H34" s="78">
        <v>0</v>
      </c>
      <c r="I34" s="79">
        <f t="shared" si="0"/>
        <v>8076949</v>
      </c>
    </row>
    <row r="35" spans="1:9" x14ac:dyDescent="0.25">
      <c r="A35" s="23" t="s">
        <v>93</v>
      </c>
      <c r="B35" s="24" t="s">
        <v>10</v>
      </c>
      <c r="C35" s="77">
        <v>239751</v>
      </c>
      <c r="D35" s="78">
        <v>55419</v>
      </c>
      <c r="E35" s="78">
        <v>0</v>
      </c>
      <c r="F35" s="78">
        <v>0</v>
      </c>
      <c r="G35" s="78">
        <v>9692</v>
      </c>
      <c r="H35" s="78">
        <v>0</v>
      </c>
      <c r="I35" s="79">
        <f t="shared" si="0"/>
        <v>304862</v>
      </c>
    </row>
    <row r="36" spans="1:9" x14ac:dyDescent="0.25">
      <c r="A36" s="23" t="s">
        <v>94</v>
      </c>
      <c r="B36" s="24" t="s">
        <v>10</v>
      </c>
      <c r="C36" s="77">
        <v>59546</v>
      </c>
      <c r="D36" s="78">
        <v>7119</v>
      </c>
      <c r="E36" s="78">
        <v>321</v>
      </c>
      <c r="F36" s="78">
        <v>0</v>
      </c>
      <c r="G36" s="78">
        <v>0</v>
      </c>
      <c r="H36" s="78">
        <v>0</v>
      </c>
      <c r="I36" s="79">
        <f t="shared" si="0"/>
        <v>66986</v>
      </c>
    </row>
    <row r="37" spans="1:9" x14ac:dyDescent="0.25">
      <c r="A37" s="23" t="s">
        <v>95</v>
      </c>
      <c r="B37" s="24" t="s">
        <v>10</v>
      </c>
      <c r="C37" s="77">
        <v>7050646</v>
      </c>
      <c r="D37" s="78">
        <v>1367141</v>
      </c>
      <c r="E37" s="78">
        <v>112092</v>
      </c>
      <c r="F37" s="78">
        <v>0</v>
      </c>
      <c r="G37" s="78">
        <v>0</v>
      </c>
      <c r="H37" s="78">
        <v>0</v>
      </c>
      <c r="I37" s="79">
        <f t="shared" si="0"/>
        <v>8529879</v>
      </c>
    </row>
    <row r="38" spans="1:9" x14ac:dyDescent="0.25">
      <c r="A38" s="23" t="s">
        <v>96</v>
      </c>
      <c r="B38" s="24" t="s">
        <v>10</v>
      </c>
      <c r="C38" s="77">
        <v>23977</v>
      </c>
      <c r="D38" s="78">
        <v>20487</v>
      </c>
      <c r="E38" s="78">
        <v>6466</v>
      </c>
      <c r="F38" s="78">
        <v>0</v>
      </c>
      <c r="G38" s="78">
        <v>0</v>
      </c>
      <c r="H38" s="78">
        <v>0</v>
      </c>
      <c r="I38" s="79">
        <f t="shared" si="0"/>
        <v>50930</v>
      </c>
    </row>
    <row r="39" spans="1:9" x14ac:dyDescent="0.25">
      <c r="A39" s="23" t="s">
        <v>97</v>
      </c>
      <c r="B39" s="24" t="s">
        <v>10</v>
      </c>
      <c r="C39" s="77">
        <v>2059218</v>
      </c>
      <c r="D39" s="78">
        <v>0</v>
      </c>
      <c r="E39" s="78">
        <v>112407</v>
      </c>
      <c r="F39" s="78">
        <v>0</v>
      </c>
      <c r="G39" s="78">
        <v>21623</v>
      </c>
      <c r="H39" s="78">
        <v>0</v>
      </c>
      <c r="I39" s="79">
        <f t="shared" si="0"/>
        <v>2193248</v>
      </c>
    </row>
    <row r="40" spans="1:9" x14ac:dyDescent="0.25">
      <c r="A40" s="23" t="s">
        <v>98</v>
      </c>
      <c r="B40" s="24" t="s">
        <v>10</v>
      </c>
      <c r="C40" s="77">
        <v>776791</v>
      </c>
      <c r="D40" s="78">
        <v>0</v>
      </c>
      <c r="E40" s="78">
        <v>0</v>
      </c>
      <c r="F40" s="78">
        <v>0</v>
      </c>
      <c r="G40" s="78">
        <v>17521</v>
      </c>
      <c r="H40" s="78">
        <v>0</v>
      </c>
      <c r="I40" s="79">
        <f t="shared" si="0"/>
        <v>794312</v>
      </c>
    </row>
    <row r="41" spans="1:9" x14ac:dyDescent="0.25">
      <c r="A41" s="23" t="s">
        <v>99</v>
      </c>
      <c r="B41" s="24" t="s">
        <v>10</v>
      </c>
      <c r="C41" s="77">
        <v>3482721</v>
      </c>
      <c r="D41" s="78">
        <v>712811</v>
      </c>
      <c r="E41" s="78">
        <v>213812</v>
      </c>
      <c r="F41" s="78">
        <v>0</v>
      </c>
      <c r="G41" s="78">
        <v>0</v>
      </c>
      <c r="H41" s="78">
        <v>0</v>
      </c>
      <c r="I41" s="79">
        <f t="shared" si="0"/>
        <v>4409344</v>
      </c>
    </row>
    <row r="42" spans="1:9" x14ac:dyDescent="0.25">
      <c r="A42" s="23" t="s">
        <v>100</v>
      </c>
      <c r="B42" s="24" t="s">
        <v>10</v>
      </c>
      <c r="C42" s="77">
        <v>1919708</v>
      </c>
      <c r="D42" s="78">
        <v>431114</v>
      </c>
      <c r="E42" s="78">
        <v>0</v>
      </c>
      <c r="F42" s="78">
        <v>0</v>
      </c>
      <c r="G42" s="78">
        <v>49423</v>
      </c>
      <c r="H42" s="78">
        <v>0</v>
      </c>
      <c r="I42" s="79">
        <f t="shared" si="0"/>
        <v>2400245</v>
      </c>
    </row>
    <row r="43" spans="1:9" x14ac:dyDescent="0.25">
      <c r="A43" s="23" t="s">
        <v>101</v>
      </c>
      <c r="B43" s="24" t="s">
        <v>11</v>
      </c>
      <c r="C43" s="77">
        <v>3802429</v>
      </c>
      <c r="D43" s="78">
        <v>915329</v>
      </c>
      <c r="E43" s="78">
        <v>39906</v>
      </c>
      <c r="F43" s="78">
        <v>0</v>
      </c>
      <c r="G43" s="78">
        <v>0</v>
      </c>
      <c r="H43" s="78">
        <v>0</v>
      </c>
      <c r="I43" s="79">
        <f t="shared" si="0"/>
        <v>4757664</v>
      </c>
    </row>
    <row r="44" spans="1:9" x14ac:dyDescent="0.25">
      <c r="A44" s="23" t="s">
        <v>102</v>
      </c>
      <c r="B44" s="24" t="s">
        <v>11</v>
      </c>
      <c r="C44" s="77">
        <v>2347789</v>
      </c>
      <c r="D44" s="78">
        <v>0</v>
      </c>
      <c r="E44" s="78">
        <v>0</v>
      </c>
      <c r="F44" s="78">
        <v>0</v>
      </c>
      <c r="G44" s="78">
        <v>0</v>
      </c>
      <c r="H44" s="78">
        <v>30326</v>
      </c>
      <c r="I44" s="79">
        <f t="shared" si="0"/>
        <v>2378115</v>
      </c>
    </row>
    <row r="45" spans="1:9" x14ac:dyDescent="0.25">
      <c r="A45" s="23" t="s">
        <v>103</v>
      </c>
      <c r="B45" s="24" t="s">
        <v>11</v>
      </c>
      <c r="C45" s="77">
        <v>9162356</v>
      </c>
      <c r="D45" s="78">
        <v>2048622</v>
      </c>
      <c r="E45" s="78">
        <v>0</v>
      </c>
      <c r="F45" s="78">
        <v>0</v>
      </c>
      <c r="G45" s="78">
        <v>140326</v>
      </c>
      <c r="H45" s="78">
        <v>0</v>
      </c>
      <c r="I45" s="79">
        <f t="shared" si="0"/>
        <v>11351304</v>
      </c>
    </row>
    <row r="46" spans="1:9" x14ac:dyDescent="0.25">
      <c r="A46" s="23" t="s">
        <v>440</v>
      </c>
      <c r="B46" s="24" t="s">
        <v>11</v>
      </c>
      <c r="C46" s="77">
        <v>2901406</v>
      </c>
      <c r="D46" s="78">
        <v>887890</v>
      </c>
      <c r="E46" s="78">
        <v>21656</v>
      </c>
      <c r="F46" s="78">
        <v>0</v>
      </c>
      <c r="G46" s="78">
        <v>23237</v>
      </c>
      <c r="H46" s="78">
        <v>0</v>
      </c>
      <c r="I46" s="79">
        <f t="shared" si="0"/>
        <v>3834189</v>
      </c>
    </row>
    <row r="47" spans="1:9" x14ac:dyDescent="0.25">
      <c r="A47" s="23" t="s">
        <v>104</v>
      </c>
      <c r="B47" s="24" t="s">
        <v>11</v>
      </c>
      <c r="C47" s="77">
        <v>8445312</v>
      </c>
      <c r="D47" s="78">
        <v>0</v>
      </c>
      <c r="E47" s="78">
        <v>185015</v>
      </c>
      <c r="F47" s="78">
        <v>0</v>
      </c>
      <c r="G47" s="78">
        <v>0</v>
      </c>
      <c r="H47" s="78">
        <v>0</v>
      </c>
      <c r="I47" s="79">
        <f t="shared" si="0"/>
        <v>8630327</v>
      </c>
    </row>
    <row r="48" spans="1:9" x14ac:dyDescent="0.25">
      <c r="A48" s="23" t="s">
        <v>105</v>
      </c>
      <c r="B48" s="24" t="s">
        <v>11</v>
      </c>
      <c r="C48" s="77">
        <v>6815218</v>
      </c>
      <c r="D48" s="78">
        <v>1359107</v>
      </c>
      <c r="E48" s="78">
        <v>41422</v>
      </c>
      <c r="F48" s="78">
        <v>0</v>
      </c>
      <c r="G48" s="78">
        <v>91278</v>
      </c>
      <c r="H48" s="78">
        <v>0</v>
      </c>
      <c r="I48" s="79">
        <f t="shared" si="0"/>
        <v>8307025</v>
      </c>
    </row>
    <row r="49" spans="1:9" x14ac:dyDescent="0.25">
      <c r="A49" s="23" t="s">
        <v>106</v>
      </c>
      <c r="B49" s="24" t="s">
        <v>11</v>
      </c>
      <c r="C49" s="77">
        <v>20213066</v>
      </c>
      <c r="D49" s="78">
        <v>6104403</v>
      </c>
      <c r="E49" s="78">
        <v>544639</v>
      </c>
      <c r="F49" s="78">
        <v>0</v>
      </c>
      <c r="G49" s="78">
        <v>0</v>
      </c>
      <c r="H49" s="78">
        <v>0</v>
      </c>
      <c r="I49" s="79">
        <f t="shared" si="0"/>
        <v>26862108</v>
      </c>
    </row>
    <row r="50" spans="1:9" x14ac:dyDescent="0.25">
      <c r="A50" s="23" t="s">
        <v>441</v>
      </c>
      <c r="B50" s="24" t="s">
        <v>11</v>
      </c>
      <c r="C50" s="77">
        <v>3534079</v>
      </c>
      <c r="D50" s="78">
        <v>966894</v>
      </c>
      <c r="E50" s="78">
        <v>56221</v>
      </c>
      <c r="F50" s="78">
        <v>0</v>
      </c>
      <c r="G50" s="78">
        <v>0</v>
      </c>
      <c r="H50" s="78">
        <v>0</v>
      </c>
      <c r="I50" s="79">
        <f t="shared" si="0"/>
        <v>4557194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 t="shared" si="0"/>
        <v>0</v>
      </c>
    </row>
    <row r="52" spans="1:9" x14ac:dyDescent="0.25">
      <c r="A52" s="23" t="s">
        <v>108</v>
      </c>
      <c r="B52" s="24" t="s">
        <v>11</v>
      </c>
      <c r="C52" s="77">
        <v>11994922</v>
      </c>
      <c r="D52" s="78">
        <v>3169341</v>
      </c>
      <c r="E52" s="78">
        <v>412007</v>
      </c>
      <c r="F52" s="78">
        <v>0</v>
      </c>
      <c r="G52" s="78">
        <v>0</v>
      </c>
      <c r="H52" s="78">
        <v>0</v>
      </c>
      <c r="I52" s="79">
        <f t="shared" si="0"/>
        <v>15576270</v>
      </c>
    </row>
    <row r="53" spans="1:9" x14ac:dyDescent="0.25">
      <c r="A53" s="23" t="s">
        <v>109</v>
      </c>
      <c r="B53" s="24" t="s">
        <v>11</v>
      </c>
      <c r="C53" s="77">
        <v>1972824</v>
      </c>
      <c r="D53" s="78">
        <v>499757</v>
      </c>
      <c r="E53" s="78">
        <v>23509</v>
      </c>
      <c r="F53" s="78">
        <v>0</v>
      </c>
      <c r="G53" s="78">
        <v>0</v>
      </c>
      <c r="H53" s="78">
        <v>0</v>
      </c>
      <c r="I53" s="79">
        <f t="shared" si="0"/>
        <v>2496090</v>
      </c>
    </row>
    <row r="54" spans="1:9" x14ac:dyDescent="0.25">
      <c r="A54" s="68" t="s">
        <v>506</v>
      </c>
      <c r="B54" s="24" t="s">
        <v>11</v>
      </c>
      <c r="C54" s="77">
        <v>865065</v>
      </c>
      <c r="D54" s="78">
        <v>170538</v>
      </c>
      <c r="E54" s="78">
        <v>14729</v>
      </c>
      <c r="F54" s="78">
        <v>0</v>
      </c>
      <c r="G54" s="78">
        <v>0</v>
      </c>
      <c r="H54" s="78">
        <v>0</v>
      </c>
      <c r="I54" s="79">
        <f t="shared" si="0"/>
        <v>1050332</v>
      </c>
    </row>
    <row r="55" spans="1:9" x14ac:dyDescent="0.25">
      <c r="A55" s="23" t="s">
        <v>110</v>
      </c>
      <c r="B55" s="24" t="s">
        <v>11</v>
      </c>
      <c r="C55" s="77">
        <v>4080882</v>
      </c>
      <c r="D55" s="78">
        <v>2127427</v>
      </c>
      <c r="E55" s="78">
        <v>0</v>
      </c>
      <c r="F55" s="78">
        <v>0</v>
      </c>
      <c r="G55" s="78">
        <v>162744</v>
      </c>
      <c r="H55" s="78">
        <v>0</v>
      </c>
      <c r="I55" s="79">
        <f t="shared" si="0"/>
        <v>6371053</v>
      </c>
    </row>
    <row r="56" spans="1:9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 t="shared" si="0"/>
        <v>0</v>
      </c>
    </row>
    <row r="57" spans="1:9" x14ac:dyDescent="0.25">
      <c r="A57" s="23" t="s">
        <v>112</v>
      </c>
      <c r="B57" s="24" t="s">
        <v>11</v>
      </c>
      <c r="C57" s="77">
        <v>1154348</v>
      </c>
      <c r="D57" s="78">
        <v>533008</v>
      </c>
      <c r="E57" s="78">
        <v>1182</v>
      </c>
      <c r="F57" s="78">
        <v>0</v>
      </c>
      <c r="G57" s="78">
        <v>49500</v>
      </c>
      <c r="H57" s="78">
        <v>0</v>
      </c>
      <c r="I57" s="79">
        <f t="shared" si="0"/>
        <v>1738038</v>
      </c>
    </row>
    <row r="58" spans="1:9" x14ac:dyDescent="0.25">
      <c r="A58" s="23" t="s">
        <v>113</v>
      </c>
      <c r="B58" s="24" t="s">
        <v>11</v>
      </c>
      <c r="C58" s="77">
        <v>3746229</v>
      </c>
      <c r="D58" s="78">
        <v>1038932</v>
      </c>
      <c r="E58" s="78">
        <v>0</v>
      </c>
      <c r="F58" s="78">
        <v>0</v>
      </c>
      <c r="G58" s="78">
        <v>73704</v>
      </c>
      <c r="H58" s="78">
        <v>0</v>
      </c>
      <c r="I58" s="79">
        <f t="shared" si="0"/>
        <v>4858865</v>
      </c>
    </row>
    <row r="59" spans="1:9" x14ac:dyDescent="0.25">
      <c r="A59" s="23" t="s">
        <v>114</v>
      </c>
      <c r="B59" s="24" t="s">
        <v>11</v>
      </c>
      <c r="C59" s="77">
        <v>8494521</v>
      </c>
      <c r="D59" s="78">
        <v>1743700</v>
      </c>
      <c r="E59" s="78">
        <v>158441</v>
      </c>
      <c r="F59" s="78">
        <v>0</v>
      </c>
      <c r="G59" s="78">
        <v>0</v>
      </c>
      <c r="H59" s="78">
        <v>0</v>
      </c>
      <c r="I59" s="79">
        <f t="shared" si="0"/>
        <v>10396662</v>
      </c>
    </row>
    <row r="60" spans="1:9" x14ac:dyDescent="0.25">
      <c r="A60" s="23" t="s">
        <v>115</v>
      </c>
      <c r="B60" s="24" t="s">
        <v>11</v>
      </c>
      <c r="C60" s="77">
        <v>2187583</v>
      </c>
      <c r="D60" s="78">
        <v>640406</v>
      </c>
      <c r="E60" s="78">
        <v>39897</v>
      </c>
      <c r="F60" s="78">
        <v>0</v>
      </c>
      <c r="G60" s="78">
        <v>0</v>
      </c>
      <c r="H60" s="78">
        <v>0</v>
      </c>
      <c r="I60" s="79">
        <f t="shared" si="0"/>
        <v>2867886</v>
      </c>
    </row>
    <row r="61" spans="1:9" x14ac:dyDescent="0.25">
      <c r="A61" s="23" t="s">
        <v>116</v>
      </c>
      <c r="B61" s="24" t="s">
        <v>11</v>
      </c>
      <c r="C61" s="77">
        <v>3392416</v>
      </c>
      <c r="D61" s="78">
        <v>1205950</v>
      </c>
      <c r="E61" s="78">
        <v>21313</v>
      </c>
      <c r="F61" s="78">
        <v>0</v>
      </c>
      <c r="G61" s="78">
        <v>78064</v>
      </c>
      <c r="H61" s="78">
        <v>0</v>
      </c>
      <c r="I61" s="79">
        <f t="shared" si="0"/>
        <v>4697743</v>
      </c>
    </row>
    <row r="62" spans="1:9" x14ac:dyDescent="0.25">
      <c r="A62" s="23" t="s">
        <v>117</v>
      </c>
      <c r="B62" s="24" t="s">
        <v>11</v>
      </c>
      <c r="C62" s="77">
        <v>2299642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 t="shared" si="0"/>
        <v>2299642</v>
      </c>
    </row>
    <row r="63" spans="1:9" x14ac:dyDescent="0.25">
      <c r="A63" s="23" t="s">
        <v>118</v>
      </c>
      <c r="B63" s="24" t="s">
        <v>11</v>
      </c>
      <c r="C63" s="77">
        <v>768756</v>
      </c>
      <c r="D63" s="78">
        <v>249504</v>
      </c>
      <c r="E63" s="78">
        <v>17259</v>
      </c>
      <c r="F63" s="78">
        <v>0</v>
      </c>
      <c r="G63" s="78">
        <v>0</v>
      </c>
      <c r="H63" s="78">
        <v>0</v>
      </c>
      <c r="I63" s="79">
        <f t="shared" si="0"/>
        <v>1035519</v>
      </c>
    </row>
    <row r="64" spans="1:9" x14ac:dyDescent="0.25">
      <c r="A64" s="23" t="s">
        <v>119</v>
      </c>
      <c r="B64" s="24" t="s">
        <v>11</v>
      </c>
      <c r="C64" s="77">
        <v>11002693</v>
      </c>
      <c r="D64" s="78">
        <v>2054781</v>
      </c>
      <c r="E64" s="78">
        <v>169347</v>
      </c>
      <c r="F64" s="78">
        <v>0</v>
      </c>
      <c r="G64" s="78">
        <v>57492</v>
      </c>
      <c r="H64" s="78">
        <v>0</v>
      </c>
      <c r="I64" s="79">
        <f t="shared" si="0"/>
        <v>13284313</v>
      </c>
    </row>
    <row r="65" spans="1:9" x14ac:dyDescent="0.25">
      <c r="A65" s="23" t="s">
        <v>120</v>
      </c>
      <c r="B65" s="24" t="s">
        <v>11</v>
      </c>
      <c r="C65" s="77">
        <v>7329843</v>
      </c>
      <c r="D65" s="78">
        <v>0</v>
      </c>
      <c r="E65" s="78">
        <v>154797</v>
      </c>
      <c r="F65" s="78">
        <v>0</v>
      </c>
      <c r="G65" s="78">
        <v>0</v>
      </c>
      <c r="H65" s="78">
        <v>0</v>
      </c>
      <c r="I65" s="79">
        <f t="shared" si="0"/>
        <v>7484640</v>
      </c>
    </row>
    <row r="66" spans="1:9" x14ac:dyDescent="0.25">
      <c r="A66" s="23" t="s">
        <v>121</v>
      </c>
      <c r="B66" s="24" t="s">
        <v>11</v>
      </c>
      <c r="C66" s="77">
        <v>10679088</v>
      </c>
      <c r="D66" s="78">
        <v>1336851</v>
      </c>
      <c r="E66" s="78">
        <v>301269</v>
      </c>
      <c r="F66" s="78">
        <v>0</v>
      </c>
      <c r="G66" s="78">
        <v>0</v>
      </c>
      <c r="H66" s="78">
        <v>695455</v>
      </c>
      <c r="I66" s="79">
        <f t="shared" si="0"/>
        <v>13012663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 t="shared" si="0"/>
        <v>0</v>
      </c>
    </row>
    <row r="68" spans="1:9" x14ac:dyDescent="0.25">
      <c r="A68" s="23" t="s">
        <v>123</v>
      </c>
      <c r="B68" s="24" t="s">
        <v>11</v>
      </c>
      <c r="C68" s="77">
        <v>812587</v>
      </c>
      <c r="D68" s="78">
        <v>0</v>
      </c>
      <c r="E68" s="78">
        <v>0</v>
      </c>
      <c r="F68" s="78">
        <v>0</v>
      </c>
      <c r="G68" s="78">
        <v>49051</v>
      </c>
      <c r="H68" s="78">
        <v>0</v>
      </c>
      <c r="I68" s="79">
        <f t="shared" si="0"/>
        <v>861638</v>
      </c>
    </row>
    <row r="69" spans="1:9" x14ac:dyDescent="0.25">
      <c r="A69" s="23" t="s">
        <v>124</v>
      </c>
      <c r="B69" s="24" t="s">
        <v>11</v>
      </c>
      <c r="C69" s="77">
        <v>7131902</v>
      </c>
      <c r="D69" s="78">
        <v>2106820</v>
      </c>
      <c r="E69" s="78">
        <v>490999</v>
      </c>
      <c r="F69" s="78">
        <v>0</v>
      </c>
      <c r="G69" s="78">
        <v>43434</v>
      </c>
      <c r="H69" s="78">
        <v>0</v>
      </c>
      <c r="I69" s="79">
        <f t="shared" ref="I69:I132" si="1">SUM(C69:H69)</f>
        <v>9773155</v>
      </c>
    </row>
    <row r="70" spans="1:9" x14ac:dyDescent="0.25">
      <c r="A70" s="23" t="s">
        <v>125</v>
      </c>
      <c r="B70" s="24" t="s">
        <v>11</v>
      </c>
      <c r="C70" s="77">
        <v>4421908</v>
      </c>
      <c r="D70" s="78">
        <v>942631</v>
      </c>
      <c r="E70" s="78">
        <v>0</v>
      </c>
      <c r="F70" s="78">
        <v>0</v>
      </c>
      <c r="G70" s="78">
        <v>137570</v>
      </c>
      <c r="H70" s="78">
        <v>0</v>
      </c>
      <c r="I70" s="79">
        <f t="shared" si="1"/>
        <v>5502109</v>
      </c>
    </row>
    <row r="71" spans="1:9" x14ac:dyDescent="0.25">
      <c r="A71" s="68" t="s">
        <v>498</v>
      </c>
      <c r="B71" s="69" t="s">
        <v>11</v>
      </c>
      <c r="C71" s="77">
        <v>773263</v>
      </c>
      <c r="D71" s="78">
        <v>183980</v>
      </c>
      <c r="E71" s="78">
        <v>0</v>
      </c>
      <c r="F71" s="78">
        <v>0</v>
      </c>
      <c r="G71" s="78">
        <v>19679</v>
      </c>
      <c r="H71" s="78">
        <v>0</v>
      </c>
      <c r="I71" s="79">
        <f t="shared" si="1"/>
        <v>976922</v>
      </c>
    </row>
    <row r="72" spans="1:9" x14ac:dyDescent="0.25">
      <c r="A72" s="23" t="s">
        <v>126</v>
      </c>
      <c r="B72" s="24" t="s">
        <v>11</v>
      </c>
      <c r="C72" s="77">
        <v>5131272</v>
      </c>
      <c r="D72" s="78">
        <v>0</v>
      </c>
      <c r="E72" s="78">
        <v>76106</v>
      </c>
      <c r="F72" s="78">
        <v>0</v>
      </c>
      <c r="G72" s="78">
        <v>0</v>
      </c>
      <c r="H72" s="78">
        <v>0</v>
      </c>
      <c r="I72" s="79">
        <f t="shared" si="1"/>
        <v>5207378</v>
      </c>
    </row>
    <row r="73" spans="1:9" x14ac:dyDescent="0.25">
      <c r="A73" s="23" t="s">
        <v>127</v>
      </c>
      <c r="B73" s="24" t="s">
        <v>11</v>
      </c>
      <c r="C73" s="77">
        <v>1076664</v>
      </c>
      <c r="D73" s="78">
        <v>492698</v>
      </c>
      <c r="E73" s="78">
        <v>60124</v>
      </c>
      <c r="F73" s="78">
        <v>0</v>
      </c>
      <c r="G73" s="78">
        <v>0</v>
      </c>
      <c r="H73" s="78">
        <v>0</v>
      </c>
      <c r="I73" s="79">
        <f t="shared" si="1"/>
        <v>1629486</v>
      </c>
    </row>
    <row r="74" spans="1:9" x14ac:dyDescent="0.25">
      <c r="A74" s="23" t="s">
        <v>128</v>
      </c>
      <c r="B74" s="24" t="s">
        <v>12</v>
      </c>
      <c r="C74" s="77">
        <v>32225</v>
      </c>
      <c r="D74" s="78">
        <v>0</v>
      </c>
      <c r="E74" s="78">
        <v>353</v>
      </c>
      <c r="F74" s="78">
        <v>0</v>
      </c>
      <c r="G74" s="78">
        <v>0</v>
      </c>
      <c r="H74" s="78">
        <v>0</v>
      </c>
      <c r="I74" s="79">
        <f t="shared" si="1"/>
        <v>32578</v>
      </c>
    </row>
    <row r="75" spans="1:9" x14ac:dyDescent="0.25">
      <c r="A75" s="23" t="s">
        <v>129</v>
      </c>
      <c r="B75" s="24" t="s">
        <v>12</v>
      </c>
      <c r="C75" s="77">
        <v>159721</v>
      </c>
      <c r="D75" s="78">
        <v>0</v>
      </c>
      <c r="E75" s="78">
        <v>0</v>
      </c>
      <c r="F75" s="78">
        <v>0</v>
      </c>
      <c r="G75" s="78">
        <v>75</v>
      </c>
      <c r="H75" s="78">
        <v>0</v>
      </c>
      <c r="I75" s="79">
        <f t="shared" si="1"/>
        <v>159796</v>
      </c>
    </row>
    <row r="76" spans="1:9" x14ac:dyDescent="0.25">
      <c r="A76" s="23" t="s">
        <v>130</v>
      </c>
      <c r="B76" s="24" t="s">
        <v>13</v>
      </c>
      <c r="C76" s="77">
        <v>1649461</v>
      </c>
      <c r="D76" s="78">
        <v>699241</v>
      </c>
      <c r="E76" s="78">
        <v>0</v>
      </c>
      <c r="F76" s="78">
        <v>0</v>
      </c>
      <c r="G76" s="78">
        <v>47621</v>
      </c>
      <c r="H76" s="78">
        <v>0</v>
      </c>
      <c r="I76" s="79">
        <f t="shared" si="1"/>
        <v>2396323</v>
      </c>
    </row>
    <row r="77" spans="1:9" x14ac:dyDescent="0.25">
      <c r="A77" s="23" t="s">
        <v>131</v>
      </c>
      <c r="B77" s="24" t="s">
        <v>14</v>
      </c>
      <c r="C77" s="77">
        <v>502155</v>
      </c>
      <c r="D77" s="78">
        <v>0</v>
      </c>
      <c r="E77" s="78">
        <v>0</v>
      </c>
      <c r="F77" s="78">
        <v>0</v>
      </c>
      <c r="G77" s="78">
        <v>26352</v>
      </c>
      <c r="H77" s="78">
        <v>0</v>
      </c>
      <c r="I77" s="79">
        <f t="shared" si="1"/>
        <v>528507</v>
      </c>
    </row>
    <row r="78" spans="1:9" x14ac:dyDescent="0.25">
      <c r="A78" s="23" t="s">
        <v>132</v>
      </c>
      <c r="B78" s="24" t="s">
        <v>14</v>
      </c>
      <c r="C78" s="77">
        <v>698775</v>
      </c>
      <c r="D78" s="78">
        <v>21087</v>
      </c>
      <c r="E78" s="78">
        <v>20853</v>
      </c>
      <c r="F78" s="78">
        <v>0</v>
      </c>
      <c r="G78" s="78">
        <v>0</v>
      </c>
      <c r="H78" s="78">
        <v>0</v>
      </c>
      <c r="I78" s="79">
        <f t="shared" si="1"/>
        <v>740715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111221</v>
      </c>
      <c r="E79" s="78">
        <v>0</v>
      </c>
      <c r="F79" s="78">
        <v>0</v>
      </c>
      <c r="G79" s="78">
        <v>0</v>
      </c>
      <c r="H79" s="78">
        <v>46711</v>
      </c>
      <c r="I79" s="79">
        <f t="shared" si="1"/>
        <v>157932</v>
      </c>
    </row>
    <row r="80" spans="1:9" x14ac:dyDescent="0.25">
      <c r="A80" s="23" t="s">
        <v>134</v>
      </c>
      <c r="B80" s="24" t="s">
        <v>15</v>
      </c>
      <c r="C80" s="77">
        <v>93847</v>
      </c>
      <c r="D80" s="78">
        <v>30232</v>
      </c>
      <c r="E80" s="78">
        <v>0</v>
      </c>
      <c r="F80" s="78">
        <v>0</v>
      </c>
      <c r="G80" s="78">
        <v>0</v>
      </c>
      <c r="H80" s="78">
        <v>4156</v>
      </c>
      <c r="I80" s="79">
        <f t="shared" si="1"/>
        <v>128235</v>
      </c>
    </row>
    <row r="81" spans="1:9" x14ac:dyDescent="0.25">
      <c r="A81" s="23" t="s">
        <v>135</v>
      </c>
      <c r="B81" s="24" t="s">
        <v>15</v>
      </c>
      <c r="C81" s="77">
        <v>830864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 t="shared" si="1"/>
        <v>830864</v>
      </c>
    </row>
    <row r="82" spans="1:9" x14ac:dyDescent="0.25">
      <c r="A82" s="23" t="s">
        <v>136</v>
      </c>
      <c r="B82" s="24" t="s">
        <v>15</v>
      </c>
      <c r="C82" s="77">
        <v>46941</v>
      </c>
      <c r="D82" s="78">
        <v>0</v>
      </c>
      <c r="E82" s="78">
        <v>0</v>
      </c>
      <c r="F82" s="78">
        <v>0</v>
      </c>
      <c r="G82" s="78">
        <v>2097</v>
      </c>
      <c r="H82" s="78">
        <v>0</v>
      </c>
      <c r="I82" s="79">
        <f t="shared" si="1"/>
        <v>49038</v>
      </c>
    </row>
    <row r="83" spans="1:9" x14ac:dyDescent="0.25">
      <c r="A83" s="23" t="s">
        <v>137</v>
      </c>
      <c r="B83" s="24" t="s">
        <v>16</v>
      </c>
      <c r="C83" s="77">
        <v>0</v>
      </c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9">
        <f t="shared" si="1"/>
        <v>0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 t="shared" si="1"/>
        <v>0</v>
      </c>
    </row>
    <row r="85" spans="1:9" x14ac:dyDescent="0.25">
      <c r="A85" s="23" t="s">
        <v>139</v>
      </c>
      <c r="B85" s="24" t="s">
        <v>16</v>
      </c>
      <c r="C85" s="77">
        <v>3154420</v>
      </c>
      <c r="D85" s="78">
        <v>0</v>
      </c>
      <c r="E85" s="78">
        <v>36275</v>
      </c>
      <c r="F85" s="78">
        <v>0</v>
      </c>
      <c r="G85" s="78">
        <v>149552</v>
      </c>
      <c r="H85" s="78">
        <v>0</v>
      </c>
      <c r="I85" s="79">
        <f t="shared" si="1"/>
        <v>3340247</v>
      </c>
    </row>
    <row r="86" spans="1:9" x14ac:dyDescent="0.25">
      <c r="A86" s="23" t="s">
        <v>140</v>
      </c>
      <c r="B86" s="24" t="s">
        <v>17</v>
      </c>
      <c r="C86" s="77">
        <v>11703</v>
      </c>
      <c r="D86" s="78">
        <v>0</v>
      </c>
      <c r="E86" s="78">
        <v>0</v>
      </c>
      <c r="F86" s="78">
        <v>0</v>
      </c>
      <c r="G86" s="78">
        <v>1348</v>
      </c>
      <c r="H86" s="78">
        <v>0</v>
      </c>
      <c r="I86" s="79">
        <f t="shared" si="1"/>
        <v>13051</v>
      </c>
    </row>
    <row r="87" spans="1:9" x14ac:dyDescent="0.25">
      <c r="A87" s="23" t="s">
        <v>141</v>
      </c>
      <c r="B87" s="24" t="s">
        <v>17</v>
      </c>
      <c r="C87" s="77">
        <v>1325946</v>
      </c>
      <c r="D87" s="78">
        <v>0</v>
      </c>
      <c r="E87" s="78">
        <v>0</v>
      </c>
      <c r="F87" s="78">
        <v>0</v>
      </c>
      <c r="G87" s="78">
        <v>31479</v>
      </c>
      <c r="H87" s="78">
        <v>0</v>
      </c>
      <c r="I87" s="79">
        <f t="shared" si="1"/>
        <v>1357425</v>
      </c>
    </row>
    <row r="88" spans="1:9" x14ac:dyDescent="0.25">
      <c r="A88" s="23" t="s">
        <v>142</v>
      </c>
      <c r="B88" s="24" t="s">
        <v>509</v>
      </c>
      <c r="C88" s="77">
        <v>392405</v>
      </c>
      <c r="D88" s="78">
        <v>147352</v>
      </c>
      <c r="E88" s="78">
        <v>15665</v>
      </c>
      <c r="F88" s="78">
        <v>0</v>
      </c>
      <c r="G88" s="78">
        <v>0</v>
      </c>
      <c r="H88" s="78">
        <v>0</v>
      </c>
      <c r="I88" s="79">
        <f t="shared" si="1"/>
        <v>555422</v>
      </c>
    </row>
    <row r="89" spans="1:9" x14ac:dyDescent="0.25">
      <c r="A89" s="23" t="s">
        <v>143</v>
      </c>
      <c r="B89" s="24" t="s">
        <v>18</v>
      </c>
      <c r="C89" s="77">
        <v>123992</v>
      </c>
      <c r="D89" s="78">
        <v>18571</v>
      </c>
      <c r="E89" s="78">
        <v>0</v>
      </c>
      <c r="F89" s="78">
        <v>0</v>
      </c>
      <c r="G89" s="78">
        <v>6603</v>
      </c>
      <c r="H89" s="78">
        <v>0</v>
      </c>
      <c r="I89" s="79">
        <f t="shared" si="1"/>
        <v>149166</v>
      </c>
    </row>
    <row r="90" spans="1:9" x14ac:dyDescent="0.25">
      <c r="A90" s="23" t="s">
        <v>144</v>
      </c>
      <c r="B90" s="24" t="s">
        <v>18</v>
      </c>
      <c r="C90" s="77">
        <v>11537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9">
        <f t="shared" si="1"/>
        <v>11537</v>
      </c>
    </row>
    <row r="91" spans="1:9" x14ac:dyDescent="0.25">
      <c r="A91" s="23" t="s">
        <v>145</v>
      </c>
      <c r="B91" s="24" t="s">
        <v>19</v>
      </c>
      <c r="C91" s="77">
        <v>475895</v>
      </c>
      <c r="D91" s="78">
        <v>0</v>
      </c>
      <c r="E91" s="78">
        <v>1664</v>
      </c>
      <c r="F91" s="78">
        <v>0</v>
      </c>
      <c r="G91" s="78">
        <v>13565</v>
      </c>
      <c r="H91" s="78">
        <v>0</v>
      </c>
      <c r="I91" s="79">
        <f t="shared" si="1"/>
        <v>491124</v>
      </c>
    </row>
    <row r="92" spans="1:9" x14ac:dyDescent="0.25">
      <c r="A92" s="23" t="s">
        <v>146</v>
      </c>
      <c r="B92" s="24" t="s">
        <v>19</v>
      </c>
      <c r="C92" s="77">
        <v>103732</v>
      </c>
      <c r="D92" s="78">
        <v>14312</v>
      </c>
      <c r="E92" s="78">
        <v>0</v>
      </c>
      <c r="F92" s="78">
        <v>0</v>
      </c>
      <c r="G92" s="78">
        <v>2419</v>
      </c>
      <c r="H92" s="78">
        <v>0</v>
      </c>
      <c r="I92" s="79">
        <f t="shared" si="1"/>
        <v>120463</v>
      </c>
    </row>
    <row r="93" spans="1:9" x14ac:dyDescent="0.25">
      <c r="A93" s="23" t="s">
        <v>442</v>
      </c>
      <c r="B93" s="24" t="s">
        <v>19</v>
      </c>
      <c r="C93" s="77">
        <v>71979227</v>
      </c>
      <c r="D93" s="78">
        <v>14688243</v>
      </c>
      <c r="E93" s="78">
        <v>532708</v>
      </c>
      <c r="F93" s="78">
        <v>20323</v>
      </c>
      <c r="G93" s="78">
        <v>0</v>
      </c>
      <c r="H93" s="78">
        <v>2441237</v>
      </c>
      <c r="I93" s="79">
        <f t="shared" si="1"/>
        <v>89661738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 t="shared" si="1"/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754</v>
      </c>
      <c r="F95" s="78">
        <v>0</v>
      </c>
      <c r="G95" s="78">
        <v>0</v>
      </c>
      <c r="H95" s="78">
        <v>0</v>
      </c>
      <c r="I95" s="79">
        <f t="shared" si="1"/>
        <v>754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 t="shared" si="1"/>
        <v>0</v>
      </c>
    </row>
    <row r="97" spans="1:9" x14ac:dyDescent="0.25">
      <c r="A97" s="23" t="s">
        <v>150</v>
      </c>
      <c r="B97" s="24" t="s">
        <v>21</v>
      </c>
      <c r="C97" s="77">
        <v>6130379</v>
      </c>
      <c r="D97" s="78">
        <v>1029138</v>
      </c>
      <c r="E97" s="78">
        <v>714125</v>
      </c>
      <c r="F97" s="78">
        <v>0</v>
      </c>
      <c r="G97" s="78">
        <v>0</v>
      </c>
      <c r="H97" s="78">
        <v>0</v>
      </c>
      <c r="I97" s="79">
        <f t="shared" si="1"/>
        <v>7873642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 t="shared" si="1"/>
        <v>0</v>
      </c>
    </row>
    <row r="99" spans="1:9" x14ac:dyDescent="0.25">
      <c r="A99" s="23" t="s">
        <v>152</v>
      </c>
      <c r="B99" s="24" t="s">
        <v>20</v>
      </c>
      <c r="C99" s="77">
        <v>265623</v>
      </c>
      <c r="D99" s="78">
        <v>90917</v>
      </c>
      <c r="E99" s="78">
        <v>4858</v>
      </c>
      <c r="F99" s="78">
        <v>0</v>
      </c>
      <c r="G99" s="78">
        <v>6053</v>
      </c>
      <c r="H99" s="78">
        <v>0</v>
      </c>
      <c r="I99" s="79">
        <f t="shared" si="1"/>
        <v>367451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 t="shared" si="1"/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 t="shared" si="1"/>
        <v>0</v>
      </c>
    </row>
    <row r="102" spans="1:9" x14ac:dyDescent="0.25">
      <c r="A102" s="23" t="s">
        <v>154</v>
      </c>
      <c r="B102" s="24" t="s">
        <v>155</v>
      </c>
      <c r="C102" s="77">
        <v>425819</v>
      </c>
      <c r="D102" s="78">
        <v>178070</v>
      </c>
      <c r="E102" s="78">
        <v>20461</v>
      </c>
      <c r="F102" s="78">
        <v>0</v>
      </c>
      <c r="G102" s="78">
        <v>0</v>
      </c>
      <c r="H102" s="78">
        <v>0</v>
      </c>
      <c r="I102" s="79">
        <f t="shared" si="1"/>
        <v>624350</v>
      </c>
    </row>
    <row r="103" spans="1:9" x14ac:dyDescent="0.25">
      <c r="A103" s="23" t="s">
        <v>156</v>
      </c>
      <c r="B103" s="24" t="s">
        <v>22</v>
      </c>
      <c r="C103" s="77">
        <v>99254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9">
        <f t="shared" si="1"/>
        <v>99254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57074</v>
      </c>
      <c r="I104" s="79">
        <f t="shared" si="1"/>
        <v>57074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 t="shared" si="1"/>
        <v>0</v>
      </c>
    </row>
    <row r="106" spans="1:9" x14ac:dyDescent="0.25">
      <c r="A106" s="23" t="s">
        <v>159</v>
      </c>
      <c r="B106" s="24" t="s">
        <v>23</v>
      </c>
      <c r="C106" s="77">
        <v>36317</v>
      </c>
      <c r="D106" s="78">
        <v>10034</v>
      </c>
      <c r="E106" s="78">
        <v>0</v>
      </c>
      <c r="F106" s="78">
        <v>0</v>
      </c>
      <c r="G106" s="78">
        <v>1104</v>
      </c>
      <c r="H106" s="78">
        <v>0</v>
      </c>
      <c r="I106" s="79">
        <f t="shared" si="1"/>
        <v>47455</v>
      </c>
    </row>
    <row r="107" spans="1:9" x14ac:dyDescent="0.25">
      <c r="A107" s="23" t="s">
        <v>160</v>
      </c>
      <c r="B107" s="24" t="s">
        <v>23</v>
      </c>
      <c r="C107" s="77">
        <v>49134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9">
        <f t="shared" si="1"/>
        <v>49134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 t="shared" si="1"/>
        <v>0</v>
      </c>
    </row>
    <row r="109" spans="1:9" x14ac:dyDescent="0.25">
      <c r="A109" s="23" t="s">
        <v>162</v>
      </c>
      <c r="B109" s="24" t="s">
        <v>23</v>
      </c>
      <c r="C109" s="77">
        <v>94490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9">
        <f t="shared" si="1"/>
        <v>94490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7257</v>
      </c>
      <c r="H110" s="78">
        <v>0</v>
      </c>
      <c r="I110" s="79">
        <f t="shared" si="1"/>
        <v>7257</v>
      </c>
    </row>
    <row r="111" spans="1:9" x14ac:dyDescent="0.25">
      <c r="A111" s="23" t="s">
        <v>164</v>
      </c>
      <c r="B111" s="24" t="s">
        <v>24</v>
      </c>
      <c r="C111" s="77">
        <v>21427</v>
      </c>
      <c r="D111" s="78">
        <v>0</v>
      </c>
      <c r="E111" s="78">
        <v>0</v>
      </c>
      <c r="F111" s="78">
        <v>0</v>
      </c>
      <c r="G111" s="78">
        <v>1154</v>
      </c>
      <c r="H111" s="78">
        <v>0</v>
      </c>
      <c r="I111" s="79">
        <f t="shared" si="1"/>
        <v>22581</v>
      </c>
    </row>
    <row r="112" spans="1:9" x14ac:dyDescent="0.25">
      <c r="A112" s="23" t="s">
        <v>165</v>
      </c>
      <c r="B112" s="24" t="s">
        <v>24</v>
      </c>
      <c r="C112" s="77">
        <v>118583</v>
      </c>
      <c r="D112" s="78">
        <v>33070</v>
      </c>
      <c r="E112" s="78">
        <v>0</v>
      </c>
      <c r="F112" s="78">
        <v>0</v>
      </c>
      <c r="G112" s="78">
        <v>12319</v>
      </c>
      <c r="H112" s="78">
        <v>0</v>
      </c>
      <c r="I112" s="79">
        <f t="shared" si="1"/>
        <v>163972</v>
      </c>
    </row>
    <row r="113" spans="1:9" x14ac:dyDescent="0.25">
      <c r="A113" s="23" t="s">
        <v>166</v>
      </c>
      <c r="B113" s="24" t="s">
        <v>167</v>
      </c>
      <c r="C113" s="77">
        <v>70928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 t="shared" si="1"/>
        <v>70928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 t="shared" si="1"/>
        <v>0</v>
      </c>
    </row>
    <row r="115" spans="1:9" x14ac:dyDescent="0.25">
      <c r="A115" s="23" t="s">
        <v>480</v>
      </c>
      <c r="B115" s="24" t="s">
        <v>26</v>
      </c>
      <c r="C115" s="77">
        <v>428829</v>
      </c>
      <c r="D115" s="78">
        <v>0</v>
      </c>
      <c r="E115" s="78">
        <v>55264</v>
      </c>
      <c r="F115" s="78">
        <v>0</v>
      </c>
      <c r="G115" s="78">
        <v>0</v>
      </c>
      <c r="H115" s="78">
        <v>153231</v>
      </c>
      <c r="I115" s="79">
        <f t="shared" si="1"/>
        <v>637324</v>
      </c>
    </row>
    <row r="116" spans="1:9" x14ac:dyDescent="0.25">
      <c r="A116" s="23" t="s">
        <v>169</v>
      </c>
      <c r="B116" s="24" t="s">
        <v>26</v>
      </c>
      <c r="C116" s="77">
        <v>188833</v>
      </c>
      <c r="D116" s="78">
        <v>22981</v>
      </c>
      <c r="E116" s="78">
        <v>0</v>
      </c>
      <c r="F116" s="78">
        <v>0</v>
      </c>
      <c r="G116" s="78">
        <v>8042</v>
      </c>
      <c r="H116" s="78">
        <v>0</v>
      </c>
      <c r="I116" s="79">
        <f t="shared" si="1"/>
        <v>219856</v>
      </c>
    </row>
    <row r="117" spans="1:9" x14ac:dyDescent="0.25">
      <c r="A117" s="23" t="s">
        <v>170</v>
      </c>
      <c r="B117" s="24" t="s">
        <v>27</v>
      </c>
      <c r="C117" s="77">
        <v>74188</v>
      </c>
      <c r="D117" s="78">
        <v>0</v>
      </c>
      <c r="E117" s="78">
        <v>6069</v>
      </c>
      <c r="F117" s="78">
        <v>0</v>
      </c>
      <c r="G117" s="78">
        <v>1660</v>
      </c>
      <c r="H117" s="78">
        <v>0</v>
      </c>
      <c r="I117" s="79">
        <f t="shared" si="1"/>
        <v>81917</v>
      </c>
    </row>
    <row r="118" spans="1:9" x14ac:dyDescent="0.25">
      <c r="A118" s="23" t="s">
        <v>171</v>
      </c>
      <c r="B118" s="24" t="s">
        <v>27</v>
      </c>
      <c r="C118" s="77">
        <v>46142</v>
      </c>
      <c r="D118" s="78">
        <v>10148</v>
      </c>
      <c r="E118" s="78">
        <v>0</v>
      </c>
      <c r="F118" s="78">
        <v>0</v>
      </c>
      <c r="G118" s="78">
        <v>0</v>
      </c>
      <c r="H118" s="78">
        <v>0</v>
      </c>
      <c r="I118" s="79">
        <f t="shared" si="1"/>
        <v>56290</v>
      </c>
    </row>
    <row r="119" spans="1:9" x14ac:dyDescent="0.25">
      <c r="A119" s="23" t="s">
        <v>172</v>
      </c>
      <c r="B119" s="24" t="s">
        <v>27</v>
      </c>
      <c r="C119" s="77">
        <v>41222</v>
      </c>
      <c r="D119" s="78">
        <v>11440</v>
      </c>
      <c r="E119" s="78">
        <v>1666</v>
      </c>
      <c r="F119" s="78">
        <v>0</v>
      </c>
      <c r="G119" s="78">
        <v>0</v>
      </c>
      <c r="H119" s="78">
        <v>15283</v>
      </c>
      <c r="I119" s="79">
        <f t="shared" si="1"/>
        <v>69611</v>
      </c>
    </row>
    <row r="120" spans="1:9" x14ac:dyDescent="0.25">
      <c r="A120" s="23" t="s">
        <v>173</v>
      </c>
      <c r="B120" s="24" t="s">
        <v>28</v>
      </c>
      <c r="C120" s="77">
        <v>105859</v>
      </c>
      <c r="D120" s="78">
        <v>34404</v>
      </c>
      <c r="E120" s="78">
        <v>0</v>
      </c>
      <c r="F120" s="78">
        <v>0</v>
      </c>
      <c r="G120" s="78">
        <v>10739</v>
      </c>
      <c r="H120" s="78">
        <v>0</v>
      </c>
      <c r="I120" s="79">
        <f t="shared" si="1"/>
        <v>151002</v>
      </c>
    </row>
    <row r="121" spans="1:9" x14ac:dyDescent="0.25">
      <c r="A121" s="23" t="s">
        <v>174</v>
      </c>
      <c r="B121" s="24" t="s">
        <v>28</v>
      </c>
      <c r="C121" s="77">
        <v>317999</v>
      </c>
      <c r="D121" s="78">
        <v>0</v>
      </c>
      <c r="E121" s="78">
        <v>0</v>
      </c>
      <c r="F121" s="78">
        <v>0</v>
      </c>
      <c r="G121" s="78">
        <v>16288</v>
      </c>
      <c r="H121" s="78">
        <v>398</v>
      </c>
      <c r="I121" s="79">
        <f t="shared" si="1"/>
        <v>334685</v>
      </c>
    </row>
    <row r="122" spans="1:9" x14ac:dyDescent="0.25">
      <c r="A122" s="23" t="s">
        <v>175</v>
      </c>
      <c r="B122" s="24" t="s">
        <v>28</v>
      </c>
      <c r="C122" s="77">
        <v>52919</v>
      </c>
      <c r="D122" s="78">
        <v>0</v>
      </c>
      <c r="E122" s="78">
        <v>0</v>
      </c>
      <c r="F122" s="78">
        <v>0</v>
      </c>
      <c r="G122" s="78">
        <v>4668</v>
      </c>
      <c r="H122" s="78">
        <v>0</v>
      </c>
      <c r="I122" s="79">
        <f t="shared" si="1"/>
        <v>57587</v>
      </c>
    </row>
    <row r="123" spans="1:9" x14ac:dyDescent="0.25">
      <c r="A123" s="23" t="s">
        <v>176</v>
      </c>
      <c r="B123" s="24" t="s">
        <v>29</v>
      </c>
      <c r="C123" s="77">
        <v>540973</v>
      </c>
      <c r="D123" s="78">
        <v>0</v>
      </c>
      <c r="E123" s="78">
        <v>6544</v>
      </c>
      <c r="F123" s="78">
        <v>0</v>
      </c>
      <c r="G123" s="78">
        <v>18216</v>
      </c>
      <c r="H123" s="78">
        <v>0</v>
      </c>
      <c r="I123" s="79">
        <f t="shared" si="1"/>
        <v>565733</v>
      </c>
    </row>
    <row r="124" spans="1:9" x14ac:dyDescent="0.25">
      <c r="A124" s="23" t="s">
        <v>504</v>
      </c>
      <c r="B124" s="24" t="s">
        <v>29</v>
      </c>
      <c r="C124" s="77">
        <v>204084</v>
      </c>
      <c r="D124" s="78">
        <v>0</v>
      </c>
      <c r="E124" s="78">
        <v>0</v>
      </c>
      <c r="F124" s="78">
        <v>0</v>
      </c>
      <c r="G124" s="78">
        <v>23474</v>
      </c>
      <c r="H124" s="78">
        <v>0</v>
      </c>
      <c r="I124" s="79">
        <f t="shared" si="1"/>
        <v>227558</v>
      </c>
    </row>
    <row r="125" spans="1:9" x14ac:dyDescent="0.25">
      <c r="A125" s="23" t="s">
        <v>177</v>
      </c>
      <c r="B125" s="24" t="s">
        <v>30</v>
      </c>
      <c r="C125" s="77">
        <v>775089</v>
      </c>
      <c r="D125" s="78">
        <v>0</v>
      </c>
      <c r="E125" s="78">
        <v>0</v>
      </c>
      <c r="F125" s="78">
        <v>0</v>
      </c>
      <c r="G125" s="78">
        <v>38461</v>
      </c>
      <c r="H125" s="78">
        <v>0</v>
      </c>
      <c r="I125" s="79">
        <f t="shared" si="1"/>
        <v>813550</v>
      </c>
    </row>
    <row r="126" spans="1:9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9">
        <f t="shared" si="1"/>
        <v>0</v>
      </c>
    </row>
    <row r="127" spans="1:9" x14ac:dyDescent="0.25">
      <c r="A127" s="23" t="s">
        <v>179</v>
      </c>
      <c r="B127" s="24" t="s">
        <v>31</v>
      </c>
      <c r="C127" s="77">
        <v>697578</v>
      </c>
      <c r="D127" s="78">
        <v>126980</v>
      </c>
      <c r="E127" s="78">
        <v>21609</v>
      </c>
      <c r="F127" s="78">
        <v>0</v>
      </c>
      <c r="G127" s="78">
        <v>0</v>
      </c>
      <c r="H127" s="78">
        <v>0</v>
      </c>
      <c r="I127" s="79">
        <f t="shared" si="1"/>
        <v>846167</v>
      </c>
    </row>
    <row r="128" spans="1:9" x14ac:dyDescent="0.25">
      <c r="A128" s="23" t="s">
        <v>180</v>
      </c>
      <c r="B128" s="24" t="s">
        <v>31</v>
      </c>
      <c r="C128" s="77">
        <v>244660</v>
      </c>
      <c r="D128" s="78">
        <v>0</v>
      </c>
      <c r="E128" s="78">
        <v>0</v>
      </c>
      <c r="F128" s="78">
        <v>0</v>
      </c>
      <c r="G128" s="78">
        <v>8426</v>
      </c>
      <c r="H128" s="78">
        <v>0</v>
      </c>
      <c r="I128" s="79">
        <f t="shared" si="1"/>
        <v>253086</v>
      </c>
    </row>
    <row r="129" spans="1:9" x14ac:dyDescent="0.25">
      <c r="A129" s="23" t="s">
        <v>181</v>
      </c>
      <c r="B129" s="24" t="s">
        <v>31</v>
      </c>
      <c r="C129" s="77">
        <v>1081981</v>
      </c>
      <c r="D129" s="78">
        <v>140812</v>
      </c>
      <c r="E129" s="78">
        <v>0</v>
      </c>
      <c r="F129" s="78">
        <v>0</v>
      </c>
      <c r="G129" s="78">
        <v>32184</v>
      </c>
      <c r="H129" s="78">
        <v>0</v>
      </c>
      <c r="I129" s="79">
        <f t="shared" si="1"/>
        <v>1254977</v>
      </c>
    </row>
    <row r="130" spans="1:9" x14ac:dyDescent="0.25">
      <c r="A130" s="23" t="s">
        <v>182</v>
      </c>
      <c r="B130" s="24" t="s">
        <v>32</v>
      </c>
      <c r="C130" s="77">
        <v>3861671</v>
      </c>
      <c r="D130" s="78">
        <v>591891</v>
      </c>
      <c r="E130" s="78">
        <v>0</v>
      </c>
      <c r="F130" s="78">
        <v>0</v>
      </c>
      <c r="G130" s="78">
        <v>76328</v>
      </c>
      <c r="H130" s="78">
        <v>0</v>
      </c>
      <c r="I130" s="79">
        <f t="shared" si="1"/>
        <v>4529890</v>
      </c>
    </row>
    <row r="131" spans="1:9" x14ac:dyDescent="0.25">
      <c r="A131" s="23" t="s">
        <v>183</v>
      </c>
      <c r="B131" s="24" t="s">
        <v>32</v>
      </c>
      <c r="C131" s="77">
        <v>34022849</v>
      </c>
      <c r="D131" s="78">
        <v>5767153</v>
      </c>
      <c r="E131" s="78">
        <v>1422063</v>
      </c>
      <c r="F131" s="78">
        <v>6055</v>
      </c>
      <c r="G131" s="78">
        <v>0</v>
      </c>
      <c r="H131" s="78">
        <v>0</v>
      </c>
      <c r="I131" s="79">
        <f t="shared" si="1"/>
        <v>41218120</v>
      </c>
    </row>
    <row r="132" spans="1:9" x14ac:dyDescent="0.25">
      <c r="A132" s="23" t="s">
        <v>184</v>
      </c>
      <c r="B132" s="24" t="s">
        <v>32</v>
      </c>
      <c r="C132" s="77">
        <v>2212177</v>
      </c>
      <c r="D132" s="78">
        <v>318223</v>
      </c>
      <c r="E132" s="78">
        <v>0</v>
      </c>
      <c r="F132" s="78">
        <v>0</v>
      </c>
      <c r="G132" s="78">
        <v>26918</v>
      </c>
      <c r="H132" s="78">
        <v>0</v>
      </c>
      <c r="I132" s="79">
        <f t="shared" si="1"/>
        <v>2557318</v>
      </c>
    </row>
    <row r="133" spans="1:9" x14ac:dyDescent="0.25">
      <c r="A133" s="23" t="s">
        <v>185</v>
      </c>
      <c r="B133" s="24" t="s">
        <v>33</v>
      </c>
      <c r="C133" s="77">
        <v>214571</v>
      </c>
      <c r="D133" s="78">
        <v>38953</v>
      </c>
      <c r="E133" s="78">
        <v>0</v>
      </c>
      <c r="F133" s="78">
        <v>0</v>
      </c>
      <c r="G133" s="78">
        <v>1233</v>
      </c>
      <c r="H133" s="78">
        <v>96574</v>
      </c>
      <c r="I133" s="79">
        <f t="shared" ref="I133:I196" si="2">SUM(C133:H133)</f>
        <v>351331</v>
      </c>
    </row>
    <row r="134" spans="1:9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 t="shared" si="2"/>
        <v>0</v>
      </c>
    </row>
    <row r="135" spans="1:9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9">
        <f t="shared" si="2"/>
        <v>0</v>
      </c>
    </row>
    <row r="136" spans="1:9" x14ac:dyDescent="0.25">
      <c r="A136" s="23" t="s">
        <v>188</v>
      </c>
      <c r="B136" s="24" t="s">
        <v>33</v>
      </c>
      <c r="C136" s="77">
        <v>41799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9">
        <f t="shared" si="2"/>
        <v>41799</v>
      </c>
    </row>
    <row r="137" spans="1:9" x14ac:dyDescent="0.25">
      <c r="A137" s="23" t="s">
        <v>189</v>
      </c>
      <c r="B137" s="24" t="s">
        <v>33</v>
      </c>
      <c r="C137" s="77">
        <v>5521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9">
        <f t="shared" si="2"/>
        <v>5521</v>
      </c>
    </row>
    <row r="138" spans="1:9" x14ac:dyDescent="0.25">
      <c r="A138" s="23" t="s">
        <v>190</v>
      </c>
      <c r="B138" s="24" t="s">
        <v>34</v>
      </c>
      <c r="C138" s="77">
        <v>279313</v>
      </c>
      <c r="D138" s="78">
        <v>71804</v>
      </c>
      <c r="E138" s="78">
        <v>1481</v>
      </c>
      <c r="F138" s="78">
        <v>0</v>
      </c>
      <c r="G138" s="78">
        <v>12682</v>
      </c>
      <c r="H138" s="78">
        <v>0</v>
      </c>
      <c r="I138" s="79">
        <f t="shared" si="2"/>
        <v>365280</v>
      </c>
    </row>
    <row r="139" spans="1:9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 t="shared" si="2"/>
        <v>0</v>
      </c>
    </row>
    <row r="140" spans="1:9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9">
        <f t="shared" si="2"/>
        <v>0</v>
      </c>
    </row>
    <row r="141" spans="1:9" x14ac:dyDescent="0.25">
      <c r="A141" s="23" t="s">
        <v>193</v>
      </c>
      <c r="B141" s="24" t="s">
        <v>34</v>
      </c>
      <c r="C141" s="77">
        <v>1640256</v>
      </c>
      <c r="D141" s="78">
        <v>277004</v>
      </c>
      <c r="E141" s="78">
        <v>12070</v>
      </c>
      <c r="F141" s="78">
        <v>0</v>
      </c>
      <c r="G141" s="78">
        <v>39579</v>
      </c>
      <c r="H141" s="78">
        <v>0</v>
      </c>
      <c r="I141" s="79">
        <f t="shared" si="2"/>
        <v>1968909</v>
      </c>
    </row>
    <row r="142" spans="1:9" x14ac:dyDescent="0.25">
      <c r="A142" s="23" t="s">
        <v>194</v>
      </c>
      <c r="B142" s="24" t="s">
        <v>34</v>
      </c>
      <c r="C142" s="77">
        <v>1584642</v>
      </c>
      <c r="D142" s="78">
        <v>471905</v>
      </c>
      <c r="E142" s="78">
        <v>154175</v>
      </c>
      <c r="F142" s="78">
        <v>0</v>
      </c>
      <c r="G142" s="78">
        <v>0</v>
      </c>
      <c r="H142" s="78">
        <v>27415</v>
      </c>
      <c r="I142" s="79">
        <f t="shared" si="2"/>
        <v>2238137</v>
      </c>
    </row>
    <row r="143" spans="1:9" x14ac:dyDescent="0.25">
      <c r="A143" s="23" t="s">
        <v>195</v>
      </c>
      <c r="B143" s="24" t="s">
        <v>35</v>
      </c>
      <c r="C143" s="77">
        <v>20958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9">
        <f t="shared" si="2"/>
        <v>20958</v>
      </c>
    </row>
    <row r="144" spans="1:9" x14ac:dyDescent="0.25">
      <c r="A144" s="23" t="s">
        <v>196</v>
      </c>
      <c r="B144" s="24" t="s">
        <v>35</v>
      </c>
      <c r="C144" s="77">
        <v>1608</v>
      </c>
      <c r="D144" s="78">
        <v>0</v>
      </c>
      <c r="E144" s="78">
        <v>0</v>
      </c>
      <c r="F144" s="78">
        <v>0</v>
      </c>
      <c r="G144" s="78">
        <v>119</v>
      </c>
      <c r="H144" s="78">
        <v>0</v>
      </c>
      <c r="I144" s="79">
        <f t="shared" si="2"/>
        <v>1727</v>
      </c>
    </row>
    <row r="145" spans="1:9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 t="shared" si="2"/>
        <v>0</v>
      </c>
    </row>
    <row r="146" spans="1:9" x14ac:dyDescent="0.25">
      <c r="A146" s="23" t="s">
        <v>198</v>
      </c>
      <c r="B146" s="24" t="s">
        <v>35</v>
      </c>
      <c r="C146" s="77">
        <v>39365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9">
        <f t="shared" si="2"/>
        <v>39365</v>
      </c>
    </row>
    <row r="147" spans="1:9" x14ac:dyDescent="0.25">
      <c r="A147" s="23" t="s">
        <v>199</v>
      </c>
      <c r="B147" s="24" t="s">
        <v>35</v>
      </c>
      <c r="C147" s="77">
        <v>172126</v>
      </c>
      <c r="D147" s="78">
        <v>0</v>
      </c>
      <c r="E147" s="78">
        <v>0</v>
      </c>
      <c r="F147" s="78">
        <v>0</v>
      </c>
      <c r="G147" s="78">
        <v>14828</v>
      </c>
      <c r="H147" s="78">
        <v>0</v>
      </c>
      <c r="I147" s="79">
        <f t="shared" si="2"/>
        <v>186954</v>
      </c>
    </row>
    <row r="148" spans="1:9" x14ac:dyDescent="0.25">
      <c r="A148" s="23" t="s">
        <v>200</v>
      </c>
      <c r="B148" s="24" t="s">
        <v>35</v>
      </c>
      <c r="C148" s="77">
        <v>51938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 t="shared" si="2"/>
        <v>51938</v>
      </c>
    </row>
    <row r="149" spans="1:9" x14ac:dyDescent="0.25">
      <c r="A149" s="23" t="s">
        <v>201</v>
      </c>
      <c r="B149" s="24" t="s">
        <v>35</v>
      </c>
      <c r="C149" s="77">
        <v>39072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 t="shared" si="2"/>
        <v>39072</v>
      </c>
    </row>
    <row r="150" spans="1:9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 t="shared" si="2"/>
        <v>0</v>
      </c>
    </row>
    <row r="151" spans="1:9" x14ac:dyDescent="0.25">
      <c r="A151" s="23" t="s">
        <v>203</v>
      </c>
      <c r="B151" s="24" t="s">
        <v>35</v>
      </c>
      <c r="C151" s="77">
        <v>25922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9">
        <f t="shared" si="2"/>
        <v>25922</v>
      </c>
    </row>
    <row r="152" spans="1:9" x14ac:dyDescent="0.25">
      <c r="A152" s="23" t="s">
        <v>204</v>
      </c>
      <c r="B152" s="24" t="s">
        <v>35</v>
      </c>
      <c r="C152" s="77">
        <v>574639</v>
      </c>
      <c r="D152" s="78">
        <v>177383</v>
      </c>
      <c r="E152" s="78">
        <v>0</v>
      </c>
      <c r="F152" s="78">
        <v>0</v>
      </c>
      <c r="G152" s="78">
        <v>0</v>
      </c>
      <c r="H152" s="78">
        <v>42206</v>
      </c>
      <c r="I152" s="79">
        <f t="shared" si="2"/>
        <v>794228</v>
      </c>
    </row>
    <row r="153" spans="1:9" x14ac:dyDescent="0.25">
      <c r="A153" s="23" t="s">
        <v>205</v>
      </c>
      <c r="B153" s="24" t="s">
        <v>35</v>
      </c>
      <c r="C153" s="77">
        <v>107096</v>
      </c>
      <c r="D153" s="78">
        <v>0</v>
      </c>
      <c r="E153" s="78">
        <v>0</v>
      </c>
      <c r="F153" s="78">
        <v>0</v>
      </c>
      <c r="G153" s="78">
        <v>3490</v>
      </c>
      <c r="H153" s="78">
        <v>0</v>
      </c>
      <c r="I153" s="79">
        <f t="shared" si="2"/>
        <v>110586</v>
      </c>
    </row>
    <row r="154" spans="1:9" x14ac:dyDescent="0.25">
      <c r="A154" s="23" t="s">
        <v>206</v>
      </c>
      <c r="B154" s="24" t="s">
        <v>36</v>
      </c>
      <c r="C154" s="77">
        <v>205132</v>
      </c>
      <c r="D154" s="78">
        <v>0</v>
      </c>
      <c r="E154" s="78">
        <v>0</v>
      </c>
      <c r="F154" s="78">
        <v>0</v>
      </c>
      <c r="G154" s="78">
        <v>15318</v>
      </c>
      <c r="H154" s="78">
        <v>0</v>
      </c>
      <c r="I154" s="79">
        <f t="shared" si="2"/>
        <v>220450</v>
      </c>
    </row>
    <row r="155" spans="1:9" x14ac:dyDescent="0.25">
      <c r="A155" s="23" t="s">
        <v>207</v>
      </c>
      <c r="B155" s="24" t="s">
        <v>37</v>
      </c>
      <c r="C155" s="77">
        <v>32489</v>
      </c>
      <c r="D155" s="78">
        <v>0</v>
      </c>
      <c r="E155" s="78">
        <v>0</v>
      </c>
      <c r="F155" s="78">
        <v>0</v>
      </c>
      <c r="G155" s="78">
        <v>2808</v>
      </c>
      <c r="H155" s="78">
        <v>0</v>
      </c>
      <c r="I155" s="79">
        <f t="shared" si="2"/>
        <v>35297</v>
      </c>
    </row>
    <row r="156" spans="1:9" x14ac:dyDescent="0.25">
      <c r="A156" s="23" t="s">
        <v>208</v>
      </c>
      <c r="B156" s="24" t="s">
        <v>38</v>
      </c>
      <c r="C156" s="77">
        <v>111463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9">
        <f t="shared" si="2"/>
        <v>111463</v>
      </c>
    </row>
    <row r="157" spans="1:9" x14ac:dyDescent="0.25">
      <c r="A157" s="23" t="s">
        <v>209</v>
      </c>
      <c r="B157" s="24" t="s">
        <v>38</v>
      </c>
      <c r="C157" s="77">
        <v>2819154</v>
      </c>
      <c r="D157" s="78">
        <v>300305</v>
      </c>
      <c r="E157" s="78">
        <v>208628</v>
      </c>
      <c r="F157" s="78">
        <v>0</v>
      </c>
      <c r="G157" s="78">
        <v>0</v>
      </c>
      <c r="H157" s="78">
        <v>0</v>
      </c>
      <c r="I157" s="79">
        <f t="shared" si="2"/>
        <v>3328087</v>
      </c>
    </row>
    <row r="158" spans="1:9" x14ac:dyDescent="0.25">
      <c r="A158" s="23" t="s">
        <v>210</v>
      </c>
      <c r="B158" s="24" t="s">
        <v>38</v>
      </c>
      <c r="C158" s="77">
        <v>1538520</v>
      </c>
      <c r="D158" s="78">
        <v>357773</v>
      </c>
      <c r="E158" s="78">
        <v>59403</v>
      </c>
      <c r="F158" s="78">
        <v>0</v>
      </c>
      <c r="G158" s="78">
        <v>0</v>
      </c>
      <c r="H158" s="78">
        <v>0</v>
      </c>
      <c r="I158" s="79">
        <f t="shared" si="2"/>
        <v>1955696</v>
      </c>
    </row>
    <row r="159" spans="1:9" x14ac:dyDescent="0.25">
      <c r="A159" s="23" t="s">
        <v>211</v>
      </c>
      <c r="B159" s="24" t="s">
        <v>38</v>
      </c>
      <c r="C159" s="77">
        <v>510397</v>
      </c>
      <c r="D159" s="78">
        <v>127841</v>
      </c>
      <c r="E159" s="78">
        <v>19539</v>
      </c>
      <c r="F159" s="78">
        <v>0</v>
      </c>
      <c r="G159" s="78">
        <v>644</v>
      </c>
      <c r="H159" s="78">
        <v>0</v>
      </c>
      <c r="I159" s="79">
        <f t="shared" si="2"/>
        <v>658421</v>
      </c>
    </row>
    <row r="160" spans="1:9" x14ac:dyDescent="0.25">
      <c r="A160" s="23" t="s">
        <v>212</v>
      </c>
      <c r="B160" s="24" t="s">
        <v>38</v>
      </c>
      <c r="C160" s="77">
        <v>750352</v>
      </c>
      <c r="D160" s="78">
        <v>0</v>
      </c>
      <c r="E160" s="78">
        <v>29123</v>
      </c>
      <c r="F160" s="78">
        <v>0</v>
      </c>
      <c r="G160" s="78">
        <v>13242</v>
      </c>
      <c r="H160" s="78">
        <v>0</v>
      </c>
      <c r="I160" s="79">
        <f t="shared" si="2"/>
        <v>792717</v>
      </c>
    </row>
    <row r="161" spans="1:9" x14ac:dyDescent="0.25">
      <c r="A161" s="23" t="s">
        <v>213</v>
      </c>
      <c r="B161" s="24" t="s">
        <v>38</v>
      </c>
      <c r="C161" s="77">
        <v>89622</v>
      </c>
      <c r="D161" s="78">
        <v>35962</v>
      </c>
      <c r="E161" s="78">
        <v>0</v>
      </c>
      <c r="F161" s="78">
        <v>0</v>
      </c>
      <c r="G161" s="78">
        <v>2460</v>
      </c>
      <c r="H161" s="78">
        <v>0</v>
      </c>
      <c r="I161" s="79">
        <f t="shared" si="2"/>
        <v>128044</v>
      </c>
    </row>
    <row r="162" spans="1:9" x14ac:dyDescent="0.25">
      <c r="A162" s="23" t="s">
        <v>214</v>
      </c>
      <c r="B162" s="24" t="s">
        <v>38</v>
      </c>
      <c r="C162" s="77">
        <v>978435</v>
      </c>
      <c r="D162" s="78">
        <v>178550</v>
      </c>
      <c r="E162" s="78">
        <v>20357</v>
      </c>
      <c r="F162" s="78">
        <v>0</v>
      </c>
      <c r="G162" s="78">
        <v>0</v>
      </c>
      <c r="H162" s="78">
        <v>0</v>
      </c>
      <c r="I162" s="79">
        <f t="shared" si="2"/>
        <v>1177342</v>
      </c>
    </row>
    <row r="163" spans="1:9" x14ac:dyDescent="0.25">
      <c r="A163" s="23" t="s">
        <v>215</v>
      </c>
      <c r="B163" s="24" t="s">
        <v>38</v>
      </c>
      <c r="C163" s="77">
        <v>2965788</v>
      </c>
      <c r="D163" s="78">
        <v>343949</v>
      </c>
      <c r="E163" s="78">
        <v>234901</v>
      </c>
      <c r="F163" s="78">
        <v>0</v>
      </c>
      <c r="G163" s="78">
        <v>0</v>
      </c>
      <c r="H163" s="78">
        <v>61644</v>
      </c>
      <c r="I163" s="79">
        <f t="shared" si="2"/>
        <v>3606282</v>
      </c>
    </row>
    <row r="164" spans="1:9" x14ac:dyDescent="0.25">
      <c r="A164" s="23" t="s">
        <v>216</v>
      </c>
      <c r="B164" s="24" t="s">
        <v>38</v>
      </c>
      <c r="C164" s="77">
        <v>156526</v>
      </c>
      <c r="D164" s="78">
        <v>0</v>
      </c>
      <c r="E164" s="78">
        <v>3020</v>
      </c>
      <c r="F164" s="78">
        <v>0</v>
      </c>
      <c r="G164" s="78">
        <v>0</v>
      </c>
      <c r="H164" s="78">
        <v>0</v>
      </c>
      <c r="I164" s="79">
        <f t="shared" si="2"/>
        <v>159546</v>
      </c>
    </row>
    <row r="165" spans="1:9" x14ac:dyDescent="0.25">
      <c r="A165" s="23" t="s">
        <v>217</v>
      </c>
      <c r="B165" s="24" t="s">
        <v>38</v>
      </c>
      <c r="C165" s="77">
        <v>493502</v>
      </c>
      <c r="D165" s="78">
        <v>0</v>
      </c>
      <c r="E165" s="78">
        <v>18479</v>
      </c>
      <c r="F165" s="78">
        <v>0</v>
      </c>
      <c r="G165" s="78">
        <v>3100</v>
      </c>
      <c r="H165" s="78">
        <v>0</v>
      </c>
      <c r="I165" s="79">
        <f t="shared" si="2"/>
        <v>515081</v>
      </c>
    </row>
    <row r="166" spans="1:9" x14ac:dyDescent="0.25">
      <c r="A166" s="23" t="s">
        <v>218</v>
      </c>
      <c r="B166" s="24" t="s">
        <v>38</v>
      </c>
      <c r="C166" s="77">
        <v>70448</v>
      </c>
      <c r="D166" s="78">
        <v>0</v>
      </c>
      <c r="E166" s="78">
        <v>2014</v>
      </c>
      <c r="F166" s="78">
        <v>0</v>
      </c>
      <c r="G166" s="78">
        <v>0</v>
      </c>
      <c r="H166" s="78">
        <v>0</v>
      </c>
      <c r="I166" s="79">
        <f t="shared" si="2"/>
        <v>72462</v>
      </c>
    </row>
    <row r="167" spans="1:9" x14ac:dyDescent="0.25">
      <c r="A167" s="23" t="s">
        <v>219</v>
      </c>
      <c r="B167" s="24" t="s">
        <v>38</v>
      </c>
      <c r="C167" s="77">
        <v>1388303</v>
      </c>
      <c r="D167" s="78">
        <v>0</v>
      </c>
      <c r="E167" s="78">
        <v>36198</v>
      </c>
      <c r="F167" s="78">
        <v>0</v>
      </c>
      <c r="G167" s="78">
        <v>27128</v>
      </c>
      <c r="H167" s="78">
        <v>0</v>
      </c>
      <c r="I167" s="79">
        <f t="shared" si="2"/>
        <v>1451629</v>
      </c>
    </row>
    <row r="168" spans="1:9" x14ac:dyDescent="0.25">
      <c r="A168" s="23" t="s">
        <v>220</v>
      </c>
      <c r="B168" s="24" t="s">
        <v>38</v>
      </c>
      <c r="C168" s="77">
        <v>1069939</v>
      </c>
      <c r="D168" s="78">
        <v>386775</v>
      </c>
      <c r="E168" s="78">
        <v>34004</v>
      </c>
      <c r="F168" s="78">
        <v>0</v>
      </c>
      <c r="G168" s="78">
        <v>9302</v>
      </c>
      <c r="H168" s="78">
        <v>0</v>
      </c>
      <c r="I168" s="79">
        <f t="shared" si="2"/>
        <v>1500020</v>
      </c>
    </row>
    <row r="169" spans="1:9" x14ac:dyDescent="0.25">
      <c r="A169" s="23" t="s">
        <v>221</v>
      </c>
      <c r="B169" s="24" t="s">
        <v>38</v>
      </c>
      <c r="C169" s="77">
        <v>280819</v>
      </c>
      <c r="D169" s="78">
        <v>46843</v>
      </c>
      <c r="E169" s="78">
        <v>10666</v>
      </c>
      <c r="F169" s="78">
        <v>0</v>
      </c>
      <c r="G169" s="78">
        <v>0</v>
      </c>
      <c r="H169" s="78">
        <v>0</v>
      </c>
      <c r="I169" s="79">
        <f t="shared" si="2"/>
        <v>338328</v>
      </c>
    </row>
    <row r="170" spans="1:9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 t="shared" si="2"/>
        <v>0</v>
      </c>
    </row>
    <row r="171" spans="1:9" x14ac:dyDescent="0.25">
      <c r="A171" s="23" t="s">
        <v>223</v>
      </c>
      <c r="B171" s="24" t="s">
        <v>1</v>
      </c>
      <c r="C171" s="77">
        <v>7103228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 t="shared" si="2"/>
        <v>7103228</v>
      </c>
    </row>
    <row r="172" spans="1:9" x14ac:dyDescent="0.25">
      <c r="A172" s="75" t="s">
        <v>516</v>
      </c>
      <c r="B172" s="76" t="s">
        <v>1</v>
      </c>
      <c r="C172" s="77">
        <v>0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9">
        <f t="shared" si="2"/>
        <v>0</v>
      </c>
    </row>
    <row r="173" spans="1:9" x14ac:dyDescent="0.25">
      <c r="A173" s="23" t="s">
        <v>224</v>
      </c>
      <c r="B173" s="24" t="s">
        <v>1</v>
      </c>
      <c r="C173" s="77">
        <v>6837408</v>
      </c>
      <c r="D173" s="78">
        <v>2022097</v>
      </c>
      <c r="E173" s="78">
        <v>242735</v>
      </c>
      <c r="F173" s="78">
        <v>0</v>
      </c>
      <c r="G173" s="78">
        <v>0</v>
      </c>
      <c r="H173" s="78">
        <v>0</v>
      </c>
      <c r="I173" s="79">
        <f t="shared" si="2"/>
        <v>9102240</v>
      </c>
    </row>
    <row r="174" spans="1:9" x14ac:dyDescent="0.25">
      <c r="A174" s="23" t="s">
        <v>225</v>
      </c>
      <c r="B174" s="24" t="s">
        <v>1</v>
      </c>
      <c r="C174" s="77">
        <v>740892</v>
      </c>
      <c r="D174" s="78">
        <v>0</v>
      </c>
      <c r="E174" s="78">
        <v>9866</v>
      </c>
      <c r="F174" s="78">
        <v>0</v>
      </c>
      <c r="G174" s="78">
        <v>0</v>
      </c>
      <c r="H174" s="78">
        <v>0</v>
      </c>
      <c r="I174" s="79">
        <f t="shared" si="2"/>
        <v>750758</v>
      </c>
    </row>
    <row r="175" spans="1:9" x14ac:dyDescent="0.25">
      <c r="A175" s="23" t="s">
        <v>226</v>
      </c>
      <c r="B175" s="24" t="s">
        <v>1</v>
      </c>
      <c r="C175" s="77">
        <v>0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9">
        <f t="shared" si="2"/>
        <v>0</v>
      </c>
    </row>
    <row r="176" spans="1:9" x14ac:dyDescent="0.25">
      <c r="A176" s="23" t="s">
        <v>227</v>
      </c>
      <c r="B176" s="24" t="s">
        <v>39</v>
      </c>
      <c r="C176" s="77">
        <v>12398000</v>
      </c>
      <c r="D176" s="78">
        <v>1880000</v>
      </c>
      <c r="E176" s="78">
        <v>1128000</v>
      </c>
      <c r="F176" s="78">
        <v>1000</v>
      </c>
      <c r="G176" s="78">
        <v>151000</v>
      </c>
      <c r="H176" s="78">
        <v>0</v>
      </c>
      <c r="I176" s="79">
        <f t="shared" si="2"/>
        <v>15558000</v>
      </c>
    </row>
    <row r="177" spans="1:9" x14ac:dyDescent="0.25">
      <c r="A177" s="23" t="s">
        <v>228</v>
      </c>
      <c r="B177" s="24" t="s">
        <v>40</v>
      </c>
      <c r="C177" s="77">
        <v>22321</v>
      </c>
      <c r="D177" s="78">
        <v>9284</v>
      </c>
      <c r="E177" s="78">
        <v>0</v>
      </c>
      <c r="F177" s="78">
        <v>0</v>
      </c>
      <c r="G177" s="78">
        <v>0</v>
      </c>
      <c r="H177" s="78">
        <v>22088</v>
      </c>
      <c r="I177" s="79">
        <f t="shared" si="2"/>
        <v>53693</v>
      </c>
    </row>
    <row r="178" spans="1:9" x14ac:dyDescent="0.25">
      <c r="A178" s="23" t="s">
        <v>229</v>
      </c>
      <c r="B178" s="24" t="s">
        <v>40</v>
      </c>
      <c r="C178" s="77">
        <v>43701</v>
      </c>
      <c r="D178" s="78">
        <v>0</v>
      </c>
      <c r="E178" s="78">
        <v>0</v>
      </c>
      <c r="F178" s="78">
        <v>0</v>
      </c>
      <c r="G178" s="78">
        <v>3071</v>
      </c>
      <c r="H178" s="78">
        <v>0</v>
      </c>
      <c r="I178" s="79">
        <f t="shared" si="2"/>
        <v>46772</v>
      </c>
    </row>
    <row r="179" spans="1:9" x14ac:dyDescent="0.25">
      <c r="A179" s="23" t="s">
        <v>230</v>
      </c>
      <c r="B179" s="24" t="s">
        <v>40</v>
      </c>
      <c r="C179" s="77">
        <v>289591</v>
      </c>
      <c r="D179" s="78">
        <v>39395</v>
      </c>
      <c r="E179" s="78">
        <v>0</v>
      </c>
      <c r="F179" s="78">
        <v>0</v>
      </c>
      <c r="G179" s="78">
        <v>25382</v>
      </c>
      <c r="H179" s="78">
        <v>0</v>
      </c>
      <c r="I179" s="79">
        <f t="shared" si="2"/>
        <v>354368</v>
      </c>
    </row>
    <row r="180" spans="1:9" x14ac:dyDescent="0.25">
      <c r="A180" s="23" t="s">
        <v>231</v>
      </c>
      <c r="B180" s="24" t="s">
        <v>40</v>
      </c>
      <c r="C180" s="77">
        <v>94184</v>
      </c>
      <c r="D180" s="78">
        <v>0</v>
      </c>
      <c r="E180" s="78">
        <v>0</v>
      </c>
      <c r="F180" s="78">
        <v>5164</v>
      </c>
      <c r="G180" s="78">
        <v>0</v>
      </c>
      <c r="H180" s="78">
        <v>0</v>
      </c>
      <c r="I180" s="79">
        <f t="shared" si="2"/>
        <v>99348</v>
      </c>
    </row>
    <row r="181" spans="1:9" x14ac:dyDescent="0.25">
      <c r="A181" s="23" t="s">
        <v>232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9">
        <f t="shared" si="2"/>
        <v>0</v>
      </c>
    </row>
    <row r="182" spans="1:9" x14ac:dyDescent="0.25">
      <c r="A182" s="23" t="s">
        <v>233</v>
      </c>
      <c r="B182" s="24" t="s">
        <v>40</v>
      </c>
      <c r="C182" s="77">
        <v>267072</v>
      </c>
      <c r="D182" s="78">
        <v>35136</v>
      </c>
      <c r="E182" s="78">
        <v>27310</v>
      </c>
      <c r="F182" s="78">
        <v>0</v>
      </c>
      <c r="G182" s="78">
        <v>3075</v>
      </c>
      <c r="H182" s="78">
        <v>0</v>
      </c>
      <c r="I182" s="79">
        <f t="shared" si="2"/>
        <v>332593</v>
      </c>
    </row>
    <row r="183" spans="1:9" x14ac:dyDescent="0.25">
      <c r="A183" s="23" t="s">
        <v>234</v>
      </c>
      <c r="B183" s="24" t="s">
        <v>40</v>
      </c>
      <c r="C183" s="77">
        <v>32564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 t="shared" si="2"/>
        <v>32564</v>
      </c>
    </row>
    <row r="184" spans="1:9" x14ac:dyDescent="0.25">
      <c r="A184" s="23" t="s">
        <v>235</v>
      </c>
      <c r="B184" s="24" t="s">
        <v>41</v>
      </c>
      <c r="C184" s="77">
        <v>0</v>
      </c>
      <c r="D184" s="78">
        <v>0</v>
      </c>
      <c r="E184" s="78">
        <v>0</v>
      </c>
      <c r="F184" s="78">
        <v>0</v>
      </c>
      <c r="G184" s="78">
        <v>1624</v>
      </c>
      <c r="H184" s="78">
        <v>0</v>
      </c>
      <c r="I184" s="79">
        <f t="shared" si="2"/>
        <v>1624</v>
      </c>
    </row>
    <row r="185" spans="1:9" x14ac:dyDescent="0.25">
      <c r="A185" s="23" t="s">
        <v>236</v>
      </c>
      <c r="B185" s="24" t="s">
        <v>2</v>
      </c>
      <c r="C185" s="77">
        <v>52880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9">
        <f t="shared" si="2"/>
        <v>52880</v>
      </c>
    </row>
    <row r="186" spans="1:9" x14ac:dyDescent="0.25">
      <c r="A186" s="23" t="s">
        <v>1</v>
      </c>
      <c r="B186" s="24" t="s">
        <v>2</v>
      </c>
      <c r="C186" s="77">
        <v>22462</v>
      </c>
      <c r="D186" s="78">
        <v>12498</v>
      </c>
      <c r="E186" s="78">
        <v>0</v>
      </c>
      <c r="F186" s="78">
        <v>0</v>
      </c>
      <c r="G186" s="78">
        <v>0</v>
      </c>
      <c r="H186" s="78">
        <v>0</v>
      </c>
      <c r="I186" s="79">
        <f t="shared" si="2"/>
        <v>34960</v>
      </c>
    </row>
    <row r="187" spans="1:9" x14ac:dyDescent="0.25">
      <c r="A187" s="23" t="s">
        <v>2</v>
      </c>
      <c r="B187" s="24" t="s">
        <v>2</v>
      </c>
      <c r="C187" s="77">
        <v>253295</v>
      </c>
      <c r="D187" s="78">
        <v>74139</v>
      </c>
      <c r="E187" s="78">
        <v>0</v>
      </c>
      <c r="F187" s="78">
        <v>0</v>
      </c>
      <c r="G187" s="78">
        <v>4656</v>
      </c>
      <c r="H187" s="78">
        <v>0</v>
      </c>
      <c r="I187" s="79">
        <f t="shared" si="2"/>
        <v>332090</v>
      </c>
    </row>
    <row r="188" spans="1:9" x14ac:dyDescent="0.25">
      <c r="A188" s="23" t="s">
        <v>237</v>
      </c>
      <c r="B188" s="24" t="s">
        <v>42</v>
      </c>
      <c r="C188" s="77">
        <v>0</v>
      </c>
      <c r="D188" s="78">
        <v>0</v>
      </c>
      <c r="E188" s="78">
        <v>0</v>
      </c>
      <c r="F188" s="78">
        <v>0</v>
      </c>
      <c r="G188" s="78">
        <v>0</v>
      </c>
      <c r="H188" s="78">
        <v>154400</v>
      </c>
      <c r="I188" s="79">
        <f t="shared" si="2"/>
        <v>154400</v>
      </c>
    </row>
    <row r="189" spans="1:9" x14ac:dyDescent="0.25">
      <c r="A189" s="23" t="s">
        <v>238</v>
      </c>
      <c r="B189" s="24" t="s">
        <v>42</v>
      </c>
      <c r="C189" s="77">
        <v>3933614</v>
      </c>
      <c r="D189" s="78">
        <v>875269</v>
      </c>
      <c r="E189" s="78">
        <v>0</v>
      </c>
      <c r="F189" s="78">
        <v>51217</v>
      </c>
      <c r="G189" s="78">
        <v>55442</v>
      </c>
      <c r="H189" s="78">
        <v>0</v>
      </c>
      <c r="I189" s="79">
        <f t="shared" si="2"/>
        <v>4915542</v>
      </c>
    </row>
    <row r="190" spans="1:9" x14ac:dyDescent="0.25">
      <c r="A190" s="23" t="s">
        <v>239</v>
      </c>
      <c r="B190" s="24" t="s">
        <v>42</v>
      </c>
      <c r="C190" s="77">
        <v>219380</v>
      </c>
      <c r="D190" s="78">
        <v>54476</v>
      </c>
      <c r="E190" s="78">
        <v>1599</v>
      </c>
      <c r="F190" s="78">
        <v>0</v>
      </c>
      <c r="G190" s="78">
        <v>1133</v>
      </c>
      <c r="H190" s="78">
        <v>113908</v>
      </c>
      <c r="I190" s="79">
        <f t="shared" si="2"/>
        <v>390496</v>
      </c>
    </row>
    <row r="191" spans="1:9" x14ac:dyDescent="0.25">
      <c r="A191" s="23" t="s">
        <v>240</v>
      </c>
      <c r="B191" s="24" t="s">
        <v>42</v>
      </c>
      <c r="C191" s="77">
        <v>0</v>
      </c>
      <c r="D191" s="78">
        <v>0</v>
      </c>
      <c r="E191" s="78">
        <v>0</v>
      </c>
      <c r="F191" s="78">
        <v>0</v>
      </c>
      <c r="G191" s="78">
        <v>0</v>
      </c>
      <c r="H191" s="78">
        <v>217868</v>
      </c>
      <c r="I191" s="79">
        <f t="shared" si="2"/>
        <v>217868</v>
      </c>
    </row>
    <row r="192" spans="1:9" x14ac:dyDescent="0.25">
      <c r="A192" s="23" t="s">
        <v>241</v>
      </c>
      <c r="B192" s="24" t="s">
        <v>42</v>
      </c>
      <c r="C192" s="77">
        <v>1109169</v>
      </c>
      <c r="D192" s="78">
        <v>0</v>
      </c>
      <c r="E192" s="78">
        <v>9852</v>
      </c>
      <c r="F192" s="78">
        <v>0</v>
      </c>
      <c r="G192" s="78">
        <v>24010</v>
      </c>
      <c r="H192" s="78">
        <v>0</v>
      </c>
      <c r="I192" s="79">
        <f t="shared" si="2"/>
        <v>1143031</v>
      </c>
    </row>
    <row r="193" spans="1:9" x14ac:dyDescent="0.25">
      <c r="A193" s="23" t="s">
        <v>242</v>
      </c>
      <c r="B193" s="24" t="s">
        <v>243</v>
      </c>
      <c r="C193" s="77">
        <v>0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9">
        <f t="shared" si="2"/>
        <v>0</v>
      </c>
    </row>
    <row r="194" spans="1:9" x14ac:dyDescent="0.25">
      <c r="A194" s="23" t="s">
        <v>244</v>
      </c>
      <c r="B194" s="24" t="s">
        <v>43</v>
      </c>
      <c r="C194" s="77">
        <v>158179</v>
      </c>
      <c r="D194" s="78">
        <v>0</v>
      </c>
      <c r="E194" s="78">
        <v>2760</v>
      </c>
      <c r="F194" s="78">
        <v>0</v>
      </c>
      <c r="G194" s="78">
        <v>0</v>
      </c>
      <c r="H194" s="78">
        <v>0</v>
      </c>
      <c r="I194" s="79">
        <f t="shared" si="2"/>
        <v>160939</v>
      </c>
    </row>
    <row r="195" spans="1:9" x14ac:dyDescent="0.25">
      <c r="A195" s="23" t="s">
        <v>245</v>
      </c>
      <c r="B195" s="24" t="s">
        <v>43</v>
      </c>
      <c r="C195" s="77">
        <v>231111</v>
      </c>
      <c r="D195" s="78">
        <v>0</v>
      </c>
      <c r="E195" s="78">
        <v>0</v>
      </c>
      <c r="F195" s="78">
        <v>0</v>
      </c>
      <c r="G195" s="78">
        <v>34754</v>
      </c>
      <c r="H195" s="78">
        <v>0</v>
      </c>
      <c r="I195" s="79">
        <f t="shared" si="2"/>
        <v>265865</v>
      </c>
    </row>
    <row r="196" spans="1:9" x14ac:dyDescent="0.25">
      <c r="A196" s="23" t="s">
        <v>246</v>
      </c>
      <c r="B196" s="24" t="s">
        <v>43</v>
      </c>
      <c r="C196" s="77">
        <v>41165</v>
      </c>
      <c r="D196" s="78">
        <v>0</v>
      </c>
      <c r="E196" s="78">
        <v>0</v>
      </c>
      <c r="F196" s="78">
        <v>0</v>
      </c>
      <c r="G196" s="78">
        <v>1082</v>
      </c>
      <c r="H196" s="78">
        <v>0</v>
      </c>
      <c r="I196" s="79">
        <f t="shared" si="2"/>
        <v>42247</v>
      </c>
    </row>
    <row r="197" spans="1:9" x14ac:dyDescent="0.25">
      <c r="A197" s="23" t="s">
        <v>247</v>
      </c>
      <c r="B197" s="24" t="s">
        <v>43</v>
      </c>
      <c r="C197" s="77">
        <v>8851526</v>
      </c>
      <c r="D197" s="78">
        <v>0</v>
      </c>
      <c r="E197" s="78">
        <v>0</v>
      </c>
      <c r="F197" s="78">
        <v>0</v>
      </c>
      <c r="G197" s="78">
        <v>232205</v>
      </c>
      <c r="H197" s="78">
        <v>0</v>
      </c>
      <c r="I197" s="79">
        <f t="shared" ref="I197:I260" si="3">SUM(C197:H197)</f>
        <v>9083731</v>
      </c>
    </row>
    <row r="198" spans="1:9" x14ac:dyDescent="0.25">
      <c r="A198" s="23" t="s">
        <v>248</v>
      </c>
      <c r="B198" s="24" t="s">
        <v>43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 t="shared" si="3"/>
        <v>0</v>
      </c>
    </row>
    <row r="199" spans="1:9" x14ac:dyDescent="0.25">
      <c r="A199" s="23" t="s">
        <v>249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 t="shared" si="3"/>
        <v>0</v>
      </c>
    </row>
    <row r="200" spans="1:9" x14ac:dyDescent="0.25">
      <c r="A200" s="75" t="s">
        <v>515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 t="shared" si="3"/>
        <v>0</v>
      </c>
    </row>
    <row r="201" spans="1:9" x14ac:dyDescent="0.25">
      <c r="A201" s="23" t="s">
        <v>250</v>
      </c>
      <c r="B201" s="24" t="s">
        <v>44</v>
      </c>
      <c r="C201" s="77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 t="shared" si="3"/>
        <v>0</v>
      </c>
    </row>
    <row r="202" spans="1:9" x14ac:dyDescent="0.25">
      <c r="A202" s="23" t="s">
        <v>251</v>
      </c>
      <c r="B202" s="24" t="s">
        <v>44</v>
      </c>
      <c r="C202" s="77">
        <v>2133307</v>
      </c>
      <c r="D202" s="78">
        <v>537607</v>
      </c>
      <c r="E202" s="78">
        <v>13319</v>
      </c>
      <c r="F202" s="78">
        <v>0</v>
      </c>
      <c r="G202" s="78">
        <v>57537</v>
      </c>
      <c r="H202" s="78">
        <v>0</v>
      </c>
      <c r="I202" s="79">
        <f t="shared" si="3"/>
        <v>2741770</v>
      </c>
    </row>
    <row r="203" spans="1:9" x14ac:dyDescent="0.25">
      <c r="A203" s="23" t="s">
        <v>252</v>
      </c>
      <c r="B203" s="24" t="s">
        <v>45</v>
      </c>
      <c r="C203" s="77">
        <v>4635614</v>
      </c>
      <c r="D203" s="78">
        <v>1149076</v>
      </c>
      <c r="E203" s="78">
        <v>32118</v>
      </c>
      <c r="F203" s="78">
        <v>0</v>
      </c>
      <c r="G203" s="78">
        <v>0</v>
      </c>
      <c r="H203" s="78">
        <v>0</v>
      </c>
      <c r="I203" s="79">
        <f t="shared" si="3"/>
        <v>5816808</v>
      </c>
    </row>
    <row r="204" spans="1:9" x14ac:dyDescent="0.25">
      <c r="A204" s="23" t="s">
        <v>443</v>
      </c>
      <c r="B204" s="24" t="s">
        <v>45</v>
      </c>
      <c r="C204" s="77">
        <v>887811</v>
      </c>
      <c r="D204" s="78">
        <v>0</v>
      </c>
      <c r="E204" s="78">
        <v>14073</v>
      </c>
      <c r="F204" s="78">
        <v>0</v>
      </c>
      <c r="G204" s="78">
        <v>0</v>
      </c>
      <c r="H204" s="78">
        <v>0</v>
      </c>
      <c r="I204" s="79">
        <f t="shared" si="3"/>
        <v>901884</v>
      </c>
    </row>
    <row r="205" spans="1:9" x14ac:dyDescent="0.25">
      <c r="A205" s="23" t="s">
        <v>253</v>
      </c>
      <c r="B205" s="24" t="s">
        <v>45</v>
      </c>
      <c r="C205" s="77">
        <v>449754</v>
      </c>
      <c r="D205" s="78">
        <v>0</v>
      </c>
      <c r="E205" s="78">
        <v>15811</v>
      </c>
      <c r="F205" s="78">
        <v>0</v>
      </c>
      <c r="G205" s="78">
        <v>0</v>
      </c>
      <c r="H205" s="78">
        <v>0</v>
      </c>
      <c r="I205" s="79">
        <f t="shared" si="3"/>
        <v>465565</v>
      </c>
    </row>
    <row r="206" spans="1:9" x14ac:dyDescent="0.25">
      <c r="A206" s="23" t="s">
        <v>254</v>
      </c>
      <c r="B206" s="24" t="s">
        <v>45</v>
      </c>
      <c r="C206" s="77">
        <v>176898</v>
      </c>
      <c r="D206" s="78">
        <v>32693</v>
      </c>
      <c r="E206" s="78">
        <v>6282</v>
      </c>
      <c r="F206" s="78">
        <v>0</v>
      </c>
      <c r="G206" s="78">
        <v>0</v>
      </c>
      <c r="H206" s="78">
        <v>0</v>
      </c>
      <c r="I206" s="79">
        <f t="shared" si="3"/>
        <v>215873</v>
      </c>
    </row>
    <row r="207" spans="1:9" x14ac:dyDescent="0.25">
      <c r="A207" s="23" t="s">
        <v>255</v>
      </c>
      <c r="B207" s="24" t="s">
        <v>45</v>
      </c>
      <c r="C207" s="77">
        <v>6576674</v>
      </c>
      <c r="D207" s="78">
        <v>1500638</v>
      </c>
      <c r="E207" s="78">
        <v>191926</v>
      </c>
      <c r="F207" s="78">
        <v>909</v>
      </c>
      <c r="G207" s="78">
        <v>0</v>
      </c>
      <c r="H207" s="78">
        <v>0</v>
      </c>
      <c r="I207" s="79">
        <f t="shared" si="3"/>
        <v>8270147</v>
      </c>
    </row>
    <row r="208" spans="1:9" x14ac:dyDescent="0.25">
      <c r="A208" s="68" t="s">
        <v>499</v>
      </c>
      <c r="B208" s="69" t="s">
        <v>45</v>
      </c>
      <c r="C208" s="77">
        <v>2804314</v>
      </c>
      <c r="D208" s="78">
        <v>319972</v>
      </c>
      <c r="E208" s="78">
        <v>13664</v>
      </c>
      <c r="F208" s="78">
        <v>0</v>
      </c>
      <c r="G208" s="78">
        <v>0</v>
      </c>
      <c r="H208" s="78">
        <v>0</v>
      </c>
      <c r="I208" s="79">
        <f t="shared" si="3"/>
        <v>3137950</v>
      </c>
    </row>
    <row r="209" spans="1:9" x14ac:dyDescent="0.25">
      <c r="A209" s="68" t="s">
        <v>494</v>
      </c>
      <c r="B209" s="69" t="s">
        <v>45</v>
      </c>
      <c r="C209" s="77">
        <v>7503946</v>
      </c>
      <c r="D209" s="78">
        <v>4984280</v>
      </c>
      <c r="E209" s="78">
        <v>72967</v>
      </c>
      <c r="F209" s="78">
        <v>0</v>
      </c>
      <c r="G209" s="78">
        <v>0</v>
      </c>
      <c r="H209" s="78">
        <v>0</v>
      </c>
      <c r="I209" s="79">
        <f t="shared" si="3"/>
        <v>12561193</v>
      </c>
    </row>
    <row r="210" spans="1:9" x14ac:dyDescent="0.25">
      <c r="A210" s="23" t="s">
        <v>256</v>
      </c>
      <c r="B210" s="24" t="s">
        <v>45</v>
      </c>
      <c r="C210" s="77">
        <v>80176</v>
      </c>
      <c r="D210" s="78">
        <v>0</v>
      </c>
      <c r="E210" s="78">
        <v>1434</v>
      </c>
      <c r="F210" s="78">
        <v>0</v>
      </c>
      <c r="G210" s="78">
        <v>0</v>
      </c>
      <c r="H210" s="78">
        <v>0</v>
      </c>
      <c r="I210" s="79">
        <f t="shared" si="3"/>
        <v>81610</v>
      </c>
    </row>
    <row r="211" spans="1:9" x14ac:dyDescent="0.25">
      <c r="A211" s="23" t="s">
        <v>257</v>
      </c>
      <c r="B211" s="24" t="s">
        <v>45</v>
      </c>
      <c r="C211" s="77">
        <v>840813</v>
      </c>
      <c r="D211" s="78">
        <v>0</v>
      </c>
      <c r="E211" s="78">
        <v>38893</v>
      </c>
      <c r="F211" s="78">
        <v>0</v>
      </c>
      <c r="G211" s="78">
        <v>0</v>
      </c>
      <c r="H211" s="78">
        <v>0</v>
      </c>
      <c r="I211" s="79">
        <f t="shared" si="3"/>
        <v>879706</v>
      </c>
    </row>
    <row r="212" spans="1:9" x14ac:dyDescent="0.25">
      <c r="A212" s="23" t="s">
        <v>258</v>
      </c>
      <c r="B212" s="24" t="s">
        <v>45</v>
      </c>
      <c r="C212" s="77">
        <v>0</v>
      </c>
      <c r="D212" s="78">
        <v>0</v>
      </c>
      <c r="E212" s="78">
        <v>8303</v>
      </c>
      <c r="F212" s="78">
        <v>0</v>
      </c>
      <c r="G212" s="78">
        <v>0</v>
      </c>
      <c r="H212" s="78">
        <v>0</v>
      </c>
      <c r="I212" s="79">
        <f t="shared" si="3"/>
        <v>8303</v>
      </c>
    </row>
    <row r="213" spans="1:9" x14ac:dyDescent="0.25">
      <c r="A213" s="23" t="s">
        <v>259</v>
      </c>
      <c r="B213" s="24" t="s">
        <v>45</v>
      </c>
      <c r="C213" s="77">
        <v>14139043</v>
      </c>
      <c r="D213" s="78">
        <v>2221259</v>
      </c>
      <c r="E213" s="78">
        <v>528918</v>
      </c>
      <c r="F213" s="78">
        <v>0</v>
      </c>
      <c r="G213" s="78">
        <v>0</v>
      </c>
      <c r="H213" s="78">
        <v>3849779</v>
      </c>
      <c r="I213" s="79">
        <f t="shared" si="3"/>
        <v>20738999</v>
      </c>
    </row>
    <row r="214" spans="1:9" x14ac:dyDescent="0.25">
      <c r="A214" s="23" t="s">
        <v>260</v>
      </c>
      <c r="B214" s="24" t="s">
        <v>45</v>
      </c>
      <c r="C214" s="77">
        <v>1298333</v>
      </c>
      <c r="D214" s="78">
        <v>242238</v>
      </c>
      <c r="E214" s="78">
        <v>28656</v>
      </c>
      <c r="F214" s="78">
        <v>0</v>
      </c>
      <c r="G214" s="78">
        <v>0</v>
      </c>
      <c r="H214" s="78">
        <v>0</v>
      </c>
      <c r="I214" s="79">
        <f t="shared" si="3"/>
        <v>1569227</v>
      </c>
    </row>
    <row r="215" spans="1:9" x14ac:dyDescent="0.25">
      <c r="A215" s="23" t="s">
        <v>261</v>
      </c>
      <c r="B215" s="24" t="s">
        <v>45</v>
      </c>
      <c r="C215" s="77">
        <v>1197434</v>
      </c>
      <c r="D215" s="78">
        <v>117695</v>
      </c>
      <c r="E215" s="78">
        <v>0</v>
      </c>
      <c r="F215" s="78">
        <v>0</v>
      </c>
      <c r="G215" s="78">
        <v>217496</v>
      </c>
      <c r="H215" s="78">
        <v>0</v>
      </c>
      <c r="I215" s="79">
        <f t="shared" si="3"/>
        <v>1532625</v>
      </c>
    </row>
    <row r="216" spans="1:9" x14ac:dyDescent="0.25">
      <c r="A216" s="23" t="s">
        <v>262</v>
      </c>
      <c r="B216" s="24" t="s">
        <v>45</v>
      </c>
      <c r="C216" s="77">
        <v>0</v>
      </c>
      <c r="D216" s="78">
        <v>0</v>
      </c>
      <c r="E216" s="78">
        <v>0</v>
      </c>
      <c r="F216" s="78">
        <v>0</v>
      </c>
      <c r="G216" s="78">
        <v>0</v>
      </c>
      <c r="H216" s="78">
        <v>0</v>
      </c>
      <c r="I216" s="79">
        <f t="shared" si="3"/>
        <v>0</v>
      </c>
    </row>
    <row r="217" spans="1:9" x14ac:dyDescent="0.25">
      <c r="A217" s="23" t="s">
        <v>263</v>
      </c>
      <c r="B217" s="24" t="s">
        <v>45</v>
      </c>
      <c r="C217" s="77">
        <v>1545124</v>
      </c>
      <c r="D217" s="78">
        <v>492550</v>
      </c>
      <c r="E217" s="78">
        <v>72820</v>
      </c>
      <c r="F217" s="78">
        <v>0</v>
      </c>
      <c r="G217" s="78">
        <v>0</v>
      </c>
      <c r="H217" s="78">
        <v>0</v>
      </c>
      <c r="I217" s="79">
        <f t="shared" si="3"/>
        <v>2110494</v>
      </c>
    </row>
    <row r="218" spans="1:9" x14ac:dyDescent="0.25">
      <c r="A218" s="23" t="s">
        <v>264</v>
      </c>
      <c r="B218" s="24" t="s">
        <v>45</v>
      </c>
      <c r="C218" s="77">
        <v>1318943</v>
      </c>
      <c r="D218" s="78">
        <v>0</v>
      </c>
      <c r="E218" s="78">
        <v>91049</v>
      </c>
      <c r="F218" s="78">
        <v>0</v>
      </c>
      <c r="G218" s="78">
        <v>0</v>
      </c>
      <c r="H218" s="78">
        <v>0</v>
      </c>
      <c r="I218" s="79">
        <f t="shared" si="3"/>
        <v>1409992</v>
      </c>
    </row>
    <row r="219" spans="1:9" x14ac:dyDescent="0.25">
      <c r="A219" s="23" t="s">
        <v>444</v>
      </c>
      <c r="B219" s="24" t="s">
        <v>45</v>
      </c>
      <c r="C219" s="77">
        <v>34919488</v>
      </c>
      <c r="D219" s="78">
        <v>6117486</v>
      </c>
      <c r="E219" s="78">
        <v>681777</v>
      </c>
      <c r="F219" s="78">
        <v>9437</v>
      </c>
      <c r="G219" s="78">
        <v>0</v>
      </c>
      <c r="H219" s="78">
        <v>0</v>
      </c>
      <c r="I219" s="79">
        <f t="shared" si="3"/>
        <v>41728188</v>
      </c>
    </row>
    <row r="220" spans="1:9" x14ac:dyDescent="0.25">
      <c r="A220" s="23" t="s">
        <v>265</v>
      </c>
      <c r="B220" s="24" t="s">
        <v>45</v>
      </c>
      <c r="C220" s="77">
        <v>11354269</v>
      </c>
      <c r="D220" s="78">
        <v>0</v>
      </c>
      <c r="E220" s="78">
        <v>961598</v>
      </c>
      <c r="F220" s="78">
        <v>0</v>
      </c>
      <c r="G220" s="78">
        <v>0</v>
      </c>
      <c r="H220" s="78">
        <v>266653</v>
      </c>
      <c r="I220" s="79">
        <f t="shared" si="3"/>
        <v>12582520</v>
      </c>
    </row>
    <row r="221" spans="1:9" x14ac:dyDescent="0.25">
      <c r="A221" s="68" t="s">
        <v>495</v>
      </c>
      <c r="B221" s="69" t="s">
        <v>45</v>
      </c>
      <c r="C221" s="77">
        <v>6839847</v>
      </c>
      <c r="D221" s="78">
        <v>1171958</v>
      </c>
      <c r="E221" s="78">
        <v>238788</v>
      </c>
      <c r="F221" s="78">
        <v>0</v>
      </c>
      <c r="G221" s="78">
        <v>0</v>
      </c>
      <c r="H221" s="78">
        <v>0</v>
      </c>
      <c r="I221" s="79">
        <f t="shared" si="3"/>
        <v>8250593</v>
      </c>
    </row>
    <row r="222" spans="1:9" x14ac:dyDescent="0.25">
      <c r="A222" s="23" t="s">
        <v>266</v>
      </c>
      <c r="B222" s="24" t="s">
        <v>45</v>
      </c>
      <c r="C222" s="77">
        <v>2922956</v>
      </c>
      <c r="D222" s="78">
        <v>416688</v>
      </c>
      <c r="E222" s="78">
        <v>67864</v>
      </c>
      <c r="F222" s="78">
        <v>0</v>
      </c>
      <c r="G222" s="78">
        <v>0</v>
      </c>
      <c r="H222" s="78">
        <v>0</v>
      </c>
      <c r="I222" s="79">
        <f t="shared" si="3"/>
        <v>3407508</v>
      </c>
    </row>
    <row r="223" spans="1:9" x14ac:dyDescent="0.25">
      <c r="A223" s="23" t="s">
        <v>267</v>
      </c>
      <c r="B223" s="24" t="s">
        <v>45</v>
      </c>
      <c r="C223" s="77">
        <v>869145</v>
      </c>
      <c r="D223" s="78">
        <v>148818</v>
      </c>
      <c r="E223" s="78">
        <v>27945</v>
      </c>
      <c r="F223" s="78">
        <v>0</v>
      </c>
      <c r="G223" s="78">
        <v>0</v>
      </c>
      <c r="H223" s="78">
        <v>0</v>
      </c>
      <c r="I223" s="79">
        <f t="shared" si="3"/>
        <v>1045908</v>
      </c>
    </row>
    <row r="224" spans="1:9" x14ac:dyDescent="0.25">
      <c r="A224" s="23" t="s">
        <v>268</v>
      </c>
      <c r="B224" s="24" t="s">
        <v>45</v>
      </c>
      <c r="C224" s="77">
        <v>1011633</v>
      </c>
      <c r="D224" s="78">
        <v>205768</v>
      </c>
      <c r="E224" s="78">
        <v>31549</v>
      </c>
      <c r="F224" s="78">
        <v>0</v>
      </c>
      <c r="G224" s="78">
        <v>0</v>
      </c>
      <c r="H224" s="78">
        <v>0</v>
      </c>
      <c r="I224" s="79">
        <f t="shared" si="3"/>
        <v>1248950</v>
      </c>
    </row>
    <row r="225" spans="1:9" x14ac:dyDescent="0.25">
      <c r="A225" s="23" t="s">
        <v>269</v>
      </c>
      <c r="B225" s="24" t="s">
        <v>45</v>
      </c>
      <c r="C225" s="77">
        <v>604737</v>
      </c>
      <c r="D225" s="78">
        <v>0</v>
      </c>
      <c r="E225" s="78">
        <v>0</v>
      </c>
      <c r="F225" s="78">
        <v>0</v>
      </c>
      <c r="G225" s="78">
        <v>0</v>
      </c>
      <c r="H225" s="78">
        <v>0</v>
      </c>
      <c r="I225" s="79">
        <f t="shared" si="3"/>
        <v>604737</v>
      </c>
    </row>
    <row r="226" spans="1:9" x14ac:dyDescent="0.25">
      <c r="A226" s="23" t="s">
        <v>270</v>
      </c>
      <c r="B226" s="24" t="s">
        <v>45</v>
      </c>
      <c r="C226" s="77">
        <v>3516154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9">
        <f t="shared" si="3"/>
        <v>3516154</v>
      </c>
    </row>
    <row r="227" spans="1:9" x14ac:dyDescent="0.25">
      <c r="A227" s="23" t="s">
        <v>271</v>
      </c>
      <c r="B227" s="24" t="s">
        <v>45</v>
      </c>
      <c r="C227" s="77">
        <v>2701551</v>
      </c>
      <c r="D227" s="78">
        <v>0</v>
      </c>
      <c r="E227" s="78">
        <v>672956</v>
      </c>
      <c r="F227" s="78">
        <v>186</v>
      </c>
      <c r="G227" s="78">
        <v>5000</v>
      </c>
      <c r="H227" s="78">
        <v>0</v>
      </c>
      <c r="I227" s="79">
        <f t="shared" si="3"/>
        <v>3379693</v>
      </c>
    </row>
    <row r="228" spans="1:9" x14ac:dyDescent="0.25">
      <c r="A228" s="23" t="s">
        <v>272</v>
      </c>
      <c r="B228" s="24" t="s">
        <v>45</v>
      </c>
      <c r="C228" s="77">
        <v>1278878</v>
      </c>
      <c r="D228" s="78">
        <v>0</v>
      </c>
      <c r="E228" s="78">
        <v>40059</v>
      </c>
      <c r="F228" s="78">
        <v>0</v>
      </c>
      <c r="G228" s="78">
        <v>0</v>
      </c>
      <c r="H228" s="78">
        <v>22817</v>
      </c>
      <c r="I228" s="79">
        <f t="shared" si="3"/>
        <v>1341754</v>
      </c>
    </row>
    <row r="229" spans="1:9" x14ac:dyDescent="0.25">
      <c r="A229" s="23" t="s">
        <v>445</v>
      </c>
      <c r="B229" s="24" t="s">
        <v>45</v>
      </c>
      <c r="C229" s="77">
        <v>2141876</v>
      </c>
      <c r="D229" s="78">
        <v>266352</v>
      </c>
      <c r="E229" s="78">
        <v>41678</v>
      </c>
      <c r="F229" s="78">
        <v>0</v>
      </c>
      <c r="G229" s="78">
        <v>0</v>
      </c>
      <c r="H229" s="78">
        <v>0</v>
      </c>
      <c r="I229" s="79">
        <f t="shared" si="3"/>
        <v>2449906</v>
      </c>
    </row>
    <row r="230" spans="1:9" x14ac:dyDescent="0.25">
      <c r="A230" s="23" t="s">
        <v>273</v>
      </c>
      <c r="B230" s="24" t="s">
        <v>45</v>
      </c>
      <c r="C230" s="77">
        <v>2034871</v>
      </c>
      <c r="D230" s="78">
        <v>237519</v>
      </c>
      <c r="E230" s="78">
        <v>69521</v>
      </c>
      <c r="F230" s="78">
        <v>0</v>
      </c>
      <c r="G230" s="78">
        <v>0</v>
      </c>
      <c r="H230" s="78">
        <v>0</v>
      </c>
      <c r="I230" s="79">
        <f t="shared" si="3"/>
        <v>2341911</v>
      </c>
    </row>
    <row r="231" spans="1:9" x14ac:dyDescent="0.25">
      <c r="A231" s="23" t="s">
        <v>274</v>
      </c>
      <c r="B231" s="24" t="s">
        <v>45</v>
      </c>
      <c r="C231" s="77">
        <v>1411169</v>
      </c>
      <c r="D231" s="78">
        <v>5677</v>
      </c>
      <c r="E231" s="78">
        <v>30061</v>
      </c>
      <c r="F231" s="78">
        <v>0</v>
      </c>
      <c r="G231" s="78">
        <v>0</v>
      </c>
      <c r="H231" s="78">
        <v>238466</v>
      </c>
      <c r="I231" s="79">
        <f t="shared" si="3"/>
        <v>1685373</v>
      </c>
    </row>
    <row r="232" spans="1:9" x14ac:dyDescent="0.25">
      <c r="A232" s="23" t="s">
        <v>275</v>
      </c>
      <c r="B232" s="24" t="s">
        <v>45</v>
      </c>
      <c r="C232" s="77">
        <v>2688835</v>
      </c>
      <c r="D232" s="78">
        <v>909831</v>
      </c>
      <c r="E232" s="78">
        <v>22298</v>
      </c>
      <c r="F232" s="78">
        <v>0</v>
      </c>
      <c r="G232" s="78">
        <v>0</v>
      </c>
      <c r="H232" s="78">
        <v>0</v>
      </c>
      <c r="I232" s="79">
        <f t="shared" si="3"/>
        <v>3620964</v>
      </c>
    </row>
    <row r="233" spans="1:9" x14ac:dyDescent="0.25">
      <c r="A233" s="23" t="s">
        <v>276</v>
      </c>
      <c r="B233" s="24" t="s">
        <v>45</v>
      </c>
      <c r="C233" s="77">
        <v>610459</v>
      </c>
      <c r="D233" s="78">
        <v>0</v>
      </c>
      <c r="E233" s="78">
        <v>20109</v>
      </c>
      <c r="F233" s="78">
        <v>0</v>
      </c>
      <c r="G233" s="78">
        <v>0</v>
      </c>
      <c r="H233" s="78">
        <v>0</v>
      </c>
      <c r="I233" s="79">
        <f t="shared" si="3"/>
        <v>630568</v>
      </c>
    </row>
    <row r="234" spans="1:9" x14ac:dyDescent="0.25">
      <c r="A234" s="23" t="s">
        <v>277</v>
      </c>
      <c r="B234" s="24" t="s">
        <v>45</v>
      </c>
      <c r="C234" s="77">
        <v>873118</v>
      </c>
      <c r="D234" s="78">
        <v>147725</v>
      </c>
      <c r="E234" s="78">
        <v>0</v>
      </c>
      <c r="F234" s="78">
        <v>0</v>
      </c>
      <c r="G234" s="78">
        <v>0</v>
      </c>
      <c r="H234" s="78">
        <v>19086</v>
      </c>
      <c r="I234" s="79">
        <f t="shared" si="3"/>
        <v>1039929</v>
      </c>
    </row>
    <row r="235" spans="1:9" x14ac:dyDescent="0.25">
      <c r="A235" s="23" t="s">
        <v>278</v>
      </c>
      <c r="B235" s="24" t="s">
        <v>45</v>
      </c>
      <c r="C235" s="77">
        <v>245730</v>
      </c>
      <c r="D235" s="78">
        <v>30939</v>
      </c>
      <c r="E235" s="78">
        <v>4734</v>
      </c>
      <c r="F235" s="78">
        <v>0</v>
      </c>
      <c r="G235" s="78">
        <v>0</v>
      </c>
      <c r="H235" s="78">
        <v>0</v>
      </c>
      <c r="I235" s="79">
        <f t="shared" si="3"/>
        <v>281403</v>
      </c>
    </row>
    <row r="236" spans="1:9" x14ac:dyDescent="0.25">
      <c r="A236" s="23" t="s">
        <v>279</v>
      </c>
      <c r="B236" s="24" t="s">
        <v>45</v>
      </c>
      <c r="C236" s="77">
        <v>415430</v>
      </c>
      <c r="D236" s="78">
        <v>0</v>
      </c>
      <c r="E236" s="78">
        <v>0</v>
      </c>
      <c r="F236" s="78">
        <v>0</v>
      </c>
      <c r="G236" s="78">
        <v>0</v>
      </c>
      <c r="H236" s="78">
        <v>4948</v>
      </c>
      <c r="I236" s="79">
        <f t="shared" si="3"/>
        <v>420378</v>
      </c>
    </row>
    <row r="237" spans="1:9" x14ac:dyDescent="0.25">
      <c r="A237" s="23" t="s">
        <v>280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9">
        <f t="shared" si="3"/>
        <v>0</v>
      </c>
    </row>
    <row r="238" spans="1:9" x14ac:dyDescent="0.25">
      <c r="A238" s="23" t="s">
        <v>281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 t="shared" si="3"/>
        <v>0</v>
      </c>
    </row>
    <row r="239" spans="1:9" x14ac:dyDescent="0.25">
      <c r="A239" s="23" t="s">
        <v>446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 t="shared" si="3"/>
        <v>0</v>
      </c>
    </row>
    <row r="240" spans="1:9" x14ac:dyDescent="0.25">
      <c r="A240" s="23" t="s">
        <v>282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 t="shared" si="3"/>
        <v>0</v>
      </c>
    </row>
    <row r="241" spans="1:9" x14ac:dyDescent="0.25">
      <c r="A241" s="23" t="s">
        <v>438</v>
      </c>
      <c r="B241" s="24" t="s">
        <v>46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9">
        <f t="shared" si="3"/>
        <v>0</v>
      </c>
    </row>
    <row r="242" spans="1:9" x14ac:dyDescent="0.25">
      <c r="A242" s="23" t="s">
        <v>283</v>
      </c>
      <c r="B242" s="24" t="s">
        <v>47</v>
      </c>
      <c r="C242" s="77">
        <v>10993</v>
      </c>
      <c r="D242" s="78">
        <v>0</v>
      </c>
      <c r="E242" s="78">
        <v>8024</v>
      </c>
      <c r="F242" s="78">
        <v>0</v>
      </c>
      <c r="G242" s="78">
        <v>0</v>
      </c>
      <c r="H242" s="78">
        <v>0</v>
      </c>
      <c r="I242" s="79">
        <f t="shared" si="3"/>
        <v>19017</v>
      </c>
    </row>
    <row r="243" spans="1:9" x14ac:dyDescent="0.25">
      <c r="A243" s="23" t="s">
        <v>284</v>
      </c>
      <c r="B243" s="24" t="s">
        <v>47</v>
      </c>
      <c r="C243" s="77">
        <v>778404</v>
      </c>
      <c r="D243" s="78">
        <v>305385</v>
      </c>
      <c r="E243" s="78">
        <v>102811</v>
      </c>
      <c r="F243" s="78">
        <v>0</v>
      </c>
      <c r="G243" s="78">
        <v>0</v>
      </c>
      <c r="H243" s="78">
        <v>616392</v>
      </c>
      <c r="I243" s="79">
        <f t="shared" si="3"/>
        <v>1802992</v>
      </c>
    </row>
    <row r="244" spans="1:9" x14ac:dyDescent="0.25">
      <c r="A244" s="23" t="s">
        <v>285</v>
      </c>
      <c r="B244" s="24" t="s">
        <v>47</v>
      </c>
      <c r="C244" s="77">
        <v>67724</v>
      </c>
      <c r="D244" s="78">
        <v>18943</v>
      </c>
      <c r="E244" s="78">
        <v>0</v>
      </c>
      <c r="F244" s="78">
        <v>0</v>
      </c>
      <c r="G244" s="78">
        <v>6324</v>
      </c>
      <c r="H244" s="78">
        <v>0</v>
      </c>
      <c r="I244" s="79">
        <f t="shared" si="3"/>
        <v>92991</v>
      </c>
    </row>
    <row r="245" spans="1:9" x14ac:dyDescent="0.25">
      <c r="A245" s="23" t="s">
        <v>286</v>
      </c>
      <c r="B245" s="24" t="s">
        <v>48</v>
      </c>
      <c r="C245" s="77">
        <v>36258</v>
      </c>
      <c r="D245" s="78">
        <v>12270</v>
      </c>
      <c r="E245" s="78">
        <v>2738</v>
      </c>
      <c r="F245" s="78">
        <v>0</v>
      </c>
      <c r="G245" s="78">
        <v>0</v>
      </c>
      <c r="H245" s="78">
        <v>0</v>
      </c>
      <c r="I245" s="79">
        <f t="shared" si="3"/>
        <v>51266</v>
      </c>
    </row>
    <row r="246" spans="1:9" x14ac:dyDescent="0.25">
      <c r="A246" s="23" t="s">
        <v>287</v>
      </c>
      <c r="B246" s="24" t="s">
        <v>48</v>
      </c>
      <c r="C246" s="77">
        <v>1984802</v>
      </c>
      <c r="D246" s="78">
        <v>137833</v>
      </c>
      <c r="E246" s="78">
        <v>101567</v>
      </c>
      <c r="F246" s="78">
        <v>0</v>
      </c>
      <c r="G246" s="78">
        <v>0</v>
      </c>
      <c r="H246" s="78">
        <v>0</v>
      </c>
      <c r="I246" s="79">
        <f t="shared" si="3"/>
        <v>2224202</v>
      </c>
    </row>
    <row r="247" spans="1:9" x14ac:dyDescent="0.25">
      <c r="A247" s="23" t="s">
        <v>288</v>
      </c>
      <c r="B247" s="24" t="s">
        <v>48</v>
      </c>
      <c r="C247" s="77">
        <v>0</v>
      </c>
      <c r="D247" s="78">
        <v>0</v>
      </c>
      <c r="E247" s="78">
        <v>0</v>
      </c>
      <c r="F247" s="78">
        <v>0</v>
      </c>
      <c r="G247" s="78">
        <v>0</v>
      </c>
      <c r="H247" s="78">
        <v>0</v>
      </c>
      <c r="I247" s="79">
        <f t="shared" si="3"/>
        <v>0</v>
      </c>
    </row>
    <row r="248" spans="1:9" x14ac:dyDescent="0.25">
      <c r="A248" s="23" t="s">
        <v>289</v>
      </c>
      <c r="B248" s="24" t="s">
        <v>48</v>
      </c>
      <c r="C248" s="77">
        <v>2266788</v>
      </c>
      <c r="D248" s="78">
        <v>307533</v>
      </c>
      <c r="E248" s="78">
        <v>211915</v>
      </c>
      <c r="F248" s="78">
        <v>0</v>
      </c>
      <c r="G248" s="78">
        <v>8909</v>
      </c>
      <c r="H248" s="78">
        <v>0</v>
      </c>
      <c r="I248" s="79">
        <f t="shared" si="3"/>
        <v>2795145</v>
      </c>
    </row>
    <row r="249" spans="1:9" x14ac:dyDescent="0.25">
      <c r="A249" s="23" t="s">
        <v>290</v>
      </c>
      <c r="B249" s="24" t="s">
        <v>48</v>
      </c>
      <c r="C249" s="77">
        <v>22860</v>
      </c>
      <c r="D249" s="78">
        <v>0</v>
      </c>
      <c r="E249" s="78">
        <v>0</v>
      </c>
      <c r="F249" s="78">
        <v>0</v>
      </c>
      <c r="G249" s="78">
        <v>0</v>
      </c>
      <c r="H249" s="78">
        <v>0</v>
      </c>
      <c r="I249" s="79">
        <f t="shared" si="3"/>
        <v>22860</v>
      </c>
    </row>
    <row r="250" spans="1:9" x14ac:dyDescent="0.25">
      <c r="A250" s="23" t="s">
        <v>291</v>
      </c>
      <c r="B250" s="24" t="s">
        <v>48</v>
      </c>
      <c r="C250" s="77">
        <v>223421</v>
      </c>
      <c r="D250" s="78">
        <v>77754</v>
      </c>
      <c r="E250" s="78">
        <v>45334</v>
      </c>
      <c r="F250" s="78">
        <v>0</v>
      </c>
      <c r="G250" s="78">
        <v>616</v>
      </c>
      <c r="H250" s="78">
        <v>0</v>
      </c>
      <c r="I250" s="79">
        <f t="shared" si="3"/>
        <v>347125</v>
      </c>
    </row>
    <row r="251" spans="1:9" x14ac:dyDescent="0.25">
      <c r="A251" s="23" t="s">
        <v>292</v>
      </c>
      <c r="B251" s="24" t="s">
        <v>48</v>
      </c>
      <c r="C251" s="77">
        <v>1271094</v>
      </c>
      <c r="D251" s="78">
        <v>273849</v>
      </c>
      <c r="E251" s="78">
        <v>122973</v>
      </c>
      <c r="F251" s="78">
        <v>0</v>
      </c>
      <c r="G251" s="78">
        <v>0</v>
      </c>
      <c r="H251" s="78">
        <v>0</v>
      </c>
      <c r="I251" s="79">
        <f t="shared" si="3"/>
        <v>1667916</v>
      </c>
    </row>
    <row r="252" spans="1:9" x14ac:dyDescent="0.25">
      <c r="A252" s="23" t="s">
        <v>293</v>
      </c>
      <c r="B252" s="24" t="s">
        <v>48</v>
      </c>
      <c r="C252" s="77">
        <v>73420</v>
      </c>
      <c r="D252" s="78">
        <v>11341</v>
      </c>
      <c r="E252" s="78">
        <v>8489</v>
      </c>
      <c r="F252" s="78">
        <v>0</v>
      </c>
      <c r="G252" s="78">
        <v>0</v>
      </c>
      <c r="H252" s="78">
        <v>0</v>
      </c>
      <c r="I252" s="79">
        <f t="shared" si="3"/>
        <v>93250</v>
      </c>
    </row>
    <row r="253" spans="1:9" x14ac:dyDescent="0.25">
      <c r="A253" s="23" t="s">
        <v>294</v>
      </c>
      <c r="B253" s="24" t="s">
        <v>48</v>
      </c>
      <c r="C253" s="77">
        <v>204043</v>
      </c>
      <c r="D253" s="78">
        <v>92085</v>
      </c>
      <c r="E253" s="78">
        <v>32310</v>
      </c>
      <c r="F253" s="78">
        <v>0</v>
      </c>
      <c r="G253" s="78">
        <v>0</v>
      </c>
      <c r="H253" s="78">
        <v>0</v>
      </c>
      <c r="I253" s="79">
        <f t="shared" si="3"/>
        <v>328438</v>
      </c>
    </row>
    <row r="254" spans="1:9" x14ac:dyDescent="0.25">
      <c r="A254" s="23" t="s">
        <v>3</v>
      </c>
      <c r="B254" s="24" t="s">
        <v>3</v>
      </c>
      <c r="C254" s="77">
        <v>519268</v>
      </c>
      <c r="D254" s="78">
        <v>0</v>
      </c>
      <c r="E254" s="78">
        <v>25196</v>
      </c>
      <c r="F254" s="78">
        <v>0</v>
      </c>
      <c r="G254" s="78">
        <v>52175</v>
      </c>
      <c r="H254" s="78">
        <v>0</v>
      </c>
      <c r="I254" s="79">
        <f t="shared" si="3"/>
        <v>596639</v>
      </c>
    </row>
    <row r="255" spans="1:9" x14ac:dyDescent="0.25">
      <c r="A255" s="23" t="s">
        <v>295</v>
      </c>
      <c r="B255" s="24" t="s">
        <v>49</v>
      </c>
      <c r="C255" s="77">
        <v>0</v>
      </c>
      <c r="D255" s="78">
        <v>668773</v>
      </c>
      <c r="E255" s="78">
        <v>2760952</v>
      </c>
      <c r="F255" s="78">
        <v>0</v>
      </c>
      <c r="G255" s="78">
        <v>98220</v>
      </c>
      <c r="H255" s="78">
        <v>0</v>
      </c>
      <c r="I255" s="79">
        <f t="shared" si="3"/>
        <v>3527945</v>
      </c>
    </row>
    <row r="256" spans="1:9" x14ac:dyDescent="0.25">
      <c r="A256" s="23" t="s">
        <v>447</v>
      </c>
      <c r="B256" s="24" t="s">
        <v>49</v>
      </c>
      <c r="C256" s="77">
        <v>0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9">
        <f t="shared" si="3"/>
        <v>0</v>
      </c>
    </row>
    <row r="257" spans="1:9" x14ac:dyDescent="0.25">
      <c r="A257" s="23" t="s">
        <v>296</v>
      </c>
      <c r="B257" s="24" t="s">
        <v>49</v>
      </c>
      <c r="C257" s="77">
        <v>159706</v>
      </c>
      <c r="D257" s="78">
        <v>0</v>
      </c>
      <c r="E257" s="78">
        <v>0</v>
      </c>
      <c r="F257" s="78">
        <v>0</v>
      </c>
      <c r="G257" s="78">
        <v>0</v>
      </c>
      <c r="H257" s="78">
        <v>0</v>
      </c>
      <c r="I257" s="79">
        <f t="shared" si="3"/>
        <v>159706</v>
      </c>
    </row>
    <row r="258" spans="1:9" x14ac:dyDescent="0.25">
      <c r="A258" s="23" t="s">
        <v>297</v>
      </c>
      <c r="B258" s="24" t="s">
        <v>49</v>
      </c>
      <c r="C258" s="77">
        <v>386711</v>
      </c>
      <c r="D258" s="78">
        <v>59331</v>
      </c>
      <c r="E258" s="78">
        <v>5874</v>
      </c>
      <c r="F258" s="78">
        <v>0</v>
      </c>
      <c r="G258" s="78">
        <v>0</v>
      </c>
      <c r="H258" s="78">
        <v>0</v>
      </c>
      <c r="I258" s="79">
        <f t="shared" si="3"/>
        <v>451916</v>
      </c>
    </row>
    <row r="259" spans="1:9" x14ac:dyDescent="0.25">
      <c r="A259" s="23" t="s">
        <v>298</v>
      </c>
      <c r="B259" s="24" t="s">
        <v>49</v>
      </c>
      <c r="C259" s="77">
        <v>307425</v>
      </c>
      <c r="D259" s="78">
        <v>57000</v>
      </c>
      <c r="E259" s="78">
        <v>0</v>
      </c>
      <c r="F259" s="78">
        <v>0</v>
      </c>
      <c r="G259" s="78">
        <v>0</v>
      </c>
      <c r="H259" s="78">
        <v>0</v>
      </c>
      <c r="I259" s="79">
        <f t="shared" si="3"/>
        <v>364425</v>
      </c>
    </row>
    <row r="260" spans="1:9" x14ac:dyDescent="0.25">
      <c r="A260" s="23" t="s">
        <v>299</v>
      </c>
      <c r="B260" s="24" t="s">
        <v>49</v>
      </c>
      <c r="C260" s="77">
        <v>0</v>
      </c>
      <c r="D260" s="78">
        <v>0</v>
      </c>
      <c r="E260" s="78">
        <v>0</v>
      </c>
      <c r="F260" s="78">
        <v>0</v>
      </c>
      <c r="G260" s="78">
        <v>0</v>
      </c>
      <c r="H260" s="78">
        <v>0</v>
      </c>
      <c r="I260" s="79">
        <f t="shared" si="3"/>
        <v>0</v>
      </c>
    </row>
    <row r="261" spans="1:9" x14ac:dyDescent="0.25">
      <c r="A261" s="23" t="s">
        <v>300</v>
      </c>
      <c r="B261" s="24" t="s">
        <v>49</v>
      </c>
      <c r="C261" s="77">
        <v>2241508</v>
      </c>
      <c r="D261" s="78">
        <v>0</v>
      </c>
      <c r="E261" s="78">
        <v>6758</v>
      </c>
      <c r="F261" s="78">
        <v>83</v>
      </c>
      <c r="G261" s="78">
        <v>38804</v>
      </c>
      <c r="H261" s="78">
        <v>0</v>
      </c>
      <c r="I261" s="79">
        <f t="shared" ref="I261:I324" si="4">SUM(C261:H261)</f>
        <v>2287153</v>
      </c>
    </row>
    <row r="262" spans="1:9" x14ac:dyDescent="0.25">
      <c r="A262" s="23" t="s">
        <v>301</v>
      </c>
      <c r="B262" s="24" t="s">
        <v>49</v>
      </c>
      <c r="C262" s="77">
        <v>165639</v>
      </c>
      <c r="D262" s="78">
        <v>59508</v>
      </c>
      <c r="E262" s="78">
        <v>0</v>
      </c>
      <c r="F262" s="78">
        <v>0</v>
      </c>
      <c r="G262" s="78">
        <v>6653</v>
      </c>
      <c r="H262" s="78">
        <v>0</v>
      </c>
      <c r="I262" s="79">
        <f t="shared" si="4"/>
        <v>231800</v>
      </c>
    </row>
    <row r="263" spans="1:9" x14ac:dyDescent="0.25">
      <c r="A263" s="23" t="s">
        <v>302</v>
      </c>
      <c r="B263" s="24" t="s">
        <v>49</v>
      </c>
      <c r="C263" s="77">
        <v>2874458</v>
      </c>
      <c r="D263" s="78">
        <v>485836</v>
      </c>
      <c r="E263" s="78">
        <v>0</v>
      </c>
      <c r="F263" s="78">
        <v>0</v>
      </c>
      <c r="G263" s="78">
        <v>85983</v>
      </c>
      <c r="H263" s="78">
        <v>0</v>
      </c>
      <c r="I263" s="79">
        <f t="shared" si="4"/>
        <v>3446277</v>
      </c>
    </row>
    <row r="264" spans="1:9" x14ac:dyDescent="0.25">
      <c r="A264" s="23" t="s">
        <v>448</v>
      </c>
      <c r="B264" s="24" t="s">
        <v>49</v>
      </c>
      <c r="C264" s="77">
        <v>29797432</v>
      </c>
      <c r="D264" s="78">
        <v>847</v>
      </c>
      <c r="E264" s="78">
        <v>373728</v>
      </c>
      <c r="F264" s="78">
        <v>0</v>
      </c>
      <c r="G264" s="78">
        <v>1004827</v>
      </c>
      <c r="H264" s="78">
        <v>120978</v>
      </c>
      <c r="I264" s="79">
        <f t="shared" si="4"/>
        <v>31297812</v>
      </c>
    </row>
    <row r="265" spans="1:9" x14ac:dyDescent="0.25">
      <c r="A265" s="23" t="s">
        <v>303</v>
      </c>
      <c r="B265" s="24" t="s">
        <v>49</v>
      </c>
      <c r="C265" s="77">
        <v>298088</v>
      </c>
      <c r="D265" s="78">
        <v>28234</v>
      </c>
      <c r="E265" s="78">
        <v>20275</v>
      </c>
      <c r="F265" s="78">
        <v>0</v>
      </c>
      <c r="G265" s="78">
        <v>0</v>
      </c>
      <c r="H265" s="78">
        <v>0</v>
      </c>
      <c r="I265" s="79">
        <f t="shared" si="4"/>
        <v>346597</v>
      </c>
    </row>
    <row r="266" spans="1:9" x14ac:dyDescent="0.25">
      <c r="A266" s="23" t="s">
        <v>304</v>
      </c>
      <c r="B266" s="24" t="s">
        <v>49</v>
      </c>
      <c r="C266" s="77">
        <v>3364551</v>
      </c>
      <c r="D266" s="78">
        <v>502458</v>
      </c>
      <c r="E266" s="78">
        <v>123558</v>
      </c>
      <c r="F266" s="78">
        <v>0</v>
      </c>
      <c r="G266" s="78">
        <v>63709</v>
      </c>
      <c r="H266" s="78">
        <v>0</v>
      </c>
      <c r="I266" s="79">
        <f t="shared" si="4"/>
        <v>4054276</v>
      </c>
    </row>
    <row r="267" spans="1:9" x14ac:dyDescent="0.25">
      <c r="A267" s="23" t="s">
        <v>305</v>
      </c>
      <c r="B267" s="24" t="s">
        <v>49</v>
      </c>
      <c r="C267" s="77">
        <v>3484023</v>
      </c>
      <c r="D267" s="78">
        <v>948708</v>
      </c>
      <c r="E267" s="78">
        <v>78598</v>
      </c>
      <c r="F267" s="78">
        <v>0</v>
      </c>
      <c r="G267" s="78">
        <v>74182</v>
      </c>
      <c r="H267" s="78">
        <v>0</v>
      </c>
      <c r="I267" s="79">
        <f t="shared" si="4"/>
        <v>4585511</v>
      </c>
    </row>
    <row r="268" spans="1:9" x14ac:dyDescent="0.25">
      <c r="A268" s="23" t="s">
        <v>449</v>
      </c>
      <c r="B268" s="24" t="s">
        <v>50</v>
      </c>
      <c r="C268" s="77">
        <v>4298847</v>
      </c>
      <c r="D268" s="78">
        <v>510514</v>
      </c>
      <c r="E268" s="78">
        <v>92250</v>
      </c>
      <c r="F268" s="78">
        <v>0</v>
      </c>
      <c r="G268" s="78">
        <v>108111</v>
      </c>
      <c r="H268" s="78">
        <v>0</v>
      </c>
      <c r="I268" s="79">
        <f t="shared" si="4"/>
        <v>5009722</v>
      </c>
    </row>
    <row r="269" spans="1:9" x14ac:dyDescent="0.25">
      <c r="A269" s="23" t="s">
        <v>484</v>
      </c>
      <c r="B269" s="24" t="s">
        <v>50</v>
      </c>
      <c r="C269" s="77">
        <v>2087980</v>
      </c>
      <c r="D269" s="78">
        <v>0</v>
      </c>
      <c r="E269" s="78">
        <v>59262</v>
      </c>
      <c r="F269" s="78">
        <v>0</v>
      </c>
      <c r="G269" s="78">
        <v>0</v>
      </c>
      <c r="H269" s="78">
        <v>0</v>
      </c>
      <c r="I269" s="79">
        <f t="shared" si="4"/>
        <v>2147242</v>
      </c>
    </row>
    <row r="270" spans="1:9" x14ac:dyDescent="0.25">
      <c r="A270" s="23" t="s">
        <v>306</v>
      </c>
      <c r="B270" s="24" t="s">
        <v>4</v>
      </c>
      <c r="C270" s="77">
        <v>0</v>
      </c>
      <c r="D270" s="78">
        <v>0</v>
      </c>
      <c r="E270" s="78">
        <v>0</v>
      </c>
      <c r="F270" s="78">
        <v>0</v>
      </c>
      <c r="G270" s="78">
        <v>0</v>
      </c>
      <c r="H270" s="78">
        <v>0</v>
      </c>
      <c r="I270" s="79">
        <f t="shared" si="4"/>
        <v>0</v>
      </c>
    </row>
    <row r="271" spans="1:9" x14ac:dyDescent="0.25">
      <c r="A271" s="23" t="s">
        <v>307</v>
      </c>
      <c r="B271" s="24" t="s">
        <v>4</v>
      </c>
      <c r="C271" s="77">
        <v>903196</v>
      </c>
      <c r="D271" s="78">
        <v>291699</v>
      </c>
      <c r="E271" s="78">
        <v>0</v>
      </c>
      <c r="F271" s="78">
        <v>0</v>
      </c>
      <c r="G271" s="78">
        <v>39608</v>
      </c>
      <c r="H271" s="78">
        <v>0</v>
      </c>
      <c r="I271" s="79">
        <f t="shared" si="4"/>
        <v>1234503</v>
      </c>
    </row>
    <row r="272" spans="1:9" x14ac:dyDescent="0.25">
      <c r="A272" s="23" t="s">
        <v>308</v>
      </c>
      <c r="B272" s="24" t="s">
        <v>4</v>
      </c>
      <c r="C272" s="77">
        <v>11591687</v>
      </c>
      <c r="D272" s="78">
        <v>2276797</v>
      </c>
      <c r="E272" s="78">
        <v>363544</v>
      </c>
      <c r="F272" s="78">
        <v>0</v>
      </c>
      <c r="G272" s="78">
        <v>141585</v>
      </c>
      <c r="H272" s="78">
        <v>0</v>
      </c>
      <c r="I272" s="79">
        <f t="shared" si="4"/>
        <v>14373613</v>
      </c>
    </row>
    <row r="273" spans="1:9" x14ac:dyDescent="0.25">
      <c r="A273" s="23" t="s">
        <v>309</v>
      </c>
      <c r="B273" s="24" t="s">
        <v>4</v>
      </c>
      <c r="C273" s="77">
        <v>6200908</v>
      </c>
      <c r="D273" s="78">
        <v>1256285</v>
      </c>
      <c r="E273" s="78">
        <v>108881</v>
      </c>
      <c r="F273" s="78">
        <v>0</v>
      </c>
      <c r="G273" s="78">
        <v>0</v>
      </c>
      <c r="H273" s="78">
        <v>245147</v>
      </c>
      <c r="I273" s="79">
        <f t="shared" si="4"/>
        <v>7811221</v>
      </c>
    </row>
    <row r="274" spans="1:9" x14ac:dyDescent="0.25">
      <c r="A274" s="75" t="s">
        <v>518</v>
      </c>
      <c r="B274" s="24" t="s">
        <v>4</v>
      </c>
      <c r="C274" s="77">
        <v>15552</v>
      </c>
      <c r="D274" s="78">
        <v>0</v>
      </c>
      <c r="E274" s="78">
        <v>0</v>
      </c>
      <c r="F274" s="78">
        <v>0</v>
      </c>
      <c r="G274" s="78">
        <v>633</v>
      </c>
      <c r="H274" s="78">
        <v>182</v>
      </c>
      <c r="I274" s="79">
        <f t="shared" si="4"/>
        <v>16367</v>
      </c>
    </row>
    <row r="275" spans="1:9" x14ac:dyDescent="0.25">
      <c r="A275" s="23" t="s">
        <v>310</v>
      </c>
      <c r="B275" s="24" t="s">
        <v>4</v>
      </c>
      <c r="C275" s="77">
        <v>5125</v>
      </c>
      <c r="D275" s="78">
        <v>0</v>
      </c>
      <c r="E275" s="78">
        <v>0</v>
      </c>
      <c r="F275" s="78">
        <v>0</v>
      </c>
      <c r="G275" s="78">
        <v>0</v>
      </c>
      <c r="H275" s="78">
        <v>0</v>
      </c>
      <c r="I275" s="79">
        <f t="shared" si="4"/>
        <v>5125</v>
      </c>
    </row>
    <row r="276" spans="1:9" x14ac:dyDescent="0.25">
      <c r="A276" s="23" t="s">
        <v>311</v>
      </c>
      <c r="B276" s="24" t="s">
        <v>4</v>
      </c>
      <c r="C276" s="77">
        <v>6289311</v>
      </c>
      <c r="D276" s="78">
        <v>0</v>
      </c>
      <c r="E276" s="78">
        <v>283452</v>
      </c>
      <c r="F276" s="78">
        <v>0</v>
      </c>
      <c r="G276" s="78">
        <v>0</v>
      </c>
      <c r="H276" s="78">
        <v>0</v>
      </c>
      <c r="I276" s="79">
        <f t="shared" si="4"/>
        <v>6572763</v>
      </c>
    </row>
    <row r="277" spans="1:9" x14ac:dyDescent="0.25">
      <c r="A277" s="23" t="s">
        <v>312</v>
      </c>
      <c r="B277" s="24" t="s">
        <v>4</v>
      </c>
      <c r="C277" s="77">
        <v>27674</v>
      </c>
      <c r="D277" s="78">
        <v>0</v>
      </c>
      <c r="E277" s="78">
        <v>494</v>
      </c>
      <c r="F277" s="78">
        <v>0</v>
      </c>
      <c r="G277" s="78">
        <v>0</v>
      </c>
      <c r="H277" s="78">
        <v>0</v>
      </c>
      <c r="I277" s="79">
        <f t="shared" si="4"/>
        <v>28168</v>
      </c>
    </row>
    <row r="278" spans="1:9" x14ac:dyDescent="0.25">
      <c r="A278" s="23" t="s">
        <v>313</v>
      </c>
      <c r="B278" s="24" t="s">
        <v>4</v>
      </c>
      <c r="C278" s="77">
        <v>0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9">
        <f t="shared" si="4"/>
        <v>0</v>
      </c>
    </row>
    <row r="279" spans="1:9" x14ac:dyDescent="0.25">
      <c r="A279" s="23" t="s">
        <v>314</v>
      </c>
      <c r="B279" s="24" t="s">
        <v>4</v>
      </c>
      <c r="C279" s="77">
        <v>2294157</v>
      </c>
      <c r="D279" s="78">
        <v>505699</v>
      </c>
      <c r="E279" s="78">
        <v>66621</v>
      </c>
      <c r="F279" s="78">
        <v>0</v>
      </c>
      <c r="G279" s="78">
        <v>37537</v>
      </c>
      <c r="H279" s="78">
        <v>0</v>
      </c>
      <c r="I279" s="79">
        <f t="shared" si="4"/>
        <v>2904014</v>
      </c>
    </row>
    <row r="280" spans="1:9" x14ac:dyDescent="0.25">
      <c r="A280" s="23" t="s">
        <v>450</v>
      </c>
      <c r="B280" s="24" t="s">
        <v>4</v>
      </c>
      <c r="C280" s="77">
        <v>196230</v>
      </c>
      <c r="D280" s="78">
        <v>0</v>
      </c>
      <c r="E280" s="78">
        <v>12908</v>
      </c>
      <c r="F280" s="78">
        <v>0</v>
      </c>
      <c r="G280" s="78">
        <v>10617</v>
      </c>
      <c r="H280" s="78">
        <v>0</v>
      </c>
      <c r="I280" s="79">
        <f t="shared" si="4"/>
        <v>219755</v>
      </c>
    </row>
    <row r="281" spans="1:9" x14ac:dyDescent="0.25">
      <c r="A281" s="23" t="s">
        <v>315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9">
        <f t="shared" si="4"/>
        <v>0</v>
      </c>
    </row>
    <row r="282" spans="1:9" x14ac:dyDescent="0.25">
      <c r="A282" s="23" t="s">
        <v>316</v>
      </c>
      <c r="B282" s="24" t="s">
        <v>4</v>
      </c>
      <c r="C282" s="77">
        <v>420577</v>
      </c>
      <c r="D282" s="78">
        <v>0</v>
      </c>
      <c r="E282" s="78">
        <v>16397</v>
      </c>
      <c r="F282" s="78">
        <v>0</v>
      </c>
      <c r="G282" s="78">
        <v>0</v>
      </c>
      <c r="H282" s="78">
        <v>0</v>
      </c>
      <c r="I282" s="79">
        <f t="shared" si="4"/>
        <v>436974</v>
      </c>
    </row>
    <row r="283" spans="1:9" x14ac:dyDescent="0.25">
      <c r="A283" s="23" t="s">
        <v>317</v>
      </c>
      <c r="B283" s="24" t="s">
        <v>4</v>
      </c>
      <c r="C283" s="77">
        <v>265266</v>
      </c>
      <c r="D283" s="78">
        <v>0</v>
      </c>
      <c r="E283" s="78">
        <v>0</v>
      </c>
      <c r="F283" s="78">
        <v>0</v>
      </c>
      <c r="G283" s="78">
        <v>0</v>
      </c>
      <c r="H283" s="78">
        <v>0</v>
      </c>
      <c r="I283" s="79">
        <f t="shared" si="4"/>
        <v>265266</v>
      </c>
    </row>
    <row r="284" spans="1:9" x14ac:dyDescent="0.25">
      <c r="A284" s="23" t="s">
        <v>318</v>
      </c>
      <c r="B284" s="24" t="s">
        <v>4</v>
      </c>
      <c r="C284" s="77">
        <v>424489</v>
      </c>
      <c r="D284" s="78">
        <v>159564</v>
      </c>
      <c r="E284" s="78">
        <v>14540</v>
      </c>
      <c r="F284" s="78">
        <v>0</v>
      </c>
      <c r="G284" s="78">
        <v>5665</v>
      </c>
      <c r="H284" s="78">
        <v>0</v>
      </c>
      <c r="I284" s="79">
        <f t="shared" si="4"/>
        <v>604258</v>
      </c>
    </row>
    <row r="285" spans="1:9" x14ac:dyDescent="0.25">
      <c r="A285" s="23" t="s">
        <v>319</v>
      </c>
      <c r="B285" s="24" t="s">
        <v>4</v>
      </c>
      <c r="C285" s="77">
        <v>3563068</v>
      </c>
      <c r="D285" s="78">
        <v>1157898</v>
      </c>
      <c r="E285" s="78">
        <v>0</v>
      </c>
      <c r="F285" s="78">
        <v>0</v>
      </c>
      <c r="G285" s="78">
        <v>151415</v>
      </c>
      <c r="H285" s="78">
        <v>0</v>
      </c>
      <c r="I285" s="79">
        <f t="shared" si="4"/>
        <v>4872381</v>
      </c>
    </row>
    <row r="286" spans="1:9" x14ac:dyDescent="0.25">
      <c r="A286" s="23" t="s">
        <v>320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9">
        <f t="shared" si="4"/>
        <v>0</v>
      </c>
    </row>
    <row r="287" spans="1:9" x14ac:dyDescent="0.25">
      <c r="A287" s="23" t="s">
        <v>321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9">
        <f t="shared" si="4"/>
        <v>0</v>
      </c>
    </row>
    <row r="288" spans="1:9" x14ac:dyDescent="0.25">
      <c r="A288" s="23" t="s">
        <v>322</v>
      </c>
      <c r="B288" s="24" t="s">
        <v>4</v>
      </c>
      <c r="C288" s="77">
        <v>781596</v>
      </c>
      <c r="D288" s="78">
        <v>176467</v>
      </c>
      <c r="E288" s="78">
        <v>48412</v>
      </c>
      <c r="F288" s="78">
        <v>0</v>
      </c>
      <c r="G288" s="78">
        <v>0</v>
      </c>
      <c r="H288" s="78">
        <v>0</v>
      </c>
      <c r="I288" s="79">
        <f t="shared" si="4"/>
        <v>1006475</v>
      </c>
    </row>
    <row r="289" spans="1:9" x14ac:dyDescent="0.25">
      <c r="A289" s="75" t="s">
        <v>525</v>
      </c>
      <c r="B289" s="24" t="s">
        <v>4</v>
      </c>
      <c r="C289" s="77">
        <v>2057814</v>
      </c>
      <c r="D289" s="78">
        <v>1096839</v>
      </c>
      <c r="E289" s="78">
        <v>176287</v>
      </c>
      <c r="F289" s="78">
        <v>0</v>
      </c>
      <c r="G289" s="78">
        <v>21958</v>
      </c>
      <c r="H289" s="78">
        <v>857685</v>
      </c>
      <c r="I289" s="79">
        <f t="shared" si="4"/>
        <v>4210583</v>
      </c>
    </row>
    <row r="290" spans="1:9" x14ac:dyDescent="0.25">
      <c r="A290" s="23" t="s">
        <v>323</v>
      </c>
      <c r="B290" s="24" t="s">
        <v>4</v>
      </c>
      <c r="C290" s="77">
        <v>893803</v>
      </c>
      <c r="D290" s="78">
        <v>299884</v>
      </c>
      <c r="E290" s="78">
        <v>60404</v>
      </c>
      <c r="F290" s="78">
        <v>0</v>
      </c>
      <c r="G290" s="78">
        <v>0</v>
      </c>
      <c r="H290" s="78">
        <v>0</v>
      </c>
      <c r="I290" s="79">
        <f t="shared" si="4"/>
        <v>1254091</v>
      </c>
    </row>
    <row r="291" spans="1:9" x14ac:dyDescent="0.25">
      <c r="A291" s="68" t="s">
        <v>496</v>
      </c>
      <c r="B291" s="69" t="s">
        <v>4</v>
      </c>
      <c r="C291" s="77">
        <v>280438</v>
      </c>
      <c r="D291" s="78">
        <v>0</v>
      </c>
      <c r="E291" s="78">
        <v>0</v>
      </c>
      <c r="F291" s="78">
        <v>0</v>
      </c>
      <c r="G291" s="78">
        <v>2228</v>
      </c>
      <c r="H291" s="78">
        <v>0</v>
      </c>
      <c r="I291" s="79">
        <f t="shared" si="4"/>
        <v>282666</v>
      </c>
    </row>
    <row r="292" spans="1:9" x14ac:dyDescent="0.25">
      <c r="A292" s="23" t="s">
        <v>324</v>
      </c>
      <c r="B292" s="24" t="s">
        <v>4</v>
      </c>
      <c r="C292" s="77">
        <v>226328</v>
      </c>
      <c r="D292" s="78">
        <v>0</v>
      </c>
      <c r="E292" s="78">
        <v>3951</v>
      </c>
      <c r="F292" s="78">
        <v>0</v>
      </c>
      <c r="G292" s="78">
        <v>0</v>
      </c>
      <c r="H292" s="78">
        <v>0</v>
      </c>
      <c r="I292" s="79">
        <f t="shared" si="4"/>
        <v>230279</v>
      </c>
    </row>
    <row r="293" spans="1:9" x14ac:dyDescent="0.25">
      <c r="A293" s="23" t="s">
        <v>325</v>
      </c>
      <c r="B293" s="24" t="s">
        <v>4</v>
      </c>
      <c r="C293" s="77">
        <v>177654</v>
      </c>
      <c r="D293" s="78">
        <v>30233</v>
      </c>
      <c r="E293" s="78">
        <v>10821</v>
      </c>
      <c r="F293" s="78">
        <v>0</v>
      </c>
      <c r="G293" s="78">
        <v>0</v>
      </c>
      <c r="H293" s="78">
        <v>0</v>
      </c>
      <c r="I293" s="79">
        <f t="shared" si="4"/>
        <v>218708</v>
      </c>
    </row>
    <row r="294" spans="1:9" x14ac:dyDescent="0.25">
      <c r="A294" s="23" t="s">
        <v>326</v>
      </c>
      <c r="B294" s="24" t="s">
        <v>4</v>
      </c>
      <c r="C294" s="77">
        <v>1289385</v>
      </c>
      <c r="D294" s="78">
        <v>396553</v>
      </c>
      <c r="E294" s="78">
        <v>84829</v>
      </c>
      <c r="F294" s="78">
        <v>0</v>
      </c>
      <c r="G294" s="78">
        <v>0</v>
      </c>
      <c r="H294" s="78">
        <v>0</v>
      </c>
      <c r="I294" s="79">
        <f t="shared" si="4"/>
        <v>1770767</v>
      </c>
    </row>
    <row r="295" spans="1:9" x14ac:dyDescent="0.25">
      <c r="A295" s="23" t="s">
        <v>327</v>
      </c>
      <c r="B295" s="24" t="s">
        <v>4</v>
      </c>
      <c r="C295" s="77">
        <v>254268</v>
      </c>
      <c r="D295" s="78">
        <v>98108</v>
      </c>
      <c r="E295" s="78">
        <v>0</v>
      </c>
      <c r="F295" s="78">
        <v>0</v>
      </c>
      <c r="G295" s="78">
        <v>20016</v>
      </c>
      <c r="H295" s="78">
        <v>0</v>
      </c>
      <c r="I295" s="79">
        <f t="shared" si="4"/>
        <v>372392</v>
      </c>
    </row>
    <row r="296" spans="1:9" x14ac:dyDescent="0.25">
      <c r="A296" s="23" t="s">
        <v>328</v>
      </c>
      <c r="B296" s="24" t="s">
        <v>4</v>
      </c>
      <c r="C296" s="77">
        <v>248164</v>
      </c>
      <c r="D296" s="78">
        <v>69502</v>
      </c>
      <c r="E296" s="78">
        <v>0</v>
      </c>
      <c r="F296" s="78">
        <v>0</v>
      </c>
      <c r="G296" s="78">
        <v>5846</v>
      </c>
      <c r="H296" s="78">
        <v>0</v>
      </c>
      <c r="I296" s="79">
        <f t="shared" si="4"/>
        <v>323512</v>
      </c>
    </row>
    <row r="297" spans="1:9" x14ac:dyDescent="0.25">
      <c r="A297" s="23" t="s">
        <v>4</v>
      </c>
      <c r="B297" s="24" t="s">
        <v>4</v>
      </c>
      <c r="C297" s="77">
        <v>2531458</v>
      </c>
      <c r="D297" s="78">
        <v>1842141</v>
      </c>
      <c r="E297" s="78">
        <v>345385</v>
      </c>
      <c r="F297" s="78">
        <v>0</v>
      </c>
      <c r="G297" s="78">
        <v>21017</v>
      </c>
      <c r="H297" s="78">
        <v>0</v>
      </c>
      <c r="I297" s="79">
        <f t="shared" si="4"/>
        <v>4740001</v>
      </c>
    </row>
    <row r="298" spans="1:9" x14ac:dyDescent="0.25">
      <c r="A298" s="23" t="s">
        <v>329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9">
        <f t="shared" si="4"/>
        <v>0</v>
      </c>
    </row>
    <row r="299" spans="1:9" x14ac:dyDescent="0.25">
      <c r="A299" s="23" t="s">
        <v>330</v>
      </c>
      <c r="B299" s="24" t="s">
        <v>4</v>
      </c>
      <c r="C299" s="77">
        <v>166300</v>
      </c>
      <c r="D299" s="78">
        <v>74653</v>
      </c>
      <c r="E299" s="78">
        <v>18917</v>
      </c>
      <c r="F299" s="78">
        <v>0</v>
      </c>
      <c r="G299" s="78">
        <v>0</v>
      </c>
      <c r="H299" s="78">
        <v>0</v>
      </c>
      <c r="I299" s="79">
        <f t="shared" si="4"/>
        <v>259870</v>
      </c>
    </row>
    <row r="300" spans="1:9" x14ac:dyDescent="0.25">
      <c r="A300" s="23" t="s">
        <v>331</v>
      </c>
      <c r="B300" s="24" t="s">
        <v>4</v>
      </c>
      <c r="C300" s="77">
        <v>1775636</v>
      </c>
      <c r="D300" s="78">
        <v>393708</v>
      </c>
      <c r="E300" s="78">
        <v>30450</v>
      </c>
      <c r="F300" s="78">
        <v>0</v>
      </c>
      <c r="G300" s="78">
        <v>22923</v>
      </c>
      <c r="H300" s="78">
        <v>0</v>
      </c>
      <c r="I300" s="79">
        <f t="shared" si="4"/>
        <v>2222717</v>
      </c>
    </row>
    <row r="301" spans="1:9" x14ac:dyDescent="0.25">
      <c r="A301" s="23" t="s">
        <v>332</v>
      </c>
      <c r="B301" s="24" t="s">
        <v>4</v>
      </c>
      <c r="C301" s="77">
        <v>3366657</v>
      </c>
      <c r="D301" s="78">
        <v>1202323</v>
      </c>
      <c r="E301" s="78">
        <v>193968</v>
      </c>
      <c r="F301" s="78">
        <v>0</v>
      </c>
      <c r="G301" s="78">
        <v>0</v>
      </c>
      <c r="H301" s="78">
        <v>0</v>
      </c>
      <c r="I301" s="79">
        <f t="shared" si="4"/>
        <v>4762948</v>
      </c>
    </row>
    <row r="302" spans="1:9" x14ac:dyDescent="0.25">
      <c r="A302" s="23" t="s">
        <v>333</v>
      </c>
      <c r="B302" s="24" t="s">
        <v>4</v>
      </c>
      <c r="C302" s="77">
        <v>2804492</v>
      </c>
      <c r="D302" s="78">
        <v>541950</v>
      </c>
      <c r="E302" s="78">
        <v>132664</v>
      </c>
      <c r="F302" s="78">
        <v>0</v>
      </c>
      <c r="G302" s="78">
        <v>0</v>
      </c>
      <c r="H302" s="78">
        <v>0</v>
      </c>
      <c r="I302" s="79">
        <f t="shared" si="4"/>
        <v>3479106</v>
      </c>
    </row>
    <row r="303" spans="1:9" x14ac:dyDescent="0.25">
      <c r="A303" s="23" t="s">
        <v>334</v>
      </c>
      <c r="B303" s="24" t="s">
        <v>4</v>
      </c>
      <c r="C303" s="77">
        <v>251660</v>
      </c>
      <c r="D303" s="78">
        <v>0</v>
      </c>
      <c r="E303" s="78">
        <v>0</v>
      </c>
      <c r="F303" s="78">
        <v>0</v>
      </c>
      <c r="G303" s="78">
        <v>5522</v>
      </c>
      <c r="H303" s="78">
        <v>0</v>
      </c>
      <c r="I303" s="79">
        <f t="shared" si="4"/>
        <v>257182</v>
      </c>
    </row>
    <row r="304" spans="1:9" x14ac:dyDescent="0.25">
      <c r="A304" s="23" t="s">
        <v>335</v>
      </c>
      <c r="B304" s="24" t="s">
        <v>4</v>
      </c>
      <c r="C304" s="77">
        <v>142044</v>
      </c>
      <c r="D304" s="78">
        <v>42251</v>
      </c>
      <c r="E304" s="78">
        <v>5558</v>
      </c>
      <c r="F304" s="78">
        <v>0</v>
      </c>
      <c r="G304" s="78">
        <v>0</v>
      </c>
      <c r="H304" s="78">
        <v>0</v>
      </c>
      <c r="I304" s="79">
        <f t="shared" si="4"/>
        <v>189853</v>
      </c>
    </row>
    <row r="305" spans="1:9" x14ac:dyDescent="0.25">
      <c r="A305" s="23" t="s">
        <v>336</v>
      </c>
      <c r="B305" s="24" t="s">
        <v>4</v>
      </c>
      <c r="C305" s="77">
        <v>531559</v>
      </c>
      <c r="D305" s="78">
        <v>121634</v>
      </c>
      <c r="E305" s="78">
        <v>643</v>
      </c>
      <c r="F305" s="78">
        <v>0</v>
      </c>
      <c r="G305" s="78">
        <v>31680</v>
      </c>
      <c r="H305" s="78">
        <v>0</v>
      </c>
      <c r="I305" s="79">
        <f t="shared" si="4"/>
        <v>685516</v>
      </c>
    </row>
    <row r="306" spans="1:9" x14ac:dyDescent="0.25">
      <c r="A306" s="23" t="s">
        <v>337</v>
      </c>
      <c r="B306" s="24" t="s">
        <v>4</v>
      </c>
      <c r="C306" s="77">
        <v>4627142</v>
      </c>
      <c r="D306" s="78">
        <v>0</v>
      </c>
      <c r="E306" s="78">
        <v>191142</v>
      </c>
      <c r="F306" s="78">
        <v>0</v>
      </c>
      <c r="G306" s="78">
        <v>0</v>
      </c>
      <c r="H306" s="78">
        <v>0</v>
      </c>
      <c r="I306" s="79">
        <f t="shared" si="4"/>
        <v>4818284</v>
      </c>
    </row>
    <row r="307" spans="1:9" x14ac:dyDescent="0.25">
      <c r="A307" s="23" t="s">
        <v>338</v>
      </c>
      <c r="B307" s="24" t="s">
        <v>4</v>
      </c>
      <c r="C307" s="77">
        <v>10993612</v>
      </c>
      <c r="D307" s="78">
        <v>4252003</v>
      </c>
      <c r="E307" s="78">
        <v>462884</v>
      </c>
      <c r="F307" s="78">
        <v>0</v>
      </c>
      <c r="G307" s="78">
        <v>115574</v>
      </c>
      <c r="H307" s="78">
        <v>0</v>
      </c>
      <c r="I307" s="79">
        <f t="shared" si="4"/>
        <v>15824073</v>
      </c>
    </row>
    <row r="308" spans="1:9" x14ac:dyDescent="0.25">
      <c r="A308" s="75" t="s">
        <v>520</v>
      </c>
      <c r="B308" s="76" t="s">
        <v>4</v>
      </c>
      <c r="C308" s="77">
        <v>0</v>
      </c>
      <c r="D308" s="78">
        <v>0</v>
      </c>
      <c r="E308" s="78">
        <v>0</v>
      </c>
      <c r="F308" s="78">
        <v>0</v>
      </c>
      <c r="G308" s="78">
        <v>0</v>
      </c>
      <c r="H308" s="78">
        <v>0</v>
      </c>
      <c r="I308" s="79">
        <f t="shared" si="4"/>
        <v>0</v>
      </c>
    </row>
    <row r="309" spans="1:9" x14ac:dyDescent="0.25">
      <c r="A309" s="23" t="s">
        <v>339</v>
      </c>
      <c r="B309" s="24" t="s">
        <v>51</v>
      </c>
      <c r="C309" s="77">
        <v>553206</v>
      </c>
      <c r="D309" s="78">
        <v>68168</v>
      </c>
      <c r="E309" s="78">
        <v>9430</v>
      </c>
      <c r="F309" s="78">
        <v>0</v>
      </c>
      <c r="G309" s="78">
        <v>8438</v>
      </c>
      <c r="H309" s="78">
        <v>0</v>
      </c>
      <c r="I309" s="79">
        <f t="shared" si="4"/>
        <v>639242</v>
      </c>
    </row>
    <row r="310" spans="1:9" x14ac:dyDescent="0.25">
      <c r="A310" s="23" t="s">
        <v>340</v>
      </c>
      <c r="B310" s="24" t="s">
        <v>51</v>
      </c>
      <c r="C310" s="77">
        <v>1311041</v>
      </c>
      <c r="D310" s="78">
        <v>0</v>
      </c>
      <c r="E310" s="78">
        <v>0</v>
      </c>
      <c r="F310" s="78">
        <v>0</v>
      </c>
      <c r="G310" s="78">
        <v>77482</v>
      </c>
      <c r="H310" s="78">
        <v>0</v>
      </c>
      <c r="I310" s="79">
        <f t="shared" si="4"/>
        <v>1388523</v>
      </c>
    </row>
    <row r="311" spans="1:9" x14ac:dyDescent="0.25">
      <c r="A311" s="23" t="s">
        <v>341</v>
      </c>
      <c r="B311" s="24" t="s">
        <v>51</v>
      </c>
      <c r="C311" s="77">
        <v>365175</v>
      </c>
      <c r="D311" s="78">
        <v>0</v>
      </c>
      <c r="E311" s="78">
        <v>27771</v>
      </c>
      <c r="F311" s="78">
        <v>0</v>
      </c>
      <c r="G311" s="78">
        <v>0</v>
      </c>
      <c r="H311" s="78">
        <v>0</v>
      </c>
      <c r="I311" s="79">
        <f t="shared" si="4"/>
        <v>392946</v>
      </c>
    </row>
    <row r="312" spans="1:9" x14ac:dyDescent="0.25">
      <c r="A312" s="23" t="s">
        <v>342</v>
      </c>
      <c r="B312" s="24" t="s">
        <v>51</v>
      </c>
      <c r="C312" s="77">
        <v>0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9">
        <f t="shared" si="4"/>
        <v>0</v>
      </c>
    </row>
    <row r="313" spans="1:9" x14ac:dyDescent="0.25">
      <c r="A313" s="23" t="s">
        <v>485</v>
      </c>
      <c r="B313" s="24" t="s">
        <v>51</v>
      </c>
      <c r="C313" s="77">
        <v>34510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 t="shared" si="4"/>
        <v>34510</v>
      </c>
    </row>
    <row r="314" spans="1:9" x14ac:dyDescent="0.25">
      <c r="A314" s="23" t="s">
        <v>343</v>
      </c>
      <c r="B314" s="24" t="s">
        <v>51</v>
      </c>
      <c r="C314" s="77">
        <v>1565083</v>
      </c>
      <c r="D314" s="78">
        <v>0</v>
      </c>
      <c r="E314" s="78">
        <v>0</v>
      </c>
      <c r="F314" s="78">
        <v>0</v>
      </c>
      <c r="G314" s="78">
        <v>33378</v>
      </c>
      <c r="H314" s="78">
        <v>0</v>
      </c>
      <c r="I314" s="79">
        <f t="shared" si="4"/>
        <v>1598461</v>
      </c>
    </row>
    <row r="315" spans="1:9" x14ac:dyDescent="0.25">
      <c r="A315" s="23" t="s">
        <v>344</v>
      </c>
      <c r="B315" s="24" t="s">
        <v>52</v>
      </c>
      <c r="C315" s="77">
        <v>438410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9">
        <f t="shared" si="4"/>
        <v>438410</v>
      </c>
    </row>
    <row r="316" spans="1:9" x14ac:dyDescent="0.25">
      <c r="A316" s="23" t="s">
        <v>345</v>
      </c>
      <c r="B316" s="24" t="s">
        <v>52</v>
      </c>
      <c r="C316" s="77">
        <v>188789</v>
      </c>
      <c r="D316" s="78">
        <v>40121</v>
      </c>
      <c r="E316" s="78">
        <v>10120</v>
      </c>
      <c r="F316" s="78">
        <v>0</v>
      </c>
      <c r="G316" s="78">
        <v>1205</v>
      </c>
      <c r="H316" s="78">
        <v>0</v>
      </c>
      <c r="I316" s="79">
        <f t="shared" si="4"/>
        <v>240235</v>
      </c>
    </row>
    <row r="317" spans="1:9" x14ac:dyDescent="0.25">
      <c r="A317" s="23" t="s">
        <v>346</v>
      </c>
      <c r="B317" s="24" t="s">
        <v>52</v>
      </c>
      <c r="C317" s="77">
        <v>112988</v>
      </c>
      <c r="D317" s="78">
        <v>0</v>
      </c>
      <c r="E317" s="78">
        <v>0</v>
      </c>
      <c r="F317" s="78">
        <v>0</v>
      </c>
      <c r="G317" s="78">
        <v>0</v>
      </c>
      <c r="H317" s="78">
        <v>0</v>
      </c>
      <c r="I317" s="79">
        <f t="shared" si="4"/>
        <v>112988</v>
      </c>
    </row>
    <row r="318" spans="1:9" x14ac:dyDescent="0.25">
      <c r="A318" s="23" t="s">
        <v>347</v>
      </c>
      <c r="B318" s="24" t="s">
        <v>52</v>
      </c>
      <c r="C318" s="77">
        <v>0</v>
      </c>
      <c r="D318" s="78">
        <v>0</v>
      </c>
      <c r="E318" s="78">
        <v>0</v>
      </c>
      <c r="F318" s="78">
        <v>0</v>
      </c>
      <c r="G318" s="78">
        <v>0</v>
      </c>
      <c r="H318" s="78">
        <v>0</v>
      </c>
      <c r="I318" s="79">
        <f t="shared" si="4"/>
        <v>0</v>
      </c>
    </row>
    <row r="319" spans="1:9" x14ac:dyDescent="0.25">
      <c r="A319" s="23" t="s">
        <v>348</v>
      </c>
      <c r="B319" s="24" t="s">
        <v>52</v>
      </c>
      <c r="C319" s="77">
        <v>10679169</v>
      </c>
      <c r="D319" s="78">
        <v>3414511</v>
      </c>
      <c r="E319" s="78">
        <v>643260</v>
      </c>
      <c r="F319" s="78">
        <v>0</v>
      </c>
      <c r="G319" s="78">
        <v>97669</v>
      </c>
      <c r="H319" s="78">
        <v>0</v>
      </c>
      <c r="I319" s="79">
        <f t="shared" si="4"/>
        <v>14834609</v>
      </c>
    </row>
    <row r="320" spans="1:9" x14ac:dyDescent="0.25">
      <c r="A320" s="23" t="s">
        <v>349</v>
      </c>
      <c r="B320" s="24" t="s">
        <v>52</v>
      </c>
      <c r="C320" s="77">
        <v>2873818</v>
      </c>
      <c r="D320" s="78">
        <v>0</v>
      </c>
      <c r="E320" s="78">
        <v>114651</v>
      </c>
      <c r="F320" s="78">
        <v>0</v>
      </c>
      <c r="G320" s="78">
        <v>7193</v>
      </c>
      <c r="H320" s="78">
        <v>0</v>
      </c>
      <c r="I320" s="79">
        <f t="shared" si="4"/>
        <v>2995662</v>
      </c>
    </row>
    <row r="321" spans="1:9" x14ac:dyDescent="0.25">
      <c r="A321" s="23" t="s">
        <v>350</v>
      </c>
      <c r="B321" s="24" t="s">
        <v>52</v>
      </c>
      <c r="C321" s="77">
        <v>883299</v>
      </c>
      <c r="D321" s="78">
        <v>284697</v>
      </c>
      <c r="E321" s="78">
        <v>13075</v>
      </c>
      <c r="F321" s="78">
        <v>0</v>
      </c>
      <c r="G321" s="78">
        <v>9838</v>
      </c>
      <c r="H321" s="78">
        <v>0</v>
      </c>
      <c r="I321" s="79">
        <f t="shared" si="4"/>
        <v>1190909</v>
      </c>
    </row>
    <row r="322" spans="1:9" x14ac:dyDescent="0.25">
      <c r="A322" s="23" t="s">
        <v>351</v>
      </c>
      <c r="B322" s="24" t="s">
        <v>52</v>
      </c>
      <c r="C322" s="77">
        <v>0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9">
        <f t="shared" si="4"/>
        <v>0</v>
      </c>
    </row>
    <row r="323" spans="1:9" x14ac:dyDescent="0.25">
      <c r="A323" s="23" t="s">
        <v>352</v>
      </c>
      <c r="B323" s="24" t="s">
        <v>52</v>
      </c>
      <c r="C323" s="77">
        <v>296879</v>
      </c>
      <c r="D323" s="78">
        <v>68898</v>
      </c>
      <c r="E323" s="78">
        <v>18143</v>
      </c>
      <c r="F323" s="78">
        <v>0</v>
      </c>
      <c r="G323" s="78">
        <v>0</v>
      </c>
      <c r="H323" s="78">
        <v>0</v>
      </c>
      <c r="I323" s="79">
        <f t="shared" si="4"/>
        <v>383920</v>
      </c>
    </row>
    <row r="324" spans="1:9" x14ac:dyDescent="0.25">
      <c r="A324" s="23" t="s">
        <v>353</v>
      </c>
      <c r="B324" s="24" t="s">
        <v>52</v>
      </c>
      <c r="C324" s="77">
        <v>329872</v>
      </c>
      <c r="D324" s="78">
        <v>85448</v>
      </c>
      <c r="E324" s="78">
        <v>0</v>
      </c>
      <c r="F324" s="78">
        <v>0</v>
      </c>
      <c r="G324" s="78">
        <v>0</v>
      </c>
      <c r="H324" s="78">
        <v>0</v>
      </c>
      <c r="I324" s="79">
        <f t="shared" si="4"/>
        <v>415320</v>
      </c>
    </row>
    <row r="325" spans="1:9" x14ac:dyDescent="0.25">
      <c r="A325" s="23" t="s">
        <v>354</v>
      </c>
      <c r="B325" s="24" t="s">
        <v>52</v>
      </c>
      <c r="C325" s="77">
        <v>6846236</v>
      </c>
      <c r="D325" s="78">
        <v>1304630</v>
      </c>
      <c r="E325" s="78">
        <v>195387</v>
      </c>
      <c r="F325" s="78">
        <v>0</v>
      </c>
      <c r="G325" s="78">
        <v>89957</v>
      </c>
      <c r="H325" s="78">
        <v>0</v>
      </c>
      <c r="I325" s="79">
        <f t="shared" ref="I325:I388" si="5">SUM(C325:H325)</f>
        <v>8436210</v>
      </c>
    </row>
    <row r="326" spans="1:9" x14ac:dyDescent="0.25">
      <c r="A326" s="23" t="s">
        <v>355</v>
      </c>
      <c r="B326" s="24" t="s">
        <v>52</v>
      </c>
      <c r="C326" s="77">
        <v>607355</v>
      </c>
      <c r="D326" s="78">
        <v>118482</v>
      </c>
      <c r="E326" s="78">
        <v>4120</v>
      </c>
      <c r="F326" s="78">
        <v>0</v>
      </c>
      <c r="G326" s="78">
        <v>21547</v>
      </c>
      <c r="H326" s="78">
        <v>0</v>
      </c>
      <c r="I326" s="79">
        <f t="shared" si="5"/>
        <v>751504</v>
      </c>
    </row>
    <row r="327" spans="1:9" x14ac:dyDescent="0.25">
      <c r="A327" s="23" t="s">
        <v>356</v>
      </c>
      <c r="B327" s="24" t="s">
        <v>52</v>
      </c>
      <c r="C327" s="77">
        <v>0</v>
      </c>
      <c r="D327" s="78">
        <v>0</v>
      </c>
      <c r="E327" s="78">
        <v>0</v>
      </c>
      <c r="F327" s="78">
        <v>0</v>
      </c>
      <c r="G327" s="78">
        <v>0</v>
      </c>
      <c r="H327" s="78">
        <v>0</v>
      </c>
      <c r="I327" s="79">
        <f t="shared" si="5"/>
        <v>0</v>
      </c>
    </row>
    <row r="328" spans="1:9" x14ac:dyDescent="0.25">
      <c r="A328" s="23" t="s">
        <v>357</v>
      </c>
      <c r="B328" s="24" t="s">
        <v>52</v>
      </c>
      <c r="C328" s="77">
        <v>1428035</v>
      </c>
      <c r="D328" s="78">
        <v>0</v>
      </c>
      <c r="E328" s="78">
        <v>71003</v>
      </c>
      <c r="F328" s="78">
        <v>0</v>
      </c>
      <c r="G328" s="78">
        <v>21198</v>
      </c>
      <c r="H328" s="78">
        <v>0</v>
      </c>
      <c r="I328" s="79">
        <f t="shared" si="5"/>
        <v>1520236</v>
      </c>
    </row>
    <row r="329" spans="1:9" x14ac:dyDescent="0.25">
      <c r="A329" s="23" t="s">
        <v>358</v>
      </c>
      <c r="B329" s="24" t="s">
        <v>52</v>
      </c>
      <c r="C329" s="77">
        <v>5416593</v>
      </c>
      <c r="D329" s="78">
        <v>1157429</v>
      </c>
      <c r="E329" s="78">
        <v>70527</v>
      </c>
      <c r="F329" s="78">
        <v>0</v>
      </c>
      <c r="G329" s="78">
        <v>105365</v>
      </c>
      <c r="H329" s="78">
        <v>0</v>
      </c>
      <c r="I329" s="79">
        <f t="shared" si="5"/>
        <v>6749914</v>
      </c>
    </row>
    <row r="330" spans="1:9" x14ac:dyDescent="0.25">
      <c r="A330" s="23" t="s">
        <v>359</v>
      </c>
      <c r="B330" s="24" t="s">
        <v>52</v>
      </c>
      <c r="C330" s="77">
        <v>110382</v>
      </c>
      <c r="D330" s="78">
        <v>0</v>
      </c>
      <c r="E330" s="78">
        <v>0</v>
      </c>
      <c r="F330" s="78">
        <v>0</v>
      </c>
      <c r="G330" s="78">
        <v>6179</v>
      </c>
      <c r="H330" s="78">
        <v>0</v>
      </c>
      <c r="I330" s="79">
        <f t="shared" si="5"/>
        <v>116561</v>
      </c>
    </row>
    <row r="331" spans="1:9" x14ac:dyDescent="0.25">
      <c r="A331" s="23" t="s">
        <v>360</v>
      </c>
      <c r="B331" s="24" t="s">
        <v>52</v>
      </c>
      <c r="C331" s="77">
        <v>196902</v>
      </c>
      <c r="D331" s="78">
        <v>0</v>
      </c>
      <c r="E331" s="78">
        <v>7178</v>
      </c>
      <c r="F331" s="78">
        <v>0</v>
      </c>
      <c r="G331" s="78">
        <v>0</v>
      </c>
      <c r="H331" s="78">
        <v>0</v>
      </c>
      <c r="I331" s="79">
        <f t="shared" si="5"/>
        <v>204080</v>
      </c>
    </row>
    <row r="332" spans="1:9" x14ac:dyDescent="0.25">
      <c r="A332" s="23" t="s">
        <v>361</v>
      </c>
      <c r="B332" s="24" t="s">
        <v>52</v>
      </c>
      <c r="C332" s="77">
        <v>1404980</v>
      </c>
      <c r="D332" s="78">
        <v>0</v>
      </c>
      <c r="E332" s="78">
        <v>79463</v>
      </c>
      <c r="F332" s="78">
        <v>0</v>
      </c>
      <c r="G332" s="78">
        <v>9634</v>
      </c>
      <c r="H332" s="78">
        <v>0</v>
      </c>
      <c r="I332" s="79">
        <f t="shared" si="5"/>
        <v>1494077</v>
      </c>
    </row>
    <row r="333" spans="1:9" x14ac:dyDescent="0.25">
      <c r="A333" s="23" t="s">
        <v>5</v>
      </c>
      <c r="B333" s="24" t="s">
        <v>52</v>
      </c>
      <c r="C333" s="77">
        <v>1165917</v>
      </c>
      <c r="D333" s="78">
        <v>0</v>
      </c>
      <c r="E333" s="78">
        <v>21910</v>
      </c>
      <c r="F333" s="78">
        <v>0</v>
      </c>
      <c r="G333" s="78">
        <v>0</v>
      </c>
      <c r="H333" s="78">
        <v>0</v>
      </c>
      <c r="I333" s="79">
        <f t="shared" si="5"/>
        <v>1187827</v>
      </c>
    </row>
    <row r="334" spans="1:9" x14ac:dyDescent="0.25">
      <c r="A334" s="23" t="s">
        <v>362</v>
      </c>
      <c r="B334" s="24" t="s">
        <v>52</v>
      </c>
      <c r="C334" s="77">
        <v>525852</v>
      </c>
      <c r="D334" s="78">
        <v>113473</v>
      </c>
      <c r="E334" s="78">
        <v>5959</v>
      </c>
      <c r="F334" s="78">
        <v>0</v>
      </c>
      <c r="G334" s="78">
        <v>5197</v>
      </c>
      <c r="H334" s="78">
        <v>0</v>
      </c>
      <c r="I334" s="79">
        <f t="shared" si="5"/>
        <v>650481</v>
      </c>
    </row>
    <row r="335" spans="1:9" x14ac:dyDescent="0.25">
      <c r="A335" s="23" t="s">
        <v>489</v>
      </c>
      <c r="B335" s="24" t="s">
        <v>52</v>
      </c>
      <c r="C335" s="77">
        <v>1314360</v>
      </c>
      <c r="D335" s="78">
        <v>271422</v>
      </c>
      <c r="E335" s="78">
        <v>54127</v>
      </c>
      <c r="F335" s="78">
        <v>0</v>
      </c>
      <c r="G335" s="78">
        <v>0</v>
      </c>
      <c r="H335" s="78">
        <v>0</v>
      </c>
      <c r="I335" s="79">
        <f t="shared" si="5"/>
        <v>1639909</v>
      </c>
    </row>
    <row r="336" spans="1:9" x14ac:dyDescent="0.25">
      <c r="A336" s="23" t="s">
        <v>488</v>
      </c>
      <c r="B336" s="24" t="s">
        <v>52</v>
      </c>
      <c r="C336" s="77">
        <v>22282684</v>
      </c>
      <c r="D336" s="78">
        <v>4653558</v>
      </c>
      <c r="E336" s="78">
        <v>563436</v>
      </c>
      <c r="F336" s="78">
        <v>291</v>
      </c>
      <c r="G336" s="78">
        <v>145831</v>
      </c>
      <c r="H336" s="78">
        <v>0</v>
      </c>
      <c r="I336" s="79">
        <f t="shared" si="5"/>
        <v>27645800</v>
      </c>
    </row>
    <row r="337" spans="1:9" x14ac:dyDescent="0.25">
      <c r="A337" s="23" t="s">
        <v>363</v>
      </c>
      <c r="B337" s="24" t="s">
        <v>52</v>
      </c>
      <c r="C337" s="77">
        <v>2099759</v>
      </c>
      <c r="D337" s="78">
        <v>720983</v>
      </c>
      <c r="E337" s="78">
        <v>108197</v>
      </c>
      <c r="F337" s="78">
        <v>0</v>
      </c>
      <c r="G337" s="78">
        <v>34245</v>
      </c>
      <c r="H337" s="78">
        <v>0</v>
      </c>
      <c r="I337" s="79">
        <f t="shared" si="5"/>
        <v>2963184</v>
      </c>
    </row>
    <row r="338" spans="1:9" x14ac:dyDescent="0.25">
      <c r="A338" s="23" t="s">
        <v>364</v>
      </c>
      <c r="B338" s="24" t="s">
        <v>52</v>
      </c>
      <c r="C338" s="77">
        <v>847614</v>
      </c>
      <c r="D338" s="78">
        <v>173045</v>
      </c>
      <c r="E338" s="78">
        <v>20586</v>
      </c>
      <c r="F338" s="78">
        <v>0</v>
      </c>
      <c r="G338" s="78">
        <v>0</v>
      </c>
      <c r="H338" s="78">
        <v>0</v>
      </c>
      <c r="I338" s="79">
        <f t="shared" si="5"/>
        <v>1041245</v>
      </c>
    </row>
    <row r="339" spans="1:9" x14ac:dyDescent="0.25">
      <c r="A339" s="23" t="s">
        <v>365</v>
      </c>
      <c r="B339" s="24" t="s">
        <v>53</v>
      </c>
      <c r="C339" s="77">
        <v>1983393</v>
      </c>
      <c r="D339" s="78">
        <v>328789</v>
      </c>
      <c r="E339" s="78">
        <v>31776</v>
      </c>
      <c r="F339" s="78">
        <v>0</v>
      </c>
      <c r="G339" s="78">
        <v>0</v>
      </c>
      <c r="H339" s="78">
        <v>0</v>
      </c>
      <c r="I339" s="79">
        <f t="shared" si="5"/>
        <v>2343958</v>
      </c>
    </row>
    <row r="340" spans="1:9" x14ac:dyDescent="0.25">
      <c r="A340" s="23" t="s">
        <v>366</v>
      </c>
      <c r="B340" s="24" t="s">
        <v>53</v>
      </c>
      <c r="C340" s="77">
        <v>1665703</v>
      </c>
      <c r="D340" s="78">
        <v>318351</v>
      </c>
      <c r="E340" s="78">
        <v>28282</v>
      </c>
      <c r="F340" s="78">
        <v>0</v>
      </c>
      <c r="G340" s="78">
        <v>0</v>
      </c>
      <c r="H340" s="78">
        <v>0</v>
      </c>
      <c r="I340" s="79">
        <f t="shared" si="5"/>
        <v>2012336</v>
      </c>
    </row>
    <row r="341" spans="1:9" x14ac:dyDescent="0.25">
      <c r="A341" s="23" t="s">
        <v>367</v>
      </c>
      <c r="B341" s="24" t="s">
        <v>53</v>
      </c>
      <c r="C341" s="77">
        <v>403280</v>
      </c>
      <c r="D341" s="78">
        <v>91261</v>
      </c>
      <c r="E341" s="78">
        <v>0</v>
      </c>
      <c r="F341" s="78">
        <v>0</v>
      </c>
      <c r="G341" s="78">
        <v>8584</v>
      </c>
      <c r="H341" s="78">
        <v>0</v>
      </c>
      <c r="I341" s="79">
        <f t="shared" si="5"/>
        <v>503125</v>
      </c>
    </row>
    <row r="342" spans="1:9" x14ac:dyDescent="0.25">
      <c r="A342" s="23" t="s">
        <v>368</v>
      </c>
      <c r="B342" s="24" t="s">
        <v>53</v>
      </c>
      <c r="C342" s="77">
        <v>270976</v>
      </c>
      <c r="D342" s="78">
        <v>64805</v>
      </c>
      <c r="E342" s="78">
        <v>547</v>
      </c>
      <c r="F342" s="78">
        <v>0</v>
      </c>
      <c r="G342" s="78">
        <v>5192</v>
      </c>
      <c r="H342" s="78">
        <v>0</v>
      </c>
      <c r="I342" s="79">
        <f t="shared" si="5"/>
        <v>341520</v>
      </c>
    </row>
    <row r="343" spans="1:9" x14ac:dyDescent="0.25">
      <c r="A343" s="23" t="s">
        <v>369</v>
      </c>
      <c r="B343" s="24" t="s">
        <v>53</v>
      </c>
      <c r="C343" s="77">
        <v>147169</v>
      </c>
      <c r="D343" s="78">
        <v>34677</v>
      </c>
      <c r="E343" s="78">
        <v>2171</v>
      </c>
      <c r="F343" s="78">
        <v>0</v>
      </c>
      <c r="G343" s="78">
        <v>1259</v>
      </c>
      <c r="H343" s="78">
        <v>0</v>
      </c>
      <c r="I343" s="79">
        <f t="shared" si="5"/>
        <v>185276</v>
      </c>
    </row>
    <row r="344" spans="1:9" x14ac:dyDescent="0.25">
      <c r="A344" s="23" t="s">
        <v>370</v>
      </c>
      <c r="B344" s="24" t="s">
        <v>53</v>
      </c>
      <c r="C344" s="77">
        <v>414767</v>
      </c>
      <c r="D344" s="78">
        <v>52157</v>
      </c>
      <c r="E344" s="78">
        <v>20641</v>
      </c>
      <c r="F344" s="78">
        <v>0</v>
      </c>
      <c r="G344" s="78">
        <v>1876</v>
      </c>
      <c r="H344" s="78">
        <v>0</v>
      </c>
      <c r="I344" s="79">
        <f t="shared" si="5"/>
        <v>489441</v>
      </c>
    </row>
    <row r="345" spans="1:9" x14ac:dyDescent="0.25">
      <c r="A345" s="23" t="s">
        <v>371</v>
      </c>
      <c r="B345" s="24" t="s">
        <v>53</v>
      </c>
      <c r="C345" s="77">
        <v>261389</v>
      </c>
      <c r="D345" s="78">
        <v>0</v>
      </c>
      <c r="E345" s="78">
        <v>3255</v>
      </c>
      <c r="F345" s="78">
        <v>0</v>
      </c>
      <c r="G345" s="78">
        <v>818</v>
      </c>
      <c r="H345" s="78">
        <v>0</v>
      </c>
      <c r="I345" s="79">
        <f t="shared" si="5"/>
        <v>265462</v>
      </c>
    </row>
    <row r="346" spans="1:9" x14ac:dyDescent="0.25">
      <c r="A346" s="23" t="s">
        <v>372</v>
      </c>
      <c r="B346" s="24" t="s">
        <v>53</v>
      </c>
      <c r="C346" s="77">
        <v>1382525</v>
      </c>
      <c r="D346" s="78">
        <v>331270</v>
      </c>
      <c r="E346" s="78">
        <v>87824</v>
      </c>
      <c r="F346" s="78">
        <v>0</v>
      </c>
      <c r="G346" s="78">
        <v>38261</v>
      </c>
      <c r="H346" s="78">
        <v>0</v>
      </c>
      <c r="I346" s="79">
        <f t="shared" si="5"/>
        <v>1839880</v>
      </c>
    </row>
    <row r="347" spans="1:9" x14ac:dyDescent="0.25">
      <c r="A347" s="23" t="s">
        <v>373</v>
      </c>
      <c r="B347" s="24" t="s">
        <v>53</v>
      </c>
      <c r="C347" s="77">
        <v>0</v>
      </c>
      <c r="D347" s="78">
        <v>0</v>
      </c>
      <c r="E347" s="78">
        <v>0</v>
      </c>
      <c r="F347" s="78">
        <v>0</v>
      </c>
      <c r="G347" s="78">
        <v>0</v>
      </c>
      <c r="H347" s="78">
        <v>0</v>
      </c>
      <c r="I347" s="79">
        <f t="shared" si="5"/>
        <v>0</v>
      </c>
    </row>
    <row r="348" spans="1:9" x14ac:dyDescent="0.25">
      <c r="A348" s="23" t="s">
        <v>374</v>
      </c>
      <c r="B348" s="24" t="s">
        <v>53</v>
      </c>
      <c r="C348" s="77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9">
        <f t="shared" si="5"/>
        <v>0</v>
      </c>
    </row>
    <row r="349" spans="1:9" x14ac:dyDescent="0.25">
      <c r="A349" s="23" t="s">
        <v>375</v>
      </c>
      <c r="B349" s="24" t="s">
        <v>53</v>
      </c>
      <c r="C349" s="77">
        <v>361109</v>
      </c>
      <c r="D349" s="78">
        <v>63389</v>
      </c>
      <c r="E349" s="78">
        <v>0</v>
      </c>
      <c r="F349" s="78">
        <v>0</v>
      </c>
      <c r="G349" s="78">
        <v>8365</v>
      </c>
      <c r="H349" s="78">
        <v>0</v>
      </c>
      <c r="I349" s="79">
        <f t="shared" si="5"/>
        <v>432863</v>
      </c>
    </row>
    <row r="350" spans="1:9" x14ac:dyDescent="0.25">
      <c r="A350" s="23" t="s">
        <v>376</v>
      </c>
      <c r="B350" s="24" t="s">
        <v>53</v>
      </c>
      <c r="C350" s="77">
        <v>107308</v>
      </c>
      <c r="D350" s="78">
        <v>39189</v>
      </c>
      <c r="E350" s="78">
        <v>0</v>
      </c>
      <c r="F350" s="78">
        <v>0</v>
      </c>
      <c r="G350" s="78">
        <v>4491</v>
      </c>
      <c r="H350" s="78">
        <v>0</v>
      </c>
      <c r="I350" s="79">
        <f t="shared" si="5"/>
        <v>150988</v>
      </c>
    </row>
    <row r="351" spans="1:9" x14ac:dyDescent="0.25">
      <c r="A351" s="23" t="s">
        <v>377</v>
      </c>
      <c r="B351" s="24" t="s">
        <v>53</v>
      </c>
      <c r="C351" s="77">
        <v>1351075</v>
      </c>
      <c r="D351" s="78">
        <v>309941</v>
      </c>
      <c r="E351" s="78">
        <v>0</v>
      </c>
      <c r="F351" s="78">
        <v>0</v>
      </c>
      <c r="G351" s="78">
        <v>26872</v>
      </c>
      <c r="H351" s="78">
        <v>0</v>
      </c>
      <c r="I351" s="79">
        <f t="shared" si="5"/>
        <v>1687888</v>
      </c>
    </row>
    <row r="352" spans="1:9" x14ac:dyDescent="0.25">
      <c r="A352" s="23" t="s">
        <v>378</v>
      </c>
      <c r="B352" s="24" t="s">
        <v>53</v>
      </c>
      <c r="C352" s="77">
        <v>8309670</v>
      </c>
      <c r="D352" s="78">
        <v>1688038</v>
      </c>
      <c r="E352" s="78">
        <v>164318</v>
      </c>
      <c r="F352" s="78">
        <v>17963</v>
      </c>
      <c r="G352" s="78">
        <v>253261</v>
      </c>
      <c r="H352" s="78">
        <v>0</v>
      </c>
      <c r="I352" s="79">
        <f t="shared" si="5"/>
        <v>10433250</v>
      </c>
    </row>
    <row r="353" spans="1:9" x14ac:dyDescent="0.25">
      <c r="A353" s="23" t="s">
        <v>379</v>
      </c>
      <c r="B353" s="24" t="s">
        <v>53</v>
      </c>
      <c r="C353" s="77">
        <v>357849</v>
      </c>
      <c r="D353" s="78">
        <v>69475</v>
      </c>
      <c r="E353" s="78">
        <v>0</v>
      </c>
      <c r="F353" s="78">
        <v>0</v>
      </c>
      <c r="G353" s="78">
        <v>14478</v>
      </c>
      <c r="H353" s="78">
        <v>0</v>
      </c>
      <c r="I353" s="79">
        <f t="shared" si="5"/>
        <v>441802</v>
      </c>
    </row>
    <row r="354" spans="1:9" x14ac:dyDescent="0.25">
      <c r="A354" s="23" t="s">
        <v>380</v>
      </c>
      <c r="B354" s="24" t="s">
        <v>53</v>
      </c>
      <c r="C354" s="77">
        <v>87830</v>
      </c>
      <c r="D354" s="78">
        <v>65373</v>
      </c>
      <c r="E354" s="78">
        <v>4012</v>
      </c>
      <c r="F354" s="78">
        <v>0</v>
      </c>
      <c r="G354" s="78">
        <v>0</v>
      </c>
      <c r="H354" s="78">
        <v>0</v>
      </c>
      <c r="I354" s="79">
        <f t="shared" si="5"/>
        <v>157215</v>
      </c>
    </row>
    <row r="355" spans="1:9" x14ac:dyDescent="0.25">
      <c r="A355" s="23" t="s">
        <v>381</v>
      </c>
      <c r="B355" s="24" t="s">
        <v>53</v>
      </c>
      <c r="C355" s="77">
        <v>3705185</v>
      </c>
      <c r="D355" s="78">
        <v>825585</v>
      </c>
      <c r="E355" s="78">
        <v>0</v>
      </c>
      <c r="F355" s="78">
        <v>0</v>
      </c>
      <c r="G355" s="78">
        <v>0</v>
      </c>
      <c r="H355" s="78">
        <v>79724</v>
      </c>
      <c r="I355" s="79">
        <f t="shared" si="5"/>
        <v>4610494</v>
      </c>
    </row>
    <row r="356" spans="1:9" x14ac:dyDescent="0.25">
      <c r="A356" s="23" t="s">
        <v>382</v>
      </c>
      <c r="B356" s="24" t="s">
        <v>54</v>
      </c>
      <c r="C356" s="77">
        <v>126826</v>
      </c>
      <c r="D356" s="78">
        <v>24644</v>
      </c>
      <c r="E356" s="78">
        <v>16612</v>
      </c>
      <c r="F356" s="78">
        <v>0</v>
      </c>
      <c r="G356" s="78">
        <v>2817</v>
      </c>
      <c r="H356" s="78">
        <v>0</v>
      </c>
      <c r="I356" s="79">
        <f t="shared" si="5"/>
        <v>170899</v>
      </c>
    </row>
    <row r="357" spans="1:9" x14ac:dyDescent="0.25">
      <c r="A357" s="23" t="s">
        <v>383</v>
      </c>
      <c r="B357" s="24" t="s">
        <v>54</v>
      </c>
      <c r="C357" s="77">
        <v>89975</v>
      </c>
      <c r="D357" s="78">
        <v>0</v>
      </c>
      <c r="E357" s="78">
        <v>0</v>
      </c>
      <c r="F357" s="78">
        <v>4904</v>
      </c>
      <c r="G357" s="78">
        <v>0</v>
      </c>
      <c r="H357" s="78">
        <v>0</v>
      </c>
      <c r="I357" s="79">
        <f t="shared" si="5"/>
        <v>94879</v>
      </c>
    </row>
    <row r="358" spans="1:9" x14ac:dyDescent="0.25">
      <c r="A358" s="23" t="s">
        <v>384</v>
      </c>
      <c r="B358" s="24" t="s">
        <v>54</v>
      </c>
      <c r="C358" s="77">
        <v>790456</v>
      </c>
      <c r="D358" s="78">
        <v>206705</v>
      </c>
      <c r="E358" s="78">
        <v>79537</v>
      </c>
      <c r="F358" s="78">
        <v>35</v>
      </c>
      <c r="G358" s="78">
        <v>787</v>
      </c>
      <c r="H358" s="78">
        <v>312340</v>
      </c>
      <c r="I358" s="79">
        <f t="shared" si="5"/>
        <v>1389860</v>
      </c>
    </row>
    <row r="359" spans="1:9" x14ac:dyDescent="0.25">
      <c r="A359" s="23" t="s">
        <v>385</v>
      </c>
      <c r="B359" s="24" t="s">
        <v>54</v>
      </c>
      <c r="C359" s="77">
        <v>31987</v>
      </c>
      <c r="D359" s="78">
        <v>4941</v>
      </c>
      <c r="E359" s="78">
        <v>2053</v>
      </c>
      <c r="F359" s="78">
        <v>0</v>
      </c>
      <c r="G359" s="78">
        <v>988</v>
      </c>
      <c r="H359" s="78">
        <v>0</v>
      </c>
      <c r="I359" s="79">
        <f t="shared" si="5"/>
        <v>39969</v>
      </c>
    </row>
    <row r="360" spans="1:9" x14ac:dyDescent="0.25">
      <c r="A360" s="23" t="s">
        <v>386</v>
      </c>
      <c r="B360" s="24" t="s">
        <v>54</v>
      </c>
      <c r="C360" s="77">
        <v>14992</v>
      </c>
      <c r="D360" s="78">
        <v>0</v>
      </c>
      <c r="E360" s="78">
        <v>3072</v>
      </c>
      <c r="F360" s="78">
        <v>0</v>
      </c>
      <c r="G360" s="78">
        <v>0</v>
      </c>
      <c r="H360" s="78">
        <v>0</v>
      </c>
      <c r="I360" s="79">
        <f t="shared" si="5"/>
        <v>18064</v>
      </c>
    </row>
    <row r="361" spans="1:9" x14ac:dyDescent="0.25">
      <c r="A361" s="23" t="s">
        <v>388</v>
      </c>
      <c r="B361" s="24" t="s">
        <v>55</v>
      </c>
      <c r="C361" s="77">
        <v>594693</v>
      </c>
      <c r="D361" s="78">
        <v>124708</v>
      </c>
      <c r="E361" s="78">
        <v>57072</v>
      </c>
      <c r="F361" s="78">
        <v>0</v>
      </c>
      <c r="G361" s="78">
        <v>0</v>
      </c>
      <c r="H361" s="78">
        <v>0</v>
      </c>
      <c r="I361" s="79">
        <f t="shared" si="5"/>
        <v>776473</v>
      </c>
    </row>
    <row r="362" spans="1:9" x14ac:dyDescent="0.25">
      <c r="A362" s="23" t="s">
        <v>389</v>
      </c>
      <c r="B362" s="24" t="s">
        <v>55</v>
      </c>
      <c r="C362" s="77">
        <v>0</v>
      </c>
      <c r="D362" s="78">
        <v>0</v>
      </c>
      <c r="E362" s="78">
        <v>0</v>
      </c>
      <c r="F362" s="78">
        <v>0</v>
      </c>
      <c r="G362" s="78">
        <v>0</v>
      </c>
      <c r="H362" s="78">
        <v>15095</v>
      </c>
      <c r="I362" s="79">
        <f t="shared" si="5"/>
        <v>15095</v>
      </c>
    </row>
    <row r="363" spans="1:9" x14ac:dyDescent="0.25">
      <c r="A363" s="23" t="s">
        <v>390</v>
      </c>
      <c r="B363" s="24" t="s">
        <v>55</v>
      </c>
      <c r="C363" s="77">
        <v>720500</v>
      </c>
      <c r="D363" s="78">
        <v>0</v>
      </c>
      <c r="E363" s="78">
        <v>0</v>
      </c>
      <c r="F363" s="78">
        <v>0</v>
      </c>
      <c r="G363" s="78">
        <v>0</v>
      </c>
      <c r="H363" s="78">
        <v>0</v>
      </c>
      <c r="I363" s="79">
        <f t="shared" si="5"/>
        <v>720500</v>
      </c>
    </row>
    <row r="364" spans="1:9" x14ac:dyDescent="0.25">
      <c r="A364" s="23" t="s">
        <v>391</v>
      </c>
      <c r="B364" s="24" t="s">
        <v>6</v>
      </c>
      <c r="C364" s="77">
        <v>836661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9">
        <f t="shared" si="5"/>
        <v>836661</v>
      </c>
    </row>
    <row r="365" spans="1:9" x14ac:dyDescent="0.25">
      <c r="A365" s="23" t="s">
        <v>6</v>
      </c>
      <c r="B365" s="24" t="s">
        <v>6</v>
      </c>
      <c r="C365" s="77">
        <v>5465224</v>
      </c>
      <c r="D365" s="78">
        <v>1735512</v>
      </c>
      <c r="E365" s="78">
        <v>136808</v>
      </c>
      <c r="F365" s="78">
        <v>0</v>
      </c>
      <c r="G365" s="78">
        <v>48439</v>
      </c>
      <c r="H365" s="78">
        <v>0</v>
      </c>
      <c r="I365" s="79">
        <f t="shared" si="5"/>
        <v>7385983</v>
      </c>
    </row>
    <row r="366" spans="1:9" x14ac:dyDescent="0.25">
      <c r="A366" s="23" t="s">
        <v>392</v>
      </c>
      <c r="B366" s="24" t="s">
        <v>6</v>
      </c>
      <c r="C366" s="77">
        <v>2546596</v>
      </c>
      <c r="D366" s="78">
        <v>0</v>
      </c>
      <c r="E366" s="78">
        <v>0</v>
      </c>
      <c r="F366" s="78">
        <v>0</v>
      </c>
      <c r="G366" s="78">
        <v>82737</v>
      </c>
      <c r="H366" s="78">
        <v>0</v>
      </c>
      <c r="I366" s="79">
        <f t="shared" si="5"/>
        <v>2629333</v>
      </c>
    </row>
    <row r="367" spans="1:9" x14ac:dyDescent="0.25">
      <c r="A367" s="23" t="s">
        <v>393</v>
      </c>
      <c r="B367" s="24" t="s">
        <v>5</v>
      </c>
      <c r="C367" s="77">
        <v>3453262</v>
      </c>
      <c r="D367" s="78">
        <v>343729</v>
      </c>
      <c r="E367" s="78">
        <v>35871</v>
      </c>
      <c r="F367" s="78">
        <v>0</v>
      </c>
      <c r="G367" s="78">
        <v>27744</v>
      </c>
      <c r="H367" s="78">
        <v>0</v>
      </c>
      <c r="I367" s="79">
        <f t="shared" si="5"/>
        <v>3860606</v>
      </c>
    </row>
    <row r="368" spans="1:9" x14ac:dyDescent="0.25">
      <c r="A368" s="23" t="s">
        <v>394</v>
      </c>
      <c r="B368" s="24" t="s">
        <v>5</v>
      </c>
      <c r="C368" s="77">
        <v>1999103</v>
      </c>
      <c r="D368" s="78">
        <v>351762</v>
      </c>
      <c r="E368" s="78">
        <v>0</v>
      </c>
      <c r="F368" s="78">
        <v>0</v>
      </c>
      <c r="G368" s="78">
        <v>80945</v>
      </c>
      <c r="H368" s="78">
        <v>0</v>
      </c>
      <c r="I368" s="79">
        <f t="shared" si="5"/>
        <v>2431810</v>
      </c>
    </row>
    <row r="369" spans="1:9" x14ac:dyDescent="0.25">
      <c r="A369" s="23" t="s">
        <v>395</v>
      </c>
      <c r="B369" s="24" t="s">
        <v>5</v>
      </c>
      <c r="C369" s="77">
        <v>2109698</v>
      </c>
      <c r="D369" s="78">
        <v>0</v>
      </c>
      <c r="E369" s="78">
        <v>0</v>
      </c>
      <c r="F369" s="78">
        <v>0</v>
      </c>
      <c r="G369" s="78">
        <v>50954</v>
      </c>
      <c r="H369" s="78">
        <v>0</v>
      </c>
      <c r="I369" s="79">
        <f t="shared" si="5"/>
        <v>2160652</v>
      </c>
    </row>
    <row r="370" spans="1:9" x14ac:dyDescent="0.25">
      <c r="A370" s="23" t="s">
        <v>396</v>
      </c>
      <c r="B370" s="24" t="s">
        <v>5</v>
      </c>
      <c r="C370" s="77">
        <v>1232803</v>
      </c>
      <c r="D370" s="78">
        <v>211738</v>
      </c>
      <c r="E370" s="78">
        <v>81765</v>
      </c>
      <c r="F370" s="78">
        <v>0</v>
      </c>
      <c r="G370" s="78">
        <v>0</v>
      </c>
      <c r="H370" s="78">
        <v>0</v>
      </c>
      <c r="I370" s="79">
        <f t="shared" si="5"/>
        <v>1526306</v>
      </c>
    </row>
    <row r="371" spans="1:9" x14ac:dyDescent="0.25">
      <c r="A371" s="23" t="s">
        <v>397</v>
      </c>
      <c r="B371" s="24" t="s">
        <v>5</v>
      </c>
      <c r="C371" s="77">
        <v>2705488</v>
      </c>
      <c r="D371" s="78">
        <v>629926</v>
      </c>
      <c r="E371" s="78">
        <v>0</v>
      </c>
      <c r="F371" s="78">
        <v>0</v>
      </c>
      <c r="G371" s="78">
        <v>54815</v>
      </c>
      <c r="H371" s="78">
        <v>0</v>
      </c>
      <c r="I371" s="79">
        <f t="shared" si="5"/>
        <v>3390229</v>
      </c>
    </row>
    <row r="372" spans="1:9" x14ac:dyDescent="0.25">
      <c r="A372" s="23" t="s">
        <v>398</v>
      </c>
      <c r="B372" s="24" t="s">
        <v>5</v>
      </c>
      <c r="C372" s="77">
        <v>4571078</v>
      </c>
      <c r="D372" s="78">
        <v>765847</v>
      </c>
      <c r="E372" s="78">
        <v>110258</v>
      </c>
      <c r="F372" s="78">
        <v>0</v>
      </c>
      <c r="G372" s="78">
        <v>97041</v>
      </c>
      <c r="H372" s="78">
        <v>0</v>
      </c>
      <c r="I372" s="79">
        <f t="shared" si="5"/>
        <v>5544224</v>
      </c>
    </row>
    <row r="373" spans="1:9" x14ac:dyDescent="0.25">
      <c r="A373" s="23" t="s">
        <v>399</v>
      </c>
      <c r="B373" s="24" t="s">
        <v>5</v>
      </c>
      <c r="C373" s="77">
        <v>2327250</v>
      </c>
      <c r="D373" s="78">
        <v>392142</v>
      </c>
      <c r="E373" s="78">
        <v>47805</v>
      </c>
      <c r="F373" s="78">
        <v>0</v>
      </c>
      <c r="G373" s="78">
        <v>22836</v>
      </c>
      <c r="H373" s="78">
        <v>0</v>
      </c>
      <c r="I373" s="79">
        <f t="shared" si="5"/>
        <v>2790033</v>
      </c>
    </row>
    <row r="374" spans="1:9" x14ac:dyDescent="0.25">
      <c r="A374" s="23" t="s">
        <v>387</v>
      </c>
      <c r="B374" s="24" t="s">
        <v>492</v>
      </c>
      <c r="C374" s="77">
        <v>40045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9">
        <f t="shared" si="5"/>
        <v>40045</v>
      </c>
    </row>
    <row r="375" spans="1:9" x14ac:dyDescent="0.25">
      <c r="A375" s="23" t="s">
        <v>482</v>
      </c>
      <c r="B375" s="24" t="s">
        <v>492</v>
      </c>
      <c r="C375" s="77">
        <v>1445175</v>
      </c>
      <c r="D375" s="78">
        <v>0</v>
      </c>
      <c r="E375" s="78">
        <v>50402</v>
      </c>
      <c r="F375" s="78">
        <v>0</v>
      </c>
      <c r="G375" s="78">
        <v>0</v>
      </c>
      <c r="H375" s="78">
        <v>0</v>
      </c>
      <c r="I375" s="79">
        <f t="shared" si="5"/>
        <v>1495577</v>
      </c>
    </row>
    <row r="376" spans="1:9" x14ac:dyDescent="0.25">
      <c r="A376" s="23" t="s">
        <v>483</v>
      </c>
      <c r="B376" s="24" t="s">
        <v>492</v>
      </c>
      <c r="C376" s="77">
        <v>592840</v>
      </c>
      <c r="D376" s="78">
        <v>0</v>
      </c>
      <c r="E376" s="78">
        <v>1658</v>
      </c>
      <c r="F376" s="78">
        <v>0</v>
      </c>
      <c r="G376" s="78">
        <v>14726</v>
      </c>
      <c r="H376" s="78">
        <v>0</v>
      </c>
      <c r="I376" s="79">
        <f t="shared" si="5"/>
        <v>609224</v>
      </c>
    </row>
    <row r="377" spans="1:9" x14ac:dyDescent="0.25">
      <c r="A377" s="23" t="s">
        <v>451</v>
      </c>
      <c r="B377" s="24" t="s">
        <v>490</v>
      </c>
      <c r="C377" s="77">
        <v>2617939</v>
      </c>
      <c r="D377" s="78">
        <v>480359</v>
      </c>
      <c r="E377" s="78">
        <v>0</v>
      </c>
      <c r="F377" s="78">
        <v>0</v>
      </c>
      <c r="G377" s="78">
        <v>0</v>
      </c>
      <c r="H377" s="78">
        <v>0</v>
      </c>
      <c r="I377" s="79">
        <f t="shared" si="5"/>
        <v>3098298</v>
      </c>
    </row>
    <row r="378" spans="1:9" x14ac:dyDescent="0.25">
      <c r="A378" s="23" t="s">
        <v>481</v>
      </c>
      <c r="B378" s="24" t="s">
        <v>490</v>
      </c>
      <c r="C378" s="77">
        <v>0</v>
      </c>
      <c r="D378" s="78">
        <v>0</v>
      </c>
      <c r="E378" s="78">
        <v>0</v>
      </c>
      <c r="F378" s="78">
        <v>0</v>
      </c>
      <c r="G378" s="78">
        <v>0</v>
      </c>
      <c r="H378" s="78">
        <v>0</v>
      </c>
      <c r="I378" s="79">
        <f t="shared" si="5"/>
        <v>0</v>
      </c>
    </row>
    <row r="379" spans="1:9" x14ac:dyDescent="0.25">
      <c r="A379" s="23" t="s">
        <v>486</v>
      </c>
      <c r="B379" s="24" t="s">
        <v>490</v>
      </c>
      <c r="C379" s="77">
        <v>53741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9">
        <f t="shared" si="5"/>
        <v>53741</v>
      </c>
    </row>
    <row r="380" spans="1:9" x14ac:dyDescent="0.25">
      <c r="A380" s="23" t="s">
        <v>400</v>
      </c>
      <c r="B380" s="24" t="s">
        <v>56</v>
      </c>
      <c r="C380" s="77">
        <v>162561</v>
      </c>
      <c r="D380" s="78">
        <v>0</v>
      </c>
      <c r="E380" s="78">
        <v>39705</v>
      </c>
      <c r="F380" s="78">
        <v>0</v>
      </c>
      <c r="G380" s="78">
        <v>0</v>
      </c>
      <c r="H380" s="78">
        <v>199290</v>
      </c>
      <c r="I380" s="79">
        <f t="shared" si="5"/>
        <v>401556</v>
      </c>
    </row>
    <row r="381" spans="1:9" x14ac:dyDescent="0.25">
      <c r="A381" s="23" t="s">
        <v>401</v>
      </c>
      <c r="B381" s="24" t="s">
        <v>56</v>
      </c>
      <c r="C381" s="77">
        <v>55143</v>
      </c>
      <c r="D381" s="78">
        <v>0</v>
      </c>
      <c r="E381" s="78">
        <v>0</v>
      </c>
      <c r="F381" s="78">
        <v>0</v>
      </c>
      <c r="G381" s="78">
        <v>1853</v>
      </c>
      <c r="H381" s="78">
        <v>0</v>
      </c>
      <c r="I381" s="79">
        <f t="shared" si="5"/>
        <v>56996</v>
      </c>
    </row>
    <row r="382" spans="1:9" x14ac:dyDescent="0.25">
      <c r="A382" s="23" t="s">
        <v>402</v>
      </c>
      <c r="B382" s="24" t="s">
        <v>56</v>
      </c>
      <c r="C382" s="77">
        <v>43911</v>
      </c>
      <c r="D382" s="78">
        <v>0</v>
      </c>
      <c r="E382" s="78">
        <v>0</v>
      </c>
      <c r="F382" s="78">
        <v>0</v>
      </c>
      <c r="G382" s="78">
        <v>442</v>
      </c>
      <c r="H382" s="78">
        <v>0</v>
      </c>
      <c r="I382" s="79">
        <f t="shared" si="5"/>
        <v>44353</v>
      </c>
    </row>
    <row r="383" spans="1:9" x14ac:dyDescent="0.25">
      <c r="A383" s="23" t="s">
        <v>403</v>
      </c>
      <c r="B383" s="24" t="s">
        <v>56</v>
      </c>
      <c r="C383" s="77">
        <v>54690</v>
      </c>
      <c r="D383" s="78">
        <v>0</v>
      </c>
      <c r="E383" s="78">
        <v>0</v>
      </c>
      <c r="F383" s="78">
        <v>0</v>
      </c>
      <c r="G383" s="78">
        <v>251</v>
      </c>
      <c r="H383" s="78">
        <v>0</v>
      </c>
      <c r="I383" s="79">
        <f t="shared" si="5"/>
        <v>54941</v>
      </c>
    </row>
    <row r="384" spans="1:9" x14ac:dyDescent="0.25">
      <c r="A384" s="23" t="s">
        <v>404</v>
      </c>
      <c r="B384" s="24" t="s">
        <v>56</v>
      </c>
      <c r="C384" s="77">
        <v>1486704</v>
      </c>
      <c r="D384" s="78">
        <v>373963</v>
      </c>
      <c r="E384" s="78">
        <v>41645</v>
      </c>
      <c r="F384" s="78">
        <v>0</v>
      </c>
      <c r="G384" s="78">
        <v>0</v>
      </c>
      <c r="H384" s="78">
        <v>110975</v>
      </c>
      <c r="I384" s="79">
        <f t="shared" si="5"/>
        <v>2013287</v>
      </c>
    </row>
    <row r="385" spans="1:9" x14ac:dyDescent="0.25">
      <c r="A385" s="23" t="s">
        <v>405</v>
      </c>
      <c r="B385" s="24" t="s">
        <v>57</v>
      </c>
      <c r="C385" s="77">
        <v>61338</v>
      </c>
      <c r="D385" s="78">
        <v>0</v>
      </c>
      <c r="E385" s="78">
        <v>0</v>
      </c>
      <c r="F385" s="78">
        <v>0</v>
      </c>
      <c r="G385" s="78">
        <v>5080</v>
      </c>
      <c r="H385" s="78">
        <v>0</v>
      </c>
      <c r="I385" s="79">
        <f t="shared" si="5"/>
        <v>66418</v>
      </c>
    </row>
    <row r="386" spans="1:9" x14ac:dyDescent="0.25">
      <c r="A386" s="23" t="s">
        <v>406</v>
      </c>
      <c r="B386" s="24" t="s">
        <v>57</v>
      </c>
      <c r="C386" s="77">
        <v>602740</v>
      </c>
      <c r="D386" s="78">
        <v>194791</v>
      </c>
      <c r="E386" s="78">
        <v>0</v>
      </c>
      <c r="F386" s="78">
        <v>0</v>
      </c>
      <c r="G386" s="78">
        <v>31360</v>
      </c>
      <c r="H386" s="78">
        <v>0</v>
      </c>
      <c r="I386" s="79">
        <f t="shared" si="5"/>
        <v>828891</v>
      </c>
    </row>
    <row r="387" spans="1:9" x14ac:dyDescent="0.25">
      <c r="A387" s="23" t="s">
        <v>407</v>
      </c>
      <c r="B387" s="24" t="s">
        <v>58</v>
      </c>
      <c r="C387" s="77">
        <v>683398</v>
      </c>
      <c r="D387" s="78">
        <v>92949</v>
      </c>
      <c r="E387" s="78">
        <v>100183</v>
      </c>
      <c r="F387" s="78">
        <v>0</v>
      </c>
      <c r="G387" s="78">
        <v>0</v>
      </c>
      <c r="H387" s="78">
        <v>0</v>
      </c>
      <c r="I387" s="79">
        <f t="shared" si="5"/>
        <v>876530</v>
      </c>
    </row>
    <row r="388" spans="1:9" x14ac:dyDescent="0.25">
      <c r="A388" s="23" t="s">
        <v>408</v>
      </c>
      <c r="B388" s="24" t="s">
        <v>59</v>
      </c>
      <c r="C388" s="77">
        <v>34068</v>
      </c>
      <c r="D388" s="78">
        <v>0</v>
      </c>
      <c r="E388" s="78">
        <v>2130</v>
      </c>
      <c r="F388" s="78">
        <v>0</v>
      </c>
      <c r="G388" s="78">
        <v>0</v>
      </c>
      <c r="H388" s="78">
        <v>0</v>
      </c>
      <c r="I388" s="79">
        <f t="shared" si="5"/>
        <v>36198</v>
      </c>
    </row>
    <row r="389" spans="1:9" x14ac:dyDescent="0.25">
      <c r="A389" s="23" t="s">
        <v>409</v>
      </c>
      <c r="B389" s="24" t="s">
        <v>59</v>
      </c>
      <c r="C389" s="77">
        <v>0</v>
      </c>
      <c r="D389" s="78">
        <v>0</v>
      </c>
      <c r="E389" s="78">
        <v>0</v>
      </c>
      <c r="F389" s="78">
        <v>0</v>
      </c>
      <c r="G389" s="78">
        <v>0</v>
      </c>
      <c r="H389" s="78">
        <v>0</v>
      </c>
      <c r="I389" s="79">
        <f t="shared" ref="I389:I417" si="6">SUM(C389:H389)</f>
        <v>0</v>
      </c>
    </row>
    <row r="390" spans="1:9" x14ac:dyDescent="0.25">
      <c r="A390" s="23" t="s">
        <v>410</v>
      </c>
      <c r="B390" s="24" t="s">
        <v>59</v>
      </c>
      <c r="C390" s="77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9">
        <f t="shared" si="6"/>
        <v>0</v>
      </c>
    </row>
    <row r="391" spans="1:9" x14ac:dyDescent="0.25">
      <c r="A391" s="23" t="s">
        <v>411</v>
      </c>
      <c r="B391" s="24" t="s">
        <v>60</v>
      </c>
      <c r="C391" s="77">
        <v>6796997</v>
      </c>
      <c r="D391" s="78">
        <v>1489506</v>
      </c>
      <c r="E391" s="78">
        <v>145673</v>
      </c>
      <c r="F391" s="78">
        <v>0</v>
      </c>
      <c r="G391" s="78">
        <v>96237</v>
      </c>
      <c r="H391" s="78">
        <v>0</v>
      </c>
      <c r="I391" s="79">
        <f t="shared" si="6"/>
        <v>8528413</v>
      </c>
    </row>
    <row r="392" spans="1:9" x14ac:dyDescent="0.25">
      <c r="A392" s="23" t="s">
        <v>412</v>
      </c>
      <c r="B392" s="24" t="s">
        <v>60</v>
      </c>
      <c r="C392" s="77">
        <v>819000</v>
      </c>
      <c r="D392" s="78">
        <v>0</v>
      </c>
      <c r="E392" s="78">
        <v>16000</v>
      </c>
      <c r="F392" s="78">
        <v>0</v>
      </c>
      <c r="G392" s="78">
        <v>0</v>
      </c>
      <c r="H392" s="78">
        <v>0</v>
      </c>
      <c r="I392" s="79">
        <f t="shared" si="6"/>
        <v>835000</v>
      </c>
    </row>
    <row r="393" spans="1:9" x14ac:dyDescent="0.25">
      <c r="A393" s="23" t="s">
        <v>452</v>
      </c>
      <c r="B393" s="24" t="s">
        <v>60</v>
      </c>
      <c r="C393" s="77">
        <v>1395619</v>
      </c>
      <c r="D393" s="78">
        <v>0</v>
      </c>
      <c r="E393" s="78">
        <v>0</v>
      </c>
      <c r="F393" s="78">
        <v>0</v>
      </c>
      <c r="G393" s="78">
        <v>67475</v>
      </c>
      <c r="H393" s="78">
        <v>0</v>
      </c>
      <c r="I393" s="79">
        <f t="shared" si="6"/>
        <v>1463094</v>
      </c>
    </row>
    <row r="394" spans="1:9" x14ac:dyDescent="0.25">
      <c r="A394" s="23" t="s">
        <v>453</v>
      </c>
      <c r="B394" s="24" t="s">
        <v>60</v>
      </c>
      <c r="C394" s="77">
        <v>2888536</v>
      </c>
      <c r="D394" s="78">
        <v>656992</v>
      </c>
      <c r="E394" s="78">
        <v>171944</v>
      </c>
      <c r="F394" s="78">
        <v>0</v>
      </c>
      <c r="G394" s="78">
        <v>54458</v>
      </c>
      <c r="H394" s="78">
        <v>0</v>
      </c>
      <c r="I394" s="79">
        <f t="shared" si="6"/>
        <v>3771930</v>
      </c>
    </row>
    <row r="395" spans="1:9" x14ac:dyDescent="0.25">
      <c r="A395" s="23" t="s">
        <v>413</v>
      </c>
      <c r="B395" s="24" t="s">
        <v>60</v>
      </c>
      <c r="C395" s="77">
        <v>4913300</v>
      </c>
      <c r="D395" s="78">
        <v>0</v>
      </c>
      <c r="E395" s="78">
        <v>127973</v>
      </c>
      <c r="F395" s="78">
        <v>0</v>
      </c>
      <c r="G395" s="78">
        <v>0</v>
      </c>
      <c r="H395" s="78">
        <v>2086633</v>
      </c>
      <c r="I395" s="79">
        <f t="shared" si="6"/>
        <v>7127906</v>
      </c>
    </row>
    <row r="396" spans="1:9" x14ac:dyDescent="0.25">
      <c r="A396" s="23" t="s">
        <v>414</v>
      </c>
      <c r="B396" s="24" t="s">
        <v>60</v>
      </c>
      <c r="C396" s="77">
        <v>1383962</v>
      </c>
      <c r="D396" s="78">
        <v>324463</v>
      </c>
      <c r="E396" s="78">
        <v>71246</v>
      </c>
      <c r="F396" s="78">
        <v>0</v>
      </c>
      <c r="G396" s="78">
        <v>0</v>
      </c>
      <c r="H396" s="78">
        <v>0</v>
      </c>
      <c r="I396" s="79">
        <f t="shared" si="6"/>
        <v>1779671</v>
      </c>
    </row>
    <row r="397" spans="1:9" x14ac:dyDescent="0.25">
      <c r="A397" s="23" t="s">
        <v>415</v>
      </c>
      <c r="B397" s="24" t="s">
        <v>60</v>
      </c>
      <c r="C397" s="77">
        <v>1042000</v>
      </c>
      <c r="D397" s="78">
        <v>290767</v>
      </c>
      <c r="E397" s="78">
        <v>15777</v>
      </c>
      <c r="F397" s="78">
        <v>0</v>
      </c>
      <c r="G397" s="78">
        <v>16179</v>
      </c>
      <c r="H397" s="78">
        <v>0</v>
      </c>
      <c r="I397" s="79">
        <f t="shared" si="6"/>
        <v>1364723</v>
      </c>
    </row>
    <row r="398" spans="1:9" x14ac:dyDescent="0.25">
      <c r="A398" s="23" t="s">
        <v>416</v>
      </c>
      <c r="B398" s="24" t="s">
        <v>60</v>
      </c>
      <c r="C398" s="77">
        <v>181189</v>
      </c>
      <c r="D398" s="78">
        <v>0</v>
      </c>
      <c r="E398" s="78">
        <v>0</v>
      </c>
      <c r="F398" s="78">
        <v>0</v>
      </c>
      <c r="G398" s="78">
        <v>6103</v>
      </c>
      <c r="H398" s="78">
        <v>0</v>
      </c>
      <c r="I398" s="79">
        <f t="shared" si="6"/>
        <v>187292</v>
      </c>
    </row>
    <row r="399" spans="1:9" x14ac:dyDescent="0.25">
      <c r="A399" s="23" t="s">
        <v>417</v>
      </c>
      <c r="B399" s="24" t="s">
        <v>60</v>
      </c>
      <c r="C399" s="77">
        <v>1893032</v>
      </c>
      <c r="D399" s="78">
        <v>0</v>
      </c>
      <c r="E399" s="78">
        <v>211934</v>
      </c>
      <c r="F399" s="78">
        <v>0</v>
      </c>
      <c r="G399" s="78">
        <v>0</v>
      </c>
      <c r="H399" s="78">
        <v>0</v>
      </c>
      <c r="I399" s="79">
        <f t="shared" si="6"/>
        <v>2104966</v>
      </c>
    </row>
    <row r="400" spans="1:9" x14ac:dyDescent="0.25">
      <c r="A400" s="23" t="s">
        <v>418</v>
      </c>
      <c r="B400" s="24" t="s">
        <v>60</v>
      </c>
      <c r="C400" s="77">
        <v>147609</v>
      </c>
      <c r="D400" s="78">
        <v>0</v>
      </c>
      <c r="E400" s="78">
        <v>0</v>
      </c>
      <c r="F400" s="78">
        <v>0</v>
      </c>
      <c r="G400" s="78">
        <v>2618</v>
      </c>
      <c r="H400" s="78">
        <v>0</v>
      </c>
      <c r="I400" s="79">
        <f t="shared" si="6"/>
        <v>150227</v>
      </c>
    </row>
    <row r="401" spans="1:9" x14ac:dyDescent="0.25">
      <c r="A401" s="23" t="s">
        <v>419</v>
      </c>
      <c r="B401" s="24" t="s">
        <v>60</v>
      </c>
      <c r="C401" s="77">
        <v>981261</v>
      </c>
      <c r="D401" s="78">
        <v>0</v>
      </c>
      <c r="E401" s="78">
        <v>75750</v>
      </c>
      <c r="F401" s="78">
        <v>0</v>
      </c>
      <c r="G401" s="78">
        <v>0</v>
      </c>
      <c r="H401" s="78">
        <v>0</v>
      </c>
      <c r="I401" s="79">
        <f t="shared" si="6"/>
        <v>1057011</v>
      </c>
    </row>
    <row r="402" spans="1:9" x14ac:dyDescent="0.25">
      <c r="A402" s="23" t="s">
        <v>420</v>
      </c>
      <c r="B402" s="24" t="s">
        <v>60</v>
      </c>
      <c r="C402" s="77">
        <v>3788243</v>
      </c>
      <c r="D402" s="78">
        <v>0</v>
      </c>
      <c r="E402" s="78">
        <v>19910</v>
      </c>
      <c r="F402" s="78">
        <v>0</v>
      </c>
      <c r="G402" s="78">
        <v>116416</v>
      </c>
      <c r="H402" s="78">
        <v>0</v>
      </c>
      <c r="I402" s="79">
        <f t="shared" si="6"/>
        <v>3924569</v>
      </c>
    </row>
    <row r="403" spans="1:9" x14ac:dyDescent="0.25">
      <c r="A403" s="23" t="s">
        <v>421</v>
      </c>
      <c r="B403" s="24" t="s">
        <v>60</v>
      </c>
      <c r="C403" s="77">
        <v>42544</v>
      </c>
      <c r="D403" s="78">
        <v>0</v>
      </c>
      <c r="E403" s="78">
        <v>0</v>
      </c>
      <c r="F403" s="78">
        <v>0</v>
      </c>
      <c r="G403" s="78">
        <v>0</v>
      </c>
      <c r="H403" s="78">
        <v>0</v>
      </c>
      <c r="I403" s="79">
        <f t="shared" si="6"/>
        <v>42544</v>
      </c>
    </row>
    <row r="404" spans="1:9" x14ac:dyDescent="0.25">
      <c r="A404" s="23" t="s">
        <v>422</v>
      </c>
      <c r="B404" s="24" t="s">
        <v>60</v>
      </c>
      <c r="C404" s="77">
        <v>341785</v>
      </c>
      <c r="D404" s="78">
        <v>0</v>
      </c>
      <c r="E404" s="78">
        <v>0</v>
      </c>
      <c r="F404" s="78">
        <v>0</v>
      </c>
      <c r="G404" s="78">
        <v>8459</v>
      </c>
      <c r="H404" s="78">
        <v>0</v>
      </c>
      <c r="I404" s="79">
        <f t="shared" si="6"/>
        <v>350244</v>
      </c>
    </row>
    <row r="405" spans="1:9" x14ac:dyDescent="0.25">
      <c r="A405" s="23" t="s">
        <v>423</v>
      </c>
      <c r="B405" s="24" t="s">
        <v>60</v>
      </c>
      <c r="C405" s="77">
        <v>4255511</v>
      </c>
      <c r="D405" s="78">
        <v>951314</v>
      </c>
      <c r="E405" s="78">
        <v>126059</v>
      </c>
      <c r="F405" s="78">
        <v>0</v>
      </c>
      <c r="G405" s="78">
        <v>0</v>
      </c>
      <c r="H405" s="78">
        <v>0</v>
      </c>
      <c r="I405" s="79">
        <f t="shared" si="6"/>
        <v>5332884</v>
      </c>
    </row>
    <row r="406" spans="1:9" x14ac:dyDescent="0.25">
      <c r="A406" s="23" t="s">
        <v>424</v>
      </c>
      <c r="B406" s="24" t="s">
        <v>60</v>
      </c>
      <c r="C406" s="77">
        <v>928639</v>
      </c>
      <c r="D406" s="78">
        <v>244578</v>
      </c>
      <c r="E406" s="78">
        <v>9899</v>
      </c>
      <c r="F406" s="78">
        <v>1989</v>
      </c>
      <c r="G406" s="78">
        <v>9782</v>
      </c>
      <c r="H406" s="78">
        <v>5</v>
      </c>
      <c r="I406" s="79">
        <f t="shared" si="6"/>
        <v>1194892</v>
      </c>
    </row>
    <row r="407" spans="1:9" x14ac:dyDescent="0.25">
      <c r="A407" s="23" t="s">
        <v>425</v>
      </c>
      <c r="B407" s="24" t="s">
        <v>61</v>
      </c>
      <c r="C407" s="77">
        <v>0</v>
      </c>
      <c r="D407" s="78">
        <v>0</v>
      </c>
      <c r="E407" s="78">
        <v>0</v>
      </c>
      <c r="F407" s="78">
        <v>0</v>
      </c>
      <c r="G407" s="78">
        <v>1333</v>
      </c>
      <c r="H407" s="78">
        <v>20459</v>
      </c>
      <c r="I407" s="79">
        <f t="shared" si="6"/>
        <v>21792</v>
      </c>
    </row>
    <row r="408" spans="1:9" x14ac:dyDescent="0.25">
      <c r="A408" s="23" t="s">
        <v>487</v>
      </c>
      <c r="B408" s="24" t="s">
        <v>61</v>
      </c>
      <c r="C408" s="77">
        <v>29512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9">
        <f t="shared" si="6"/>
        <v>29512</v>
      </c>
    </row>
    <row r="409" spans="1:9" x14ac:dyDescent="0.25">
      <c r="A409" s="23" t="s">
        <v>426</v>
      </c>
      <c r="B409" s="24" t="s">
        <v>62</v>
      </c>
      <c r="C409" s="77">
        <v>551418</v>
      </c>
      <c r="D409" s="78">
        <v>338212</v>
      </c>
      <c r="E409" s="78">
        <v>8641</v>
      </c>
      <c r="F409" s="78">
        <v>0</v>
      </c>
      <c r="G409" s="78">
        <v>0</v>
      </c>
      <c r="H409" s="78">
        <v>0</v>
      </c>
      <c r="I409" s="79">
        <f t="shared" si="6"/>
        <v>898271</v>
      </c>
    </row>
    <row r="410" spans="1:9" x14ac:dyDescent="0.25">
      <c r="A410" s="23" t="s">
        <v>427</v>
      </c>
      <c r="B410" s="24" t="s">
        <v>62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9">
        <f t="shared" si="6"/>
        <v>0</v>
      </c>
    </row>
    <row r="411" spans="1:9" x14ac:dyDescent="0.25">
      <c r="A411" s="23" t="s">
        <v>428</v>
      </c>
      <c r="B411" s="24" t="s">
        <v>62</v>
      </c>
      <c r="C411" s="77">
        <v>14961</v>
      </c>
      <c r="D411" s="78">
        <v>0</v>
      </c>
      <c r="E411" s="78">
        <v>0</v>
      </c>
      <c r="F411" s="78">
        <v>0</v>
      </c>
      <c r="G411" s="78">
        <v>81</v>
      </c>
      <c r="H411" s="78">
        <v>0</v>
      </c>
      <c r="I411" s="79">
        <f t="shared" si="6"/>
        <v>15042</v>
      </c>
    </row>
    <row r="412" spans="1:9" x14ac:dyDescent="0.25">
      <c r="A412" s="23" t="s">
        <v>429</v>
      </c>
      <c r="B412" s="24" t="s">
        <v>63</v>
      </c>
      <c r="C412" s="77">
        <v>18045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9">
        <f t="shared" si="6"/>
        <v>18045</v>
      </c>
    </row>
    <row r="413" spans="1:9" x14ac:dyDescent="0.25">
      <c r="A413" s="23" t="s">
        <v>430</v>
      </c>
      <c r="B413" s="24" t="s">
        <v>63</v>
      </c>
      <c r="C413" s="77">
        <v>277151</v>
      </c>
      <c r="D413" s="78">
        <v>44020</v>
      </c>
      <c r="E413" s="78">
        <v>13892</v>
      </c>
      <c r="F413" s="78">
        <v>0</v>
      </c>
      <c r="G413" s="78">
        <v>0</v>
      </c>
      <c r="H413" s="78">
        <v>0</v>
      </c>
      <c r="I413" s="79">
        <f t="shared" si="6"/>
        <v>335063</v>
      </c>
    </row>
    <row r="414" spans="1:9" x14ac:dyDescent="0.25">
      <c r="A414" s="23" t="s">
        <v>431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9">
        <f t="shared" si="6"/>
        <v>0</v>
      </c>
    </row>
    <row r="415" spans="1:9" x14ac:dyDescent="0.25">
      <c r="A415" s="23" t="s">
        <v>432</v>
      </c>
      <c r="B415" s="24" t="s">
        <v>63</v>
      </c>
      <c r="C415" s="77">
        <v>0</v>
      </c>
      <c r="D415" s="78">
        <v>0</v>
      </c>
      <c r="E415" s="78">
        <v>0</v>
      </c>
      <c r="F415" s="78">
        <v>0</v>
      </c>
      <c r="G415" s="78">
        <v>0</v>
      </c>
      <c r="H415" s="78">
        <v>0</v>
      </c>
      <c r="I415" s="79">
        <f t="shared" si="6"/>
        <v>0</v>
      </c>
    </row>
    <row r="416" spans="1:9" x14ac:dyDescent="0.25">
      <c r="A416" s="23" t="s">
        <v>433</v>
      </c>
      <c r="B416" s="24" t="s">
        <v>63</v>
      </c>
      <c r="C416" s="77">
        <v>30573</v>
      </c>
      <c r="D416" s="78">
        <v>0</v>
      </c>
      <c r="E416" s="78">
        <v>0</v>
      </c>
      <c r="F416" s="78">
        <v>0</v>
      </c>
      <c r="G416" s="78">
        <v>0</v>
      </c>
      <c r="H416" s="78">
        <v>0</v>
      </c>
      <c r="I416" s="79">
        <f t="shared" si="6"/>
        <v>30573</v>
      </c>
    </row>
    <row r="417" spans="1:9" x14ac:dyDescent="0.25">
      <c r="A417" s="59" t="s">
        <v>468</v>
      </c>
      <c r="B417" s="61"/>
      <c r="C417" s="52">
        <f t="shared" ref="C417:H417" si="7">SUM(C5:C416)</f>
        <v>789670754</v>
      </c>
      <c r="D417" s="52">
        <f t="shared" si="7"/>
        <v>137170079</v>
      </c>
      <c r="E417" s="52">
        <f t="shared" si="7"/>
        <v>25212718</v>
      </c>
      <c r="F417" s="52">
        <f t="shared" si="7"/>
        <v>671798</v>
      </c>
      <c r="G417" s="52">
        <f t="shared" si="7"/>
        <v>6957325</v>
      </c>
      <c r="H417" s="52">
        <f t="shared" si="7"/>
        <v>18620349</v>
      </c>
      <c r="I417" s="53">
        <f t="shared" si="6"/>
        <v>978303023</v>
      </c>
    </row>
    <row r="418" spans="1:9" x14ac:dyDescent="0.25">
      <c r="A418" s="60" t="s">
        <v>436</v>
      </c>
      <c r="B418" s="73"/>
      <c r="C418" s="54">
        <f t="shared" ref="C418:I418" si="8">(C417/$I417)</f>
        <v>0.80718421126661488</v>
      </c>
      <c r="D418" s="54">
        <f t="shared" si="8"/>
        <v>0.14021226120651575</v>
      </c>
      <c r="E418" s="54">
        <f t="shared" si="8"/>
        <v>2.5771890106895845E-2</v>
      </c>
      <c r="F418" s="54">
        <f t="shared" si="8"/>
        <v>6.8669725453766688E-4</v>
      </c>
      <c r="G418" s="54">
        <f t="shared" si="8"/>
        <v>7.1116257810030295E-3</v>
      </c>
      <c r="H418" s="54">
        <f t="shared" si="8"/>
        <v>1.9033314384432808E-2</v>
      </c>
      <c r="I418" s="55">
        <f t="shared" si="8"/>
        <v>1</v>
      </c>
    </row>
    <row r="419" spans="1:9" x14ac:dyDescent="0.25">
      <c r="A419" s="60" t="s">
        <v>469</v>
      </c>
      <c r="B419" s="61"/>
      <c r="C419" s="57">
        <f>COUNTIF(C5:C416,"&gt;0")</f>
        <v>341</v>
      </c>
      <c r="D419" s="57">
        <f t="shared" ref="D419:I419" si="9">COUNTIF(D5:D416,"&gt;0")</f>
        <v>196</v>
      </c>
      <c r="E419" s="57">
        <f t="shared" si="9"/>
        <v>210</v>
      </c>
      <c r="F419" s="57">
        <f t="shared" si="9"/>
        <v>15</v>
      </c>
      <c r="G419" s="57">
        <f t="shared" si="9"/>
        <v>166</v>
      </c>
      <c r="H419" s="57">
        <f t="shared" si="9"/>
        <v>38</v>
      </c>
      <c r="I419" s="64">
        <f t="shared" si="9"/>
        <v>353</v>
      </c>
    </row>
    <row r="420" spans="1:9" x14ac:dyDescent="0.25">
      <c r="A420" s="37"/>
      <c r="B420" s="28"/>
      <c r="C420" s="25"/>
      <c r="D420" s="25"/>
      <c r="E420" s="25"/>
      <c r="F420" s="25"/>
      <c r="G420" s="25"/>
      <c r="H420" s="25"/>
      <c r="I420" s="74"/>
    </row>
    <row r="421" spans="1:9" ht="13.8" thickBot="1" x14ac:dyDescent="0.3">
      <c r="A421" s="29" t="s">
        <v>439</v>
      </c>
      <c r="B421" s="31"/>
      <c r="C421" s="32"/>
      <c r="D421" s="32"/>
      <c r="E421" s="32"/>
      <c r="F421" s="32"/>
      <c r="G421" s="32"/>
      <c r="H421" s="32"/>
      <c r="I421" s="33"/>
    </row>
    <row r="422" spans="1:9" x14ac:dyDescent="0.25">
      <c r="C422" s="1"/>
      <c r="D422" s="1"/>
      <c r="E422" s="1"/>
      <c r="F422" s="1"/>
      <c r="G422" s="1"/>
      <c r="H422" s="1"/>
      <c r="I422" s="1"/>
    </row>
    <row r="423" spans="1:9" x14ac:dyDescent="0.25">
      <c r="C423" s="1"/>
      <c r="D423" s="1"/>
      <c r="E423" s="1"/>
      <c r="F423" s="1"/>
      <c r="G423" s="1"/>
      <c r="H423" s="1"/>
      <c r="I423" s="1"/>
    </row>
  </sheetData>
  <printOptions horizontalCentered="1"/>
  <pageMargins left="0.5" right="0.5" top="0.5" bottom="0.5" header="0.3" footer="0.3"/>
  <pageSetup scale="89" fitToHeight="0" orientation="landscape" r:id="rId1"/>
  <headerFooter>
    <oddFooter>&amp;LOffice of Economic and Demographic Research&amp;RPage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422"/>
  <sheetViews>
    <sheetView zoomScaleNormal="100" workbookViewId="0"/>
  </sheetViews>
  <sheetFormatPr defaultRowHeight="13.2" x14ac:dyDescent="0.25"/>
  <cols>
    <col min="1" max="1" width="24.6640625" customWidth="1"/>
    <col min="2" max="2" width="17.6640625" customWidth="1"/>
    <col min="3" max="9" width="14.6640625" customWidth="1"/>
  </cols>
  <sheetData>
    <row r="1" spans="1:9" ht="22.8" x14ac:dyDescent="0.4">
      <c r="A1" s="3" t="s">
        <v>467</v>
      </c>
      <c r="B1" s="4"/>
      <c r="C1" s="5"/>
      <c r="D1" s="6"/>
      <c r="E1" s="6"/>
      <c r="F1" s="6"/>
      <c r="G1" s="6"/>
      <c r="H1" s="6"/>
      <c r="I1" s="7"/>
    </row>
    <row r="2" spans="1:9" ht="18" thickBot="1" x14ac:dyDescent="0.35">
      <c r="A2" s="8" t="s">
        <v>519</v>
      </c>
      <c r="B2" s="9"/>
      <c r="C2" s="10"/>
      <c r="D2" s="11"/>
      <c r="E2" s="11"/>
      <c r="F2" s="11"/>
      <c r="G2" s="11"/>
      <c r="H2" s="11"/>
      <c r="I2" s="12"/>
    </row>
    <row r="3" spans="1:9" x14ac:dyDescent="0.25">
      <c r="A3" s="38"/>
      <c r="B3" s="42"/>
      <c r="C3" s="47"/>
      <c r="D3" s="43"/>
      <c r="E3" s="43"/>
      <c r="F3" s="43"/>
      <c r="G3" s="43"/>
      <c r="H3" s="43"/>
      <c r="I3" s="39" t="s">
        <v>435</v>
      </c>
    </row>
    <row r="4" spans="1:9" ht="13.8" thickBot="1" x14ac:dyDescent="0.3">
      <c r="A4" s="72" t="s">
        <v>66</v>
      </c>
      <c r="B4" s="44" t="s">
        <v>434</v>
      </c>
      <c r="C4" s="48" t="s">
        <v>457</v>
      </c>
      <c r="D4" s="45" t="s">
        <v>459</v>
      </c>
      <c r="E4" s="45" t="s">
        <v>511</v>
      </c>
      <c r="F4" s="45" t="s">
        <v>465</v>
      </c>
      <c r="G4" s="45" t="s">
        <v>466</v>
      </c>
      <c r="H4" s="45" t="s">
        <v>64</v>
      </c>
      <c r="I4" s="41" t="s">
        <v>65</v>
      </c>
    </row>
    <row r="5" spans="1:9" x14ac:dyDescent="0.25">
      <c r="A5" s="18" t="s">
        <v>0</v>
      </c>
      <c r="B5" s="19" t="s">
        <v>0</v>
      </c>
      <c r="C5" s="20">
        <v>0</v>
      </c>
      <c r="D5" s="46">
        <v>0</v>
      </c>
      <c r="E5" s="46">
        <v>0</v>
      </c>
      <c r="F5" s="20">
        <v>0</v>
      </c>
      <c r="G5" s="20">
        <v>0</v>
      </c>
      <c r="H5" s="20">
        <v>1387113</v>
      </c>
      <c r="I5" s="36">
        <f t="shared" ref="I5:I68" si="0">SUM(C5:H5)</f>
        <v>1387113</v>
      </c>
    </row>
    <row r="6" spans="1:9" x14ac:dyDescent="0.25">
      <c r="A6" s="23" t="s">
        <v>67</v>
      </c>
      <c r="B6" s="24" t="s">
        <v>0</v>
      </c>
      <c r="C6" s="77">
        <v>78395</v>
      </c>
      <c r="D6" s="78">
        <v>18652</v>
      </c>
      <c r="E6" s="78">
        <v>0</v>
      </c>
      <c r="F6" s="78">
        <v>0</v>
      </c>
      <c r="G6" s="78">
        <v>3454</v>
      </c>
      <c r="H6" s="78">
        <v>0</v>
      </c>
      <c r="I6" s="79">
        <f t="shared" si="0"/>
        <v>100501</v>
      </c>
    </row>
    <row r="7" spans="1:9" x14ac:dyDescent="0.25">
      <c r="A7" s="23" t="s">
        <v>68</v>
      </c>
      <c r="B7" s="24" t="s">
        <v>0</v>
      </c>
      <c r="C7" s="77">
        <v>7788443</v>
      </c>
      <c r="D7" s="78">
        <v>1725982</v>
      </c>
      <c r="E7" s="78">
        <v>777023</v>
      </c>
      <c r="F7" s="78">
        <v>0</v>
      </c>
      <c r="G7" s="78">
        <v>74597</v>
      </c>
      <c r="H7" s="78">
        <v>4044014</v>
      </c>
      <c r="I7" s="79">
        <f t="shared" si="0"/>
        <v>14410059</v>
      </c>
    </row>
    <row r="8" spans="1:9" x14ac:dyDescent="0.25">
      <c r="A8" s="23" t="s">
        <v>69</v>
      </c>
      <c r="B8" s="24" t="s">
        <v>0</v>
      </c>
      <c r="C8" s="77">
        <v>87825</v>
      </c>
      <c r="D8" s="78">
        <v>21605</v>
      </c>
      <c r="E8" s="78">
        <v>0</v>
      </c>
      <c r="F8" s="78">
        <v>0</v>
      </c>
      <c r="G8" s="78">
        <v>0</v>
      </c>
      <c r="H8" s="78">
        <v>0</v>
      </c>
      <c r="I8" s="79">
        <f t="shared" si="0"/>
        <v>109430</v>
      </c>
    </row>
    <row r="9" spans="1:9" x14ac:dyDescent="0.25">
      <c r="A9" s="23" t="s">
        <v>70</v>
      </c>
      <c r="B9" s="24" t="s">
        <v>0</v>
      </c>
      <c r="C9" s="77">
        <v>321966</v>
      </c>
      <c r="D9" s="78">
        <v>0</v>
      </c>
      <c r="E9" s="78">
        <v>19801</v>
      </c>
      <c r="F9" s="78">
        <v>0</v>
      </c>
      <c r="G9" s="78">
        <v>0</v>
      </c>
      <c r="H9" s="78">
        <v>0</v>
      </c>
      <c r="I9" s="79">
        <f t="shared" si="0"/>
        <v>341767</v>
      </c>
    </row>
    <row r="10" spans="1:9" x14ac:dyDescent="0.25">
      <c r="A10" s="23" t="s">
        <v>505</v>
      </c>
      <c r="B10" s="24" t="s">
        <v>0</v>
      </c>
      <c r="C10" s="77">
        <v>13253</v>
      </c>
      <c r="D10" s="78">
        <v>0</v>
      </c>
      <c r="E10" s="78">
        <v>0</v>
      </c>
      <c r="F10" s="78">
        <v>0</v>
      </c>
      <c r="G10" s="78">
        <v>0</v>
      </c>
      <c r="H10" s="78">
        <v>0</v>
      </c>
      <c r="I10" s="79">
        <f t="shared" si="0"/>
        <v>13253</v>
      </c>
    </row>
    <row r="11" spans="1:9" x14ac:dyDescent="0.25">
      <c r="A11" s="23" t="s">
        <v>71</v>
      </c>
      <c r="B11" s="24" t="s">
        <v>0</v>
      </c>
      <c r="C11" s="77">
        <v>40863</v>
      </c>
      <c r="D11" s="78">
        <v>13197</v>
      </c>
      <c r="E11" s="78">
        <v>0</v>
      </c>
      <c r="F11" s="78">
        <v>0</v>
      </c>
      <c r="G11" s="78">
        <v>3324</v>
      </c>
      <c r="H11" s="78">
        <v>0</v>
      </c>
      <c r="I11" s="79">
        <f t="shared" si="0"/>
        <v>57384</v>
      </c>
    </row>
    <row r="12" spans="1:9" x14ac:dyDescent="0.25">
      <c r="A12" s="23" t="s">
        <v>72</v>
      </c>
      <c r="B12" s="24" t="s">
        <v>0</v>
      </c>
      <c r="C12" s="77">
        <v>272832</v>
      </c>
      <c r="D12" s="78">
        <v>0</v>
      </c>
      <c r="E12" s="78">
        <v>0</v>
      </c>
      <c r="F12" s="78">
        <v>544003</v>
      </c>
      <c r="G12" s="78">
        <v>0</v>
      </c>
      <c r="H12" s="78">
        <v>0</v>
      </c>
      <c r="I12" s="79">
        <f t="shared" si="0"/>
        <v>816835</v>
      </c>
    </row>
    <row r="13" spans="1:9" x14ac:dyDescent="0.25">
      <c r="A13" s="23" t="s">
        <v>73</v>
      </c>
      <c r="B13" s="24" t="s">
        <v>0</v>
      </c>
      <c r="C13" s="77">
        <v>65028</v>
      </c>
      <c r="D13" s="78">
        <v>0</v>
      </c>
      <c r="E13" s="78">
        <v>0</v>
      </c>
      <c r="F13" s="78">
        <v>0</v>
      </c>
      <c r="G13" s="78">
        <v>1011</v>
      </c>
      <c r="H13" s="78">
        <v>0</v>
      </c>
      <c r="I13" s="79">
        <f t="shared" si="0"/>
        <v>66039</v>
      </c>
    </row>
    <row r="14" spans="1:9" x14ac:dyDescent="0.25">
      <c r="A14" s="23" t="s">
        <v>491</v>
      </c>
      <c r="B14" s="24" t="s">
        <v>7</v>
      </c>
      <c r="C14" s="77">
        <v>39224</v>
      </c>
      <c r="D14" s="78">
        <v>7855</v>
      </c>
      <c r="E14" s="78">
        <v>0</v>
      </c>
      <c r="F14" s="78">
        <v>0</v>
      </c>
      <c r="G14" s="78">
        <v>0</v>
      </c>
      <c r="H14" s="78">
        <v>0</v>
      </c>
      <c r="I14" s="79">
        <f t="shared" si="0"/>
        <v>47079</v>
      </c>
    </row>
    <row r="15" spans="1:9" x14ac:dyDescent="0.25">
      <c r="A15" s="23" t="s">
        <v>74</v>
      </c>
      <c r="B15" s="24" t="s">
        <v>7</v>
      </c>
      <c r="C15" s="77">
        <v>483096</v>
      </c>
      <c r="D15" s="78">
        <v>63023</v>
      </c>
      <c r="E15" s="78">
        <v>0</v>
      </c>
      <c r="F15" s="78">
        <v>0</v>
      </c>
      <c r="G15" s="78">
        <v>10906</v>
      </c>
      <c r="H15" s="78">
        <v>0</v>
      </c>
      <c r="I15" s="79">
        <f t="shared" si="0"/>
        <v>557025</v>
      </c>
    </row>
    <row r="16" spans="1:9" x14ac:dyDescent="0.25">
      <c r="A16" s="23" t="s">
        <v>75</v>
      </c>
      <c r="B16" s="24" t="s">
        <v>8</v>
      </c>
      <c r="C16" s="77">
        <v>1140393</v>
      </c>
      <c r="D16" s="78">
        <v>224232</v>
      </c>
      <c r="E16" s="78">
        <v>48139</v>
      </c>
      <c r="F16" s="78">
        <v>0</v>
      </c>
      <c r="G16" s="78">
        <v>9523</v>
      </c>
      <c r="H16" s="78">
        <v>0</v>
      </c>
      <c r="I16" s="79">
        <f t="shared" si="0"/>
        <v>1422287</v>
      </c>
    </row>
    <row r="17" spans="1:9" x14ac:dyDescent="0.25">
      <c r="A17" s="23" t="s">
        <v>76</v>
      </c>
      <c r="B17" s="24" t="s">
        <v>8</v>
      </c>
      <c r="C17" s="77">
        <v>1514593</v>
      </c>
      <c r="D17" s="78">
        <v>0</v>
      </c>
      <c r="E17" s="78">
        <v>60605</v>
      </c>
      <c r="F17" s="78">
        <v>0</v>
      </c>
      <c r="G17" s="78">
        <v>0</v>
      </c>
      <c r="H17" s="78">
        <v>0</v>
      </c>
      <c r="I17" s="79">
        <f t="shared" si="0"/>
        <v>1575198</v>
      </c>
    </row>
    <row r="18" spans="1:9" x14ac:dyDescent="0.25">
      <c r="A18" s="23" t="s">
        <v>77</v>
      </c>
      <c r="B18" s="24" t="s">
        <v>8</v>
      </c>
      <c r="C18" s="77">
        <v>20663</v>
      </c>
      <c r="D18" s="78">
        <v>72611</v>
      </c>
      <c r="E18" s="78">
        <v>10886</v>
      </c>
      <c r="F18" s="78">
        <v>0</v>
      </c>
      <c r="G18" s="78">
        <v>0</v>
      </c>
      <c r="H18" s="78">
        <v>0</v>
      </c>
      <c r="I18" s="79">
        <f t="shared" si="0"/>
        <v>104160</v>
      </c>
    </row>
    <row r="19" spans="1:9" x14ac:dyDescent="0.25">
      <c r="A19" s="23" t="s">
        <v>78</v>
      </c>
      <c r="B19" s="24" t="s">
        <v>8</v>
      </c>
      <c r="C19" s="77">
        <v>4009767</v>
      </c>
      <c r="D19" s="78">
        <v>0</v>
      </c>
      <c r="E19" s="78">
        <v>236159</v>
      </c>
      <c r="F19" s="78">
        <v>0</v>
      </c>
      <c r="G19" s="78">
        <v>30154</v>
      </c>
      <c r="H19" s="78">
        <v>0</v>
      </c>
      <c r="I19" s="79">
        <f t="shared" si="0"/>
        <v>4276080</v>
      </c>
    </row>
    <row r="20" spans="1:9" x14ac:dyDescent="0.25">
      <c r="A20" s="23" t="s">
        <v>79</v>
      </c>
      <c r="B20" s="24" t="s">
        <v>8</v>
      </c>
      <c r="C20" s="77">
        <v>3335590</v>
      </c>
      <c r="D20" s="78">
        <v>0</v>
      </c>
      <c r="E20" s="78">
        <v>115058</v>
      </c>
      <c r="F20" s="78">
        <v>0</v>
      </c>
      <c r="G20" s="78">
        <v>0</v>
      </c>
      <c r="H20" s="78">
        <v>0</v>
      </c>
      <c r="I20" s="79">
        <f t="shared" si="0"/>
        <v>3450648</v>
      </c>
    </row>
    <row r="21" spans="1:9" x14ac:dyDescent="0.25">
      <c r="A21" s="23" t="s">
        <v>80</v>
      </c>
      <c r="B21" s="24" t="s">
        <v>8</v>
      </c>
      <c r="C21" s="77">
        <v>413691</v>
      </c>
      <c r="D21" s="78">
        <v>77950</v>
      </c>
      <c r="E21" s="78">
        <v>9138</v>
      </c>
      <c r="F21" s="78">
        <v>0</v>
      </c>
      <c r="G21" s="78">
        <v>1756</v>
      </c>
      <c r="H21" s="78">
        <v>0</v>
      </c>
      <c r="I21" s="79">
        <f t="shared" si="0"/>
        <v>502535</v>
      </c>
    </row>
    <row r="22" spans="1:9" x14ac:dyDescent="0.25">
      <c r="A22" s="23" t="s">
        <v>81</v>
      </c>
      <c r="B22" s="24" t="s">
        <v>8</v>
      </c>
      <c r="C22" s="77">
        <v>743825</v>
      </c>
      <c r="D22" s="78">
        <v>0</v>
      </c>
      <c r="E22" s="78">
        <v>2303</v>
      </c>
      <c r="F22" s="78">
        <v>0</v>
      </c>
      <c r="G22" s="78">
        <v>1772</v>
      </c>
      <c r="H22" s="78">
        <v>0</v>
      </c>
      <c r="I22" s="79">
        <f t="shared" si="0"/>
        <v>747900</v>
      </c>
    </row>
    <row r="23" spans="1:9" x14ac:dyDescent="0.25">
      <c r="A23" s="23" t="s">
        <v>82</v>
      </c>
      <c r="B23" s="24" t="s">
        <v>9</v>
      </c>
      <c r="C23" s="77">
        <v>10026</v>
      </c>
      <c r="D23" s="78">
        <v>0</v>
      </c>
      <c r="E23" s="78">
        <v>417</v>
      </c>
      <c r="F23" s="78">
        <v>0</v>
      </c>
      <c r="G23" s="78">
        <v>0</v>
      </c>
      <c r="H23" s="78">
        <v>0</v>
      </c>
      <c r="I23" s="79">
        <f t="shared" si="0"/>
        <v>10443</v>
      </c>
    </row>
    <row r="24" spans="1:9" x14ac:dyDescent="0.25">
      <c r="A24" s="23" t="s">
        <v>83</v>
      </c>
      <c r="B24" s="24" t="s">
        <v>9</v>
      </c>
      <c r="C24" s="77">
        <v>23933</v>
      </c>
      <c r="D24" s="78">
        <v>0</v>
      </c>
      <c r="E24" s="78">
        <v>443</v>
      </c>
      <c r="F24" s="78">
        <v>0</v>
      </c>
      <c r="G24" s="78">
        <v>0</v>
      </c>
      <c r="H24" s="78">
        <v>0</v>
      </c>
      <c r="I24" s="79">
        <f t="shared" si="0"/>
        <v>24376</v>
      </c>
    </row>
    <row r="25" spans="1:9" x14ac:dyDescent="0.25">
      <c r="A25" s="23" t="s">
        <v>84</v>
      </c>
      <c r="B25" s="24" t="s">
        <v>9</v>
      </c>
      <c r="C25" s="77">
        <v>0</v>
      </c>
      <c r="D25" s="78">
        <v>0</v>
      </c>
      <c r="E25" s="78">
        <v>0</v>
      </c>
      <c r="F25" s="78">
        <v>0</v>
      </c>
      <c r="G25" s="78">
        <v>0</v>
      </c>
      <c r="H25" s="78">
        <v>0</v>
      </c>
      <c r="I25" s="79">
        <f t="shared" si="0"/>
        <v>0</v>
      </c>
    </row>
    <row r="26" spans="1:9" x14ac:dyDescent="0.25">
      <c r="A26" s="23" t="s">
        <v>85</v>
      </c>
      <c r="B26" s="24" t="s">
        <v>9</v>
      </c>
      <c r="C26" s="77">
        <v>709454</v>
      </c>
      <c r="D26" s="78">
        <v>0</v>
      </c>
      <c r="E26" s="78">
        <v>57442</v>
      </c>
      <c r="F26" s="78">
        <v>0</v>
      </c>
      <c r="G26" s="78">
        <v>0</v>
      </c>
      <c r="H26" s="78">
        <v>0</v>
      </c>
      <c r="I26" s="79">
        <f t="shared" si="0"/>
        <v>766896</v>
      </c>
    </row>
    <row r="27" spans="1:9" x14ac:dyDescent="0.25">
      <c r="A27" s="23" t="s">
        <v>86</v>
      </c>
      <c r="B27" s="24" t="s">
        <v>10</v>
      </c>
      <c r="C27" s="77">
        <v>886213</v>
      </c>
      <c r="D27" s="78">
        <v>243959</v>
      </c>
      <c r="E27" s="78">
        <v>38733</v>
      </c>
      <c r="F27" s="78">
        <v>0</v>
      </c>
      <c r="G27" s="78">
        <v>0</v>
      </c>
      <c r="H27" s="78">
        <v>0</v>
      </c>
      <c r="I27" s="79">
        <f t="shared" si="0"/>
        <v>1168905</v>
      </c>
    </row>
    <row r="28" spans="1:9" x14ac:dyDescent="0.25">
      <c r="A28" s="23" t="s">
        <v>87</v>
      </c>
      <c r="B28" s="24" t="s">
        <v>10</v>
      </c>
      <c r="C28" s="77">
        <v>1483126</v>
      </c>
      <c r="D28" s="78">
        <v>0</v>
      </c>
      <c r="E28" s="78">
        <v>29755</v>
      </c>
      <c r="F28" s="78">
        <v>0</v>
      </c>
      <c r="G28" s="78">
        <v>22778</v>
      </c>
      <c r="H28" s="78">
        <v>0</v>
      </c>
      <c r="I28" s="79">
        <f t="shared" si="0"/>
        <v>1535659</v>
      </c>
    </row>
    <row r="29" spans="1:9" x14ac:dyDescent="0.25">
      <c r="A29" s="23" t="s">
        <v>88</v>
      </c>
      <c r="B29" s="24" t="s">
        <v>10</v>
      </c>
      <c r="C29" s="77">
        <v>1356542</v>
      </c>
      <c r="D29" s="78">
        <v>0</v>
      </c>
      <c r="E29" s="78">
        <v>57537</v>
      </c>
      <c r="F29" s="78">
        <v>0</v>
      </c>
      <c r="G29" s="78">
        <v>0</v>
      </c>
      <c r="H29" s="78">
        <v>0</v>
      </c>
      <c r="I29" s="79">
        <f t="shared" si="0"/>
        <v>1414079</v>
      </c>
    </row>
    <row r="30" spans="1:9" x14ac:dyDescent="0.25">
      <c r="A30" s="68" t="s">
        <v>497</v>
      </c>
      <c r="B30" s="69" t="s">
        <v>10</v>
      </c>
      <c r="C30" s="77">
        <v>0</v>
      </c>
      <c r="D30" s="78">
        <v>0</v>
      </c>
      <c r="E30" s="78">
        <v>0</v>
      </c>
      <c r="F30" s="78">
        <v>0</v>
      </c>
      <c r="G30" s="78">
        <v>0</v>
      </c>
      <c r="H30" s="78">
        <v>0</v>
      </c>
      <c r="I30" s="79">
        <f t="shared" si="0"/>
        <v>0</v>
      </c>
    </row>
    <row r="31" spans="1:9" x14ac:dyDescent="0.25">
      <c r="A31" s="23" t="s">
        <v>89</v>
      </c>
      <c r="B31" s="24" t="s">
        <v>10</v>
      </c>
      <c r="C31" s="77">
        <v>283712</v>
      </c>
      <c r="D31" s="78">
        <v>62322</v>
      </c>
      <c r="E31" s="78">
        <v>8171</v>
      </c>
      <c r="F31" s="78">
        <v>0</v>
      </c>
      <c r="G31" s="78">
        <v>0</v>
      </c>
      <c r="H31" s="78">
        <v>0</v>
      </c>
      <c r="I31" s="79">
        <f t="shared" si="0"/>
        <v>354205</v>
      </c>
    </row>
    <row r="32" spans="1:9" x14ac:dyDescent="0.25">
      <c r="A32" s="23" t="s">
        <v>90</v>
      </c>
      <c r="B32" s="24" t="s">
        <v>10</v>
      </c>
      <c r="C32" s="77">
        <v>423040</v>
      </c>
      <c r="D32" s="78">
        <v>96722</v>
      </c>
      <c r="E32" s="78">
        <v>22784</v>
      </c>
      <c r="F32" s="78">
        <v>0</v>
      </c>
      <c r="G32" s="78">
        <v>0</v>
      </c>
      <c r="H32" s="78">
        <v>0</v>
      </c>
      <c r="I32" s="79">
        <f t="shared" si="0"/>
        <v>542546</v>
      </c>
    </row>
    <row r="33" spans="1:9" x14ac:dyDescent="0.25">
      <c r="A33" s="23" t="s">
        <v>91</v>
      </c>
      <c r="B33" s="24" t="s">
        <v>10</v>
      </c>
      <c r="C33" s="77">
        <v>275356</v>
      </c>
      <c r="D33" s="78">
        <v>0</v>
      </c>
      <c r="E33" s="78">
        <v>8445</v>
      </c>
      <c r="F33" s="78">
        <v>0</v>
      </c>
      <c r="G33" s="78">
        <v>0</v>
      </c>
      <c r="H33" s="78">
        <v>0</v>
      </c>
      <c r="I33" s="79">
        <f t="shared" si="0"/>
        <v>283801</v>
      </c>
    </row>
    <row r="34" spans="1:9" x14ac:dyDescent="0.25">
      <c r="A34" s="23" t="s">
        <v>92</v>
      </c>
      <c r="B34" s="24" t="s">
        <v>10</v>
      </c>
      <c r="C34" s="77">
        <v>7488266</v>
      </c>
      <c r="D34" s="78">
        <v>0</v>
      </c>
      <c r="E34" s="78">
        <v>272007</v>
      </c>
      <c r="F34" s="78">
        <v>0</v>
      </c>
      <c r="G34" s="78">
        <v>93449</v>
      </c>
      <c r="H34" s="78">
        <v>0</v>
      </c>
      <c r="I34" s="79">
        <f t="shared" si="0"/>
        <v>7853722</v>
      </c>
    </row>
    <row r="35" spans="1:9" x14ac:dyDescent="0.25">
      <c r="A35" s="23" t="s">
        <v>93</v>
      </c>
      <c r="B35" s="24" t="s">
        <v>10</v>
      </c>
      <c r="C35" s="77">
        <v>237084</v>
      </c>
      <c r="D35" s="78">
        <v>53089</v>
      </c>
      <c r="E35" s="78">
        <v>0</v>
      </c>
      <c r="F35" s="78">
        <v>7867</v>
      </c>
      <c r="G35" s="78">
        <v>0</v>
      </c>
      <c r="H35" s="78">
        <v>0</v>
      </c>
      <c r="I35" s="79">
        <f t="shared" si="0"/>
        <v>298040</v>
      </c>
    </row>
    <row r="36" spans="1:9" x14ac:dyDescent="0.25">
      <c r="A36" s="23" t="s">
        <v>94</v>
      </c>
      <c r="B36" s="24" t="s">
        <v>10</v>
      </c>
      <c r="C36" s="77">
        <v>58466</v>
      </c>
      <c r="D36" s="78">
        <v>6906</v>
      </c>
      <c r="E36" s="78">
        <v>595</v>
      </c>
      <c r="F36" s="78">
        <v>0</v>
      </c>
      <c r="G36" s="78">
        <v>0</v>
      </c>
      <c r="H36" s="78">
        <v>0</v>
      </c>
      <c r="I36" s="79">
        <f t="shared" si="0"/>
        <v>65967</v>
      </c>
    </row>
    <row r="37" spans="1:9" x14ac:dyDescent="0.25">
      <c r="A37" s="23" t="s">
        <v>95</v>
      </c>
      <c r="B37" s="24" t="s">
        <v>10</v>
      </c>
      <c r="C37" s="77">
        <v>6862108</v>
      </c>
      <c r="D37" s="78">
        <v>1328805</v>
      </c>
      <c r="E37" s="78">
        <v>97281</v>
      </c>
      <c r="F37" s="78">
        <v>0</v>
      </c>
      <c r="G37" s="78">
        <v>0</v>
      </c>
      <c r="H37" s="78">
        <v>0</v>
      </c>
      <c r="I37" s="79">
        <f t="shared" si="0"/>
        <v>8288194</v>
      </c>
    </row>
    <row r="38" spans="1:9" x14ac:dyDescent="0.25">
      <c r="A38" s="23" t="s">
        <v>96</v>
      </c>
      <c r="B38" s="24" t="s">
        <v>10</v>
      </c>
      <c r="C38" s="77">
        <v>21917</v>
      </c>
      <c r="D38" s="78">
        <v>17102</v>
      </c>
      <c r="E38" s="78">
        <v>8488</v>
      </c>
      <c r="F38" s="78">
        <v>0</v>
      </c>
      <c r="G38" s="78">
        <v>0</v>
      </c>
      <c r="H38" s="78">
        <v>0</v>
      </c>
      <c r="I38" s="79">
        <f t="shared" si="0"/>
        <v>47507</v>
      </c>
    </row>
    <row r="39" spans="1:9" x14ac:dyDescent="0.25">
      <c r="A39" s="23" t="s">
        <v>97</v>
      </c>
      <c r="B39" s="24" t="s">
        <v>10</v>
      </c>
      <c r="C39" s="77">
        <v>2024959</v>
      </c>
      <c r="D39" s="78">
        <v>0</v>
      </c>
      <c r="E39" s="78">
        <v>112977</v>
      </c>
      <c r="F39" s="78">
        <v>0</v>
      </c>
      <c r="G39" s="78">
        <v>24957</v>
      </c>
      <c r="H39" s="78">
        <v>0</v>
      </c>
      <c r="I39" s="79">
        <f t="shared" si="0"/>
        <v>2162893</v>
      </c>
    </row>
    <row r="40" spans="1:9" x14ac:dyDescent="0.25">
      <c r="A40" s="23" t="s">
        <v>98</v>
      </c>
      <c r="B40" s="24" t="s">
        <v>10</v>
      </c>
      <c r="C40" s="77">
        <v>744597</v>
      </c>
      <c r="D40" s="78">
        <v>0</v>
      </c>
      <c r="E40" s="78">
        <v>0</v>
      </c>
      <c r="F40" s="78">
        <v>0</v>
      </c>
      <c r="G40" s="78">
        <v>16902</v>
      </c>
      <c r="H40" s="78">
        <v>0</v>
      </c>
      <c r="I40" s="79">
        <f t="shared" si="0"/>
        <v>761499</v>
      </c>
    </row>
    <row r="41" spans="1:9" x14ac:dyDescent="0.25">
      <c r="A41" s="23" t="s">
        <v>99</v>
      </c>
      <c r="B41" s="24" t="s">
        <v>10</v>
      </c>
      <c r="C41" s="77">
        <v>3287551</v>
      </c>
      <c r="D41" s="78">
        <v>689329</v>
      </c>
      <c r="E41" s="78">
        <v>192542</v>
      </c>
      <c r="F41" s="78">
        <v>0</v>
      </c>
      <c r="G41" s="78">
        <v>0</v>
      </c>
      <c r="H41" s="78">
        <v>0</v>
      </c>
      <c r="I41" s="79">
        <f t="shared" si="0"/>
        <v>4169422</v>
      </c>
    </row>
    <row r="42" spans="1:9" x14ac:dyDescent="0.25">
      <c r="A42" s="23" t="s">
        <v>100</v>
      </c>
      <c r="B42" s="24" t="s">
        <v>10</v>
      </c>
      <c r="C42" s="77">
        <v>1834180</v>
      </c>
      <c r="D42" s="78">
        <v>413991</v>
      </c>
      <c r="E42" s="78">
        <v>0</v>
      </c>
      <c r="F42" s="78">
        <v>0</v>
      </c>
      <c r="G42" s="78">
        <v>47020</v>
      </c>
      <c r="H42" s="78">
        <v>0</v>
      </c>
      <c r="I42" s="79">
        <f t="shared" si="0"/>
        <v>2295191</v>
      </c>
    </row>
    <row r="43" spans="1:9" x14ac:dyDescent="0.25">
      <c r="A43" s="23" t="s">
        <v>101</v>
      </c>
      <c r="B43" s="24" t="s">
        <v>11</v>
      </c>
      <c r="C43" s="77">
        <v>3694834</v>
      </c>
      <c r="D43" s="78">
        <v>851674</v>
      </c>
      <c r="E43" s="78">
        <v>41210</v>
      </c>
      <c r="F43" s="78">
        <v>0</v>
      </c>
      <c r="G43" s="78">
        <v>0</v>
      </c>
      <c r="H43" s="78">
        <v>0</v>
      </c>
      <c r="I43" s="79">
        <f t="shared" si="0"/>
        <v>4587718</v>
      </c>
    </row>
    <row r="44" spans="1:9" x14ac:dyDescent="0.25">
      <c r="A44" s="23" t="s">
        <v>102</v>
      </c>
      <c r="B44" s="24" t="s">
        <v>11</v>
      </c>
      <c r="C44" s="77">
        <v>2309788</v>
      </c>
      <c r="D44" s="78">
        <v>0</v>
      </c>
      <c r="E44" s="78">
        <v>0</v>
      </c>
      <c r="F44" s="78">
        <v>0</v>
      </c>
      <c r="G44" s="78">
        <v>0</v>
      </c>
      <c r="H44" s="78">
        <v>27330</v>
      </c>
      <c r="I44" s="79">
        <f t="shared" si="0"/>
        <v>2337118</v>
      </c>
    </row>
    <row r="45" spans="1:9" x14ac:dyDescent="0.25">
      <c r="A45" s="23" t="s">
        <v>103</v>
      </c>
      <c r="B45" s="24" t="s">
        <v>11</v>
      </c>
      <c r="C45" s="77">
        <v>9056316</v>
      </c>
      <c r="D45" s="78">
        <v>1975003</v>
      </c>
      <c r="E45" s="78">
        <v>0</v>
      </c>
      <c r="F45" s="78">
        <v>619</v>
      </c>
      <c r="G45" s="78">
        <v>132163</v>
      </c>
      <c r="H45" s="78">
        <v>0</v>
      </c>
      <c r="I45" s="79">
        <f t="shared" si="0"/>
        <v>11164101</v>
      </c>
    </row>
    <row r="46" spans="1:9" x14ac:dyDescent="0.25">
      <c r="A46" s="23" t="s">
        <v>440</v>
      </c>
      <c r="B46" s="24" t="s">
        <v>11</v>
      </c>
      <c r="C46" s="77">
        <v>2824380</v>
      </c>
      <c r="D46" s="78">
        <v>765775</v>
      </c>
      <c r="E46" s="78">
        <v>27213</v>
      </c>
      <c r="F46" s="78">
        <v>0</v>
      </c>
      <c r="G46" s="78">
        <v>10017</v>
      </c>
      <c r="H46" s="78">
        <v>0</v>
      </c>
      <c r="I46" s="79">
        <f t="shared" si="0"/>
        <v>3627385</v>
      </c>
    </row>
    <row r="47" spans="1:9" x14ac:dyDescent="0.25">
      <c r="A47" s="23" t="s">
        <v>104</v>
      </c>
      <c r="B47" s="24" t="s">
        <v>11</v>
      </c>
      <c r="C47" s="77">
        <v>8208936</v>
      </c>
      <c r="D47" s="78">
        <v>0</v>
      </c>
      <c r="E47" s="78">
        <v>193437</v>
      </c>
      <c r="F47" s="78">
        <v>0</v>
      </c>
      <c r="G47" s="78">
        <v>0</v>
      </c>
      <c r="H47" s="78">
        <v>0</v>
      </c>
      <c r="I47" s="79">
        <f t="shared" si="0"/>
        <v>8402373</v>
      </c>
    </row>
    <row r="48" spans="1:9" x14ac:dyDescent="0.25">
      <c r="A48" s="23" t="s">
        <v>105</v>
      </c>
      <c r="B48" s="24" t="s">
        <v>11</v>
      </c>
      <c r="C48" s="77">
        <v>6604413</v>
      </c>
      <c r="D48" s="78">
        <v>1335118</v>
      </c>
      <c r="E48" s="78">
        <v>56292</v>
      </c>
      <c r="F48" s="78">
        <v>0</v>
      </c>
      <c r="G48" s="78">
        <v>78958</v>
      </c>
      <c r="H48" s="78">
        <v>0</v>
      </c>
      <c r="I48" s="79">
        <f t="shared" si="0"/>
        <v>8074781</v>
      </c>
    </row>
    <row r="49" spans="1:9" x14ac:dyDescent="0.25">
      <c r="A49" s="23" t="s">
        <v>106</v>
      </c>
      <c r="B49" s="24" t="s">
        <v>11</v>
      </c>
      <c r="C49" s="77">
        <v>19748678</v>
      </c>
      <c r="D49" s="78">
        <v>5618279</v>
      </c>
      <c r="E49" s="78">
        <v>549551</v>
      </c>
      <c r="F49" s="78">
        <v>0</v>
      </c>
      <c r="G49" s="78">
        <v>0</v>
      </c>
      <c r="H49" s="78">
        <v>0</v>
      </c>
      <c r="I49" s="79">
        <f t="shared" si="0"/>
        <v>25916508</v>
      </c>
    </row>
    <row r="50" spans="1:9" x14ac:dyDescent="0.25">
      <c r="A50" s="23" t="s">
        <v>441</v>
      </c>
      <c r="B50" s="24" t="s">
        <v>11</v>
      </c>
      <c r="C50" s="77">
        <v>3454191</v>
      </c>
      <c r="D50" s="78">
        <v>856949</v>
      </c>
      <c r="E50" s="78">
        <v>71621</v>
      </c>
      <c r="F50" s="78">
        <v>0</v>
      </c>
      <c r="G50" s="78">
        <v>0</v>
      </c>
      <c r="H50" s="78">
        <v>0</v>
      </c>
      <c r="I50" s="79">
        <f t="shared" si="0"/>
        <v>4382761</v>
      </c>
    </row>
    <row r="51" spans="1:9" x14ac:dyDescent="0.25">
      <c r="A51" s="23" t="s">
        <v>107</v>
      </c>
      <c r="B51" s="24" t="s">
        <v>11</v>
      </c>
      <c r="C51" s="77">
        <v>0</v>
      </c>
      <c r="D51" s="78">
        <v>0</v>
      </c>
      <c r="E51" s="78">
        <v>0</v>
      </c>
      <c r="F51" s="78">
        <v>0</v>
      </c>
      <c r="G51" s="78">
        <v>0</v>
      </c>
      <c r="H51" s="78">
        <v>0</v>
      </c>
      <c r="I51" s="79">
        <f t="shared" si="0"/>
        <v>0</v>
      </c>
    </row>
    <row r="52" spans="1:9" x14ac:dyDescent="0.25">
      <c r="A52" s="23" t="s">
        <v>108</v>
      </c>
      <c r="B52" s="24" t="s">
        <v>11</v>
      </c>
      <c r="C52" s="77">
        <v>11694627</v>
      </c>
      <c r="D52" s="78">
        <v>3027088</v>
      </c>
      <c r="E52" s="78">
        <v>385479</v>
      </c>
      <c r="F52" s="78">
        <v>0</v>
      </c>
      <c r="G52" s="78">
        <v>0</v>
      </c>
      <c r="H52" s="78">
        <v>0</v>
      </c>
      <c r="I52" s="79">
        <f t="shared" si="0"/>
        <v>15107194</v>
      </c>
    </row>
    <row r="53" spans="1:9" x14ac:dyDescent="0.25">
      <c r="A53" s="23" t="s">
        <v>109</v>
      </c>
      <c r="B53" s="24" t="s">
        <v>11</v>
      </c>
      <c r="C53" s="77">
        <v>1933776</v>
      </c>
      <c r="D53" s="78">
        <v>479637</v>
      </c>
      <c r="E53" s="78">
        <v>25463</v>
      </c>
      <c r="F53" s="78">
        <v>0</v>
      </c>
      <c r="G53" s="78">
        <v>0</v>
      </c>
      <c r="H53" s="78">
        <v>0</v>
      </c>
      <c r="I53" s="79">
        <f t="shared" si="0"/>
        <v>2438876</v>
      </c>
    </row>
    <row r="54" spans="1:9" x14ac:dyDescent="0.25">
      <c r="A54" s="68" t="s">
        <v>506</v>
      </c>
      <c r="B54" s="24" t="s">
        <v>11</v>
      </c>
      <c r="C54" s="77">
        <v>839060</v>
      </c>
      <c r="D54" s="78">
        <v>146407</v>
      </c>
      <c r="E54" s="78">
        <v>13498</v>
      </c>
      <c r="F54" s="78">
        <v>0</v>
      </c>
      <c r="G54" s="78">
        <v>0</v>
      </c>
      <c r="H54" s="78">
        <v>0</v>
      </c>
      <c r="I54" s="79">
        <f t="shared" si="0"/>
        <v>998965</v>
      </c>
    </row>
    <row r="55" spans="1:9" x14ac:dyDescent="0.25">
      <c r="A55" s="23" t="s">
        <v>110</v>
      </c>
      <c r="B55" s="24" t="s">
        <v>11</v>
      </c>
      <c r="C55" s="77">
        <v>3964796</v>
      </c>
      <c r="D55" s="78">
        <v>2094999</v>
      </c>
      <c r="E55" s="78">
        <v>0</v>
      </c>
      <c r="F55" s="78">
        <v>0</v>
      </c>
      <c r="G55" s="78">
        <v>156974</v>
      </c>
      <c r="H55" s="78">
        <v>0</v>
      </c>
      <c r="I55" s="79">
        <f t="shared" si="0"/>
        <v>6216769</v>
      </c>
    </row>
    <row r="56" spans="1:9" x14ac:dyDescent="0.25">
      <c r="A56" s="23" t="s">
        <v>111</v>
      </c>
      <c r="B56" s="24" t="s">
        <v>11</v>
      </c>
      <c r="C56" s="77">
        <v>0</v>
      </c>
      <c r="D56" s="78">
        <v>0</v>
      </c>
      <c r="E56" s="78">
        <v>0</v>
      </c>
      <c r="F56" s="78">
        <v>0</v>
      </c>
      <c r="G56" s="78">
        <v>0</v>
      </c>
      <c r="H56" s="78">
        <v>0</v>
      </c>
      <c r="I56" s="79">
        <f t="shared" si="0"/>
        <v>0</v>
      </c>
    </row>
    <row r="57" spans="1:9" x14ac:dyDescent="0.25">
      <c r="A57" s="23" t="s">
        <v>112</v>
      </c>
      <c r="B57" s="24" t="s">
        <v>11</v>
      </c>
      <c r="C57" s="77">
        <v>1131256</v>
      </c>
      <c r="D57" s="78">
        <v>492886</v>
      </c>
      <c r="E57" s="78">
        <v>1031</v>
      </c>
      <c r="F57" s="78">
        <v>0</v>
      </c>
      <c r="G57" s="78">
        <v>39855</v>
      </c>
      <c r="H57" s="78">
        <v>0</v>
      </c>
      <c r="I57" s="79">
        <f t="shared" si="0"/>
        <v>1665028</v>
      </c>
    </row>
    <row r="58" spans="1:9" x14ac:dyDescent="0.25">
      <c r="A58" s="23" t="s">
        <v>113</v>
      </c>
      <c r="B58" s="24" t="s">
        <v>11</v>
      </c>
      <c r="C58" s="77">
        <v>3666209</v>
      </c>
      <c r="D58" s="78">
        <v>1004018</v>
      </c>
      <c r="E58" s="78">
        <v>0</v>
      </c>
      <c r="F58" s="78">
        <v>0</v>
      </c>
      <c r="G58" s="78">
        <v>72092</v>
      </c>
      <c r="H58" s="78">
        <v>0</v>
      </c>
      <c r="I58" s="79">
        <f t="shared" si="0"/>
        <v>4742319</v>
      </c>
    </row>
    <row r="59" spans="1:9" x14ac:dyDescent="0.25">
      <c r="A59" s="23" t="s">
        <v>114</v>
      </c>
      <c r="B59" s="24" t="s">
        <v>11</v>
      </c>
      <c r="C59" s="77">
        <v>8289639</v>
      </c>
      <c r="D59" s="78">
        <v>1661284</v>
      </c>
      <c r="E59" s="78">
        <v>128719</v>
      </c>
      <c r="F59" s="78">
        <v>0</v>
      </c>
      <c r="G59" s="78">
        <v>0</v>
      </c>
      <c r="H59" s="78">
        <v>0</v>
      </c>
      <c r="I59" s="79">
        <f t="shared" si="0"/>
        <v>10079642</v>
      </c>
    </row>
    <row r="60" spans="1:9" x14ac:dyDescent="0.25">
      <c r="A60" s="23" t="s">
        <v>115</v>
      </c>
      <c r="B60" s="24" t="s">
        <v>11</v>
      </c>
      <c r="C60" s="77">
        <v>2141927</v>
      </c>
      <c r="D60" s="78">
        <v>559514</v>
      </c>
      <c r="E60" s="78">
        <v>36615</v>
      </c>
      <c r="F60" s="78">
        <v>0</v>
      </c>
      <c r="G60" s="78">
        <v>0</v>
      </c>
      <c r="H60" s="78">
        <v>0</v>
      </c>
      <c r="I60" s="79">
        <f t="shared" si="0"/>
        <v>2738056</v>
      </c>
    </row>
    <row r="61" spans="1:9" x14ac:dyDescent="0.25">
      <c r="A61" s="23" t="s">
        <v>116</v>
      </c>
      <c r="B61" s="24" t="s">
        <v>11</v>
      </c>
      <c r="C61" s="77">
        <v>3331314</v>
      </c>
      <c r="D61" s="78">
        <v>1137684</v>
      </c>
      <c r="E61" s="78">
        <v>21078</v>
      </c>
      <c r="F61" s="78">
        <v>0</v>
      </c>
      <c r="G61" s="78">
        <v>76293</v>
      </c>
      <c r="H61" s="78">
        <v>0</v>
      </c>
      <c r="I61" s="79">
        <f t="shared" si="0"/>
        <v>4566369</v>
      </c>
    </row>
    <row r="62" spans="1:9" x14ac:dyDescent="0.25">
      <c r="A62" s="23" t="s">
        <v>117</v>
      </c>
      <c r="B62" s="24" t="s">
        <v>11</v>
      </c>
      <c r="C62" s="77">
        <v>2193455</v>
      </c>
      <c r="D62" s="78">
        <v>0</v>
      </c>
      <c r="E62" s="78">
        <v>0</v>
      </c>
      <c r="F62" s="78">
        <v>0</v>
      </c>
      <c r="G62" s="78">
        <v>0</v>
      </c>
      <c r="H62" s="78">
        <v>0</v>
      </c>
      <c r="I62" s="79">
        <f t="shared" si="0"/>
        <v>2193455</v>
      </c>
    </row>
    <row r="63" spans="1:9" x14ac:dyDescent="0.25">
      <c r="A63" s="23" t="s">
        <v>118</v>
      </c>
      <c r="B63" s="24" t="s">
        <v>11</v>
      </c>
      <c r="C63" s="77">
        <v>771355</v>
      </c>
      <c r="D63" s="78">
        <v>244438</v>
      </c>
      <c r="E63" s="78">
        <v>11367</v>
      </c>
      <c r="F63" s="78">
        <v>0</v>
      </c>
      <c r="G63" s="78">
        <v>0</v>
      </c>
      <c r="H63" s="78">
        <v>0</v>
      </c>
      <c r="I63" s="79">
        <f t="shared" si="0"/>
        <v>1027160</v>
      </c>
    </row>
    <row r="64" spans="1:9" x14ac:dyDescent="0.25">
      <c r="A64" s="23" t="s">
        <v>119</v>
      </c>
      <c r="B64" s="24" t="s">
        <v>11</v>
      </c>
      <c r="C64" s="77">
        <v>10772090</v>
      </c>
      <c r="D64" s="78">
        <v>1980528</v>
      </c>
      <c r="E64" s="78">
        <v>184155</v>
      </c>
      <c r="F64" s="78">
        <v>0</v>
      </c>
      <c r="G64" s="78">
        <v>59063</v>
      </c>
      <c r="H64" s="78">
        <v>0</v>
      </c>
      <c r="I64" s="79">
        <f t="shared" si="0"/>
        <v>12995836</v>
      </c>
    </row>
    <row r="65" spans="1:9" x14ac:dyDescent="0.25">
      <c r="A65" s="23" t="s">
        <v>120</v>
      </c>
      <c r="B65" s="24" t="s">
        <v>11</v>
      </c>
      <c r="C65" s="77">
        <v>7254085</v>
      </c>
      <c r="D65" s="78">
        <v>0</v>
      </c>
      <c r="E65" s="78">
        <v>131908</v>
      </c>
      <c r="F65" s="78">
        <v>0</v>
      </c>
      <c r="G65" s="78">
        <v>0</v>
      </c>
      <c r="H65" s="78">
        <v>0</v>
      </c>
      <c r="I65" s="79">
        <f t="shared" si="0"/>
        <v>7385993</v>
      </c>
    </row>
    <row r="66" spans="1:9" x14ac:dyDescent="0.25">
      <c r="A66" s="23" t="s">
        <v>121</v>
      </c>
      <c r="B66" s="24" t="s">
        <v>11</v>
      </c>
      <c r="C66" s="77">
        <v>10356393</v>
      </c>
      <c r="D66" s="78">
        <v>1318352</v>
      </c>
      <c r="E66" s="78">
        <v>313028</v>
      </c>
      <c r="F66" s="78">
        <v>0</v>
      </c>
      <c r="G66" s="78">
        <v>0</v>
      </c>
      <c r="H66" s="78">
        <v>821901</v>
      </c>
      <c r="I66" s="79">
        <f t="shared" si="0"/>
        <v>12809674</v>
      </c>
    </row>
    <row r="67" spans="1:9" x14ac:dyDescent="0.25">
      <c r="A67" s="23" t="s">
        <v>122</v>
      </c>
      <c r="B67" s="24" t="s">
        <v>11</v>
      </c>
      <c r="C67" s="77">
        <v>0</v>
      </c>
      <c r="D67" s="78">
        <v>0</v>
      </c>
      <c r="E67" s="78">
        <v>0</v>
      </c>
      <c r="F67" s="78">
        <v>0</v>
      </c>
      <c r="G67" s="78">
        <v>0</v>
      </c>
      <c r="H67" s="78">
        <v>0</v>
      </c>
      <c r="I67" s="79">
        <f t="shared" si="0"/>
        <v>0</v>
      </c>
    </row>
    <row r="68" spans="1:9" x14ac:dyDescent="0.25">
      <c r="A68" s="23" t="s">
        <v>123</v>
      </c>
      <c r="B68" s="24" t="s">
        <v>11</v>
      </c>
      <c r="C68" s="77">
        <v>798646</v>
      </c>
      <c r="D68" s="78">
        <v>0</v>
      </c>
      <c r="E68" s="78">
        <v>0</v>
      </c>
      <c r="F68" s="78">
        <v>0</v>
      </c>
      <c r="G68" s="78">
        <v>36372</v>
      </c>
      <c r="H68" s="78">
        <v>0</v>
      </c>
      <c r="I68" s="79">
        <f t="shared" si="0"/>
        <v>835018</v>
      </c>
    </row>
    <row r="69" spans="1:9" x14ac:dyDescent="0.25">
      <c r="A69" s="23" t="s">
        <v>124</v>
      </c>
      <c r="B69" s="24" t="s">
        <v>11</v>
      </c>
      <c r="C69" s="77">
        <v>6965213</v>
      </c>
      <c r="D69" s="78">
        <v>1997575</v>
      </c>
      <c r="E69" s="78">
        <v>479560</v>
      </c>
      <c r="F69" s="78">
        <v>0</v>
      </c>
      <c r="G69" s="78">
        <v>27346</v>
      </c>
      <c r="H69" s="78">
        <v>0</v>
      </c>
      <c r="I69" s="79">
        <f t="shared" ref="I69:I132" si="1">SUM(C69:H69)</f>
        <v>9469694</v>
      </c>
    </row>
    <row r="70" spans="1:9" x14ac:dyDescent="0.25">
      <c r="A70" s="23" t="s">
        <v>125</v>
      </c>
      <c r="B70" s="24" t="s">
        <v>11</v>
      </c>
      <c r="C70" s="77">
        <v>4288558</v>
      </c>
      <c r="D70" s="78">
        <v>719390</v>
      </c>
      <c r="E70" s="78">
        <v>0</v>
      </c>
      <c r="F70" s="78">
        <v>0</v>
      </c>
      <c r="G70" s="78">
        <v>150011</v>
      </c>
      <c r="H70" s="78">
        <v>0</v>
      </c>
      <c r="I70" s="79">
        <f t="shared" si="1"/>
        <v>5157959</v>
      </c>
    </row>
    <row r="71" spans="1:9" x14ac:dyDescent="0.25">
      <c r="A71" s="68" t="s">
        <v>498</v>
      </c>
      <c r="B71" s="69" t="s">
        <v>11</v>
      </c>
      <c r="C71" s="77">
        <v>759687</v>
      </c>
      <c r="D71" s="78">
        <v>176288</v>
      </c>
      <c r="E71" s="78">
        <v>0</v>
      </c>
      <c r="F71" s="78">
        <v>0</v>
      </c>
      <c r="G71" s="78">
        <v>10583</v>
      </c>
      <c r="H71" s="78">
        <v>0</v>
      </c>
      <c r="I71" s="79">
        <f t="shared" si="1"/>
        <v>946558</v>
      </c>
    </row>
    <row r="72" spans="1:9" x14ac:dyDescent="0.25">
      <c r="A72" s="23" t="s">
        <v>126</v>
      </c>
      <c r="B72" s="24" t="s">
        <v>11</v>
      </c>
      <c r="C72" s="77">
        <v>5040267</v>
      </c>
      <c r="D72" s="78">
        <v>0</v>
      </c>
      <c r="E72" s="78">
        <v>79816</v>
      </c>
      <c r="F72" s="78">
        <v>0</v>
      </c>
      <c r="G72" s="78">
        <v>0</v>
      </c>
      <c r="H72" s="78">
        <v>0</v>
      </c>
      <c r="I72" s="79">
        <f t="shared" si="1"/>
        <v>5120083</v>
      </c>
    </row>
    <row r="73" spans="1:9" x14ac:dyDescent="0.25">
      <c r="A73" s="23" t="s">
        <v>127</v>
      </c>
      <c r="B73" s="24" t="s">
        <v>11</v>
      </c>
      <c r="C73" s="77">
        <v>1053091</v>
      </c>
      <c r="D73" s="78">
        <v>468262</v>
      </c>
      <c r="E73" s="78">
        <v>47378</v>
      </c>
      <c r="F73" s="78">
        <v>0</v>
      </c>
      <c r="G73" s="78">
        <v>0</v>
      </c>
      <c r="H73" s="78">
        <v>0</v>
      </c>
      <c r="I73" s="79">
        <f t="shared" si="1"/>
        <v>1568731</v>
      </c>
    </row>
    <row r="74" spans="1:9" x14ac:dyDescent="0.25">
      <c r="A74" s="23" t="s">
        <v>128</v>
      </c>
      <c r="B74" s="24" t="s">
        <v>12</v>
      </c>
      <c r="C74" s="77">
        <v>33458</v>
      </c>
      <c r="D74" s="78">
        <v>0</v>
      </c>
      <c r="E74" s="78">
        <v>286</v>
      </c>
      <c r="F74" s="78">
        <v>0</v>
      </c>
      <c r="G74" s="78">
        <v>0</v>
      </c>
      <c r="H74" s="78">
        <v>0</v>
      </c>
      <c r="I74" s="79">
        <f t="shared" si="1"/>
        <v>33744</v>
      </c>
    </row>
    <row r="75" spans="1:9" x14ac:dyDescent="0.25">
      <c r="A75" s="23" t="s">
        <v>129</v>
      </c>
      <c r="B75" s="24" t="s">
        <v>12</v>
      </c>
      <c r="C75" s="77">
        <v>163232</v>
      </c>
      <c r="D75" s="78">
        <v>0</v>
      </c>
      <c r="E75" s="78">
        <v>0</v>
      </c>
      <c r="F75" s="78">
        <v>0</v>
      </c>
      <c r="G75" s="78">
        <v>87</v>
      </c>
      <c r="H75" s="78">
        <v>0</v>
      </c>
      <c r="I75" s="79">
        <f t="shared" si="1"/>
        <v>163319</v>
      </c>
    </row>
    <row r="76" spans="1:9" x14ac:dyDescent="0.25">
      <c r="A76" s="23" t="s">
        <v>130</v>
      </c>
      <c r="B76" s="24" t="s">
        <v>13</v>
      </c>
      <c r="C76" s="77">
        <v>1608098</v>
      </c>
      <c r="D76" s="78">
        <v>604273</v>
      </c>
      <c r="E76" s="78">
        <v>0</v>
      </c>
      <c r="F76" s="78">
        <v>0</v>
      </c>
      <c r="G76" s="78">
        <v>44458</v>
      </c>
      <c r="H76" s="78">
        <v>0</v>
      </c>
      <c r="I76" s="79">
        <f t="shared" si="1"/>
        <v>2256829</v>
      </c>
    </row>
    <row r="77" spans="1:9" x14ac:dyDescent="0.25">
      <c r="A77" s="23" t="s">
        <v>131</v>
      </c>
      <c r="B77" s="24" t="s">
        <v>14</v>
      </c>
      <c r="C77" s="77">
        <v>521672</v>
      </c>
      <c r="D77" s="78">
        <v>0</v>
      </c>
      <c r="E77" s="78">
        <v>0</v>
      </c>
      <c r="F77" s="78">
        <v>0</v>
      </c>
      <c r="G77" s="78">
        <v>26848</v>
      </c>
      <c r="H77" s="78">
        <v>0</v>
      </c>
      <c r="I77" s="79">
        <f t="shared" si="1"/>
        <v>548520</v>
      </c>
    </row>
    <row r="78" spans="1:9" x14ac:dyDescent="0.25">
      <c r="A78" s="23" t="s">
        <v>132</v>
      </c>
      <c r="B78" s="24" t="s">
        <v>14</v>
      </c>
      <c r="C78" s="77">
        <v>710151</v>
      </c>
      <c r="D78" s="78">
        <v>0</v>
      </c>
      <c r="E78" s="78">
        <v>10954</v>
      </c>
      <c r="F78" s="78">
        <v>0</v>
      </c>
      <c r="G78" s="78">
        <v>11398</v>
      </c>
      <c r="H78" s="78">
        <v>0</v>
      </c>
      <c r="I78" s="79">
        <f t="shared" si="1"/>
        <v>732503</v>
      </c>
    </row>
    <row r="79" spans="1:9" x14ac:dyDescent="0.25">
      <c r="A79" s="23" t="s">
        <v>133</v>
      </c>
      <c r="B79" s="24" t="s">
        <v>15</v>
      </c>
      <c r="C79" s="77">
        <v>0</v>
      </c>
      <c r="D79" s="78">
        <v>101869</v>
      </c>
      <c r="E79" s="78">
        <v>0</v>
      </c>
      <c r="F79" s="78">
        <v>0</v>
      </c>
      <c r="G79" s="78">
        <v>0</v>
      </c>
      <c r="H79" s="78">
        <v>39658</v>
      </c>
      <c r="I79" s="79">
        <f t="shared" si="1"/>
        <v>141527</v>
      </c>
    </row>
    <row r="80" spans="1:9" x14ac:dyDescent="0.25">
      <c r="A80" s="23" t="s">
        <v>134</v>
      </c>
      <c r="B80" s="24" t="s">
        <v>15</v>
      </c>
      <c r="C80" s="77">
        <v>101274</v>
      </c>
      <c r="D80" s="78">
        <v>20383</v>
      </c>
      <c r="E80" s="78">
        <v>0</v>
      </c>
      <c r="F80" s="78">
        <v>0</v>
      </c>
      <c r="G80" s="78">
        <v>0</v>
      </c>
      <c r="H80" s="78">
        <v>0</v>
      </c>
      <c r="I80" s="79">
        <f t="shared" si="1"/>
        <v>121657</v>
      </c>
    </row>
    <row r="81" spans="1:9" x14ac:dyDescent="0.25">
      <c r="A81" s="23" t="s">
        <v>135</v>
      </c>
      <c r="B81" s="24" t="s">
        <v>15</v>
      </c>
      <c r="C81" s="77">
        <v>843757</v>
      </c>
      <c r="D81" s="78">
        <v>0</v>
      </c>
      <c r="E81" s="78">
        <v>0</v>
      </c>
      <c r="F81" s="78">
        <v>0</v>
      </c>
      <c r="G81" s="78">
        <v>0</v>
      </c>
      <c r="H81" s="78">
        <v>0</v>
      </c>
      <c r="I81" s="79">
        <f t="shared" si="1"/>
        <v>843757</v>
      </c>
    </row>
    <row r="82" spans="1:9" x14ac:dyDescent="0.25">
      <c r="A82" s="23" t="s">
        <v>136</v>
      </c>
      <c r="B82" s="24" t="s">
        <v>15</v>
      </c>
      <c r="C82" s="77">
        <v>45022</v>
      </c>
      <c r="D82" s="78">
        <v>0</v>
      </c>
      <c r="E82" s="78">
        <v>0</v>
      </c>
      <c r="F82" s="78">
        <v>0</v>
      </c>
      <c r="G82" s="78">
        <v>1423</v>
      </c>
      <c r="H82" s="78">
        <v>0</v>
      </c>
      <c r="I82" s="79">
        <f t="shared" si="1"/>
        <v>46445</v>
      </c>
    </row>
    <row r="83" spans="1:9" x14ac:dyDescent="0.25">
      <c r="A83" s="23" t="s">
        <v>137</v>
      </c>
      <c r="B83" s="24" t="s">
        <v>16</v>
      </c>
      <c r="C83" s="77">
        <v>0</v>
      </c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9">
        <f t="shared" si="1"/>
        <v>0</v>
      </c>
    </row>
    <row r="84" spans="1:9" x14ac:dyDescent="0.25">
      <c r="A84" s="23" t="s">
        <v>138</v>
      </c>
      <c r="B84" s="24" t="s">
        <v>16</v>
      </c>
      <c r="C84" s="77">
        <v>0</v>
      </c>
      <c r="D84" s="78">
        <v>0</v>
      </c>
      <c r="E84" s="78">
        <v>0</v>
      </c>
      <c r="F84" s="78">
        <v>0</v>
      </c>
      <c r="G84" s="78">
        <v>0</v>
      </c>
      <c r="H84" s="78">
        <v>0</v>
      </c>
      <c r="I84" s="79">
        <f t="shared" si="1"/>
        <v>0</v>
      </c>
    </row>
    <row r="85" spans="1:9" x14ac:dyDescent="0.25">
      <c r="A85" s="23" t="s">
        <v>139</v>
      </c>
      <c r="B85" s="24" t="s">
        <v>16</v>
      </c>
      <c r="C85" s="77">
        <v>3067245</v>
      </c>
      <c r="D85" s="78">
        <v>0</v>
      </c>
      <c r="E85" s="78">
        <v>37089</v>
      </c>
      <c r="F85" s="78">
        <v>0</v>
      </c>
      <c r="G85" s="78">
        <v>109951</v>
      </c>
      <c r="H85" s="78">
        <v>0</v>
      </c>
      <c r="I85" s="79">
        <f t="shared" si="1"/>
        <v>3214285</v>
      </c>
    </row>
    <row r="86" spans="1:9" x14ac:dyDescent="0.25">
      <c r="A86" s="23" t="s">
        <v>140</v>
      </c>
      <c r="B86" s="24" t="s">
        <v>17</v>
      </c>
      <c r="C86" s="77">
        <v>12556</v>
      </c>
      <c r="D86" s="78">
        <v>0</v>
      </c>
      <c r="E86" s="78">
        <v>0</v>
      </c>
      <c r="F86" s="78">
        <v>0</v>
      </c>
      <c r="G86" s="78">
        <v>1154</v>
      </c>
      <c r="H86" s="78">
        <v>0</v>
      </c>
      <c r="I86" s="79">
        <f t="shared" si="1"/>
        <v>13710</v>
      </c>
    </row>
    <row r="87" spans="1:9" x14ac:dyDescent="0.25">
      <c r="A87" s="23" t="s">
        <v>141</v>
      </c>
      <c r="B87" s="24" t="s">
        <v>17</v>
      </c>
      <c r="C87" s="77">
        <v>1292991</v>
      </c>
      <c r="D87" s="78">
        <v>0</v>
      </c>
      <c r="E87" s="78">
        <v>0</v>
      </c>
      <c r="F87" s="78">
        <v>0</v>
      </c>
      <c r="G87" s="78">
        <v>2289</v>
      </c>
      <c r="H87" s="78">
        <v>0</v>
      </c>
      <c r="I87" s="79">
        <f t="shared" si="1"/>
        <v>1295280</v>
      </c>
    </row>
    <row r="88" spans="1:9" x14ac:dyDescent="0.25">
      <c r="A88" s="23" t="s">
        <v>142</v>
      </c>
      <c r="B88" s="24" t="s">
        <v>509</v>
      </c>
      <c r="C88" s="77">
        <v>384988</v>
      </c>
      <c r="D88" s="78">
        <v>143709</v>
      </c>
      <c r="E88" s="78">
        <v>16466</v>
      </c>
      <c r="F88" s="78">
        <v>0</v>
      </c>
      <c r="G88" s="78">
        <v>0</v>
      </c>
      <c r="H88" s="78">
        <v>0</v>
      </c>
      <c r="I88" s="79">
        <f t="shared" si="1"/>
        <v>545163</v>
      </c>
    </row>
    <row r="89" spans="1:9" x14ac:dyDescent="0.25">
      <c r="A89" s="23" t="s">
        <v>143</v>
      </c>
      <c r="B89" s="24" t="s">
        <v>18</v>
      </c>
      <c r="C89" s="77">
        <v>123466</v>
      </c>
      <c r="D89" s="78">
        <v>33133</v>
      </c>
      <c r="E89" s="78">
        <v>0</v>
      </c>
      <c r="F89" s="78">
        <v>0</v>
      </c>
      <c r="G89" s="78">
        <v>5872</v>
      </c>
      <c r="H89" s="78">
        <v>0</v>
      </c>
      <c r="I89" s="79">
        <f t="shared" si="1"/>
        <v>162471</v>
      </c>
    </row>
    <row r="90" spans="1:9" x14ac:dyDescent="0.25">
      <c r="A90" s="23" t="s">
        <v>144</v>
      </c>
      <c r="B90" s="24" t="s">
        <v>18</v>
      </c>
      <c r="C90" s="77">
        <v>12275</v>
      </c>
      <c r="D90" s="78">
        <v>0</v>
      </c>
      <c r="E90" s="78">
        <v>0</v>
      </c>
      <c r="F90" s="78">
        <v>0</v>
      </c>
      <c r="G90" s="78">
        <v>0</v>
      </c>
      <c r="H90" s="78">
        <v>0</v>
      </c>
      <c r="I90" s="79">
        <f t="shared" si="1"/>
        <v>12275</v>
      </c>
    </row>
    <row r="91" spans="1:9" x14ac:dyDescent="0.25">
      <c r="A91" s="23" t="s">
        <v>145</v>
      </c>
      <c r="B91" s="24" t="s">
        <v>19</v>
      </c>
      <c r="C91" s="77">
        <v>483516</v>
      </c>
      <c r="D91" s="78">
        <v>0</v>
      </c>
      <c r="E91" s="78">
        <v>4394</v>
      </c>
      <c r="F91" s="78">
        <v>6</v>
      </c>
      <c r="G91" s="78">
        <v>13487</v>
      </c>
      <c r="H91" s="78">
        <v>0</v>
      </c>
      <c r="I91" s="79">
        <f t="shared" si="1"/>
        <v>501403</v>
      </c>
    </row>
    <row r="92" spans="1:9" x14ac:dyDescent="0.25">
      <c r="A92" s="23" t="s">
        <v>146</v>
      </c>
      <c r="B92" s="24" t="s">
        <v>19</v>
      </c>
      <c r="C92" s="77">
        <v>104379</v>
      </c>
      <c r="D92" s="78">
        <v>9346</v>
      </c>
      <c r="E92" s="78">
        <v>0</v>
      </c>
      <c r="F92" s="78">
        <v>0</v>
      </c>
      <c r="G92" s="78">
        <v>2828</v>
      </c>
      <c r="H92" s="78">
        <v>0</v>
      </c>
      <c r="I92" s="79">
        <f t="shared" si="1"/>
        <v>116553</v>
      </c>
    </row>
    <row r="93" spans="1:9" x14ac:dyDescent="0.25">
      <c r="A93" s="23" t="s">
        <v>442</v>
      </c>
      <c r="B93" s="24" t="s">
        <v>19</v>
      </c>
      <c r="C93" s="77">
        <v>73025642</v>
      </c>
      <c r="D93" s="78">
        <v>14263979</v>
      </c>
      <c r="E93" s="78">
        <v>532532</v>
      </c>
      <c r="F93" s="78">
        <v>24039</v>
      </c>
      <c r="G93" s="78">
        <v>0</v>
      </c>
      <c r="H93" s="78">
        <v>2667285</v>
      </c>
      <c r="I93" s="79">
        <f t="shared" si="1"/>
        <v>90513477</v>
      </c>
    </row>
    <row r="94" spans="1:9" x14ac:dyDescent="0.25">
      <c r="A94" s="23" t="s">
        <v>147</v>
      </c>
      <c r="B94" s="24" t="s">
        <v>19</v>
      </c>
      <c r="C94" s="77">
        <v>0</v>
      </c>
      <c r="D94" s="78">
        <v>0</v>
      </c>
      <c r="E94" s="78">
        <v>0</v>
      </c>
      <c r="F94" s="78">
        <v>0</v>
      </c>
      <c r="G94" s="78">
        <v>0</v>
      </c>
      <c r="H94" s="78">
        <v>0</v>
      </c>
      <c r="I94" s="79">
        <f t="shared" si="1"/>
        <v>0</v>
      </c>
    </row>
    <row r="95" spans="1:9" x14ac:dyDescent="0.25">
      <c r="A95" s="23" t="s">
        <v>148</v>
      </c>
      <c r="B95" s="24" t="s">
        <v>19</v>
      </c>
      <c r="C95" s="77">
        <v>0</v>
      </c>
      <c r="D95" s="78">
        <v>0</v>
      </c>
      <c r="E95" s="78">
        <v>0</v>
      </c>
      <c r="F95" s="78">
        <v>0</v>
      </c>
      <c r="G95" s="78">
        <v>0</v>
      </c>
      <c r="H95" s="78">
        <v>0</v>
      </c>
      <c r="I95" s="79">
        <f t="shared" si="1"/>
        <v>0</v>
      </c>
    </row>
    <row r="96" spans="1:9" x14ac:dyDescent="0.25">
      <c r="A96" s="23" t="s">
        <v>149</v>
      </c>
      <c r="B96" s="24" t="s">
        <v>21</v>
      </c>
      <c r="C96" s="77">
        <v>0</v>
      </c>
      <c r="D96" s="78">
        <v>0</v>
      </c>
      <c r="E96" s="78">
        <v>0</v>
      </c>
      <c r="F96" s="78">
        <v>0</v>
      </c>
      <c r="G96" s="78">
        <v>0</v>
      </c>
      <c r="H96" s="78">
        <v>0</v>
      </c>
      <c r="I96" s="79">
        <f t="shared" si="1"/>
        <v>0</v>
      </c>
    </row>
    <row r="97" spans="1:9" x14ac:dyDescent="0.25">
      <c r="A97" s="23" t="s">
        <v>150</v>
      </c>
      <c r="B97" s="24" t="s">
        <v>21</v>
      </c>
      <c r="C97" s="77">
        <v>5958728</v>
      </c>
      <c r="D97" s="78">
        <v>980545</v>
      </c>
      <c r="E97" s="78">
        <v>760552</v>
      </c>
      <c r="F97" s="78">
        <v>0</v>
      </c>
      <c r="G97" s="78">
        <v>0</v>
      </c>
      <c r="H97" s="78">
        <v>11155</v>
      </c>
      <c r="I97" s="79">
        <f t="shared" si="1"/>
        <v>7710980</v>
      </c>
    </row>
    <row r="98" spans="1:9" x14ac:dyDescent="0.25">
      <c r="A98" s="23" t="s">
        <v>151</v>
      </c>
      <c r="B98" s="24" t="s">
        <v>20</v>
      </c>
      <c r="C98" s="77">
        <v>0</v>
      </c>
      <c r="D98" s="78">
        <v>0</v>
      </c>
      <c r="E98" s="78">
        <v>0</v>
      </c>
      <c r="F98" s="78">
        <v>0</v>
      </c>
      <c r="G98" s="78">
        <v>0</v>
      </c>
      <c r="H98" s="78">
        <v>0</v>
      </c>
      <c r="I98" s="79">
        <f t="shared" si="1"/>
        <v>0</v>
      </c>
    </row>
    <row r="99" spans="1:9" x14ac:dyDescent="0.25">
      <c r="A99" s="23" t="s">
        <v>152</v>
      </c>
      <c r="B99" s="24" t="s">
        <v>20</v>
      </c>
      <c r="C99" s="77">
        <v>260429</v>
      </c>
      <c r="D99" s="78">
        <v>87790</v>
      </c>
      <c r="E99" s="78">
        <v>6441</v>
      </c>
      <c r="F99" s="78">
        <v>0</v>
      </c>
      <c r="G99" s="78">
        <v>5780</v>
      </c>
      <c r="H99" s="78">
        <v>0</v>
      </c>
      <c r="I99" s="79">
        <f t="shared" si="1"/>
        <v>360440</v>
      </c>
    </row>
    <row r="100" spans="1:9" x14ac:dyDescent="0.25">
      <c r="A100" s="23" t="s">
        <v>437</v>
      </c>
      <c r="B100" s="24" t="s">
        <v>20</v>
      </c>
      <c r="C100" s="77">
        <v>0</v>
      </c>
      <c r="D100" s="78">
        <v>0</v>
      </c>
      <c r="E100" s="78">
        <v>0</v>
      </c>
      <c r="F100" s="78">
        <v>0</v>
      </c>
      <c r="G100" s="78">
        <v>0</v>
      </c>
      <c r="H100" s="78">
        <v>0</v>
      </c>
      <c r="I100" s="79">
        <f t="shared" si="1"/>
        <v>0</v>
      </c>
    </row>
    <row r="101" spans="1:9" x14ac:dyDescent="0.25">
      <c r="A101" s="23" t="s">
        <v>153</v>
      </c>
      <c r="B101" s="24" t="s">
        <v>493</v>
      </c>
      <c r="C101" s="77">
        <v>0</v>
      </c>
      <c r="D101" s="78">
        <v>0</v>
      </c>
      <c r="E101" s="78">
        <v>0</v>
      </c>
      <c r="F101" s="78">
        <v>0</v>
      </c>
      <c r="G101" s="78">
        <v>0</v>
      </c>
      <c r="H101" s="78">
        <v>0</v>
      </c>
      <c r="I101" s="79">
        <f t="shared" si="1"/>
        <v>0</v>
      </c>
    </row>
    <row r="102" spans="1:9" x14ac:dyDescent="0.25">
      <c r="A102" s="23" t="s">
        <v>154</v>
      </c>
      <c r="B102" s="24" t="s">
        <v>155</v>
      </c>
      <c r="C102" s="77">
        <v>424968</v>
      </c>
      <c r="D102" s="78">
        <v>170013</v>
      </c>
      <c r="E102" s="78">
        <v>18529</v>
      </c>
      <c r="F102" s="78">
        <v>0</v>
      </c>
      <c r="G102" s="78">
        <v>0</v>
      </c>
      <c r="H102" s="78">
        <v>0</v>
      </c>
      <c r="I102" s="79">
        <f t="shared" si="1"/>
        <v>613510</v>
      </c>
    </row>
    <row r="103" spans="1:9" x14ac:dyDescent="0.25">
      <c r="A103" s="23" t="s">
        <v>156</v>
      </c>
      <c r="B103" s="24" t="s">
        <v>22</v>
      </c>
      <c r="C103" s="77">
        <v>98366</v>
      </c>
      <c r="D103" s="78">
        <v>0</v>
      </c>
      <c r="E103" s="78">
        <v>0</v>
      </c>
      <c r="F103" s="78">
        <v>0</v>
      </c>
      <c r="G103" s="78">
        <v>0</v>
      </c>
      <c r="H103" s="78">
        <v>0</v>
      </c>
      <c r="I103" s="79">
        <f t="shared" si="1"/>
        <v>98366</v>
      </c>
    </row>
    <row r="104" spans="1:9" x14ac:dyDescent="0.25">
      <c r="A104" s="23" t="s">
        <v>157</v>
      </c>
      <c r="B104" s="24" t="s">
        <v>22</v>
      </c>
      <c r="C104" s="77">
        <v>0</v>
      </c>
      <c r="D104" s="78">
        <v>0</v>
      </c>
      <c r="E104" s="78">
        <v>0</v>
      </c>
      <c r="F104" s="78">
        <v>0</v>
      </c>
      <c r="G104" s="78">
        <v>0</v>
      </c>
      <c r="H104" s="78">
        <v>56971</v>
      </c>
      <c r="I104" s="79">
        <f t="shared" si="1"/>
        <v>56971</v>
      </c>
    </row>
    <row r="105" spans="1:9" x14ac:dyDescent="0.25">
      <c r="A105" s="23" t="s">
        <v>158</v>
      </c>
      <c r="B105" s="24" t="s">
        <v>23</v>
      </c>
      <c r="C105" s="77">
        <v>0</v>
      </c>
      <c r="D105" s="78">
        <v>0</v>
      </c>
      <c r="E105" s="78">
        <v>0</v>
      </c>
      <c r="F105" s="78">
        <v>0</v>
      </c>
      <c r="G105" s="78">
        <v>0</v>
      </c>
      <c r="H105" s="78">
        <v>0</v>
      </c>
      <c r="I105" s="79">
        <f t="shared" si="1"/>
        <v>0</v>
      </c>
    </row>
    <row r="106" spans="1:9" x14ac:dyDescent="0.25">
      <c r="A106" s="23" t="s">
        <v>159</v>
      </c>
      <c r="B106" s="24" t="s">
        <v>23</v>
      </c>
      <c r="C106" s="77">
        <v>0</v>
      </c>
      <c r="D106" s="78">
        <v>51745</v>
      </c>
      <c r="E106" s="78">
        <v>0</v>
      </c>
      <c r="F106" s="78">
        <v>0</v>
      </c>
      <c r="G106" s="78">
        <v>0</v>
      </c>
      <c r="H106" s="78">
        <v>0</v>
      </c>
      <c r="I106" s="79">
        <f t="shared" si="1"/>
        <v>51745</v>
      </c>
    </row>
    <row r="107" spans="1:9" x14ac:dyDescent="0.25">
      <c r="A107" s="23" t="s">
        <v>160</v>
      </c>
      <c r="B107" s="24" t="s">
        <v>23</v>
      </c>
      <c r="C107" s="77">
        <v>77880</v>
      </c>
      <c r="D107" s="78">
        <v>0</v>
      </c>
      <c r="E107" s="78">
        <v>0</v>
      </c>
      <c r="F107" s="78">
        <v>0</v>
      </c>
      <c r="G107" s="78">
        <v>0</v>
      </c>
      <c r="H107" s="78">
        <v>0</v>
      </c>
      <c r="I107" s="79">
        <f t="shared" si="1"/>
        <v>77880</v>
      </c>
    </row>
    <row r="108" spans="1:9" x14ac:dyDescent="0.25">
      <c r="A108" s="23" t="s">
        <v>161</v>
      </c>
      <c r="B108" s="24" t="s">
        <v>23</v>
      </c>
      <c r="C108" s="77">
        <v>0</v>
      </c>
      <c r="D108" s="78">
        <v>0</v>
      </c>
      <c r="E108" s="78">
        <v>0</v>
      </c>
      <c r="F108" s="78">
        <v>0</v>
      </c>
      <c r="G108" s="78">
        <v>0</v>
      </c>
      <c r="H108" s="78">
        <v>0</v>
      </c>
      <c r="I108" s="79">
        <f t="shared" si="1"/>
        <v>0</v>
      </c>
    </row>
    <row r="109" spans="1:9" x14ac:dyDescent="0.25">
      <c r="A109" s="23" t="s">
        <v>162</v>
      </c>
      <c r="B109" s="24" t="s">
        <v>23</v>
      </c>
      <c r="C109" s="77">
        <v>90329</v>
      </c>
      <c r="D109" s="78">
        <v>0</v>
      </c>
      <c r="E109" s="78">
        <v>0</v>
      </c>
      <c r="F109" s="78">
        <v>0</v>
      </c>
      <c r="G109" s="78">
        <v>0</v>
      </c>
      <c r="H109" s="78">
        <v>0</v>
      </c>
      <c r="I109" s="79">
        <f t="shared" si="1"/>
        <v>90329</v>
      </c>
    </row>
    <row r="110" spans="1:9" x14ac:dyDescent="0.25">
      <c r="A110" s="23" t="s">
        <v>163</v>
      </c>
      <c r="B110" s="24" t="s">
        <v>23</v>
      </c>
      <c r="C110" s="77">
        <v>0</v>
      </c>
      <c r="D110" s="78">
        <v>0</v>
      </c>
      <c r="E110" s="78">
        <v>0</v>
      </c>
      <c r="F110" s="78">
        <v>0</v>
      </c>
      <c r="G110" s="78">
        <v>5519</v>
      </c>
      <c r="H110" s="78">
        <v>0</v>
      </c>
      <c r="I110" s="79">
        <f t="shared" si="1"/>
        <v>5519</v>
      </c>
    </row>
    <row r="111" spans="1:9" x14ac:dyDescent="0.25">
      <c r="A111" s="23" t="s">
        <v>164</v>
      </c>
      <c r="B111" s="24" t="s">
        <v>24</v>
      </c>
      <c r="C111" s="77">
        <v>18874</v>
      </c>
      <c r="D111" s="78">
        <v>0</v>
      </c>
      <c r="E111" s="78">
        <v>0</v>
      </c>
      <c r="F111" s="78">
        <v>0</v>
      </c>
      <c r="G111" s="78">
        <v>1222</v>
      </c>
      <c r="H111" s="78">
        <v>0</v>
      </c>
      <c r="I111" s="79">
        <f t="shared" si="1"/>
        <v>20096</v>
      </c>
    </row>
    <row r="112" spans="1:9" x14ac:dyDescent="0.25">
      <c r="A112" s="23" t="s">
        <v>165</v>
      </c>
      <c r="B112" s="24" t="s">
        <v>24</v>
      </c>
      <c r="C112" s="77">
        <v>144253</v>
      </c>
      <c r="D112" s="78">
        <v>32615</v>
      </c>
      <c r="E112" s="78">
        <v>0</v>
      </c>
      <c r="F112" s="78">
        <v>0</v>
      </c>
      <c r="G112" s="78">
        <v>11863</v>
      </c>
      <c r="H112" s="78">
        <v>0</v>
      </c>
      <c r="I112" s="79">
        <f t="shared" si="1"/>
        <v>188731</v>
      </c>
    </row>
    <row r="113" spans="1:9" x14ac:dyDescent="0.25">
      <c r="A113" s="23" t="s">
        <v>166</v>
      </c>
      <c r="B113" s="24" t="s">
        <v>167</v>
      </c>
      <c r="C113" s="77">
        <v>63156</v>
      </c>
      <c r="D113" s="78">
        <v>0</v>
      </c>
      <c r="E113" s="78">
        <v>0</v>
      </c>
      <c r="F113" s="78">
        <v>0</v>
      </c>
      <c r="G113" s="78">
        <v>0</v>
      </c>
      <c r="H113" s="78">
        <v>0</v>
      </c>
      <c r="I113" s="79">
        <f t="shared" si="1"/>
        <v>63156</v>
      </c>
    </row>
    <row r="114" spans="1:9" x14ac:dyDescent="0.25">
      <c r="A114" s="23" t="s">
        <v>168</v>
      </c>
      <c r="B114" s="24" t="s">
        <v>25</v>
      </c>
      <c r="C114" s="77">
        <v>0</v>
      </c>
      <c r="D114" s="78">
        <v>0</v>
      </c>
      <c r="E114" s="78">
        <v>0</v>
      </c>
      <c r="F114" s="78">
        <v>0</v>
      </c>
      <c r="G114" s="78">
        <v>0</v>
      </c>
      <c r="H114" s="78">
        <v>0</v>
      </c>
      <c r="I114" s="79">
        <f t="shared" si="1"/>
        <v>0</v>
      </c>
    </row>
    <row r="115" spans="1:9" x14ac:dyDescent="0.25">
      <c r="A115" s="23" t="s">
        <v>480</v>
      </c>
      <c r="B115" s="24" t="s">
        <v>26</v>
      </c>
      <c r="C115" s="77">
        <v>477218</v>
      </c>
      <c r="D115" s="78">
        <v>0</v>
      </c>
      <c r="E115" s="78">
        <v>54573</v>
      </c>
      <c r="F115" s="78">
        <v>0</v>
      </c>
      <c r="G115" s="78">
        <v>0</v>
      </c>
      <c r="H115" s="78">
        <v>169677</v>
      </c>
      <c r="I115" s="79">
        <f t="shared" si="1"/>
        <v>701468</v>
      </c>
    </row>
    <row r="116" spans="1:9" x14ac:dyDescent="0.25">
      <c r="A116" s="23" t="s">
        <v>169</v>
      </c>
      <c r="B116" s="24" t="s">
        <v>26</v>
      </c>
      <c r="C116" s="77">
        <v>192889</v>
      </c>
      <c r="D116" s="78">
        <v>22764</v>
      </c>
      <c r="E116" s="78">
        <v>0</v>
      </c>
      <c r="F116" s="78">
        <v>0</v>
      </c>
      <c r="G116" s="78">
        <v>8822</v>
      </c>
      <c r="H116" s="78">
        <v>0</v>
      </c>
      <c r="I116" s="79">
        <f t="shared" si="1"/>
        <v>224475</v>
      </c>
    </row>
    <row r="117" spans="1:9" x14ac:dyDescent="0.25">
      <c r="A117" s="23" t="s">
        <v>170</v>
      </c>
      <c r="B117" s="24" t="s">
        <v>27</v>
      </c>
      <c r="C117" s="77">
        <v>73675</v>
      </c>
      <c r="D117" s="78">
        <v>0</v>
      </c>
      <c r="E117" s="78">
        <v>6533</v>
      </c>
      <c r="F117" s="78">
        <v>0</v>
      </c>
      <c r="G117" s="78">
        <v>1483</v>
      </c>
      <c r="H117" s="78">
        <v>0</v>
      </c>
      <c r="I117" s="79">
        <f t="shared" si="1"/>
        <v>81691</v>
      </c>
    </row>
    <row r="118" spans="1:9" x14ac:dyDescent="0.25">
      <c r="A118" s="23" t="s">
        <v>171</v>
      </c>
      <c r="B118" s="24" t="s">
        <v>27</v>
      </c>
      <c r="C118" s="77">
        <v>46469</v>
      </c>
      <c r="D118" s="78">
        <v>10283</v>
      </c>
      <c r="E118" s="78">
        <v>0</v>
      </c>
      <c r="F118" s="78">
        <v>0</v>
      </c>
      <c r="G118" s="78">
        <v>0</v>
      </c>
      <c r="H118" s="78">
        <v>0</v>
      </c>
      <c r="I118" s="79">
        <f t="shared" si="1"/>
        <v>56752</v>
      </c>
    </row>
    <row r="119" spans="1:9" x14ac:dyDescent="0.25">
      <c r="A119" s="23" t="s">
        <v>172</v>
      </c>
      <c r="B119" s="24" t="s">
        <v>27</v>
      </c>
      <c r="C119" s="77">
        <v>41855</v>
      </c>
      <c r="D119" s="78">
        <v>10904</v>
      </c>
      <c r="E119" s="78">
        <v>1518</v>
      </c>
      <c r="F119" s="78">
        <v>0</v>
      </c>
      <c r="G119" s="78">
        <v>0</v>
      </c>
      <c r="H119" s="78">
        <v>16802</v>
      </c>
      <c r="I119" s="79">
        <f t="shared" si="1"/>
        <v>71079</v>
      </c>
    </row>
    <row r="120" spans="1:9" x14ac:dyDescent="0.25">
      <c r="A120" s="23" t="s">
        <v>173</v>
      </c>
      <c r="B120" s="24" t="s">
        <v>28</v>
      </c>
      <c r="C120" s="77">
        <v>108933</v>
      </c>
      <c r="D120" s="78">
        <v>26120</v>
      </c>
      <c r="E120" s="78">
        <v>0</v>
      </c>
      <c r="F120" s="78">
        <v>0</v>
      </c>
      <c r="G120" s="78">
        <v>7373</v>
      </c>
      <c r="H120" s="78">
        <v>0</v>
      </c>
      <c r="I120" s="79">
        <f t="shared" si="1"/>
        <v>142426</v>
      </c>
    </row>
    <row r="121" spans="1:9" x14ac:dyDescent="0.25">
      <c r="A121" s="23" t="s">
        <v>174</v>
      </c>
      <c r="B121" s="24" t="s">
        <v>28</v>
      </c>
      <c r="C121" s="77">
        <v>305320</v>
      </c>
      <c r="D121" s="78">
        <v>0</v>
      </c>
      <c r="E121" s="78">
        <v>0</v>
      </c>
      <c r="F121" s="78">
        <v>0</v>
      </c>
      <c r="G121" s="78">
        <v>17530</v>
      </c>
      <c r="H121" s="78">
        <v>3</v>
      </c>
      <c r="I121" s="79">
        <f t="shared" si="1"/>
        <v>322853</v>
      </c>
    </row>
    <row r="122" spans="1:9" x14ac:dyDescent="0.25">
      <c r="A122" s="23" t="s">
        <v>175</v>
      </c>
      <c r="B122" s="24" t="s">
        <v>28</v>
      </c>
      <c r="C122" s="77">
        <v>54137</v>
      </c>
      <c r="D122" s="78">
        <v>0</v>
      </c>
      <c r="E122" s="78">
        <v>0</v>
      </c>
      <c r="F122" s="78">
        <v>0</v>
      </c>
      <c r="G122" s="78">
        <v>3826</v>
      </c>
      <c r="H122" s="78">
        <v>0</v>
      </c>
      <c r="I122" s="79">
        <f t="shared" si="1"/>
        <v>57963</v>
      </c>
    </row>
    <row r="123" spans="1:9" x14ac:dyDescent="0.25">
      <c r="A123" s="23" t="s">
        <v>176</v>
      </c>
      <c r="B123" s="24" t="s">
        <v>29</v>
      </c>
      <c r="C123" s="77">
        <v>547543</v>
      </c>
      <c r="D123" s="78">
        <v>0</v>
      </c>
      <c r="E123" s="78">
        <v>7149</v>
      </c>
      <c r="F123" s="78">
        <v>0</v>
      </c>
      <c r="G123" s="78">
        <v>22546</v>
      </c>
      <c r="H123" s="78">
        <v>0</v>
      </c>
      <c r="I123" s="79">
        <f t="shared" si="1"/>
        <v>577238</v>
      </c>
    </row>
    <row r="124" spans="1:9" x14ac:dyDescent="0.25">
      <c r="A124" s="23" t="s">
        <v>504</v>
      </c>
      <c r="B124" s="24" t="s">
        <v>29</v>
      </c>
      <c r="C124" s="77">
        <v>197453</v>
      </c>
      <c r="D124" s="78">
        <v>0</v>
      </c>
      <c r="E124" s="78">
        <v>0</v>
      </c>
      <c r="F124" s="78">
        <v>0</v>
      </c>
      <c r="G124" s="78">
        <v>20257</v>
      </c>
      <c r="H124" s="78">
        <v>0</v>
      </c>
      <c r="I124" s="79">
        <f t="shared" si="1"/>
        <v>217710</v>
      </c>
    </row>
    <row r="125" spans="1:9" x14ac:dyDescent="0.25">
      <c r="A125" s="23" t="s">
        <v>177</v>
      </c>
      <c r="B125" s="24" t="s">
        <v>30</v>
      </c>
      <c r="C125" s="77">
        <v>769884</v>
      </c>
      <c r="D125" s="78">
        <v>0</v>
      </c>
      <c r="E125" s="78">
        <v>0</v>
      </c>
      <c r="F125" s="78">
        <v>0</v>
      </c>
      <c r="G125" s="78">
        <v>37718</v>
      </c>
      <c r="H125" s="78">
        <v>0</v>
      </c>
      <c r="I125" s="79">
        <f t="shared" si="1"/>
        <v>807602</v>
      </c>
    </row>
    <row r="126" spans="1:9" x14ac:dyDescent="0.25">
      <c r="A126" s="23" t="s">
        <v>178</v>
      </c>
      <c r="B126" s="24" t="s">
        <v>30</v>
      </c>
      <c r="C126" s="77">
        <v>0</v>
      </c>
      <c r="D126" s="78">
        <v>0</v>
      </c>
      <c r="E126" s="78">
        <v>0</v>
      </c>
      <c r="F126" s="78">
        <v>0</v>
      </c>
      <c r="G126" s="78">
        <v>0</v>
      </c>
      <c r="H126" s="78">
        <v>0</v>
      </c>
      <c r="I126" s="79">
        <f t="shared" si="1"/>
        <v>0</v>
      </c>
    </row>
    <row r="127" spans="1:9" x14ac:dyDescent="0.25">
      <c r="A127" s="23" t="s">
        <v>179</v>
      </c>
      <c r="B127" s="24" t="s">
        <v>31</v>
      </c>
      <c r="C127" s="77">
        <v>686671</v>
      </c>
      <c r="D127" s="78">
        <v>124273</v>
      </c>
      <c r="E127" s="78">
        <v>24790</v>
      </c>
      <c r="F127" s="78">
        <v>0</v>
      </c>
      <c r="G127" s="78">
        <v>0</v>
      </c>
      <c r="H127" s="78">
        <v>0</v>
      </c>
      <c r="I127" s="79">
        <f t="shared" si="1"/>
        <v>835734</v>
      </c>
    </row>
    <row r="128" spans="1:9" x14ac:dyDescent="0.25">
      <c r="A128" s="23" t="s">
        <v>180</v>
      </c>
      <c r="B128" s="24" t="s">
        <v>31</v>
      </c>
      <c r="C128" s="77">
        <v>237540</v>
      </c>
      <c r="D128" s="78">
        <v>0</v>
      </c>
      <c r="E128" s="78">
        <v>0</v>
      </c>
      <c r="F128" s="78">
        <v>0</v>
      </c>
      <c r="G128" s="78">
        <v>7862</v>
      </c>
      <c r="H128" s="78">
        <v>0</v>
      </c>
      <c r="I128" s="79">
        <f t="shared" si="1"/>
        <v>245402</v>
      </c>
    </row>
    <row r="129" spans="1:9" x14ac:dyDescent="0.25">
      <c r="A129" s="23" t="s">
        <v>181</v>
      </c>
      <c r="B129" s="24" t="s">
        <v>31</v>
      </c>
      <c r="C129" s="77">
        <v>1088856</v>
      </c>
      <c r="D129" s="78">
        <v>138542</v>
      </c>
      <c r="E129" s="78">
        <v>0</v>
      </c>
      <c r="F129" s="78">
        <v>0</v>
      </c>
      <c r="G129" s="78">
        <v>31162</v>
      </c>
      <c r="H129" s="78">
        <v>0</v>
      </c>
      <c r="I129" s="79">
        <f t="shared" si="1"/>
        <v>1258560</v>
      </c>
    </row>
    <row r="130" spans="1:9" x14ac:dyDescent="0.25">
      <c r="A130" s="23" t="s">
        <v>182</v>
      </c>
      <c r="B130" s="24" t="s">
        <v>32</v>
      </c>
      <c r="C130" s="77">
        <v>3320989</v>
      </c>
      <c r="D130" s="78">
        <v>532158</v>
      </c>
      <c r="E130" s="78">
        <v>0</v>
      </c>
      <c r="F130" s="78">
        <v>0</v>
      </c>
      <c r="G130" s="78">
        <v>103754</v>
      </c>
      <c r="H130" s="78">
        <v>0</v>
      </c>
      <c r="I130" s="79">
        <f t="shared" si="1"/>
        <v>3956901</v>
      </c>
    </row>
    <row r="131" spans="1:9" x14ac:dyDescent="0.25">
      <c r="A131" s="23" t="s">
        <v>183</v>
      </c>
      <c r="B131" s="24" t="s">
        <v>32</v>
      </c>
      <c r="C131" s="77">
        <v>33254609</v>
      </c>
      <c r="D131" s="78">
        <v>5398456</v>
      </c>
      <c r="E131" s="78">
        <v>1551309</v>
      </c>
      <c r="F131" s="78">
        <v>0</v>
      </c>
      <c r="G131" s="78">
        <v>0</v>
      </c>
      <c r="H131" s="78">
        <v>0</v>
      </c>
      <c r="I131" s="79">
        <f t="shared" si="1"/>
        <v>40204374</v>
      </c>
    </row>
    <row r="132" spans="1:9" x14ac:dyDescent="0.25">
      <c r="A132" s="23" t="s">
        <v>184</v>
      </c>
      <c r="B132" s="24" t="s">
        <v>32</v>
      </c>
      <c r="C132" s="77">
        <v>2130636</v>
      </c>
      <c r="D132" s="78">
        <v>302528</v>
      </c>
      <c r="E132" s="78">
        <v>0</v>
      </c>
      <c r="F132" s="78">
        <v>0</v>
      </c>
      <c r="G132" s="78">
        <v>30050</v>
      </c>
      <c r="H132" s="78">
        <v>0</v>
      </c>
      <c r="I132" s="79">
        <f t="shared" si="1"/>
        <v>2463214</v>
      </c>
    </row>
    <row r="133" spans="1:9" x14ac:dyDescent="0.25">
      <c r="A133" s="23" t="s">
        <v>185</v>
      </c>
      <c r="B133" s="24" t="s">
        <v>33</v>
      </c>
      <c r="C133" s="77">
        <v>210652</v>
      </c>
      <c r="D133" s="78">
        <v>35903</v>
      </c>
      <c r="E133" s="78">
        <v>0</v>
      </c>
      <c r="F133" s="78">
        <v>0</v>
      </c>
      <c r="G133" s="78">
        <v>3131</v>
      </c>
      <c r="H133" s="78">
        <v>112556</v>
      </c>
      <c r="I133" s="79">
        <f t="shared" ref="I133:I196" si="2">SUM(C133:H133)</f>
        <v>362242</v>
      </c>
    </row>
    <row r="134" spans="1:9" x14ac:dyDescent="0.25">
      <c r="A134" s="23" t="s">
        <v>186</v>
      </c>
      <c r="B134" s="24" t="s">
        <v>33</v>
      </c>
      <c r="C134" s="77">
        <v>0</v>
      </c>
      <c r="D134" s="78">
        <v>0</v>
      </c>
      <c r="E134" s="78">
        <v>0</v>
      </c>
      <c r="F134" s="78">
        <v>0</v>
      </c>
      <c r="G134" s="78">
        <v>0</v>
      </c>
      <c r="H134" s="78">
        <v>0</v>
      </c>
      <c r="I134" s="79">
        <f t="shared" si="2"/>
        <v>0</v>
      </c>
    </row>
    <row r="135" spans="1:9" x14ac:dyDescent="0.25">
      <c r="A135" s="23" t="s">
        <v>187</v>
      </c>
      <c r="B135" s="24" t="s">
        <v>33</v>
      </c>
      <c r="C135" s="77">
        <v>0</v>
      </c>
      <c r="D135" s="78">
        <v>0</v>
      </c>
      <c r="E135" s="78">
        <v>0</v>
      </c>
      <c r="F135" s="78">
        <v>0</v>
      </c>
      <c r="G135" s="78">
        <v>0</v>
      </c>
      <c r="H135" s="78">
        <v>0</v>
      </c>
      <c r="I135" s="79">
        <f t="shared" si="2"/>
        <v>0</v>
      </c>
    </row>
    <row r="136" spans="1:9" x14ac:dyDescent="0.25">
      <c r="A136" s="23" t="s">
        <v>188</v>
      </c>
      <c r="B136" s="24" t="s">
        <v>33</v>
      </c>
      <c r="C136" s="77">
        <v>0</v>
      </c>
      <c r="D136" s="78">
        <v>0</v>
      </c>
      <c r="E136" s="78">
        <v>0</v>
      </c>
      <c r="F136" s="78">
        <v>0</v>
      </c>
      <c r="G136" s="78">
        <v>0</v>
      </c>
      <c r="H136" s="78">
        <v>0</v>
      </c>
      <c r="I136" s="79">
        <f t="shared" si="2"/>
        <v>0</v>
      </c>
    </row>
    <row r="137" spans="1:9" x14ac:dyDescent="0.25">
      <c r="A137" s="23" t="s">
        <v>189</v>
      </c>
      <c r="B137" s="24" t="s">
        <v>33</v>
      </c>
      <c r="C137" s="77">
        <v>5240</v>
      </c>
      <c r="D137" s="78">
        <v>0</v>
      </c>
      <c r="E137" s="78">
        <v>0</v>
      </c>
      <c r="F137" s="78">
        <v>0</v>
      </c>
      <c r="G137" s="78">
        <v>0</v>
      </c>
      <c r="H137" s="78">
        <v>0</v>
      </c>
      <c r="I137" s="79">
        <f t="shared" si="2"/>
        <v>5240</v>
      </c>
    </row>
    <row r="138" spans="1:9" x14ac:dyDescent="0.25">
      <c r="A138" s="23" t="s">
        <v>190</v>
      </c>
      <c r="B138" s="24" t="s">
        <v>34</v>
      </c>
      <c r="C138" s="77">
        <v>271109</v>
      </c>
      <c r="D138" s="78">
        <v>68307</v>
      </c>
      <c r="E138" s="78">
        <v>5380</v>
      </c>
      <c r="F138" s="78">
        <v>0</v>
      </c>
      <c r="G138" s="78">
        <v>10230</v>
      </c>
      <c r="H138" s="78">
        <v>0</v>
      </c>
      <c r="I138" s="79">
        <f t="shared" si="2"/>
        <v>355026</v>
      </c>
    </row>
    <row r="139" spans="1:9" x14ac:dyDescent="0.25">
      <c r="A139" s="23" t="s">
        <v>191</v>
      </c>
      <c r="B139" s="24" t="s">
        <v>34</v>
      </c>
      <c r="C139" s="77">
        <v>0</v>
      </c>
      <c r="D139" s="78">
        <v>0</v>
      </c>
      <c r="E139" s="78">
        <v>0</v>
      </c>
      <c r="F139" s="78">
        <v>0</v>
      </c>
      <c r="G139" s="78">
        <v>0</v>
      </c>
      <c r="H139" s="78">
        <v>0</v>
      </c>
      <c r="I139" s="79">
        <f t="shared" si="2"/>
        <v>0</v>
      </c>
    </row>
    <row r="140" spans="1:9" x14ac:dyDescent="0.25">
      <c r="A140" s="23" t="s">
        <v>192</v>
      </c>
      <c r="B140" s="24" t="s">
        <v>34</v>
      </c>
      <c r="C140" s="77">
        <v>0</v>
      </c>
      <c r="D140" s="78">
        <v>0</v>
      </c>
      <c r="E140" s="78">
        <v>0</v>
      </c>
      <c r="F140" s="78">
        <v>0</v>
      </c>
      <c r="G140" s="78">
        <v>0</v>
      </c>
      <c r="H140" s="78">
        <v>0</v>
      </c>
      <c r="I140" s="79">
        <f t="shared" si="2"/>
        <v>0</v>
      </c>
    </row>
    <row r="141" spans="1:9" x14ac:dyDescent="0.25">
      <c r="A141" s="23" t="s">
        <v>193</v>
      </c>
      <c r="B141" s="24" t="s">
        <v>34</v>
      </c>
      <c r="C141" s="77">
        <v>1606145</v>
      </c>
      <c r="D141" s="78">
        <v>269555</v>
      </c>
      <c r="E141" s="78">
        <v>11016</v>
      </c>
      <c r="F141" s="78">
        <v>0</v>
      </c>
      <c r="G141" s="78">
        <v>29373</v>
      </c>
      <c r="H141" s="78">
        <v>0</v>
      </c>
      <c r="I141" s="79">
        <f t="shared" si="2"/>
        <v>1916089</v>
      </c>
    </row>
    <row r="142" spans="1:9" x14ac:dyDescent="0.25">
      <c r="A142" s="23" t="s">
        <v>194</v>
      </c>
      <c r="B142" s="24" t="s">
        <v>34</v>
      </c>
      <c r="C142" s="77">
        <v>1636089</v>
      </c>
      <c r="D142" s="78">
        <v>450598</v>
      </c>
      <c r="E142" s="78">
        <v>147678</v>
      </c>
      <c r="F142" s="78">
        <v>0</v>
      </c>
      <c r="G142" s="78">
        <v>0</v>
      </c>
      <c r="H142" s="78">
        <v>24515</v>
      </c>
      <c r="I142" s="79">
        <f t="shared" si="2"/>
        <v>2258880</v>
      </c>
    </row>
    <row r="143" spans="1:9" x14ac:dyDescent="0.25">
      <c r="A143" s="23" t="s">
        <v>195</v>
      </c>
      <c r="B143" s="24" t="s">
        <v>35</v>
      </c>
      <c r="C143" s="77">
        <v>22164</v>
      </c>
      <c r="D143" s="78">
        <v>0</v>
      </c>
      <c r="E143" s="78">
        <v>0</v>
      </c>
      <c r="F143" s="78">
        <v>0</v>
      </c>
      <c r="G143" s="78">
        <v>0</v>
      </c>
      <c r="H143" s="78">
        <v>0</v>
      </c>
      <c r="I143" s="79">
        <f t="shared" si="2"/>
        <v>22164</v>
      </c>
    </row>
    <row r="144" spans="1:9" x14ac:dyDescent="0.25">
      <c r="A144" s="23" t="s">
        <v>196</v>
      </c>
      <c r="B144" s="24" t="s">
        <v>35</v>
      </c>
      <c r="C144" s="77">
        <v>1427</v>
      </c>
      <c r="D144" s="78">
        <v>0</v>
      </c>
      <c r="E144" s="78">
        <v>0</v>
      </c>
      <c r="F144" s="78">
        <v>0</v>
      </c>
      <c r="G144" s="78">
        <v>76</v>
      </c>
      <c r="H144" s="78">
        <v>0</v>
      </c>
      <c r="I144" s="79">
        <f t="shared" si="2"/>
        <v>1503</v>
      </c>
    </row>
    <row r="145" spans="1:9" x14ac:dyDescent="0.25">
      <c r="A145" s="23" t="s">
        <v>197</v>
      </c>
      <c r="B145" s="24" t="s">
        <v>35</v>
      </c>
      <c r="C145" s="77">
        <v>0</v>
      </c>
      <c r="D145" s="78">
        <v>0</v>
      </c>
      <c r="E145" s="78">
        <v>0</v>
      </c>
      <c r="F145" s="78">
        <v>0</v>
      </c>
      <c r="G145" s="78">
        <v>0</v>
      </c>
      <c r="H145" s="78">
        <v>0</v>
      </c>
      <c r="I145" s="79">
        <f t="shared" si="2"/>
        <v>0</v>
      </c>
    </row>
    <row r="146" spans="1:9" x14ac:dyDescent="0.25">
      <c r="A146" s="23" t="s">
        <v>198</v>
      </c>
      <c r="B146" s="24" t="s">
        <v>35</v>
      </c>
      <c r="C146" s="77">
        <v>40189</v>
      </c>
      <c r="D146" s="78">
        <v>0</v>
      </c>
      <c r="E146" s="78">
        <v>0</v>
      </c>
      <c r="F146" s="78">
        <v>0</v>
      </c>
      <c r="G146" s="78">
        <v>0</v>
      </c>
      <c r="H146" s="78">
        <v>0</v>
      </c>
      <c r="I146" s="79">
        <f t="shared" si="2"/>
        <v>40189</v>
      </c>
    </row>
    <row r="147" spans="1:9" x14ac:dyDescent="0.25">
      <c r="A147" s="23" t="s">
        <v>199</v>
      </c>
      <c r="B147" s="24" t="s">
        <v>35</v>
      </c>
      <c r="C147" s="77">
        <v>162938</v>
      </c>
      <c r="D147" s="78">
        <v>0</v>
      </c>
      <c r="E147" s="78">
        <v>0</v>
      </c>
      <c r="F147" s="78">
        <v>0</v>
      </c>
      <c r="G147" s="78">
        <v>14663</v>
      </c>
      <c r="H147" s="78">
        <v>0</v>
      </c>
      <c r="I147" s="79">
        <f t="shared" si="2"/>
        <v>177601</v>
      </c>
    </row>
    <row r="148" spans="1:9" x14ac:dyDescent="0.25">
      <c r="A148" s="23" t="s">
        <v>200</v>
      </c>
      <c r="B148" s="24" t="s">
        <v>35</v>
      </c>
      <c r="C148" s="77">
        <v>52720</v>
      </c>
      <c r="D148" s="78">
        <v>0</v>
      </c>
      <c r="E148" s="78">
        <v>0</v>
      </c>
      <c r="F148" s="78">
        <v>0</v>
      </c>
      <c r="G148" s="78">
        <v>0</v>
      </c>
      <c r="H148" s="78">
        <v>0</v>
      </c>
      <c r="I148" s="79">
        <f t="shared" si="2"/>
        <v>52720</v>
      </c>
    </row>
    <row r="149" spans="1:9" x14ac:dyDescent="0.25">
      <c r="A149" s="23" t="s">
        <v>201</v>
      </c>
      <c r="B149" s="24" t="s">
        <v>35</v>
      </c>
      <c r="C149" s="77">
        <v>40917</v>
      </c>
      <c r="D149" s="78">
        <v>0</v>
      </c>
      <c r="E149" s="78">
        <v>0</v>
      </c>
      <c r="F149" s="78">
        <v>0</v>
      </c>
      <c r="G149" s="78">
        <v>0</v>
      </c>
      <c r="H149" s="78">
        <v>0</v>
      </c>
      <c r="I149" s="79">
        <f t="shared" si="2"/>
        <v>40917</v>
      </c>
    </row>
    <row r="150" spans="1:9" x14ac:dyDescent="0.25">
      <c r="A150" s="23" t="s">
        <v>202</v>
      </c>
      <c r="B150" s="24" t="s">
        <v>35</v>
      </c>
      <c r="C150" s="77">
        <v>0</v>
      </c>
      <c r="D150" s="78">
        <v>0</v>
      </c>
      <c r="E150" s="78">
        <v>0</v>
      </c>
      <c r="F150" s="78">
        <v>0</v>
      </c>
      <c r="G150" s="78">
        <v>0</v>
      </c>
      <c r="H150" s="78">
        <v>0</v>
      </c>
      <c r="I150" s="79">
        <f t="shared" si="2"/>
        <v>0</v>
      </c>
    </row>
    <row r="151" spans="1:9" x14ac:dyDescent="0.25">
      <c r="A151" s="23" t="s">
        <v>203</v>
      </c>
      <c r="B151" s="24" t="s">
        <v>35</v>
      </c>
      <c r="C151" s="77">
        <v>26640</v>
      </c>
      <c r="D151" s="78">
        <v>0</v>
      </c>
      <c r="E151" s="78">
        <v>0</v>
      </c>
      <c r="F151" s="78">
        <v>0</v>
      </c>
      <c r="G151" s="78">
        <v>0</v>
      </c>
      <c r="H151" s="78">
        <v>0</v>
      </c>
      <c r="I151" s="79">
        <f t="shared" si="2"/>
        <v>26640</v>
      </c>
    </row>
    <row r="152" spans="1:9" x14ac:dyDescent="0.25">
      <c r="A152" s="23" t="s">
        <v>204</v>
      </c>
      <c r="B152" s="24" t="s">
        <v>35</v>
      </c>
      <c r="C152" s="77">
        <v>560301</v>
      </c>
      <c r="D152" s="78">
        <v>175301</v>
      </c>
      <c r="E152" s="78">
        <v>0</v>
      </c>
      <c r="F152" s="78">
        <v>0</v>
      </c>
      <c r="G152" s="78">
        <v>0</v>
      </c>
      <c r="H152" s="78">
        <v>137503</v>
      </c>
      <c r="I152" s="79">
        <f t="shared" si="2"/>
        <v>873105</v>
      </c>
    </row>
    <row r="153" spans="1:9" x14ac:dyDescent="0.25">
      <c r="A153" s="23" t="s">
        <v>205</v>
      </c>
      <c r="B153" s="24" t="s">
        <v>35</v>
      </c>
      <c r="C153" s="77">
        <v>109921</v>
      </c>
      <c r="D153" s="78">
        <v>0</v>
      </c>
      <c r="E153" s="78">
        <v>0</v>
      </c>
      <c r="F153" s="78">
        <v>0</v>
      </c>
      <c r="G153" s="78">
        <v>3870</v>
      </c>
      <c r="H153" s="78">
        <v>0</v>
      </c>
      <c r="I153" s="79">
        <f t="shared" si="2"/>
        <v>113791</v>
      </c>
    </row>
    <row r="154" spans="1:9" x14ac:dyDescent="0.25">
      <c r="A154" s="23" t="s">
        <v>206</v>
      </c>
      <c r="B154" s="24" t="s">
        <v>36</v>
      </c>
      <c r="C154" s="77">
        <v>205976</v>
      </c>
      <c r="D154" s="78">
        <v>0</v>
      </c>
      <c r="E154" s="78">
        <v>0</v>
      </c>
      <c r="F154" s="78">
        <v>18262</v>
      </c>
      <c r="G154" s="78">
        <v>0</v>
      </c>
      <c r="H154" s="78">
        <v>0</v>
      </c>
      <c r="I154" s="79">
        <f t="shared" si="2"/>
        <v>224238</v>
      </c>
    </row>
    <row r="155" spans="1:9" x14ac:dyDescent="0.25">
      <c r="A155" s="23" t="s">
        <v>207</v>
      </c>
      <c r="B155" s="24" t="s">
        <v>37</v>
      </c>
      <c r="C155" s="77">
        <v>35092</v>
      </c>
      <c r="D155" s="78">
        <v>0</v>
      </c>
      <c r="E155" s="78">
        <v>0</v>
      </c>
      <c r="F155" s="78">
        <v>0</v>
      </c>
      <c r="G155" s="78">
        <v>3046</v>
      </c>
      <c r="H155" s="78">
        <v>0</v>
      </c>
      <c r="I155" s="79">
        <f t="shared" si="2"/>
        <v>38138</v>
      </c>
    </row>
    <row r="156" spans="1:9" x14ac:dyDescent="0.25">
      <c r="A156" s="23" t="s">
        <v>208</v>
      </c>
      <c r="B156" s="24" t="s">
        <v>38</v>
      </c>
      <c r="C156" s="77">
        <v>115064</v>
      </c>
      <c r="D156" s="78">
        <v>0</v>
      </c>
      <c r="E156" s="78">
        <v>0</v>
      </c>
      <c r="F156" s="78">
        <v>0</v>
      </c>
      <c r="G156" s="78">
        <v>0</v>
      </c>
      <c r="H156" s="78">
        <v>0</v>
      </c>
      <c r="I156" s="79">
        <f t="shared" si="2"/>
        <v>115064</v>
      </c>
    </row>
    <row r="157" spans="1:9" x14ac:dyDescent="0.25">
      <c r="A157" s="23" t="s">
        <v>209</v>
      </c>
      <c r="B157" s="24" t="s">
        <v>38</v>
      </c>
      <c r="C157" s="77">
        <v>2921202</v>
      </c>
      <c r="D157" s="78">
        <v>282869</v>
      </c>
      <c r="E157" s="78">
        <v>201571</v>
      </c>
      <c r="F157" s="78">
        <v>0</v>
      </c>
      <c r="G157" s="78">
        <v>0</v>
      </c>
      <c r="H157" s="78">
        <v>0</v>
      </c>
      <c r="I157" s="79">
        <f t="shared" si="2"/>
        <v>3405642</v>
      </c>
    </row>
    <row r="158" spans="1:9" x14ac:dyDescent="0.25">
      <c r="A158" s="23" t="s">
        <v>210</v>
      </c>
      <c r="B158" s="24" t="s">
        <v>38</v>
      </c>
      <c r="C158" s="77">
        <v>1538967</v>
      </c>
      <c r="D158" s="78">
        <v>326352</v>
      </c>
      <c r="E158" s="78">
        <v>78812</v>
      </c>
      <c r="F158" s="78">
        <v>0</v>
      </c>
      <c r="G158" s="78">
        <v>0</v>
      </c>
      <c r="H158" s="78">
        <v>0</v>
      </c>
      <c r="I158" s="79">
        <f t="shared" si="2"/>
        <v>1944131</v>
      </c>
    </row>
    <row r="159" spans="1:9" x14ac:dyDescent="0.25">
      <c r="A159" s="23" t="s">
        <v>211</v>
      </c>
      <c r="B159" s="24" t="s">
        <v>38</v>
      </c>
      <c r="C159" s="77">
        <v>442801</v>
      </c>
      <c r="D159" s="78">
        <v>97855</v>
      </c>
      <c r="E159" s="78">
        <v>19093</v>
      </c>
      <c r="F159" s="78">
        <v>0</v>
      </c>
      <c r="G159" s="78">
        <v>493</v>
      </c>
      <c r="H159" s="78">
        <v>0</v>
      </c>
      <c r="I159" s="79">
        <f t="shared" si="2"/>
        <v>560242</v>
      </c>
    </row>
    <row r="160" spans="1:9" x14ac:dyDescent="0.25">
      <c r="A160" s="23" t="s">
        <v>212</v>
      </c>
      <c r="B160" s="24" t="s">
        <v>38</v>
      </c>
      <c r="C160" s="77">
        <v>759970</v>
      </c>
      <c r="D160" s="78">
        <v>0</v>
      </c>
      <c r="E160" s="78">
        <v>23328</v>
      </c>
      <c r="F160" s="78">
        <v>0</v>
      </c>
      <c r="G160" s="78">
        <v>8085</v>
      </c>
      <c r="H160" s="78">
        <v>0</v>
      </c>
      <c r="I160" s="79">
        <f t="shared" si="2"/>
        <v>791383</v>
      </c>
    </row>
    <row r="161" spans="1:9" x14ac:dyDescent="0.25">
      <c r="A161" s="23" t="s">
        <v>213</v>
      </c>
      <c r="B161" s="24" t="s">
        <v>38</v>
      </c>
      <c r="C161" s="77">
        <v>87049</v>
      </c>
      <c r="D161" s="78">
        <v>27599</v>
      </c>
      <c r="E161" s="78">
        <v>0</v>
      </c>
      <c r="F161" s="78">
        <v>0</v>
      </c>
      <c r="G161" s="78">
        <v>4143</v>
      </c>
      <c r="H161" s="78">
        <v>0</v>
      </c>
      <c r="I161" s="79">
        <f t="shared" si="2"/>
        <v>118791</v>
      </c>
    </row>
    <row r="162" spans="1:9" x14ac:dyDescent="0.25">
      <c r="A162" s="23" t="s">
        <v>214</v>
      </c>
      <c r="B162" s="24" t="s">
        <v>38</v>
      </c>
      <c r="C162" s="77">
        <v>975687</v>
      </c>
      <c r="D162" s="78">
        <v>184488</v>
      </c>
      <c r="E162" s="78">
        <v>20214</v>
      </c>
      <c r="F162" s="78">
        <v>0</v>
      </c>
      <c r="G162" s="78">
        <v>0</v>
      </c>
      <c r="H162" s="78">
        <v>0</v>
      </c>
      <c r="I162" s="79">
        <f t="shared" si="2"/>
        <v>1180389</v>
      </c>
    </row>
    <row r="163" spans="1:9" x14ac:dyDescent="0.25">
      <c r="A163" s="23" t="s">
        <v>215</v>
      </c>
      <c r="B163" s="24" t="s">
        <v>38</v>
      </c>
      <c r="C163" s="77">
        <v>3034981</v>
      </c>
      <c r="D163" s="78">
        <v>322686</v>
      </c>
      <c r="E163" s="78">
        <v>230923</v>
      </c>
      <c r="F163" s="78">
        <v>0</v>
      </c>
      <c r="G163" s="78">
        <v>0</v>
      </c>
      <c r="H163" s="78">
        <v>51830</v>
      </c>
      <c r="I163" s="79">
        <f t="shared" si="2"/>
        <v>3640420</v>
      </c>
    </row>
    <row r="164" spans="1:9" x14ac:dyDescent="0.25">
      <c r="A164" s="23" t="s">
        <v>216</v>
      </c>
      <c r="B164" s="24" t="s">
        <v>38</v>
      </c>
      <c r="C164" s="77">
        <v>170084</v>
      </c>
      <c r="D164" s="78">
        <v>0</v>
      </c>
      <c r="E164" s="78">
        <v>2937</v>
      </c>
      <c r="F164" s="78">
        <v>0</v>
      </c>
      <c r="G164" s="78">
        <v>0</v>
      </c>
      <c r="H164" s="78">
        <v>0</v>
      </c>
      <c r="I164" s="79">
        <f t="shared" si="2"/>
        <v>173021</v>
      </c>
    </row>
    <row r="165" spans="1:9" x14ac:dyDescent="0.25">
      <c r="A165" s="23" t="s">
        <v>217</v>
      </c>
      <c r="B165" s="24" t="s">
        <v>38</v>
      </c>
      <c r="C165" s="77">
        <v>479045</v>
      </c>
      <c r="D165" s="78">
        <v>0</v>
      </c>
      <c r="E165" s="78">
        <v>14919</v>
      </c>
      <c r="F165" s="78">
        <v>0</v>
      </c>
      <c r="G165" s="78">
        <v>6524</v>
      </c>
      <c r="H165" s="78">
        <v>0</v>
      </c>
      <c r="I165" s="79">
        <f t="shared" si="2"/>
        <v>500488</v>
      </c>
    </row>
    <row r="166" spans="1:9" x14ac:dyDescent="0.25">
      <c r="A166" s="23" t="s">
        <v>218</v>
      </c>
      <c r="B166" s="24" t="s">
        <v>38</v>
      </c>
      <c r="C166" s="77">
        <v>68010</v>
      </c>
      <c r="D166" s="78">
        <v>0</v>
      </c>
      <c r="E166" s="78">
        <v>1975</v>
      </c>
      <c r="F166" s="78">
        <v>0</v>
      </c>
      <c r="G166" s="78">
        <v>0</v>
      </c>
      <c r="H166" s="78">
        <v>0</v>
      </c>
      <c r="I166" s="79">
        <f t="shared" si="2"/>
        <v>69985</v>
      </c>
    </row>
    <row r="167" spans="1:9" x14ac:dyDescent="0.25">
      <c r="A167" s="23" t="s">
        <v>219</v>
      </c>
      <c r="B167" s="24" t="s">
        <v>38</v>
      </c>
      <c r="C167" s="77">
        <v>1350382</v>
      </c>
      <c r="D167" s="78">
        <v>0</v>
      </c>
      <c r="E167" s="78">
        <v>65100</v>
      </c>
      <c r="F167" s="78">
        <v>0</v>
      </c>
      <c r="G167" s="78">
        <v>0</v>
      </c>
      <c r="H167" s="78">
        <v>0</v>
      </c>
      <c r="I167" s="79">
        <f t="shared" si="2"/>
        <v>1415482</v>
      </c>
    </row>
    <row r="168" spans="1:9" x14ac:dyDescent="0.25">
      <c r="A168" s="23" t="s">
        <v>220</v>
      </c>
      <c r="B168" s="24" t="s">
        <v>38</v>
      </c>
      <c r="C168" s="77">
        <v>1077235</v>
      </c>
      <c r="D168" s="78">
        <v>369450</v>
      </c>
      <c r="E168" s="78">
        <v>34988</v>
      </c>
      <c r="F168" s="78">
        <v>0</v>
      </c>
      <c r="G168" s="78">
        <v>7553</v>
      </c>
      <c r="H168" s="78">
        <v>0</v>
      </c>
      <c r="I168" s="79">
        <f t="shared" si="2"/>
        <v>1489226</v>
      </c>
    </row>
    <row r="169" spans="1:9" x14ac:dyDescent="0.25">
      <c r="A169" s="23" t="s">
        <v>221</v>
      </c>
      <c r="B169" s="24" t="s">
        <v>38</v>
      </c>
      <c r="C169" s="77">
        <v>283635</v>
      </c>
      <c r="D169" s="78">
        <v>44140</v>
      </c>
      <c r="E169" s="78">
        <v>12488</v>
      </c>
      <c r="F169" s="78">
        <v>0</v>
      </c>
      <c r="G169" s="78">
        <v>0</v>
      </c>
      <c r="H169" s="78">
        <v>0</v>
      </c>
      <c r="I169" s="79">
        <f t="shared" si="2"/>
        <v>340263</v>
      </c>
    </row>
    <row r="170" spans="1:9" x14ac:dyDescent="0.25">
      <c r="A170" s="23" t="s">
        <v>222</v>
      </c>
      <c r="B170" s="24" t="s">
        <v>1</v>
      </c>
      <c r="C170" s="77">
        <v>0</v>
      </c>
      <c r="D170" s="78">
        <v>0</v>
      </c>
      <c r="E170" s="78">
        <v>0</v>
      </c>
      <c r="F170" s="78">
        <v>0</v>
      </c>
      <c r="G170" s="78">
        <v>0</v>
      </c>
      <c r="H170" s="78">
        <v>0</v>
      </c>
      <c r="I170" s="79">
        <f t="shared" si="2"/>
        <v>0</v>
      </c>
    </row>
    <row r="171" spans="1:9" x14ac:dyDescent="0.25">
      <c r="A171" s="23" t="s">
        <v>223</v>
      </c>
      <c r="B171" s="24" t="s">
        <v>1</v>
      </c>
      <c r="C171" s="77">
        <v>7250872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9">
        <f t="shared" si="2"/>
        <v>7250872</v>
      </c>
    </row>
    <row r="172" spans="1:9" x14ac:dyDescent="0.25">
      <c r="A172" s="75" t="s">
        <v>516</v>
      </c>
      <c r="B172" s="76" t="s">
        <v>1</v>
      </c>
      <c r="C172" s="77">
        <v>0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9">
        <f t="shared" si="2"/>
        <v>0</v>
      </c>
    </row>
    <row r="173" spans="1:9" x14ac:dyDescent="0.25">
      <c r="A173" s="23" t="s">
        <v>224</v>
      </c>
      <c r="B173" s="24" t="s">
        <v>1</v>
      </c>
      <c r="C173" s="77">
        <v>6577766</v>
      </c>
      <c r="D173" s="78">
        <v>1853456</v>
      </c>
      <c r="E173" s="78">
        <v>194357</v>
      </c>
      <c r="F173" s="78">
        <v>0</v>
      </c>
      <c r="G173" s="78">
        <v>0</v>
      </c>
      <c r="H173" s="78">
        <v>0</v>
      </c>
      <c r="I173" s="79">
        <f t="shared" si="2"/>
        <v>8625579</v>
      </c>
    </row>
    <row r="174" spans="1:9" x14ac:dyDescent="0.25">
      <c r="A174" s="23" t="s">
        <v>225</v>
      </c>
      <c r="B174" s="24" t="s">
        <v>1</v>
      </c>
      <c r="C174" s="77">
        <v>786661</v>
      </c>
      <c r="D174" s="78">
        <v>0</v>
      </c>
      <c r="E174" s="78">
        <v>7699</v>
      </c>
      <c r="F174" s="78">
        <v>0</v>
      </c>
      <c r="G174" s="78">
        <v>0</v>
      </c>
      <c r="H174" s="78">
        <v>0</v>
      </c>
      <c r="I174" s="79">
        <f t="shared" si="2"/>
        <v>794360</v>
      </c>
    </row>
    <row r="175" spans="1:9" x14ac:dyDescent="0.25">
      <c r="A175" s="23" t="s">
        <v>226</v>
      </c>
      <c r="B175" s="24" t="s">
        <v>1</v>
      </c>
      <c r="C175" s="77">
        <v>0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9">
        <f t="shared" si="2"/>
        <v>0</v>
      </c>
    </row>
    <row r="176" spans="1:9" x14ac:dyDescent="0.25">
      <c r="A176" s="23" t="s">
        <v>227</v>
      </c>
      <c r="B176" s="24" t="s">
        <v>39</v>
      </c>
      <c r="C176" s="77">
        <v>12438000</v>
      </c>
      <c r="D176" s="78">
        <v>1816000</v>
      </c>
      <c r="E176" s="78">
        <v>1160000</v>
      </c>
      <c r="F176" s="78">
        <v>2000</v>
      </c>
      <c r="G176" s="78">
        <v>149000</v>
      </c>
      <c r="H176" s="78">
        <v>0</v>
      </c>
      <c r="I176" s="79">
        <f t="shared" si="2"/>
        <v>15565000</v>
      </c>
    </row>
    <row r="177" spans="1:9" x14ac:dyDescent="0.25">
      <c r="A177" s="23" t="s">
        <v>228</v>
      </c>
      <c r="B177" s="24" t="s">
        <v>40</v>
      </c>
      <c r="C177" s="77">
        <v>24747</v>
      </c>
      <c r="D177" s="78">
        <v>6806</v>
      </c>
      <c r="E177" s="78">
        <v>0</v>
      </c>
      <c r="F177" s="78">
        <v>0</v>
      </c>
      <c r="G177" s="78">
        <v>1316</v>
      </c>
      <c r="H177" s="78">
        <v>0</v>
      </c>
      <c r="I177" s="79">
        <f t="shared" si="2"/>
        <v>32869</v>
      </c>
    </row>
    <row r="178" spans="1:9" x14ac:dyDescent="0.25">
      <c r="A178" s="23" t="s">
        <v>229</v>
      </c>
      <c r="B178" s="24" t="s">
        <v>40</v>
      </c>
      <c r="C178" s="77">
        <v>22545</v>
      </c>
      <c r="D178" s="78">
        <v>0</v>
      </c>
      <c r="E178" s="78">
        <v>0</v>
      </c>
      <c r="F178" s="78">
        <v>0</v>
      </c>
      <c r="G178" s="78">
        <v>1635</v>
      </c>
      <c r="H178" s="78">
        <v>0</v>
      </c>
      <c r="I178" s="79">
        <f t="shared" si="2"/>
        <v>24180</v>
      </c>
    </row>
    <row r="179" spans="1:9" x14ac:dyDescent="0.25">
      <c r="A179" s="23" t="s">
        <v>230</v>
      </c>
      <c r="B179" s="24" t="s">
        <v>40</v>
      </c>
      <c r="C179" s="77">
        <v>289351</v>
      </c>
      <c r="D179" s="78">
        <v>39007</v>
      </c>
      <c r="E179" s="78">
        <v>0</v>
      </c>
      <c r="F179" s="78">
        <v>0</v>
      </c>
      <c r="G179" s="78">
        <v>21223</v>
      </c>
      <c r="H179" s="78">
        <v>0</v>
      </c>
      <c r="I179" s="79">
        <f t="shared" si="2"/>
        <v>349581</v>
      </c>
    </row>
    <row r="180" spans="1:9" x14ac:dyDescent="0.25">
      <c r="A180" s="23" t="s">
        <v>231</v>
      </c>
      <c r="B180" s="24" t="s">
        <v>40</v>
      </c>
      <c r="C180" s="77">
        <v>90390</v>
      </c>
      <c r="D180" s="78">
        <v>0</v>
      </c>
      <c r="E180" s="78">
        <v>0</v>
      </c>
      <c r="F180" s="78">
        <v>4484</v>
      </c>
      <c r="G180" s="78">
        <v>0</v>
      </c>
      <c r="H180" s="78">
        <v>0</v>
      </c>
      <c r="I180" s="79">
        <f t="shared" si="2"/>
        <v>94874</v>
      </c>
    </row>
    <row r="181" spans="1:9" x14ac:dyDescent="0.25">
      <c r="A181" s="23" t="s">
        <v>232</v>
      </c>
      <c r="B181" s="24" t="s">
        <v>40</v>
      </c>
      <c r="C181" s="77">
        <v>0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9">
        <f t="shared" si="2"/>
        <v>0</v>
      </c>
    </row>
    <row r="182" spans="1:9" x14ac:dyDescent="0.25">
      <c r="A182" s="23" t="s">
        <v>233</v>
      </c>
      <c r="B182" s="24" t="s">
        <v>40</v>
      </c>
      <c r="C182" s="77">
        <v>269530</v>
      </c>
      <c r="D182" s="78">
        <v>33308</v>
      </c>
      <c r="E182" s="78">
        <v>26408</v>
      </c>
      <c r="F182" s="78">
        <v>0</v>
      </c>
      <c r="G182" s="78">
        <v>1560</v>
      </c>
      <c r="H182" s="78">
        <v>0</v>
      </c>
      <c r="I182" s="79">
        <f t="shared" si="2"/>
        <v>330806</v>
      </c>
    </row>
    <row r="183" spans="1:9" x14ac:dyDescent="0.25">
      <c r="A183" s="23" t="s">
        <v>234</v>
      </c>
      <c r="B183" s="24" t="s">
        <v>40</v>
      </c>
      <c r="C183" s="77">
        <v>29924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9">
        <f t="shared" si="2"/>
        <v>29924</v>
      </c>
    </row>
    <row r="184" spans="1:9" x14ac:dyDescent="0.25">
      <c r="A184" s="23" t="s">
        <v>235</v>
      </c>
      <c r="B184" s="24" t="s">
        <v>41</v>
      </c>
      <c r="C184" s="77">
        <v>0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9">
        <f t="shared" si="2"/>
        <v>0</v>
      </c>
    </row>
    <row r="185" spans="1:9" x14ac:dyDescent="0.25">
      <c r="A185" s="23" t="s">
        <v>236</v>
      </c>
      <c r="B185" s="24" t="s">
        <v>2</v>
      </c>
      <c r="C185" s="77">
        <v>47898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9">
        <f t="shared" si="2"/>
        <v>47898</v>
      </c>
    </row>
    <row r="186" spans="1:9" x14ac:dyDescent="0.25">
      <c r="A186" s="23" t="s">
        <v>1</v>
      </c>
      <c r="B186" s="24" t="s">
        <v>2</v>
      </c>
      <c r="C186" s="77">
        <v>22745</v>
      </c>
      <c r="D186" s="78">
        <v>12918</v>
      </c>
      <c r="E186" s="78">
        <v>0</v>
      </c>
      <c r="F186" s="78">
        <v>0</v>
      </c>
      <c r="G186" s="78">
        <v>0</v>
      </c>
      <c r="H186" s="78">
        <v>0</v>
      </c>
      <c r="I186" s="79">
        <f t="shared" si="2"/>
        <v>35663</v>
      </c>
    </row>
    <row r="187" spans="1:9" x14ac:dyDescent="0.25">
      <c r="A187" s="23" t="s">
        <v>2</v>
      </c>
      <c r="B187" s="24" t="s">
        <v>2</v>
      </c>
      <c r="C187" s="77">
        <v>254394</v>
      </c>
      <c r="D187" s="78">
        <v>73021</v>
      </c>
      <c r="E187" s="78">
        <v>0</v>
      </c>
      <c r="F187" s="78">
        <v>0</v>
      </c>
      <c r="G187" s="78">
        <v>2148</v>
      </c>
      <c r="H187" s="78">
        <v>0</v>
      </c>
      <c r="I187" s="79">
        <f t="shared" si="2"/>
        <v>329563</v>
      </c>
    </row>
    <row r="188" spans="1:9" x14ac:dyDescent="0.25">
      <c r="A188" s="23" t="s">
        <v>237</v>
      </c>
      <c r="B188" s="24" t="s">
        <v>42</v>
      </c>
      <c r="C188" s="77">
        <v>0</v>
      </c>
      <c r="D188" s="78">
        <v>0</v>
      </c>
      <c r="E188" s="78">
        <v>0</v>
      </c>
      <c r="F188" s="78">
        <v>0</v>
      </c>
      <c r="G188" s="78">
        <v>0</v>
      </c>
      <c r="H188" s="78">
        <v>109209</v>
      </c>
      <c r="I188" s="79">
        <f t="shared" si="2"/>
        <v>109209</v>
      </c>
    </row>
    <row r="189" spans="1:9" x14ac:dyDescent="0.25">
      <c r="A189" s="23" t="s">
        <v>238</v>
      </c>
      <c r="B189" s="24" t="s">
        <v>42</v>
      </c>
      <c r="C189" s="77">
        <v>3860051</v>
      </c>
      <c r="D189" s="78">
        <v>866568</v>
      </c>
      <c r="E189" s="78">
        <v>0</v>
      </c>
      <c r="F189" s="78">
        <v>49023</v>
      </c>
      <c r="G189" s="78">
        <v>73170</v>
      </c>
      <c r="H189" s="78">
        <v>0</v>
      </c>
      <c r="I189" s="79">
        <f t="shared" si="2"/>
        <v>4848812</v>
      </c>
    </row>
    <row r="190" spans="1:9" x14ac:dyDescent="0.25">
      <c r="A190" s="23" t="s">
        <v>239</v>
      </c>
      <c r="B190" s="24" t="s">
        <v>42</v>
      </c>
      <c r="C190" s="77">
        <v>214001</v>
      </c>
      <c r="D190" s="78">
        <v>51515</v>
      </c>
      <c r="E190" s="78">
        <v>1581</v>
      </c>
      <c r="F190" s="78">
        <v>0</v>
      </c>
      <c r="G190" s="78">
        <v>1316</v>
      </c>
      <c r="H190" s="78">
        <v>295808</v>
      </c>
      <c r="I190" s="79">
        <f t="shared" si="2"/>
        <v>564221</v>
      </c>
    </row>
    <row r="191" spans="1:9" x14ac:dyDescent="0.25">
      <c r="A191" s="23" t="s">
        <v>240</v>
      </c>
      <c r="B191" s="24" t="s">
        <v>42</v>
      </c>
      <c r="C191" s="77">
        <v>0</v>
      </c>
      <c r="D191" s="78">
        <v>0</v>
      </c>
      <c r="E191" s="78">
        <v>0</v>
      </c>
      <c r="F191" s="78">
        <v>0</v>
      </c>
      <c r="G191" s="78">
        <v>0</v>
      </c>
      <c r="H191" s="78">
        <v>215761</v>
      </c>
      <c r="I191" s="79">
        <f t="shared" si="2"/>
        <v>215761</v>
      </c>
    </row>
    <row r="192" spans="1:9" x14ac:dyDescent="0.25">
      <c r="A192" s="23" t="s">
        <v>241</v>
      </c>
      <c r="B192" s="24" t="s">
        <v>42</v>
      </c>
      <c r="C192" s="77">
        <v>1072168</v>
      </c>
      <c r="D192" s="78">
        <v>0</v>
      </c>
      <c r="E192" s="78">
        <v>12390</v>
      </c>
      <c r="F192" s="78">
        <v>0</v>
      </c>
      <c r="G192" s="78">
        <v>22667</v>
      </c>
      <c r="H192" s="78">
        <v>0</v>
      </c>
      <c r="I192" s="79">
        <f t="shared" si="2"/>
        <v>1107225</v>
      </c>
    </row>
    <row r="193" spans="1:9" x14ac:dyDescent="0.25">
      <c r="A193" s="23" t="s">
        <v>242</v>
      </c>
      <c r="B193" s="24" t="s">
        <v>243</v>
      </c>
      <c r="C193" s="77">
        <v>0</v>
      </c>
      <c r="D193" s="78">
        <v>0</v>
      </c>
      <c r="E193" s="78">
        <v>0</v>
      </c>
      <c r="F193" s="78">
        <v>0</v>
      </c>
      <c r="G193" s="78">
        <v>0</v>
      </c>
      <c r="H193" s="78">
        <v>0</v>
      </c>
      <c r="I193" s="79">
        <f t="shared" si="2"/>
        <v>0</v>
      </c>
    </row>
    <row r="194" spans="1:9" x14ac:dyDescent="0.25">
      <c r="A194" s="23" t="s">
        <v>244</v>
      </c>
      <c r="B194" s="24" t="s">
        <v>43</v>
      </c>
      <c r="C194" s="77">
        <v>155964</v>
      </c>
      <c r="D194" s="78">
        <v>0</v>
      </c>
      <c r="E194" s="78">
        <v>2943</v>
      </c>
      <c r="F194" s="78">
        <v>0</v>
      </c>
      <c r="G194" s="78">
        <v>0</v>
      </c>
      <c r="H194" s="78">
        <v>0</v>
      </c>
      <c r="I194" s="79">
        <f t="shared" si="2"/>
        <v>158907</v>
      </c>
    </row>
    <row r="195" spans="1:9" x14ac:dyDescent="0.25">
      <c r="A195" s="23" t="s">
        <v>245</v>
      </c>
      <c r="B195" s="24" t="s">
        <v>43</v>
      </c>
      <c r="C195" s="77">
        <v>230051</v>
      </c>
      <c r="D195" s="78">
        <v>0</v>
      </c>
      <c r="E195" s="78">
        <v>0</v>
      </c>
      <c r="F195" s="78">
        <v>0</v>
      </c>
      <c r="G195" s="78">
        <v>26008</v>
      </c>
      <c r="H195" s="78">
        <v>0</v>
      </c>
      <c r="I195" s="79">
        <f t="shared" si="2"/>
        <v>256059</v>
      </c>
    </row>
    <row r="196" spans="1:9" x14ac:dyDescent="0.25">
      <c r="A196" s="23" t="s">
        <v>246</v>
      </c>
      <c r="B196" s="24" t="s">
        <v>43</v>
      </c>
      <c r="C196" s="77">
        <v>36465</v>
      </c>
      <c r="D196" s="78">
        <v>6318</v>
      </c>
      <c r="E196" s="78">
        <v>0</v>
      </c>
      <c r="F196" s="78">
        <v>0</v>
      </c>
      <c r="G196" s="78">
        <v>2113</v>
      </c>
      <c r="H196" s="78">
        <v>0</v>
      </c>
      <c r="I196" s="79">
        <f t="shared" si="2"/>
        <v>44896</v>
      </c>
    </row>
    <row r="197" spans="1:9" x14ac:dyDescent="0.25">
      <c r="A197" s="23" t="s">
        <v>247</v>
      </c>
      <c r="B197" s="24" t="s">
        <v>43</v>
      </c>
      <c r="C197" s="77">
        <v>8914819</v>
      </c>
      <c r="D197" s="78">
        <v>0</v>
      </c>
      <c r="E197" s="78">
        <v>0</v>
      </c>
      <c r="F197" s="78">
        <v>0</v>
      </c>
      <c r="G197" s="78">
        <v>230080</v>
      </c>
      <c r="H197" s="78">
        <v>0</v>
      </c>
      <c r="I197" s="79">
        <f t="shared" ref="I197:I260" si="3">SUM(C197:H197)</f>
        <v>9144899</v>
      </c>
    </row>
    <row r="198" spans="1:9" x14ac:dyDescent="0.25">
      <c r="A198" s="23" t="s">
        <v>248</v>
      </c>
      <c r="B198" s="24" t="s">
        <v>43</v>
      </c>
      <c r="C198" s="77">
        <v>0</v>
      </c>
      <c r="D198" s="78">
        <v>0</v>
      </c>
      <c r="E198" s="78">
        <v>0</v>
      </c>
      <c r="F198" s="78">
        <v>0</v>
      </c>
      <c r="G198" s="78">
        <v>0</v>
      </c>
      <c r="H198" s="78">
        <v>0</v>
      </c>
      <c r="I198" s="79">
        <f t="shared" si="3"/>
        <v>0</v>
      </c>
    </row>
    <row r="199" spans="1:9" x14ac:dyDescent="0.25">
      <c r="A199" s="23" t="s">
        <v>249</v>
      </c>
      <c r="B199" s="24" t="s">
        <v>44</v>
      </c>
      <c r="C199" s="77">
        <v>0</v>
      </c>
      <c r="D199" s="78">
        <v>0</v>
      </c>
      <c r="E199" s="78">
        <v>0</v>
      </c>
      <c r="F199" s="78">
        <v>0</v>
      </c>
      <c r="G199" s="78">
        <v>0</v>
      </c>
      <c r="H199" s="78">
        <v>0</v>
      </c>
      <c r="I199" s="79">
        <f t="shared" si="3"/>
        <v>0</v>
      </c>
    </row>
    <row r="200" spans="1:9" x14ac:dyDescent="0.25">
      <c r="A200" s="75" t="s">
        <v>515</v>
      </c>
      <c r="B200" s="24" t="s">
        <v>44</v>
      </c>
      <c r="C200" s="77">
        <v>0</v>
      </c>
      <c r="D200" s="78">
        <v>0</v>
      </c>
      <c r="E200" s="78">
        <v>0</v>
      </c>
      <c r="F200" s="78">
        <v>0</v>
      </c>
      <c r="G200" s="78">
        <v>0</v>
      </c>
      <c r="H200" s="78">
        <v>0</v>
      </c>
      <c r="I200" s="79">
        <f t="shared" si="3"/>
        <v>0</v>
      </c>
    </row>
    <row r="201" spans="1:9" x14ac:dyDescent="0.25">
      <c r="A201" s="23" t="s">
        <v>250</v>
      </c>
      <c r="B201" s="24" t="s">
        <v>44</v>
      </c>
      <c r="C201" s="77">
        <v>0</v>
      </c>
      <c r="D201" s="78">
        <v>0</v>
      </c>
      <c r="E201" s="78">
        <v>0</v>
      </c>
      <c r="F201" s="78">
        <v>0</v>
      </c>
      <c r="G201" s="78">
        <v>0</v>
      </c>
      <c r="H201" s="78">
        <v>0</v>
      </c>
      <c r="I201" s="79">
        <f t="shared" si="3"/>
        <v>0</v>
      </c>
    </row>
    <row r="202" spans="1:9" x14ac:dyDescent="0.25">
      <c r="A202" s="23" t="s">
        <v>251</v>
      </c>
      <c r="B202" s="24" t="s">
        <v>44</v>
      </c>
      <c r="C202" s="77">
        <v>2088028</v>
      </c>
      <c r="D202" s="78">
        <v>522024</v>
      </c>
      <c r="E202" s="78">
        <v>16227</v>
      </c>
      <c r="F202" s="78">
        <v>0</v>
      </c>
      <c r="G202" s="78">
        <v>60264</v>
      </c>
      <c r="H202" s="78">
        <v>0</v>
      </c>
      <c r="I202" s="79">
        <f t="shared" si="3"/>
        <v>2686543</v>
      </c>
    </row>
    <row r="203" spans="1:9" x14ac:dyDescent="0.25">
      <c r="A203" s="23" t="s">
        <v>252</v>
      </c>
      <c r="B203" s="24" t="s">
        <v>45</v>
      </c>
      <c r="C203" s="77">
        <v>4534678</v>
      </c>
      <c r="D203" s="78">
        <v>1087369</v>
      </c>
      <c r="E203" s="78">
        <v>26358</v>
      </c>
      <c r="F203" s="78">
        <v>0</v>
      </c>
      <c r="G203" s="78">
        <v>0</v>
      </c>
      <c r="H203" s="78">
        <v>0</v>
      </c>
      <c r="I203" s="79">
        <f t="shared" si="3"/>
        <v>5648405</v>
      </c>
    </row>
    <row r="204" spans="1:9" x14ac:dyDescent="0.25">
      <c r="A204" s="23" t="s">
        <v>443</v>
      </c>
      <c r="B204" s="24" t="s">
        <v>45</v>
      </c>
      <c r="C204" s="77">
        <v>843928</v>
      </c>
      <c r="D204" s="78">
        <v>0</v>
      </c>
      <c r="E204" s="78">
        <v>16479</v>
      </c>
      <c r="F204" s="78">
        <v>0</v>
      </c>
      <c r="G204" s="78">
        <v>0</v>
      </c>
      <c r="H204" s="78">
        <v>0</v>
      </c>
      <c r="I204" s="79">
        <f t="shared" si="3"/>
        <v>860407</v>
      </c>
    </row>
    <row r="205" spans="1:9" x14ac:dyDescent="0.25">
      <c r="A205" s="23" t="s">
        <v>253</v>
      </c>
      <c r="B205" s="24" t="s">
        <v>45</v>
      </c>
      <c r="C205" s="77">
        <v>437085</v>
      </c>
      <c r="D205" s="78">
        <v>0</v>
      </c>
      <c r="E205" s="78">
        <v>18521</v>
      </c>
      <c r="F205" s="78">
        <v>0</v>
      </c>
      <c r="G205" s="78">
        <v>0</v>
      </c>
      <c r="H205" s="78">
        <v>0</v>
      </c>
      <c r="I205" s="79">
        <f t="shared" si="3"/>
        <v>455606</v>
      </c>
    </row>
    <row r="206" spans="1:9" x14ac:dyDescent="0.25">
      <c r="A206" s="23" t="s">
        <v>254</v>
      </c>
      <c r="B206" s="24" t="s">
        <v>45</v>
      </c>
      <c r="C206" s="77">
        <v>158507</v>
      </c>
      <c r="D206" s="78">
        <v>37492</v>
      </c>
      <c r="E206" s="78">
        <v>5857</v>
      </c>
      <c r="F206" s="78">
        <v>0</v>
      </c>
      <c r="G206" s="78">
        <v>0</v>
      </c>
      <c r="H206" s="78">
        <v>0</v>
      </c>
      <c r="I206" s="79">
        <f t="shared" si="3"/>
        <v>201856</v>
      </c>
    </row>
    <row r="207" spans="1:9" x14ac:dyDescent="0.25">
      <c r="A207" s="23" t="s">
        <v>255</v>
      </c>
      <c r="B207" s="24" t="s">
        <v>45</v>
      </c>
      <c r="C207" s="77">
        <v>6432878</v>
      </c>
      <c r="D207" s="78">
        <v>1349607</v>
      </c>
      <c r="E207" s="78">
        <v>153694</v>
      </c>
      <c r="F207" s="78">
        <v>0</v>
      </c>
      <c r="G207" s="78">
        <v>0</v>
      </c>
      <c r="H207" s="78">
        <v>0</v>
      </c>
      <c r="I207" s="79">
        <f t="shared" si="3"/>
        <v>7936179</v>
      </c>
    </row>
    <row r="208" spans="1:9" x14ac:dyDescent="0.25">
      <c r="A208" s="68" t="s">
        <v>499</v>
      </c>
      <c r="B208" s="69" t="s">
        <v>45</v>
      </c>
      <c r="C208" s="77">
        <v>2706697</v>
      </c>
      <c r="D208" s="78">
        <v>307823</v>
      </c>
      <c r="E208" s="78">
        <v>12088</v>
      </c>
      <c r="F208" s="78">
        <v>0</v>
      </c>
      <c r="G208" s="78">
        <v>0</v>
      </c>
      <c r="H208" s="78">
        <v>0</v>
      </c>
      <c r="I208" s="79">
        <f t="shared" si="3"/>
        <v>3026608</v>
      </c>
    </row>
    <row r="209" spans="1:9" x14ac:dyDescent="0.25">
      <c r="A209" s="68" t="s">
        <v>494</v>
      </c>
      <c r="B209" s="69" t="s">
        <v>45</v>
      </c>
      <c r="C209" s="77">
        <v>7368611</v>
      </c>
      <c r="D209" s="78">
        <v>4839751</v>
      </c>
      <c r="E209" s="78">
        <v>77118</v>
      </c>
      <c r="F209" s="78">
        <v>0</v>
      </c>
      <c r="G209" s="78">
        <v>0</v>
      </c>
      <c r="H209" s="78">
        <v>0</v>
      </c>
      <c r="I209" s="79">
        <f t="shared" si="3"/>
        <v>12285480</v>
      </c>
    </row>
    <row r="210" spans="1:9" x14ac:dyDescent="0.25">
      <c r="A210" s="23" t="s">
        <v>256</v>
      </c>
      <c r="B210" s="24" t="s">
        <v>45</v>
      </c>
      <c r="C210" s="77">
        <v>131106</v>
      </c>
      <c r="D210" s="78">
        <v>0</v>
      </c>
      <c r="E210" s="78">
        <v>796</v>
      </c>
      <c r="F210" s="78">
        <v>0</v>
      </c>
      <c r="G210" s="78">
        <v>0</v>
      </c>
      <c r="H210" s="78">
        <v>0</v>
      </c>
      <c r="I210" s="79">
        <f t="shared" si="3"/>
        <v>131902</v>
      </c>
    </row>
    <row r="211" spans="1:9" x14ac:dyDescent="0.25">
      <c r="A211" s="23" t="s">
        <v>257</v>
      </c>
      <c r="B211" s="24" t="s">
        <v>45</v>
      </c>
      <c r="C211" s="77">
        <v>802840</v>
      </c>
      <c r="D211" s="78">
        <v>0</v>
      </c>
      <c r="E211" s="78">
        <v>37190</v>
      </c>
      <c r="F211" s="78">
        <v>0</v>
      </c>
      <c r="G211" s="78">
        <v>0</v>
      </c>
      <c r="H211" s="78">
        <v>0</v>
      </c>
      <c r="I211" s="79">
        <f t="shared" si="3"/>
        <v>840030</v>
      </c>
    </row>
    <row r="212" spans="1:9" x14ac:dyDescent="0.25">
      <c r="A212" s="23" t="s">
        <v>258</v>
      </c>
      <c r="B212" s="24" t="s">
        <v>45</v>
      </c>
      <c r="C212" s="77">
        <v>0</v>
      </c>
      <c r="D212" s="78">
        <v>0</v>
      </c>
      <c r="E212" s="78">
        <v>7451</v>
      </c>
      <c r="F212" s="78">
        <v>0</v>
      </c>
      <c r="G212" s="78">
        <v>0</v>
      </c>
      <c r="H212" s="78">
        <v>0</v>
      </c>
      <c r="I212" s="79">
        <f t="shared" si="3"/>
        <v>7451</v>
      </c>
    </row>
    <row r="213" spans="1:9" x14ac:dyDescent="0.25">
      <c r="A213" s="23" t="s">
        <v>259</v>
      </c>
      <c r="B213" s="24" t="s">
        <v>45</v>
      </c>
      <c r="C213" s="77">
        <v>22087571</v>
      </c>
      <c r="D213" s="78">
        <v>0</v>
      </c>
      <c r="E213" s="78">
        <v>0</v>
      </c>
      <c r="F213" s="78">
        <v>0</v>
      </c>
      <c r="G213" s="78">
        <v>0</v>
      </c>
      <c r="H213" s="78">
        <v>0</v>
      </c>
      <c r="I213" s="79">
        <f t="shared" si="3"/>
        <v>22087571</v>
      </c>
    </row>
    <row r="214" spans="1:9" x14ac:dyDescent="0.25">
      <c r="A214" s="23" t="s">
        <v>260</v>
      </c>
      <c r="B214" s="24" t="s">
        <v>45</v>
      </c>
      <c r="C214" s="77">
        <v>1268255</v>
      </c>
      <c r="D214" s="78">
        <v>204951</v>
      </c>
      <c r="E214" s="78">
        <v>27231</v>
      </c>
      <c r="F214" s="78">
        <v>0</v>
      </c>
      <c r="G214" s="78">
        <v>0</v>
      </c>
      <c r="H214" s="78">
        <v>0</v>
      </c>
      <c r="I214" s="79">
        <f t="shared" si="3"/>
        <v>1500437</v>
      </c>
    </row>
    <row r="215" spans="1:9" x14ac:dyDescent="0.25">
      <c r="A215" s="23" t="s">
        <v>261</v>
      </c>
      <c r="B215" s="24" t="s">
        <v>45</v>
      </c>
      <c r="C215" s="77">
        <v>1295402</v>
      </c>
      <c r="D215" s="78">
        <v>125679</v>
      </c>
      <c r="E215" s="78">
        <v>0</v>
      </c>
      <c r="F215" s="78">
        <v>0</v>
      </c>
      <c r="G215" s="78">
        <v>193723</v>
      </c>
      <c r="H215" s="78">
        <v>0</v>
      </c>
      <c r="I215" s="79">
        <f t="shared" si="3"/>
        <v>1614804</v>
      </c>
    </row>
    <row r="216" spans="1:9" x14ac:dyDescent="0.25">
      <c r="A216" s="23" t="s">
        <v>262</v>
      </c>
      <c r="B216" s="24" t="s">
        <v>45</v>
      </c>
      <c r="C216" s="77">
        <v>0</v>
      </c>
      <c r="D216" s="78">
        <v>0</v>
      </c>
      <c r="E216" s="78">
        <v>0</v>
      </c>
      <c r="F216" s="78">
        <v>0</v>
      </c>
      <c r="G216" s="78">
        <v>0</v>
      </c>
      <c r="H216" s="78">
        <v>0</v>
      </c>
      <c r="I216" s="79">
        <f t="shared" si="3"/>
        <v>0</v>
      </c>
    </row>
    <row r="217" spans="1:9" x14ac:dyDescent="0.25">
      <c r="A217" s="23" t="s">
        <v>263</v>
      </c>
      <c r="B217" s="24" t="s">
        <v>45</v>
      </c>
      <c r="C217" s="77">
        <v>1500230</v>
      </c>
      <c r="D217" s="78">
        <v>440491</v>
      </c>
      <c r="E217" s="78">
        <v>66374</v>
      </c>
      <c r="F217" s="78">
        <v>0</v>
      </c>
      <c r="G217" s="78">
        <v>0</v>
      </c>
      <c r="H217" s="78">
        <v>0</v>
      </c>
      <c r="I217" s="79">
        <f t="shared" si="3"/>
        <v>2007095</v>
      </c>
    </row>
    <row r="218" spans="1:9" x14ac:dyDescent="0.25">
      <c r="A218" s="23" t="s">
        <v>264</v>
      </c>
      <c r="B218" s="24" t="s">
        <v>45</v>
      </c>
      <c r="C218" s="77">
        <v>1277204</v>
      </c>
      <c r="D218" s="78">
        <v>0</v>
      </c>
      <c r="E218" s="78">
        <v>96741</v>
      </c>
      <c r="F218" s="78">
        <v>0</v>
      </c>
      <c r="G218" s="78">
        <v>0</v>
      </c>
      <c r="H218" s="78">
        <v>0</v>
      </c>
      <c r="I218" s="79">
        <f t="shared" si="3"/>
        <v>1373945</v>
      </c>
    </row>
    <row r="219" spans="1:9" x14ac:dyDescent="0.25">
      <c r="A219" s="23" t="s">
        <v>444</v>
      </c>
      <c r="B219" s="24" t="s">
        <v>45</v>
      </c>
      <c r="C219" s="77">
        <v>33425247</v>
      </c>
      <c r="D219" s="78">
        <v>5664476</v>
      </c>
      <c r="E219" s="78">
        <v>699394</v>
      </c>
      <c r="F219" s="78">
        <v>10948</v>
      </c>
      <c r="G219" s="78">
        <v>0</v>
      </c>
      <c r="H219" s="78">
        <v>0</v>
      </c>
      <c r="I219" s="79">
        <f t="shared" si="3"/>
        <v>39800065</v>
      </c>
    </row>
    <row r="220" spans="1:9" x14ac:dyDescent="0.25">
      <c r="A220" s="23" t="s">
        <v>265</v>
      </c>
      <c r="B220" s="24" t="s">
        <v>45</v>
      </c>
      <c r="C220" s="77">
        <v>11090417</v>
      </c>
      <c r="D220" s="78">
        <v>0</v>
      </c>
      <c r="E220" s="78">
        <v>939614</v>
      </c>
      <c r="F220" s="78">
        <v>0</v>
      </c>
      <c r="G220" s="78">
        <v>0</v>
      </c>
      <c r="H220" s="78">
        <v>278930</v>
      </c>
      <c r="I220" s="79">
        <f t="shared" si="3"/>
        <v>12308961</v>
      </c>
    </row>
    <row r="221" spans="1:9" x14ac:dyDescent="0.25">
      <c r="A221" s="68" t="s">
        <v>495</v>
      </c>
      <c r="B221" s="69" t="s">
        <v>45</v>
      </c>
      <c r="C221" s="77">
        <v>6568238</v>
      </c>
      <c r="D221" s="78">
        <v>1180487</v>
      </c>
      <c r="E221" s="78">
        <v>228042</v>
      </c>
      <c r="F221" s="78">
        <v>0</v>
      </c>
      <c r="G221" s="78">
        <v>0</v>
      </c>
      <c r="H221" s="78">
        <v>0</v>
      </c>
      <c r="I221" s="79">
        <f t="shared" si="3"/>
        <v>7976767</v>
      </c>
    </row>
    <row r="222" spans="1:9" x14ac:dyDescent="0.25">
      <c r="A222" s="23" t="s">
        <v>266</v>
      </c>
      <c r="B222" s="24" t="s">
        <v>45</v>
      </c>
      <c r="C222" s="77">
        <v>2833279</v>
      </c>
      <c r="D222" s="78">
        <v>384834</v>
      </c>
      <c r="E222" s="78">
        <v>79781</v>
      </c>
      <c r="F222" s="78">
        <v>0</v>
      </c>
      <c r="G222" s="78">
        <v>0</v>
      </c>
      <c r="H222" s="78">
        <v>0</v>
      </c>
      <c r="I222" s="79">
        <f t="shared" si="3"/>
        <v>3297894</v>
      </c>
    </row>
    <row r="223" spans="1:9" x14ac:dyDescent="0.25">
      <c r="A223" s="23" t="s">
        <v>267</v>
      </c>
      <c r="B223" s="24" t="s">
        <v>45</v>
      </c>
      <c r="C223" s="77">
        <v>866126</v>
      </c>
      <c r="D223" s="78">
        <v>144353</v>
      </c>
      <c r="E223" s="78">
        <v>28356</v>
      </c>
      <c r="F223" s="78">
        <v>0</v>
      </c>
      <c r="G223" s="78">
        <v>0</v>
      </c>
      <c r="H223" s="78">
        <v>0</v>
      </c>
      <c r="I223" s="79">
        <f t="shared" si="3"/>
        <v>1038835</v>
      </c>
    </row>
    <row r="224" spans="1:9" x14ac:dyDescent="0.25">
      <c r="A224" s="23" t="s">
        <v>268</v>
      </c>
      <c r="B224" s="24" t="s">
        <v>45</v>
      </c>
      <c r="C224" s="77">
        <v>1001029</v>
      </c>
      <c r="D224" s="78">
        <v>192381</v>
      </c>
      <c r="E224" s="78">
        <v>41795</v>
      </c>
      <c r="F224" s="78">
        <v>0</v>
      </c>
      <c r="G224" s="78">
        <v>0</v>
      </c>
      <c r="H224" s="78">
        <v>0</v>
      </c>
      <c r="I224" s="79">
        <f t="shared" si="3"/>
        <v>1235205</v>
      </c>
    </row>
    <row r="225" spans="1:9" x14ac:dyDescent="0.25">
      <c r="A225" s="23" t="s">
        <v>269</v>
      </c>
      <c r="B225" s="24" t="s">
        <v>45</v>
      </c>
      <c r="C225" s="77">
        <v>586646</v>
      </c>
      <c r="D225" s="78">
        <v>0</v>
      </c>
      <c r="E225" s="78">
        <v>0</v>
      </c>
      <c r="F225" s="78">
        <v>0</v>
      </c>
      <c r="G225" s="78">
        <v>0</v>
      </c>
      <c r="H225" s="78">
        <v>0</v>
      </c>
      <c r="I225" s="79">
        <f t="shared" si="3"/>
        <v>586646</v>
      </c>
    </row>
    <row r="226" spans="1:9" x14ac:dyDescent="0.25">
      <c r="A226" s="23" t="s">
        <v>270</v>
      </c>
      <c r="B226" s="24" t="s">
        <v>45</v>
      </c>
      <c r="C226" s="77">
        <v>3513956</v>
      </c>
      <c r="D226" s="78">
        <v>0</v>
      </c>
      <c r="E226" s="78">
        <v>0</v>
      </c>
      <c r="F226" s="78">
        <v>0</v>
      </c>
      <c r="G226" s="78">
        <v>0</v>
      </c>
      <c r="H226" s="78">
        <v>0</v>
      </c>
      <c r="I226" s="79">
        <f t="shared" si="3"/>
        <v>3513956</v>
      </c>
    </row>
    <row r="227" spans="1:9" x14ac:dyDescent="0.25">
      <c r="A227" s="23" t="s">
        <v>271</v>
      </c>
      <c r="B227" s="24" t="s">
        <v>45</v>
      </c>
      <c r="C227" s="77">
        <v>2652499</v>
      </c>
      <c r="D227" s="78">
        <v>589362</v>
      </c>
      <c r="E227" s="78">
        <v>62379</v>
      </c>
      <c r="F227" s="78">
        <v>157</v>
      </c>
      <c r="G227" s="78">
        <v>5941</v>
      </c>
      <c r="H227" s="78">
        <v>0</v>
      </c>
      <c r="I227" s="79">
        <f t="shared" si="3"/>
        <v>3310338</v>
      </c>
    </row>
    <row r="228" spans="1:9" x14ac:dyDescent="0.25">
      <c r="A228" s="23" t="s">
        <v>272</v>
      </c>
      <c r="B228" s="24" t="s">
        <v>45</v>
      </c>
      <c r="C228" s="77">
        <v>0</v>
      </c>
      <c r="D228" s="78">
        <v>0</v>
      </c>
      <c r="E228" s="78">
        <v>0</v>
      </c>
      <c r="F228" s="78">
        <v>0</v>
      </c>
      <c r="G228" s="78">
        <v>0</v>
      </c>
      <c r="H228" s="78">
        <v>0</v>
      </c>
      <c r="I228" s="79">
        <f t="shared" si="3"/>
        <v>0</v>
      </c>
    </row>
    <row r="229" spans="1:9" x14ac:dyDescent="0.25">
      <c r="A229" s="23" t="s">
        <v>445</v>
      </c>
      <c r="B229" s="24" t="s">
        <v>45</v>
      </c>
      <c r="C229" s="77">
        <v>2081975</v>
      </c>
      <c r="D229" s="78">
        <v>252256</v>
      </c>
      <c r="E229" s="78">
        <v>37372</v>
      </c>
      <c r="F229" s="78">
        <v>0</v>
      </c>
      <c r="G229" s="78">
        <v>0</v>
      </c>
      <c r="H229" s="78">
        <v>0</v>
      </c>
      <c r="I229" s="79">
        <f t="shared" si="3"/>
        <v>2371603</v>
      </c>
    </row>
    <row r="230" spans="1:9" x14ac:dyDescent="0.25">
      <c r="A230" s="23" t="s">
        <v>273</v>
      </c>
      <c r="B230" s="24" t="s">
        <v>45</v>
      </c>
      <c r="C230" s="77">
        <v>1976387</v>
      </c>
      <c r="D230" s="78">
        <v>206605</v>
      </c>
      <c r="E230" s="78">
        <v>44282</v>
      </c>
      <c r="F230" s="78">
        <v>0</v>
      </c>
      <c r="G230" s="78">
        <v>0</v>
      </c>
      <c r="H230" s="78">
        <v>0</v>
      </c>
      <c r="I230" s="79">
        <f t="shared" si="3"/>
        <v>2227274</v>
      </c>
    </row>
    <row r="231" spans="1:9" x14ac:dyDescent="0.25">
      <c r="A231" s="23" t="s">
        <v>274</v>
      </c>
      <c r="B231" s="24" t="s">
        <v>45</v>
      </c>
      <c r="C231" s="77">
        <v>1377801</v>
      </c>
      <c r="D231" s="78">
        <v>6580</v>
      </c>
      <c r="E231" s="78">
        <v>33241</v>
      </c>
      <c r="F231" s="78">
        <v>0</v>
      </c>
      <c r="G231" s="78">
        <v>0</v>
      </c>
      <c r="H231" s="78">
        <v>209883</v>
      </c>
      <c r="I231" s="79">
        <f t="shared" si="3"/>
        <v>1627505</v>
      </c>
    </row>
    <row r="232" spans="1:9" x14ac:dyDescent="0.25">
      <c r="A232" s="23" t="s">
        <v>275</v>
      </c>
      <c r="B232" s="24" t="s">
        <v>45</v>
      </c>
      <c r="C232" s="77">
        <v>2547961</v>
      </c>
      <c r="D232" s="78">
        <v>940261</v>
      </c>
      <c r="E232" s="78">
        <v>33596</v>
      </c>
      <c r="F232" s="78">
        <v>0</v>
      </c>
      <c r="G232" s="78">
        <v>0</v>
      </c>
      <c r="H232" s="78">
        <v>0</v>
      </c>
      <c r="I232" s="79">
        <f t="shared" si="3"/>
        <v>3521818</v>
      </c>
    </row>
    <row r="233" spans="1:9" x14ac:dyDescent="0.25">
      <c r="A233" s="23" t="s">
        <v>276</v>
      </c>
      <c r="B233" s="24" t="s">
        <v>45</v>
      </c>
      <c r="C233" s="77">
        <v>555890</v>
      </c>
      <c r="D233" s="78">
        <v>0</v>
      </c>
      <c r="E233" s="78">
        <v>21982</v>
      </c>
      <c r="F233" s="78">
        <v>0</v>
      </c>
      <c r="G233" s="78">
        <v>0</v>
      </c>
      <c r="H233" s="78">
        <v>0</v>
      </c>
      <c r="I233" s="79">
        <f t="shared" si="3"/>
        <v>577872</v>
      </c>
    </row>
    <row r="234" spans="1:9" x14ac:dyDescent="0.25">
      <c r="A234" s="23" t="s">
        <v>277</v>
      </c>
      <c r="B234" s="24" t="s">
        <v>45</v>
      </c>
      <c r="C234" s="77">
        <v>767264</v>
      </c>
      <c r="D234" s="78">
        <v>123633</v>
      </c>
      <c r="E234" s="78">
        <v>0</v>
      </c>
      <c r="F234" s="78">
        <v>0</v>
      </c>
      <c r="G234" s="78">
        <v>0</v>
      </c>
      <c r="H234" s="78">
        <v>19226</v>
      </c>
      <c r="I234" s="79">
        <f t="shared" si="3"/>
        <v>910123</v>
      </c>
    </row>
    <row r="235" spans="1:9" x14ac:dyDescent="0.25">
      <c r="A235" s="23" t="s">
        <v>278</v>
      </c>
      <c r="B235" s="24" t="s">
        <v>45</v>
      </c>
      <c r="C235" s="77">
        <v>246668</v>
      </c>
      <c r="D235" s="78">
        <v>31617</v>
      </c>
      <c r="E235" s="78">
        <v>5748</v>
      </c>
      <c r="F235" s="78">
        <v>0</v>
      </c>
      <c r="G235" s="78">
        <v>0</v>
      </c>
      <c r="H235" s="78">
        <v>0</v>
      </c>
      <c r="I235" s="79">
        <f t="shared" si="3"/>
        <v>284033</v>
      </c>
    </row>
    <row r="236" spans="1:9" x14ac:dyDescent="0.25">
      <c r="A236" s="23" t="s">
        <v>279</v>
      </c>
      <c r="B236" s="24" t="s">
        <v>45</v>
      </c>
      <c r="C236" s="77">
        <v>385701</v>
      </c>
      <c r="D236" s="78">
        <v>0</v>
      </c>
      <c r="E236" s="78">
        <v>0</v>
      </c>
      <c r="F236" s="78">
        <v>0</v>
      </c>
      <c r="G236" s="78">
        <v>0</v>
      </c>
      <c r="H236" s="78">
        <v>5049</v>
      </c>
      <c r="I236" s="79">
        <f t="shared" si="3"/>
        <v>390750</v>
      </c>
    </row>
    <row r="237" spans="1:9" x14ac:dyDescent="0.25">
      <c r="A237" s="23" t="s">
        <v>280</v>
      </c>
      <c r="B237" s="24" t="s">
        <v>46</v>
      </c>
      <c r="C237" s="77">
        <v>0</v>
      </c>
      <c r="D237" s="78">
        <v>0</v>
      </c>
      <c r="E237" s="78">
        <v>0</v>
      </c>
      <c r="F237" s="78">
        <v>0</v>
      </c>
      <c r="G237" s="78">
        <v>0</v>
      </c>
      <c r="H237" s="78">
        <v>0</v>
      </c>
      <c r="I237" s="79">
        <f t="shared" si="3"/>
        <v>0</v>
      </c>
    </row>
    <row r="238" spans="1:9" x14ac:dyDescent="0.25">
      <c r="A238" s="23" t="s">
        <v>281</v>
      </c>
      <c r="B238" s="24" t="s">
        <v>46</v>
      </c>
      <c r="C238" s="77">
        <v>0</v>
      </c>
      <c r="D238" s="78">
        <v>0</v>
      </c>
      <c r="E238" s="78">
        <v>0</v>
      </c>
      <c r="F238" s="78">
        <v>0</v>
      </c>
      <c r="G238" s="78">
        <v>0</v>
      </c>
      <c r="H238" s="78">
        <v>0</v>
      </c>
      <c r="I238" s="79">
        <f t="shared" si="3"/>
        <v>0</v>
      </c>
    </row>
    <row r="239" spans="1:9" x14ac:dyDescent="0.25">
      <c r="A239" s="23" t="s">
        <v>446</v>
      </c>
      <c r="B239" s="24" t="s">
        <v>46</v>
      </c>
      <c r="C239" s="77">
        <v>0</v>
      </c>
      <c r="D239" s="78">
        <v>0</v>
      </c>
      <c r="E239" s="78">
        <v>0</v>
      </c>
      <c r="F239" s="78">
        <v>0</v>
      </c>
      <c r="G239" s="78">
        <v>0</v>
      </c>
      <c r="H239" s="78">
        <v>0</v>
      </c>
      <c r="I239" s="79">
        <f t="shared" si="3"/>
        <v>0</v>
      </c>
    </row>
    <row r="240" spans="1:9" x14ac:dyDescent="0.25">
      <c r="A240" s="23" t="s">
        <v>282</v>
      </c>
      <c r="B240" s="24" t="s">
        <v>46</v>
      </c>
      <c r="C240" s="77">
        <v>0</v>
      </c>
      <c r="D240" s="78">
        <v>0</v>
      </c>
      <c r="E240" s="78">
        <v>0</v>
      </c>
      <c r="F240" s="78">
        <v>0</v>
      </c>
      <c r="G240" s="78">
        <v>0</v>
      </c>
      <c r="H240" s="78">
        <v>0</v>
      </c>
      <c r="I240" s="79">
        <f t="shared" si="3"/>
        <v>0</v>
      </c>
    </row>
    <row r="241" spans="1:9" x14ac:dyDescent="0.25">
      <c r="A241" s="23" t="s">
        <v>438</v>
      </c>
      <c r="B241" s="24" t="s">
        <v>46</v>
      </c>
      <c r="C241" s="77">
        <v>0</v>
      </c>
      <c r="D241" s="78">
        <v>0</v>
      </c>
      <c r="E241" s="78">
        <v>0</v>
      </c>
      <c r="F241" s="78">
        <v>0</v>
      </c>
      <c r="G241" s="78">
        <v>0</v>
      </c>
      <c r="H241" s="78">
        <v>0</v>
      </c>
      <c r="I241" s="79">
        <f t="shared" si="3"/>
        <v>0</v>
      </c>
    </row>
    <row r="242" spans="1:9" x14ac:dyDescent="0.25">
      <c r="A242" s="23" t="s">
        <v>283</v>
      </c>
      <c r="B242" s="24" t="s">
        <v>47</v>
      </c>
      <c r="C242" s="77">
        <v>10121</v>
      </c>
      <c r="D242" s="78">
        <v>0</v>
      </c>
      <c r="E242" s="78">
        <v>4029</v>
      </c>
      <c r="F242" s="78">
        <v>0</v>
      </c>
      <c r="G242" s="78">
        <v>0</v>
      </c>
      <c r="H242" s="78">
        <v>0</v>
      </c>
      <c r="I242" s="79">
        <f t="shared" si="3"/>
        <v>14150</v>
      </c>
    </row>
    <row r="243" spans="1:9" x14ac:dyDescent="0.25">
      <c r="A243" s="23" t="s">
        <v>284</v>
      </c>
      <c r="B243" s="24" t="s">
        <v>47</v>
      </c>
      <c r="C243" s="77">
        <v>716005</v>
      </c>
      <c r="D243" s="78">
        <v>288596</v>
      </c>
      <c r="E243" s="78">
        <v>96763</v>
      </c>
      <c r="F243" s="78">
        <v>0</v>
      </c>
      <c r="G243" s="78">
        <v>0</v>
      </c>
      <c r="H243" s="78">
        <v>622080</v>
      </c>
      <c r="I243" s="79">
        <f t="shared" si="3"/>
        <v>1723444</v>
      </c>
    </row>
    <row r="244" spans="1:9" x14ac:dyDescent="0.25">
      <c r="A244" s="23" t="s">
        <v>285</v>
      </c>
      <c r="B244" s="24" t="s">
        <v>47</v>
      </c>
      <c r="C244" s="77">
        <v>63967</v>
      </c>
      <c r="D244" s="78">
        <v>18655</v>
      </c>
      <c r="E244" s="78">
        <v>0</v>
      </c>
      <c r="F244" s="78">
        <v>0</v>
      </c>
      <c r="G244" s="78">
        <v>2130</v>
      </c>
      <c r="H244" s="78">
        <v>0</v>
      </c>
      <c r="I244" s="79">
        <f t="shared" si="3"/>
        <v>84752</v>
      </c>
    </row>
    <row r="245" spans="1:9" x14ac:dyDescent="0.25">
      <c r="A245" s="23" t="s">
        <v>286</v>
      </c>
      <c r="B245" s="24" t="s">
        <v>48</v>
      </c>
      <c r="C245" s="77">
        <v>37455</v>
      </c>
      <c r="D245" s="78">
        <v>11057</v>
      </c>
      <c r="E245" s="78">
        <v>3017</v>
      </c>
      <c r="F245" s="78">
        <v>0</v>
      </c>
      <c r="G245" s="78">
        <v>0</v>
      </c>
      <c r="H245" s="78">
        <v>21664</v>
      </c>
      <c r="I245" s="79">
        <f t="shared" si="3"/>
        <v>73193</v>
      </c>
    </row>
    <row r="246" spans="1:9" x14ac:dyDescent="0.25">
      <c r="A246" s="23" t="s">
        <v>287</v>
      </c>
      <c r="B246" s="24" t="s">
        <v>48</v>
      </c>
      <c r="C246" s="77">
        <v>1916895</v>
      </c>
      <c r="D246" s="78">
        <v>133199</v>
      </c>
      <c r="E246" s="78">
        <v>103379</v>
      </c>
      <c r="F246" s="78">
        <v>0</v>
      </c>
      <c r="G246" s="78">
        <v>0</v>
      </c>
      <c r="H246" s="78">
        <v>0</v>
      </c>
      <c r="I246" s="79">
        <f t="shared" si="3"/>
        <v>2153473</v>
      </c>
    </row>
    <row r="247" spans="1:9" x14ac:dyDescent="0.25">
      <c r="A247" s="23" t="s">
        <v>288</v>
      </c>
      <c r="B247" s="24" t="s">
        <v>48</v>
      </c>
      <c r="C247" s="77">
        <v>0</v>
      </c>
      <c r="D247" s="78">
        <v>0</v>
      </c>
      <c r="E247" s="78">
        <v>0</v>
      </c>
      <c r="F247" s="78">
        <v>0</v>
      </c>
      <c r="G247" s="78">
        <v>0</v>
      </c>
      <c r="H247" s="78">
        <v>0</v>
      </c>
      <c r="I247" s="79">
        <f t="shared" si="3"/>
        <v>0</v>
      </c>
    </row>
    <row r="248" spans="1:9" x14ac:dyDescent="0.25">
      <c r="A248" s="23" t="s">
        <v>289</v>
      </c>
      <c r="B248" s="24" t="s">
        <v>48</v>
      </c>
      <c r="C248" s="77">
        <v>2217751</v>
      </c>
      <c r="D248" s="78">
        <v>295413</v>
      </c>
      <c r="E248" s="78">
        <v>213377</v>
      </c>
      <c r="F248" s="78">
        <v>0</v>
      </c>
      <c r="G248" s="78">
        <v>8703</v>
      </c>
      <c r="H248" s="78">
        <v>0</v>
      </c>
      <c r="I248" s="79">
        <f t="shared" si="3"/>
        <v>2735244</v>
      </c>
    </row>
    <row r="249" spans="1:9" x14ac:dyDescent="0.25">
      <c r="A249" s="23" t="s">
        <v>290</v>
      </c>
      <c r="B249" s="24" t="s">
        <v>48</v>
      </c>
      <c r="C249" s="77">
        <v>24752</v>
      </c>
      <c r="D249" s="78">
        <v>0</v>
      </c>
      <c r="E249" s="78">
        <v>0</v>
      </c>
      <c r="F249" s="78">
        <v>0</v>
      </c>
      <c r="G249" s="78">
        <v>0</v>
      </c>
      <c r="H249" s="78">
        <v>0</v>
      </c>
      <c r="I249" s="79">
        <f t="shared" si="3"/>
        <v>24752</v>
      </c>
    </row>
    <row r="250" spans="1:9" x14ac:dyDescent="0.25">
      <c r="A250" s="23" t="s">
        <v>291</v>
      </c>
      <c r="B250" s="24" t="s">
        <v>48</v>
      </c>
      <c r="C250" s="77">
        <v>222738</v>
      </c>
      <c r="D250" s="78">
        <v>72524</v>
      </c>
      <c r="E250" s="78">
        <v>30315</v>
      </c>
      <c r="F250" s="78">
        <v>0</v>
      </c>
      <c r="G250" s="78">
        <v>478</v>
      </c>
      <c r="H250" s="78">
        <v>171052</v>
      </c>
      <c r="I250" s="79">
        <f t="shared" si="3"/>
        <v>497107</v>
      </c>
    </row>
    <row r="251" spans="1:9" x14ac:dyDescent="0.25">
      <c r="A251" s="23" t="s">
        <v>292</v>
      </c>
      <c r="B251" s="24" t="s">
        <v>48</v>
      </c>
      <c r="C251" s="77">
        <v>1240570</v>
      </c>
      <c r="D251" s="78">
        <v>259105</v>
      </c>
      <c r="E251" s="78">
        <v>123619</v>
      </c>
      <c r="F251" s="78">
        <v>0</v>
      </c>
      <c r="G251" s="78">
        <v>0</v>
      </c>
      <c r="H251" s="78">
        <v>0</v>
      </c>
      <c r="I251" s="79">
        <f t="shared" si="3"/>
        <v>1623294</v>
      </c>
    </row>
    <row r="252" spans="1:9" x14ac:dyDescent="0.25">
      <c r="A252" s="23" t="s">
        <v>293</v>
      </c>
      <c r="B252" s="24" t="s">
        <v>48</v>
      </c>
      <c r="C252" s="77">
        <v>94026</v>
      </c>
      <c r="D252" s="78">
        <v>13471</v>
      </c>
      <c r="E252" s="78">
        <v>8414</v>
      </c>
      <c r="F252" s="78">
        <v>0</v>
      </c>
      <c r="G252" s="78">
        <v>0</v>
      </c>
      <c r="H252" s="78">
        <v>0</v>
      </c>
      <c r="I252" s="79">
        <f t="shared" si="3"/>
        <v>115911</v>
      </c>
    </row>
    <row r="253" spans="1:9" x14ac:dyDescent="0.25">
      <c r="A253" s="23" t="s">
        <v>294</v>
      </c>
      <c r="B253" s="24" t="s">
        <v>48</v>
      </c>
      <c r="C253" s="77">
        <v>200711</v>
      </c>
      <c r="D253" s="78">
        <v>86948</v>
      </c>
      <c r="E253" s="78">
        <v>34217</v>
      </c>
      <c r="F253" s="78">
        <v>0</v>
      </c>
      <c r="G253" s="78">
        <v>0</v>
      </c>
      <c r="H253" s="78">
        <v>0</v>
      </c>
      <c r="I253" s="79">
        <f t="shared" si="3"/>
        <v>321876</v>
      </c>
    </row>
    <row r="254" spans="1:9" x14ac:dyDescent="0.25">
      <c r="A254" s="23" t="s">
        <v>3</v>
      </c>
      <c r="B254" s="24" t="s">
        <v>3</v>
      </c>
      <c r="C254" s="77">
        <v>502380</v>
      </c>
      <c r="D254" s="78">
        <v>0</v>
      </c>
      <c r="E254" s="78">
        <v>20338</v>
      </c>
      <c r="F254" s="78">
        <v>0</v>
      </c>
      <c r="G254" s="78">
        <v>34562</v>
      </c>
      <c r="H254" s="78">
        <v>0</v>
      </c>
      <c r="I254" s="79">
        <f t="shared" si="3"/>
        <v>557280</v>
      </c>
    </row>
    <row r="255" spans="1:9" x14ac:dyDescent="0.25">
      <c r="A255" s="23" t="s">
        <v>295</v>
      </c>
      <c r="B255" s="24" t="s">
        <v>49</v>
      </c>
      <c r="C255" s="77">
        <v>2464599</v>
      </c>
      <c r="D255" s="78">
        <v>596289</v>
      </c>
      <c r="E255" s="78">
        <v>52891</v>
      </c>
      <c r="F255" s="78">
        <v>0</v>
      </c>
      <c r="G255" s="78">
        <v>41077</v>
      </c>
      <c r="H255" s="78">
        <v>0</v>
      </c>
      <c r="I255" s="79">
        <f t="shared" si="3"/>
        <v>3154856</v>
      </c>
    </row>
    <row r="256" spans="1:9" x14ac:dyDescent="0.25">
      <c r="A256" s="23" t="s">
        <v>447</v>
      </c>
      <c r="B256" s="24" t="s">
        <v>49</v>
      </c>
      <c r="C256" s="77">
        <v>0</v>
      </c>
      <c r="D256" s="78">
        <v>0</v>
      </c>
      <c r="E256" s="78">
        <v>0</v>
      </c>
      <c r="F256" s="78">
        <v>0</v>
      </c>
      <c r="G256" s="78">
        <v>0</v>
      </c>
      <c r="H256" s="78">
        <v>0</v>
      </c>
      <c r="I256" s="79">
        <f t="shared" si="3"/>
        <v>0</v>
      </c>
    </row>
    <row r="257" spans="1:9" x14ac:dyDescent="0.25">
      <c r="A257" s="23" t="s">
        <v>296</v>
      </c>
      <c r="B257" s="24" t="s">
        <v>49</v>
      </c>
      <c r="C257" s="77">
        <v>158676</v>
      </c>
      <c r="D257" s="78">
        <v>0</v>
      </c>
      <c r="E257" s="78">
        <v>0</v>
      </c>
      <c r="F257" s="78">
        <v>0</v>
      </c>
      <c r="G257" s="78">
        <v>0</v>
      </c>
      <c r="H257" s="78">
        <v>0</v>
      </c>
      <c r="I257" s="79">
        <f t="shared" si="3"/>
        <v>158676</v>
      </c>
    </row>
    <row r="258" spans="1:9" x14ac:dyDescent="0.25">
      <c r="A258" s="23" t="s">
        <v>297</v>
      </c>
      <c r="B258" s="24" t="s">
        <v>49</v>
      </c>
      <c r="C258" s="77">
        <v>380527</v>
      </c>
      <c r="D258" s="78">
        <v>62002</v>
      </c>
      <c r="E258" s="78">
        <v>4411</v>
      </c>
      <c r="F258" s="78">
        <v>0</v>
      </c>
      <c r="G258" s="78">
        <v>0</v>
      </c>
      <c r="H258" s="78">
        <v>0</v>
      </c>
      <c r="I258" s="79">
        <f t="shared" si="3"/>
        <v>446940</v>
      </c>
    </row>
    <row r="259" spans="1:9" x14ac:dyDescent="0.25">
      <c r="A259" s="23" t="s">
        <v>298</v>
      </c>
      <c r="B259" s="24" t="s">
        <v>49</v>
      </c>
      <c r="C259" s="77">
        <v>319474</v>
      </c>
      <c r="D259" s="78">
        <v>55676</v>
      </c>
      <c r="E259" s="78">
        <v>0</v>
      </c>
      <c r="F259" s="78">
        <v>0</v>
      </c>
      <c r="G259" s="78">
        <v>0</v>
      </c>
      <c r="H259" s="78">
        <v>0</v>
      </c>
      <c r="I259" s="79">
        <f t="shared" si="3"/>
        <v>375150</v>
      </c>
    </row>
    <row r="260" spans="1:9" x14ac:dyDescent="0.25">
      <c r="A260" s="23" t="s">
        <v>299</v>
      </c>
      <c r="B260" s="24" t="s">
        <v>49</v>
      </c>
      <c r="C260" s="77">
        <v>0</v>
      </c>
      <c r="D260" s="78">
        <v>0</v>
      </c>
      <c r="E260" s="78">
        <v>0</v>
      </c>
      <c r="F260" s="78">
        <v>0</v>
      </c>
      <c r="G260" s="78">
        <v>0</v>
      </c>
      <c r="H260" s="78">
        <v>0</v>
      </c>
      <c r="I260" s="79">
        <f t="shared" si="3"/>
        <v>0</v>
      </c>
    </row>
    <row r="261" spans="1:9" x14ac:dyDescent="0.25">
      <c r="A261" s="23" t="s">
        <v>300</v>
      </c>
      <c r="B261" s="24" t="s">
        <v>49</v>
      </c>
      <c r="C261" s="77">
        <v>2238921</v>
      </c>
      <c r="D261" s="78">
        <v>0</v>
      </c>
      <c r="E261" s="78">
        <v>6615</v>
      </c>
      <c r="F261" s="78">
        <v>160</v>
      </c>
      <c r="G261" s="78">
        <v>40660</v>
      </c>
      <c r="H261" s="78">
        <v>0</v>
      </c>
      <c r="I261" s="79">
        <f t="shared" ref="I261:I324" si="4">SUM(C261:H261)</f>
        <v>2286356</v>
      </c>
    </row>
    <row r="262" spans="1:9" x14ac:dyDescent="0.25">
      <c r="A262" s="23" t="s">
        <v>301</v>
      </c>
      <c r="B262" s="24" t="s">
        <v>49</v>
      </c>
      <c r="C262" s="77">
        <v>170093</v>
      </c>
      <c r="D262" s="78">
        <v>60089</v>
      </c>
      <c r="E262" s="78">
        <v>0</v>
      </c>
      <c r="F262" s="78">
        <v>0</v>
      </c>
      <c r="G262" s="78">
        <v>4913</v>
      </c>
      <c r="H262" s="78">
        <v>0</v>
      </c>
      <c r="I262" s="79">
        <f t="shared" si="4"/>
        <v>235095</v>
      </c>
    </row>
    <row r="263" spans="1:9" x14ac:dyDescent="0.25">
      <c r="A263" s="23" t="s">
        <v>302</v>
      </c>
      <c r="B263" s="24" t="s">
        <v>49</v>
      </c>
      <c r="C263" s="77">
        <v>2811941</v>
      </c>
      <c r="D263" s="78">
        <v>456559</v>
      </c>
      <c r="E263" s="78">
        <v>0</v>
      </c>
      <c r="F263" s="78">
        <v>0</v>
      </c>
      <c r="G263" s="78">
        <v>84191</v>
      </c>
      <c r="H263" s="78">
        <v>0</v>
      </c>
      <c r="I263" s="79">
        <f t="shared" si="4"/>
        <v>3352691</v>
      </c>
    </row>
    <row r="264" spans="1:9" x14ac:dyDescent="0.25">
      <c r="A264" s="23" t="s">
        <v>448</v>
      </c>
      <c r="B264" s="24" t="s">
        <v>49</v>
      </c>
      <c r="C264" s="77">
        <v>29971123</v>
      </c>
      <c r="D264" s="78">
        <v>275</v>
      </c>
      <c r="E264" s="78">
        <v>357995</v>
      </c>
      <c r="F264" s="78">
        <v>0</v>
      </c>
      <c r="G264" s="78">
        <v>1084190</v>
      </c>
      <c r="H264" s="78">
        <v>111329</v>
      </c>
      <c r="I264" s="79">
        <f t="shared" si="4"/>
        <v>31524912</v>
      </c>
    </row>
    <row r="265" spans="1:9" x14ac:dyDescent="0.25">
      <c r="A265" s="23" t="s">
        <v>303</v>
      </c>
      <c r="B265" s="24" t="s">
        <v>49</v>
      </c>
      <c r="C265" s="77">
        <v>300591</v>
      </c>
      <c r="D265" s="78">
        <v>18769</v>
      </c>
      <c r="E265" s="78">
        <v>17467</v>
      </c>
      <c r="F265" s="78">
        <v>0</v>
      </c>
      <c r="G265" s="78">
        <v>0</v>
      </c>
      <c r="H265" s="78">
        <v>0</v>
      </c>
      <c r="I265" s="79">
        <f t="shared" si="4"/>
        <v>336827</v>
      </c>
    </row>
    <row r="266" spans="1:9" x14ac:dyDescent="0.25">
      <c r="A266" s="23" t="s">
        <v>304</v>
      </c>
      <c r="B266" s="24" t="s">
        <v>49</v>
      </c>
      <c r="C266" s="77">
        <v>3167385</v>
      </c>
      <c r="D266" s="78">
        <v>473096</v>
      </c>
      <c r="E266" s="78">
        <v>88868</v>
      </c>
      <c r="F266" s="78">
        <v>0</v>
      </c>
      <c r="G266" s="78">
        <v>47810</v>
      </c>
      <c r="H266" s="78">
        <v>0</v>
      </c>
      <c r="I266" s="79">
        <f t="shared" si="4"/>
        <v>3777159</v>
      </c>
    </row>
    <row r="267" spans="1:9" x14ac:dyDescent="0.25">
      <c r="A267" s="23" t="s">
        <v>305</v>
      </c>
      <c r="B267" s="24" t="s">
        <v>49</v>
      </c>
      <c r="C267" s="77">
        <v>3579440</v>
      </c>
      <c r="D267" s="78">
        <v>859884</v>
      </c>
      <c r="E267" s="78">
        <v>81629</v>
      </c>
      <c r="F267" s="78">
        <v>0</v>
      </c>
      <c r="G267" s="78">
        <v>60175</v>
      </c>
      <c r="H267" s="78">
        <v>0</v>
      </c>
      <c r="I267" s="79">
        <f t="shared" si="4"/>
        <v>4581128</v>
      </c>
    </row>
    <row r="268" spans="1:9" x14ac:dyDescent="0.25">
      <c r="A268" s="23" t="s">
        <v>449</v>
      </c>
      <c r="B268" s="24" t="s">
        <v>50</v>
      </c>
      <c r="C268" s="77">
        <v>4324087</v>
      </c>
      <c r="D268" s="78">
        <v>389898</v>
      </c>
      <c r="E268" s="78">
        <v>93075</v>
      </c>
      <c r="F268" s="78">
        <v>0</v>
      </c>
      <c r="G268" s="78">
        <v>86868</v>
      </c>
      <c r="H268" s="78">
        <v>0</v>
      </c>
      <c r="I268" s="79">
        <f t="shared" si="4"/>
        <v>4893928</v>
      </c>
    </row>
    <row r="269" spans="1:9" x14ac:dyDescent="0.25">
      <c r="A269" s="23" t="s">
        <v>484</v>
      </c>
      <c r="B269" s="24" t="s">
        <v>50</v>
      </c>
      <c r="C269" s="77">
        <v>2067259</v>
      </c>
      <c r="D269" s="78">
        <v>0</v>
      </c>
      <c r="E269" s="78">
        <v>48138</v>
      </c>
      <c r="F269" s="78">
        <v>0</v>
      </c>
      <c r="G269" s="78">
        <v>0</v>
      </c>
      <c r="H269" s="78">
        <v>0</v>
      </c>
      <c r="I269" s="79">
        <f t="shared" si="4"/>
        <v>2115397</v>
      </c>
    </row>
    <row r="270" spans="1:9" x14ac:dyDescent="0.25">
      <c r="A270" s="23" t="s">
        <v>306</v>
      </c>
      <c r="B270" s="24" t="s">
        <v>4</v>
      </c>
      <c r="C270" s="77">
        <v>0</v>
      </c>
      <c r="D270" s="78">
        <v>0</v>
      </c>
      <c r="E270" s="78">
        <v>0</v>
      </c>
      <c r="F270" s="78">
        <v>0</v>
      </c>
      <c r="G270" s="78">
        <v>0</v>
      </c>
      <c r="H270" s="78">
        <v>0</v>
      </c>
      <c r="I270" s="79">
        <f t="shared" si="4"/>
        <v>0</v>
      </c>
    </row>
    <row r="271" spans="1:9" x14ac:dyDescent="0.25">
      <c r="A271" s="23" t="s">
        <v>307</v>
      </c>
      <c r="B271" s="24" t="s">
        <v>4</v>
      </c>
      <c r="C271" s="77">
        <v>894187</v>
      </c>
      <c r="D271" s="78">
        <v>277047</v>
      </c>
      <c r="E271" s="78">
        <v>0</v>
      </c>
      <c r="F271" s="78">
        <v>0</v>
      </c>
      <c r="G271" s="78">
        <v>31888</v>
      </c>
      <c r="H271" s="78">
        <v>0</v>
      </c>
      <c r="I271" s="79">
        <f t="shared" si="4"/>
        <v>1203122</v>
      </c>
    </row>
    <row r="272" spans="1:9" x14ac:dyDescent="0.25">
      <c r="A272" s="23" t="s">
        <v>308</v>
      </c>
      <c r="B272" s="24" t="s">
        <v>4</v>
      </c>
      <c r="C272" s="77">
        <v>12557236</v>
      </c>
      <c r="D272" s="78">
        <v>2374513</v>
      </c>
      <c r="E272" s="78">
        <v>382039</v>
      </c>
      <c r="F272" s="78">
        <v>0</v>
      </c>
      <c r="G272" s="78">
        <v>146707</v>
      </c>
      <c r="H272" s="78">
        <v>0</v>
      </c>
      <c r="I272" s="79">
        <f t="shared" si="4"/>
        <v>15460495</v>
      </c>
    </row>
    <row r="273" spans="1:9" x14ac:dyDescent="0.25">
      <c r="A273" s="23" t="s">
        <v>309</v>
      </c>
      <c r="B273" s="24" t="s">
        <v>4</v>
      </c>
      <c r="C273" s="77">
        <v>6010311</v>
      </c>
      <c r="D273" s="78">
        <v>1227687</v>
      </c>
      <c r="E273" s="78">
        <v>97025</v>
      </c>
      <c r="F273" s="78">
        <v>0</v>
      </c>
      <c r="G273" s="78">
        <v>0</v>
      </c>
      <c r="H273" s="78">
        <v>252187</v>
      </c>
      <c r="I273" s="79">
        <f t="shared" si="4"/>
        <v>7587210</v>
      </c>
    </row>
    <row r="274" spans="1:9" x14ac:dyDescent="0.25">
      <c r="A274" s="75" t="s">
        <v>518</v>
      </c>
      <c r="B274" s="24" t="s">
        <v>4</v>
      </c>
      <c r="C274" s="77">
        <v>15344</v>
      </c>
      <c r="D274" s="78">
        <v>0</v>
      </c>
      <c r="E274" s="78">
        <v>0</v>
      </c>
      <c r="F274" s="78">
        <v>0</v>
      </c>
      <c r="G274" s="78">
        <v>477</v>
      </c>
      <c r="H274" s="78">
        <v>38</v>
      </c>
      <c r="I274" s="79">
        <f t="shared" si="4"/>
        <v>15859</v>
      </c>
    </row>
    <row r="275" spans="1:9" x14ac:dyDescent="0.25">
      <c r="A275" s="23" t="s">
        <v>310</v>
      </c>
      <c r="B275" s="24" t="s">
        <v>4</v>
      </c>
      <c r="C275" s="77">
        <v>5033</v>
      </c>
      <c r="D275" s="78">
        <v>0</v>
      </c>
      <c r="E275" s="78">
        <v>0</v>
      </c>
      <c r="F275" s="78">
        <v>0</v>
      </c>
      <c r="G275" s="78">
        <v>0</v>
      </c>
      <c r="H275" s="78">
        <v>0</v>
      </c>
      <c r="I275" s="79">
        <f t="shared" si="4"/>
        <v>5033</v>
      </c>
    </row>
    <row r="276" spans="1:9" x14ac:dyDescent="0.25">
      <c r="A276" s="23" t="s">
        <v>311</v>
      </c>
      <c r="B276" s="24" t="s">
        <v>4</v>
      </c>
      <c r="C276" s="77">
        <v>6055065</v>
      </c>
      <c r="D276" s="78">
        <v>0</v>
      </c>
      <c r="E276" s="78">
        <v>275314</v>
      </c>
      <c r="F276" s="78">
        <v>0</v>
      </c>
      <c r="G276" s="78">
        <v>0</v>
      </c>
      <c r="H276" s="78">
        <v>0</v>
      </c>
      <c r="I276" s="79">
        <f t="shared" si="4"/>
        <v>6330379</v>
      </c>
    </row>
    <row r="277" spans="1:9" x14ac:dyDescent="0.25">
      <c r="A277" s="23" t="s">
        <v>312</v>
      </c>
      <c r="B277" s="24" t="s">
        <v>4</v>
      </c>
      <c r="C277" s="77">
        <v>26687</v>
      </c>
      <c r="D277" s="78">
        <v>0</v>
      </c>
      <c r="E277" s="78">
        <v>430</v>
      </c>
      <c r="F277" s="78">
        <v>0</v>
      </c>
      <c r="G277" s="78">
        <v>0</v>
      </c>
      <c r="H277" s="78">
        <v>0</v>
      </c>
      <c r="I277" s="79">
        <f t="shared" si="4"/>
        <v>27117</v>
      </c>
    </row>
    <row r="278" spans="1:9" x14ac:dyDescent="0.25">
      <c r="A278" s="23" t="s">
        <v>313</v>
      </c>
      <c r="B278" s="24" t="s">
        <v>4</v>
      </c>
      <c r="C278" s="77">
        <v>0</v>
      </c>
      <c r="D278" s="78">
        <v>0</v>
      </c>
      <c r="E278" s="78">
        <v>0</v>
      </c>
      <c r="F278" s="78">
        <v>0</v>
      </c>
      <c r="G278" s="78">
        <v>0</v>
      </c>
      <c r="H278" s="78">
        <v>0</v>
      </c>
      <c r="I278" s="79">
        <f t="shared" si="4"/>
        <v>0</v>
      </c>
    </row>
    <row r="279" spans="1:9" x14ac:dyDescent="0.25">
      <c r="A279" s="23" t="s">
        <v>314</v>
      </c>
      <c r="B279" s="24" t="s">
        <v>4</v>
      </c>
      <c r="C279" s="77">
        <v>2220619</v>
      </c>
      <c r="D279" s="78">
        <v>501576</v>
      </c>
      <c r="E279" s="78">
        <v>63459</v>
      </c>
      <c r="F279" s="78">
        <v>0</v>
      </c>
      <c r="G279" s="78">
        <v>32612</v>
      </c>
      <c r="H279" s="78">
        <v>0</v>
      </c>
      <c r="I279" s="79">
        <f t="shared" si="4"/>
        <v>2818266</v>
      </c>
    </row>
    <row r="280" spans="1:9" x14ac:dyDescent="0.25">
      <c r="A280" s="23" t="s">
        <v>450</v>
      </c>
      <c r="B280" s="24" t="s">
        <v>4</v>
      </c>
      <c r="C280" s="77">
        <v>191353</v>
      </c>
      <c r="D280" s="78">
        <v>0</v>
      </c>
      <c r="E280" s="78">
        <v>8819</v>
      </c>
      <c r="F280" s="78">
        <v>0</v>
      </c>
      <c r="G280" s="78">
        <v>12454</v>
      </c>
      <c r="H280" s="78">
        <v>0</v>
      </c>
      <c r="I280" s="79">
        <f t="shared" si="4"/>
        <v>212626</v>
      </c>
    </row>
    <row r="281" spans="1:9" x14ac:dyDescent="0.25">
      <c r="A281" s="23" t="s">
        <v>315</v>
      </c>
      <c r="B281" s="24" t="s">
        <v>4</v>
      </c>
      <c r="C281" s="77">
        <v>0</v>
      </c>
      <c r="D281" s="78">
        <v>0</v>
      </c>
      <c r="E281" s="78">
        <v>0</v>
      </c>
      <c r="F281" s="78">
        <v>0</v>
      </c>
      <c r="G281" s="78">
        <v>0</v>
      </c>
      <c r="H281" s="78">
        <v>0</v>
      </c>
      <c r="I281" s="79">
        <f t="shared" si="4"/>
        <v>0</v>
      </c>
    </row>
    <row r="282" spans="1:9" x14ac:dyDescent="0.25">
      <c r="A282" s="23" t="s">
        <v>316</v>
      </c>
      <c r="B282" s="24" t="s">
        <v>4</v>
      </c>
      <c r="C282" s="77">
        <v>410632</v>
      </c>
      <c r="D282" s="78">
        <v>0</v>
      </c>
      <c r="E282" s="78">
        <v>15493</v>
      </c>
      <c r="F282" s="78">
        <v>0</v>
      </c>
      <c r="G282" s="78">
        <v>0</v>
      </c>
      <c r="H282" s="78">
        <v>0</v>
      </c>
      <c r="I282" s="79">
        <f t="shared" si="4"/>
        <v>426125</v>
      </c>
    </row>
    <row r="283" spans="1:9" x14ac:dyDescent="0.25">
      <c r="A283" s="23" t="s">
        <v>317</v>
      </c>
      <c r="B283" s="24" t="s">
        <v>4</v>
      </c>
      <c r="C283" s="77">
        <v>250605</v>
      </c>
      <c r="D283" s="78">
        <v>0</v>
      </c>
      <c r="E283" s="78">
        <v>0</v>
      </c>
      <c r="F283" s="78">
        <v>0</v>
      </c>
      <c r="G283" s="78">
        <v>0</v>
      </c>
      <c r="H283" s="78">
        <v>0</v>
      </c>
      <c r="I283" s="79">
        <f t="shared" si="4"/>
        <v>250605</v>
      </c>
    </row>
    <row r="284" spans="1:9" x14ac:dyDescent="0.25">
      <c r="A284" s="23" t="s">
        <v>318</v>
      </c>
      <c r="B284" s="24" t="s">
        <v>4</v>
      </c>
      <c r="C284" s="77">
        <v>413835</v>
      </c>
      <c r="D284" s="78">
        <v>150975</v>
      </c>
      <c r="E284" s="78">
        <v>13816</v>
      </c>
      <c r="F284" s="78">
        <v>0</v>
      </c>
      <c r="G284" s="78">
        <v>2480</v>
      </c>
      <c r="H284" s="78">
        <v>0</v>
      </c>
      <c r="I284" s="79">
        <f t="shared" si="4"/>
        <v>581106</v>
      </c>
    </row>
    <row r="285" spans="1:9" x14ac:dyDescent="0.25">
      <c r="A285" s="23" t="s">
        <v>319</v>
      </c>
      <c r="B285" s="24" t="s">
        <v>4</v>
      </c>
      <c r="C285" s="77">
        <v>3464482</v>
      </c>
      <c r="D285" s="78">
        <v>1086743</v>
      </c>
      <c r="E285" s="78">
        <v>0</v>
      </c>
      <c r="F285" s="78">
        <v>0</v>
      </c>
      <c r="G285" s="78">
        <v>166208</v>
      </c>
      <c r="H285" s="78">
        <v>0</v>
      </c>
      <c r="I285" s="79">
        <f t="shared" si="4"/>
        <v>4717433</v>
      </c>
    </row>
    <row r="286" spans="1:9" x14ac:dyDescent="0.25">
      <c r="A286" s="23" t="s">
        <v>320</v>
      </c>
      <c r="B286" s="24" t="s">
        <v>4</v>
      </c>
      <c r="C286" s="77">
        <v>0</v>
      </c>
      <c r="D286" s="78">
        <v>0</v>
      </c>
      <c r="E286" s="78">
        <v>0</v>
      </c>
      <c r="F286" s="78">
        <v>0</v>
      </c>
      <c r="G286" s="78">
        <v>0</v>
      </c>
      <c r="H286" s="78">
        <v>0</v>
      </c>
      <c r="I286" s="79">
        <f t="shared" si="4"/>
        <v>0</v>
      </c>
    </row>
    <row r="287" spans="1:9" x14ac:dyDescent="0.25">
      <c r="A287" s="23" t="s">
        <v>321</v>
      </c>
      <c r="B287" s="24" t="s">
        <v>4</v>
      </c>
      <c r="C287" s="77">
        <v>0</v>
      </c>
      <c r="D287" s="78">
        <v>0</v>
      </c>
      <c r="E287" s="78">
        <v>0</v>
      </c>
      <c r="F287" s="78">
        <v>0</v>
      </c>
      <c r="G287" s="78">
        <v>0</v>
      </c>
      <c r="H287" s="78">
        <v>0</v>
      </c>
      <c r="I287" s="79">
        <f t="shared" si="4"/>
        <v>0</v>
      </c>
    </row>
    <row r="288" spans="1:9" x14ac:dyDescent="0.25">
      <c r="A288" s="23" t="s">
        <v>322</v>
      </c>
      <c r="B288" s="24" t="s">
        <v>4</v>
      </c>
      <c r="C288" s="77">
        <v>771884</v>
      </c>
      <c r="D288" s="78">
        <v>160029</v>
      </c>
      <c r="E288" s="78">
        <v>43793</v>
      </c>
      <c r="F288" s="78">
        <v>0</v>
      </c>
      <c r="G288" s="78">
        <v>0</v>
      </c>
      <c r="H288" s="78">
        <v>0</v>
      </c>
      <c r="I288" s="79">
        <f t="shared" si="4"/>
        <v>975706</v>
      </c>
    </row>
    <row r="289" spans="1:9" x14ac:dyDescent="0.25">
      <c r="A289" s="75" t="s">
        <v>525</v>
      </c>
      <c r="B289" s="24" t="s">
        <v>4</v>
      </c>
      <c r="C289" s="77">
        <v>2092676</v>
      </c>
      <c r="D289" s="78">
        <v>1047087</v>
      </c>
      <c r="E289" s="78">
        <v>114320</v>
      </c>
      <c r="F289" s="78">
        <v>0</v>
      </c>
      <c r="G289" s="78">
        <v>18872</v>
      </c>
      <c r="H289" s="78">
        <v>897067</v>
      </c>
      <c r="I289" s="79">
        <f t="shared" si="4"/>
        <v>4170022</v>
      </c>
    </row>
    <row r="290" spans="1:9" x14ac:dyDescent="0.25">
      <c r="A290" s="23" t="s">
        <v>323</v>
      </c>
      <c r="B290" s="24" t="s">
        <v>4</v>
      </c>
      <c r="C290" s="77">
        <v>873194</v>
      </c>
      <c r="D290" s="78">
        <v>285828</v>
      </c>
      <c r="E290" s="78">
        <v>54904</v>
      </c>
      <c r="F290" s="78">
        <v>0</v>
      </c>
      <c r="G290" s="78">
        <v>0</v>
      </c>
      <c r="H290" s="78">
        <v>0</v>
      </c>
      <c r="I290" s="79">
        <f t="shared" si="4"/>
        <v>1213926</v>
      </c>
    </row>
    <row r="291" spans="1:9" x14ac:dyDescent="0.25">
      <c r="A291" s="68" t="s">
        <v>496</v>
      </c>
      <c r="B291" s="69" t="s">
        <v>4</v>
      </c>
      <c r="C291" s="77">
        <v>263868</v>
      </c>
      <c r="D291" s="78">
        <v>0</v>
      </c>
      <c r="E291" s="78">
        <v>0</v>
      </c>
      <c r="F291" s="78">
        <v>0</v>
      </c>
      <c r="G291" s="78">
        <v>0</v>
      </c>
      <c r="H291" s="78">
        <v>0</v>
      </c>
      <c r="I291" s="79">
        <f t="shared" si="4"/>
        <v>263868</v>
      </c>
    </row>
    <row r="292" spans="1:9" x14ac:dyDescent="0.25">
      <c r="A292" s="23" t="s">
        <v>324</v>
      </c>
      <c r="B292" s="24" t="s">
        <v>4</v>
      </c>
      <c r="C292" s="77">
        <v>215653</v>
      </c>
      <c r="D292" s="78">
        <v>0</v>
      </c>
      <c r="E292" s="78">
        <v>2253</v>
      </c>
      <c r="F292" s="78">
        <v>0</v>
      </c>
      <c r="G292" s="78">
        <v>0</v>
      </c>
      <c r="H292" s="78">
        <v>0</v>
      </c>
      <c r="I292" s="79">
        <f t="shared" si="4"/>
        <v>217906</v>
      </c>
    </row>
    <row r="293" spans="1:9" x14ac:dyDescent="0.25">
      <c r="A293" s="23" t="s">
        <v>325</v>
      </c>
      <c r="B293" s="24" t="s">
        <v>4</v>
      </c>
      <c r="C293" s="77">
        <v>168395</v>
      </c>
      <c r="D293" s="78">
        <v>29748</v>
      </c>
      <c r="E293" s="78">
        <v>10049</v>
      </c>
      <c r="F293" s="78">
        <v>0</v>
      </c>
      <c r="G293" s="78">
        <v>0</v>
      </c>
      <c r="H293" s="78">
        <v>0</v>
      </c>
      <c r="I293" s="79">
        <f t="shared" si="4"/>
        <v>208192</v>
      </c>
    </row>
    <row r="294" spans="1:9" x14ac:dyDescent="0.25">
      <c r="A294" s="23" t="s">
        <v>326</v>
      </c>
      <c r="B294" s="24" t="s">
        <v>4</v>
      </c>
      <c r="C294" s="77">
        <v>1253235</v>
      </c>
      <c r="D294" s="78">
        <v>368972</v>
      </c>
      <c r="E294" s="78">
        <v>77558</v>
      </c>
      <c r="F294" s="78">
        <v>0</v>
      </c>
      <c r="G294" s="78">
        <v>0</v>
      </c>
      <c r="H294" s="78">
        <v>0</v>
      </c>
      <c r="I294" s="79">
        <f t="shared" si="4"/>
        <v>1699765</v>
      </c>
    </row>
    <row r="295" spans="1:9" x14ac:dyDescent="0.25">
      <c r="A295" s="23" t="s">
        <v>327</v>
      </c>
      <c r="B295" s="24" t="s">
        <v>4</v>
      </c>
      <c r="C295" s="77">
        <v>248102</v>
      </c>
      <c r="D295" s="78">
        <v>100667</v>
      </c>
      <c r="E295" s="78">
        <v>0</v>
      </c>
      <c r="F295" s="78">
        <v>0</v>
      </c>
      <c r="G295" s="78">
        <v>20001</v>
      </c>
      <c r="H295" s="78">
        <v>0</v>
      </c>
      <c r="I295" s="79">
        <f t="shared" si="4"/>
        <v>368770</v>
      </c>
    </row>
    <row r="296" spans="1:9" x14ac:dyDescent="0.25">
      <c r="A296" s="23" t="s">
        <v>328</v>
      </c>
      <c r="B296" s="24" t="s">
        <v>4</v>
      </c>
      <c r="C296" s="77">
        <v>249348</v>
      </c>
      <c r="D296" s="78">
        <v>66561</v>
      </c>
      <c r="E296" s="78">
        <v>0</v>
      </c>
      <c r="F296" s="78">
        <v>0</v>
      </c>
      <c r="G296" s="78">
        <v>4518</v>
      </c>
      <c r="H296" s="78">
        <v>0</v>
      </c>
      <c r="I296" s="79">
        <f t="shared" si="4"/>
        <v>320427</v>
      </c>
    </row>
    <row r="297" spans="1:9" x14ac:dyDescent="0.25">
      <c r="A297" s="23" t="s">
        <v>4</v>
      </c>
      <c r="B297" s="24" t="s">
        <v>4</v>
      </c>
      <c r="C297" s="77">
        <v>2592663</v>
      </c>
      <c r="D297" s="78">
        <v>1700644</v>
      </c>
      <c r="E297" s="78">
        <v>299322</v>
      </c>
      <c r="F297" s="78">
        <v>0</v>
      </c>
      <c r="G297" s="78">
        <v>15916</v>
      </c>
      <c r="H297" s="78">
        <v>0</v>
      </c>
      <c r="I297" s="79">
        <f t="shared" si="4"/>
        <v>4608545</v>
      </c>
    </row>
    <row r="298" spans="1:9" x14ac:dyDescent="0.25">
      <c r="A298" s="23" t="s">
        <v>329</v>
      </c>
      <c r="B298" s="24" t="s">
        <v>4</v>
      </c>
      <c r="C298" s="77">
        <v>0</v>
      </c>
      <c r="D298" s="78">
        <v>0</v>
      </c>
      <c r="E298" s="78">
        <v>0</v>
      </c>
      <c r="F298" s="78">
        <v>0</v>
      </c>
      <c r="G298" s="78">
        <v>0</v>
      </c>
      <c r="H298" s="78">
        <v>0</v>
      </c>
      <c r="I298" s="79">
        <f t="shared" si="4"/>
        <v>0</v>
      </c>
    </row>
    <row r="299" spans="1:9" x14ac:dyDescent="0.25">
      <c r="A299" s="23" t="s">
        <v>330</v>
      </c>
      <c r="B299" s="24" t="s">
        <v>4</v>
      </c>
      <c r="C299" s="77">
        <v>60436</v>
      </c>
      <c r="D299" s="78">
        <v>22410</v>
      </c>
      <c r="E299" s="78">
        <v>11037</v>
      </c>
      <c r="F299" s="78">
        <v>0</v>
      </c>
      <c r="G299" s="78">
        <v>0</v>
      </c>
      <c r="H299" s="78">
        <v>0</v>
      </c>
      <c r="I299" s="79">
        <f t="shared" si="4"/>
        <v>93883</v>
      </c>
    </row>
    <row r="300" spans="1:9" x14ac:dyDescent="0.25">
      <c r="A300" s="23" t="s">
        <v>331</v>
      </c>
      <c r="B300" s="24" t="s">
        <v>4</v>
      </c>
      <c r="C300" s="77">
        <v>1669166</v>
      </c>
      <c r="D300" s="78">
        <v>358011</v>
      </c>
      <c r="E300" s="78">
        <v>31646</v>
      </c>
      <c r="F300" s="78">
        <v>0</v>
      </c>
      <c r="G300" s="78">
        <v>25968</v>
      </c>
      <c r="H300" s="78">
        <v>0</v>
      </c>
      <c r="I300" s="79">
        <f t="shared" si="4"/>
        <v>2084791</v>
      </c>
    </row>
    <row r="301" spans="1:9" x14ac:dyDescent="0.25">
      <c r="A301" s="23" t="s">
        <v>332</v>
      </c>
      <c r="B301" s="24" t="s">
        <v>4</v>
      </c>
      <c r="C301" s="77">
        <v>3262056</v>
      </c>
      <c r="D301" s="78">
        <v>1244938</v>
      </c>
      <c r="E301" s="78">
        <v>126816</v>
      </c>
      <c r="F301" s="78">
        <v>0</v>
      </c>
      <c r="G301" s="78">
        <v>0</v>
      </c>
      <c r="H301" s="78">
        <v>0</v>
      </c>
      <c r="I301" s="79">
        <f t="shared" si="4"/>
        <v>4633810</v>
      </c>
    </row>
    <row r="302" spans="1:9" x14ac:dyDescent="0.25">
      <c r="A302" s="23" t="s">
        <v>333</v>
      </c>
      <c r="B302" s="24" t="s">
        <v>4</v>
      </c>
      <c r="C302" s="77">
        <v>2755210</v>
      </c>
      <c r="D302" s="78">
        <v>487357</v>
      </c>
      <c r="E302" s="78">
        <v>122119</v>
      </c>
      <c r="F302" s="78">
        <v>0</v>
      </c>
      <c r="G302" s="78">
        <v>0</v>
      </c>
      <c r="H302" s="78">
        <v>0</v>
      </c>
      <c r="I302" s="79">
        <f t="shared" si="4"/>
        <v>3364686</v>
      </c>
    </row>
    <row r="303" spans="1:9" x14ac:dyDescent="0.25">
      <c r="A303" s="23" t="s">
        <v>334</v>
      </c>
      <c r="B303" s="24" t="s">
        <v>4</v>
      </c>
      <c r="C303" s="77">
        <v>241422</v>
      </c>
      <c r="D303" s="78">
        <v>0</v>
      </c>
      <c r="E303" s="78">
        <v>0</v>
      </c>
      <c r="F303" s="78">
        <v>0</v>
      </c>
      <c r="G303" s="78">
        <v>9356</v>
      </c>
      <c r="H303" s="78">
        <v>0</v>
      </c>
      <c r="I303" s="79">
        <f t="shared" si="4"/>
        <v>250778</v>
      </c>
    </row>
    <row r="304" spans="1:9" x14ac:dyDescent="0.25">
      <c r="A304" s="23" t="s">
        <v>335</v>
      </c>
      <c r="B304" s="24" t="s">
        <v>4</v>
      </c>
      <c r="C304" s="77">
        <v>140856</v>
      </c>
      <c r="D304" s="78">
        <v>41721</v>
      </c>
      <c r="E304" s="78">
        <v>4233</v>
      </c>
      <c r="F304" s="78">
        <v>0</v>
      </c>
      <c r="G304" s="78">
        <v>0</v>
      </c>
      <c r="H304" s="78">
        <v>0</v>
      </c>
      <c r="I304" s="79">
        <f t="shared" si="4"/>
        <v>186810</v>
      </c>
    </row>
    <row r="305" spans="1:9" x14ac:dyDescent="0.25">
      <c r="A305" s="23" t="s">
        <v>336</v>
      </c>
      <c r="B305" s="24" t="s">
        <v>4</v>
      </c>
      <c r="C305" s="77">
        <v>522752</v>
      </c>
      <c r="D305" s="78">
        <v>178583</v>
      </c>
      <c r="E305" s="78">
        <v>1515</v>
      </c>
      <c r="F305" s="78">
        <v>0</v>
      </c>
      <c r="G305" s="78">
        <v>24797</v>
      </c>
      <c r="H305" s="78">
        <v>0</v>
      </c>
      <c r="I305" s="79">
        <f t="shared" si="4"/>
        <v>727647</v>
      </c>
    </row>
    <row r="306" spans="1:9" x14ac:dyDescent="0.25">
      <c r="A306" s="23" t="s">
        <v>337</v>
      </c>
      <c r="B306" s="24" t="s">
        <v>4</v>
      </c>
      <c r="C306" s="77">
        <v>4582216</v>
      </c>
      <c r="D306" s="78">
        <v>0</v>
      </c>
      <c r="E306" s="78">
        <v>177709</v>
      </c>
      <c r="F306" s="78">
        <v>0</v>
      </c>
      <c r="G306" s="78">
        <v>0</v>
      </c>
      <c r="H306" s="78">
        <v>0</v>
      </c>
      <c r="I306" s="79">
        <f t="shared" si="4"/>
        <v>4759925</v>
      </c>
    </row>
    <row r="307" spans="1:9" x14ac:dyDescent="0.25">
      <c r="A307" s="23" t="s">
        <v>338</v>
      </c>
      <c r="B307" s="24" t="s">
        <v>4</v>
      </c>
      <c r="C307" s="77">
        <v>10614492</v>
      </c>
      <c r="D307" s="78">
        <v>4070057</v>
      </c>
      <c r="E307" s="78">
        <v>532159</v>
      </c>
      <c r="F307" s="78">
        <v>0</v>
      </c>
      <c r="G307" s="78">
        <v>103656</v>
      </c>
      <c r="H307" s="78">
        <v>0</v>
      </c>
      <c r="I307" s="79">
        <f t="shared" si="4"/>
        <v>15320364</v>
      </c>
    </row>
    <row r="308" spans="1:9" x14ac:dyDescent="0.25">
      <c r="A308" s="75" t="s">
        <v>520</v>
      </c>
      <c r="B308" s="76" t="s">
        <v>4</v>
      </c>
      <c r="C308" s="77">
        <v>0</v>
      </c>
      <c r="D308" s="78">
        <v>0</v>
      </c>
      <c r="E308" s="78">
        <v>0</v>
      </c>
      <c r="F308" s="78">
        <v>0</v>
      </c>
      <c r="G308" s="78">
        <v>0</v>
      </c>
      <c r="H308" s="78">
        <v>0</v>
      </c>
      <c r="I308" s="79">
        <f t="shared" si="4"/>
        <v>0</v>
      </c>
    </row>
    <row r="309" spans="1:9" x14ac:dyDescent="0.25">
      <c r="A309" s="23" t="s">
        <v>339</v>
      </c>
      <c r="B309" s="24" t="s">
        <v>51</v>
      </c>
      <c r="C309" s="77">
        <v>550926</v>
      </c>
      <c r="D309" s="78">
        <v>65023</v>
      </c>
      <c r="E309" s="78">
        <v>10934</v>
      </c>
      <c r="F309" s="78">
        <v>0</v>
      </c>
      <c r="G309" s="78">
        <v>7317</v>
      </c>
      <c r="H309" s="78">
        <v>0</v>
      </c>
      <c r="I309" s="79">
        <f t="shared" si="4"/>
        <v>634200</v>
      </c>
    </row>
    <row r="310" spans="1:9" x14ac:dyDescent="0.25">
      <c r="A310" s="23" t="s">
        <v>340</v>
      </c>
      <c r="B310" s="24" t="s">
        <v>51</v>
      </c>
      <c r="C310" s="77">
        <v>1325774</v>
      </c>
      <c r="D310" s="78">
        <v>0</v>
      </c>
      <c r="E310" s="78">
        <v>0</v>
      </c>
      <c r="F310" s="78">
        <v>0</v>
      </c>
      <c r="G310" s="78">
        <v>49617</v>
      </c>
      <c r="H310" s="78">
        <v>0</v>
      </c>
      <c r="I310" s="79">
        <f t="shared" si="4"/>
        <v>1375391</v>
      </c>
    </row>
    <row r="311" spans="1:9" x14ac:dyDescent="0.25">
      <c r="A311" s="23" t="s">
        <v>341</v>
      </c>
      <c r="B311" s="24" t="s">
        <v>51</v>
      </c>
      <c r="C311" s="77">
        <v>363937</v>
      </c>
      <c r="D311" s="78">
        <v>0</v>
      </c>
      <c r="E311" s="78">
        <v>28361</v>
      </c>
      <c r="F311" s="78">
        <v>0</v>
      </c>
      <c r="G311" s="78">
        <v>0</v>
      </c>
      <c r="H311" s="78">
        <v>0</v>
      </c>
      <c r="I311" s="79">
        <f t="shared" si="4"/>
        <v>392298</v>
      </c>
    </row>
    <row r="312" spans="1:9" x14ac:dyDescent="0.25">
      <c r="A312" s="23" t="s">
        <v>342</v>
      </c>
      <c r="B312" s="24" t="s">
        <v>51</v>
      </c>
      <c r="C312" s="77">
        <v>0</v>
      </c>
      <c r="D312" s="78">
        <v>0</v>
      </c>
      <c r="E312" s="78">
        <v>0</v>
      </c>
      <c r="F312" s="78">
        <v>0</v>
      </c>
      <c r="G312" s="78">
        <v>0</v>
      </c>
      <c r="H312" s="78">
        <v>0</v>
      </c>
      <c r="I312" s="79">
        <f t="shared" si="4"/>
        <v>0</v>
      </c>
    </row>
    <row r="313" spans="1:9" x14ac:dyDescent="0.25">
      <c r="A313" s="23" t="s">
        <v>485</v>
      </c>
      <c r="B313" s="24" t="s">
        <v>51</v>
      </c>
      <c r="C313" s="77">
        <v>32238</v>
      </c>
      <c r="D313" s="78">
        <v>0</v>
      </c>
      <c r="E313" s="78">
        <v>0</v>
      </c>
      <c r="F313" s="78">
        <v>0</v>
      </c>
      <c r="G313" s="78">
        <v>0</v>
      </c>
      <c r="H313" s="78">
        <v>0</v>
      </c>
      <c r="I313" s="79">
        <f t="shared" si="4"/>
        <v>32238</v>
      </c>
    </row>
    <row r="314" spans="1:9" x14ac:dyDescent="0.25">
      <c r="A314" s="23" t="s">
        <v>343</v>
      </c>
      <c r="B314" s="24" t="s">
        <v>51</v>
      </c>
      <c r="C314" s="77">
        <v>1541461</v>
      </c>
      <c r="D314" s="78">
        <v>0</v>
      </c>
      <c r="E314" s="78">
        <v>0</v>
      </c>
      <c r="F314" s="78">
        <v>0</v>
      </c>
      <c r="G314" s="78">
        <v>41671</v>
      </c>
      <c r="H314" s="78">
        <v>0</v>
      </c>
      <c r="I314" s="79">
        <f t="shared" si="4"/>
        <v>1583132</v>
      </c>
    </row>
    <row r="315" spans="1:9" x14ac:dyDescent="0.25">
      <c r="A315" s="23" t="s">
        <v>344</v>
      </c>
      <c r="B315" s="24" t="s">
        <v>52</v>
      </c>
      <c r="C315" s="77">
        <v>437310</v>
      </c>
      <c r="D315" s="78">
        <v>0</v>
      </c>
      <c r="E315" s="78">
        <v>0</v>
      </c>
      <c r="F315" s="78">
        <v>0</v>
      </c>
      <c r="G315" s="78">
        <v>0</v>
      </c>
      <c r="H315" s="78">
        <v>0</v>
      </c>
      <c r="I315" s="79">
        <f t="shared" si="4"/>
        <v>437310</v>
      </c>
    </row>
    <row r="316" spans="1:9" x14ac:dyDescent="0.25">
      <c r="A316" s="23" t="s">
        <v>345</v>
      </c>
      <c r="B316" s="24" t="s">
        <v>52</v>
      </c>
      <c r="C316" s="77">
        <v>187771</v>
      </c>
      <c r="D316" s="78">
        <v>38937</v>
      </c>
      <c r="E316" s="78">
        <v>9610</v>
      </c>
      <c r="F316" s="78">
        <v>0</v>
      </c>
      <c r="G316" s="78">
        <v>1317</v>
      </c>
      <c r="H316" s="78">
        <v>0</v>
      </c>
      <c r="I316" s="79">
        <f t="shared" si="4"/>
        <v>237635</v>
      </c>
    </row>
    <row r="317" spans="1:9" x14ac:dyDescent="0.25">
      <c r="A317" s="23" t="s">
        <v>346</v>
      </c>
      <c r="B317" s="24" t="s">
        <v>52</v>
      </c>
      <c r="C317" s="77">
        <v>114114</v>
      </c>
      <c r="D317" s="78">
        <v>0</v>
      </c>
      <c r="E317" s="78">
        <v>0</v>
      </c>
      <c r="F317" s="78">
        <v>0</v>
      </c>
      <c r="G317" s="78">
        <v>0</v>
      </c>
      <c r="H317" s="78">
        <v>0</v>
      </c>
      <c r="I317" s="79">
        <f t="shared" si="4"/>
        <v>114114</v>
      </c>
    </row>
    <row r="318" spans="1:9" x14ac:dyDescent="0.25">
      <c r="A318" s="23" t="s">
        <v>347</v>
      </c>
      <c r="B318" s="24" t="s">
        <v>52</v>
      </c>
      <c r="C318" s="77">
        <v>0</v>
      </c>
      <c r="D318" s="78">
        <v>0</v>
      </c>
      <c r="E318" s="78">
        <v>0</v>
      </c>
      <c r="F318" s="78">
        <v>0</v>
      </c>
      <c r="G318" s="78">
        <v>0</v>
      </c>
      <c r="H318" s="78">
        <v>0</v>
      </c>
      <c r="I318" s="79">
        <f t="shared" si="4"/>
        <v>0</v>
      </c>
    </row>
    <row r="319" spans="1:9" x14ac:dyDescent="0.25">
      <c r="A319" s="23" t="s">
        <v>348</v>
      </c>
      <c r="B319" s="24" t="s">
        <v>52</v>
      </c>
      <c r="C319" s="77">
        <v>10558902</v>
      </c>
      <c r="D319" s="78">
        <v>3252280</v>
      </c>
      <c r="E319" s="78">
        <v>611900</v>
      </c>
      <c r="F319" s="78">
        <v>0</v>
      </c>
      <c r="G319" s="78">
        <v>95072</v>
      </c>
      <c r="H319" s="78">
        <v>0</v>
      </c>
      <c r="I319" s="79">
        <f t="shared" si="4"/>
        <v>14518154</v>
      </c>
    </row>
    <row r="320" spans="1:9" x14ac:dyDescent="0.25">
      <c r="A320" s="23" t="s">
        <v>349</v>
      </c>
      <c r="B320" s="24" t="s">
        <v>52</v>
      </c>
      <c r="C320" s="77">
        <v>2910941</v>
      </c>
      <c r="D320" s="78">
        <v>0</v>
      </c>
      <c r="E320" s="78">
        <v>111204</v>
      </c>
      <c r="F320" s="78">
        <v>0</v>
      </c>
      <c r="G320" s="78">
        <v>6130</v>
      </c>
      <c r="H320" s="78">
        <v>0</v>
      </c>
      <c r="I320" s="79">
        <f t="shared" si="4"/>
        <v>3028275</v>
      </c>
    </row>
    <row r="321" spans="1:9" x14ac:dyDescent="0.25">
      <c r="A321" s="23" t="s">
        <v>350</v>
      </c>
      <c r="B321" s="24" t="s">
        <v>52</v>
      </c>
      <c r="C321" s="77">
        <v>889571</v>
      </c>
      <c r="D321" s="78">
        <v>246725</v>
      </c>
      <c r="E321" s="78">
        <v>13959</v>
      </c>
      <c r="F321" s="78">
        <v>0</v>
      </c>
      <c r="G321" s="78">
        <v>10089</v>
      </c>
      <c r="H321" s="78">
        <v>0</v>
      </c>
      <c r="I321" s="79">
        <f t="shared" si="4"/>
        <v>1160344</v>
      </c>
    </row>
    <row r="322" spans="1:9" x14ac:dyDescent="0.25">
      <c r="A322" s="23" t="s">
        <v>351</v>
      </c>
      <c r="B322" s="24" t="s">
        <v>52</v>
      </c>
      <c r="C322" s="77">
        <v>0</v>
      </c>
      <c r="D322" s="78">
        <v>0</v>
      </c>
      <c r="E322" s="78">
        <v>0</v>
      </c>
      <c r="F322" s="78">
        <v>0</v>
      </c>
      <c r="G322" s="78">
        <v>0</v>
      </c>
      <c r="H322" s="78">
        <v>0</v>
      </c>
      <c r="I322" s="79">
        <f t="shared" si="4"/>
        <v>0</v>
      </c>
    </row>
    <row r="323" spans="1:9" x14ac:dyDescent="0.25">
      <c r="A323" s="23" t="s">
        <v>352</v>
      </c>
      <c r="B323" s="24" t="s">
        <v>52</v>
      </c>
      <c r="C323" s="77">
        <v>297814</v>
      </c>
      <c r="D323" s="78">
        <v>60437</v>
      </c>
      <c r="E323" s="78">
        <v>16677</v>
      </c>
      <c r="F323" s="78">
        <v>0</v>
      </c>
      <c r="G323" s="78">
        <v>0</v>
      </c>
      <c r="H323" s="78">
        <v>0</v>
      </c>
      <c r="I323" s="79">
        <f t="shared" si="4"/>
        <v>374928</v>
      </c>
    </row>
    <row r="324" spans="1:9" x14ac:dyDescent="0.25">
      <c r="A324" s="23" t="s">
        <v>353</v>
      </c>
      <c r="B324" s="24" t="s">
        <v>52</v>
      </c>
      <c r="C324" s="77">
        <v>323853</v>
      </c>
      <c r="D324" s="78">
        <v>79456</v>
      </c>
      <c r="E324" s="78">
        <v>0</v>
      </c>
      <c r="F324" s="78">
        <v>0</v>
      </c>
      <c r="G324" s="78">
        <v>0</v>
      </c>
      <c r="H324" s="78">
        <v>0</v>
      </c>
      <c r="I324" s="79">
        <f t="shared" si="4"/>
        <v>403309</v>
      </c>
    </row>
    <row r="325" spans="1:9" x14ac:dyDescent="0.25">
      <c r="A325" s="23" t="s">
        <v>354</v>
      </c>
      <c r="B325" s="24" t="s">
        <v>52</v>
      </c>
      <c r="C325" s="77">
        <v>6848804</v>
      </c>
      <c r="D325" s="78">
        <v>1249519</v>
      </c>
      <c r="E325" s="78">
        <v>207488</v>
      </c>
      <c r="F325" s="78">
        <v>0</v>
      </c>
      <c r="G325" s="78">
        <v>82165</v>
      </c>
      <c r="H325" s="78">
        <v>0</v>
      </c>
      <c r="I325" s="79">
        <f t="shared" ref="I325:I388" si="5">SUM(C325:H325)</f>
        <v>8387976</v>
      </c>
    </row>
    <row r="326" spans="1:9" x14ac:dyDescent="0.25">
      <c r="A326" s="23" t="s">
        <v>355</v>
      </c>
      <c r="B326" s="24" t="s">
        <v>52</v>
      </c>
      <c r="C326" s="77">
        <v>606778</v>
      </c>
      <c r="D326" s="78">
        <v>109428</v>
      </c>
      <c r="E326" s="78">
        <v>4721</v>
      </c>
      <c r="F326" s="78">
        <v>0</v>
      </c>
      <c r="G326" s="78">
        <v>20735</v>
      </c>
      <c r="H326" s="78">
        <v>0</v>
      </c>
      <c r="I326" s="79">
        <f t="shared" si="5"/>
        <v>741662</v>
      </c>
    </row>
    <row r="327" spans="1:9" x14ac:dyDescent="0.25">
      <c r="A327" s="23" t="s">
        <v>356</v>
      </c>
      <c r="B327" s="24" t="s">
        <v>52</v>
      </c>
      <c r="C327" s="77">
        <v>0</v>
      </c>
      <c r="D327" s="78">
        <v>0</v>
      </c>
      <c r="E327" s="78">
        <v>0</v>
      </c>
      <c r="F327" s="78">
        <v>0</v>
      </c>
      <c r="G327" s="78">
        <v>0</v>
      </c>
      <c r="H327" s="78">
        <v>0</v>
      </c>
      <c r="I327" s="79">
        <f t="shared" si="5"/>
        <v>0</v>
      </c>
    </row>
    <row r="328" spans="1:9" x14ac:dyDescent="0.25">
      <c r="A328" s="23" t="s">
        <v>357</v>
      </c>
      <c r="B328" s="24" t="s">
        <v>52</v>
      </c>
      <c r="C328" s="77">
        <v>1403136</v>
      </c>
      <c r="D328" s="78">
        <v>0</v>
      </c>
      <c r="E328" s="78">
        <v>68430</v>
      </c>
      <c r="F328" s="78">
        <v>0</v>
      </c>
      <c r="G328" s="78">
        <v>21154</v>
      </c>
      <c r="H328" s="78">
        <v>0</v>
      </c>
      <c r="I328" s="79">
        <f t="shared" si="5"/>
        <v>1492720</v>
      </c>
    </row>
    <row r="329" spans="1:9" x14ac:dyDescent="0.25">
      <c r="A329" s="23" t="s">
        <v>358</v>
      </c>
      <c r="B329" s="24" t="s">
        <v>52</v>
      </c>
      <c r="C329" s="77">
        <v>5365900</v>
      </c>
      <c r="D329" s="78">
        <v>1134873</v>
      </c>
      <c r="E329" s="78">
        <v>103030</v>
      </c>
      <c r="F329" s="78">
        <v>0</v>
      </c>
      <c r="G329" s="78">
        <v>81968</v>
      </c>
      <c r="H329" s="78">
        <v>0</v>
      </c>
      <c r="I329" s="79">
        <f t="shared" si="5"/>
        <v>6685771</v>
      </c>
    </row>
    <row r="330" spans="1:9" x14ac:dyDescent="0.25">
      <c r="A330" s="23" t="s">
        <v>359</v>
      </c>
      <c r="B330" s="24" t="s">
        <v>52</v>
      </c>
      <c r="C330" s="77">
        <v>109254</v>
      </c>
      <c r="D330" s="78">
        <v>0</v>
      </c>
      <c r="E330" s="78">
        <v>0</v>
      </c>
      <c r="F330" s="78">
        <v>0</v>
      </c>
      <c r="G330" s="78">
        <v>5560</v>
      </c>
      <c r="H330" s="78">
        <v>0</v>
      </c>
      <c r="I330" s="79">
        <f t="shared" si="5"/>
        <v>114814</v>
      </c>
    </row>
    <row r="331" spans="1:9" x14ac:dyDescent="0.25">
      <c r="A331" s="23" t="s">
        <v>360</v>
      </c>
      <c r="B331" s="24" t="s">
        <v>52</v>
      </c>
      <c r="C331" s="77">
        <v>206079</v>
      </c>
      <c r="D331" s="78">
        <v>0</v>
      </c>
      <c r="E331" s="78">
        <v>6999</v>
      </c>
      <c r="F331" s="78">
        <v>0</v>
      </c>
      <c r="G331" s="78">
        <v>0</v>
      </c>
      <c r="H331" s="78">
        <v>0</v>
      </c>
      <c r="I331" s="79">
        <f t="shared" si="5"/>
        <v>213078</v>
      </c>
    </row>
    <row r="332" spans="1:9" x14ac:dyDescent="0.25">
      <c r="A332" s="23" t="s">
        <v>361</v>
      </c>
      <c r="B332" s="24" t="s">
        <v>52</v>
      </c>
      <c r="C332" s="77">
        <v>1426285</v>
      </c>
      <c r="D332" s="78">
        <v>0</v>
      </c>
      <c r="E332" s="78">
        <v>71410</v>
      </c>
      <c r="F332" s="78">
        <v>0</v>
      </c>
      <c r="G332" s="78">
        <v>15252</v>
      </c>
      <c r="H332" s="78">
        <v>0</v>
      </c>
      <c r="I332" s="79">
        <f t="shared" si="5"/>
        <v>1512947</v>
      </c>
    </row>
    <row r="333" spans="1:9" x14ac:dyDescent="0.25">
      <c r="A333" s="23" t="s">
        <v>5</v>
      </c>
      <c r="B333" s="24" t="s">
        <v>52</v>
      </c>
      <c r="C333" s="77">
        <v>1130497</v>
      </c>
      <c r="D333" s="78">
        <v>0</v>
      </c>
      <c r="E333" s="78">
        <v>25388</v>
      </c>
      <c r="F333" s="78">
        <v>0</v>
      </c>
      <c r="G333" s="78">
        <v>0</v>
      </c>
      <c r="H333" s="78">
        <v>0</v>
      </c>
      <c r="I333" s="79">
        <f t="shared" si="5"/>
        <v>1155885</v>
      </c>
    </row>
    <row r="334" spans="1:9" x14ac:dyDescent="0.25">
      <c r="A334" s="23" t="s">
        <v>362</v>
      </c>
      <c r="B334" s="24" t="s">
        <v>52</v>
      </c>
      <c r="C334" s="77">
        <v>526612</v>
      </c>
      <c r="D334" s="78">
        <v>111106</v>
      </c>
      <c r="E334" s="78">
        <v>7656</v>
      </c>
      <c r="F334" s="78">
        <v>0</v>
      </c>
      <c r="G334" s="78">
        <v>3372</v>
      </c>
      <c r="H334" s="78">
        <v>0</v>
      </c>
      <c r="I334" s="79">
        <f t="shared" si="5"/>
        <v>648746</v>
      </c>
    </row>
    <row r="335" spans="1:9" x14ac:dyDescent="0.25">
      <c r="A335" s="23" t="s">
        <v>489</v>
      </c>
      <c r="B335" s="24" t="s">
        <v>52</v>
      </c>
      <c r="C335" s="77">
        <v>1330716</v>
      </c>
      <c r="D335" s="78">
        <v>279699</v>
      </c>
      <c r="E335" s="78">
        <v>57426</v>
      </c>
      <c r="F335" s="78">
        <v>0</v>
      </c>
      <c r="G335" s="78">
        <v>0</v>
      </c>
      <c r="H335" s="78">
        <v>0</v>
      </c>
      <c r="I335" s="79">
        <f t="shared" si="5"/>
        <v>1667841</v>
      </c>
    </row>
    <row r="336" spans="1:9" x14ac:dyDescent="0.25">
      <c r="A336" s="23" t="s">
        <v>488</v>
      </c>
      <c r="B336" s="24" t="s">
        <v>52</v>
      </c>
      <c r="C336" s="77">
        <v>22319008</v>
      </c>
      <c r="D336" s="78">
        <v>4525734</v>
      </c>
      <c r="E336" s="78">
        <v>614007</v>
      </c>
      <c r="F336" s="78">
        <v>550</v>
      </c>
      <c r="G336" s="78">
        <v>139721</v>
      </c>
      <c r="H336" s="78">
        <v>0</v>
      </c>
      <c r="I336" s="79">
        <f t="shared" si="5"/>
        <v>27599020</v>
      </c>
    </row>
    <row r="337" spans="1:9" x14ac:dyDescent="0.25">
      <c r="A337" s="23" t="s">
        <v>363</v>
      </c>
      <c r="B337" s="24" t="s">
        <v>52</v>
      </c>
      <c r="C337" s="77">
        <v>2105526</v>
      </c>
      <c r="D337" s="78">
        <v>656995</v>
      </c>
      <c r="E337" s="78">
        <v>105646</v>
      </c>
      <c r="F337" s="78">
        <v>0</v>
      </c>
      <c r="G337" s="78">
        <v>27865</v>
      </c>
      <c r="H337" s="78">
        <v>0</v>
      </c>
      <c r="I337" s="79">
        <f t="shared" si="5"/>
        <v>2896032</v>
      </c>
    </row>
    <row r="338" spans="1:9" x14ac:dyDescent="0.25">
      <c r="A338" s="23" t="s">
        <v>364</v>
      </c>
      <c r="B338" s="24" t="s">
        <v>52</v>
      </c>
      <c r="C338" s="77">
        <v>850346</v>
      </c>
      <c r="D338" s="78">
        <v>170043</v>
      </c>
      <c r="E338" s="78">
        <v>15057</v>
      </c>
      <c r="F338" s="78">
        <v>0</v>
      </c>
      <c r="G338" s="78">
        <v>0</v>
      </c>
      <c r="H338" s="78">
        <v>0</v>
      </c>
      <c r="I338" s="79">
        <f t="shared" si="5"/>
        <v>1035446</v>
      </c>
    </row>
    <row r="339" spans="1:9" x14ac:dyDescent="0.25">
      <c r="A339" s="23" t="s">
        <v>365</v>
      </c>
      <c r="B339" s="24" t="s">
        <v>53</v>
      </c>
      <c r="C339" s="77">
        <v>1906457</v>
      </c>
      <c r="D339" s="78">
        <v>299418</v>
      </c>
      <c r="E339" s="78">
        <v>31806</v>
      </c>
      <c r="F339" s="78">
        <v>0</v>
      </c>
      <c r="G339" s="78">
        <v>0</v>
      </c>
      <c r="H339" s="78">
        <v>0</v>
      </c>
      <c r="I339" s="79">
        <f t="shared" si="5"/>
        <v>2237681</v>
      </c>
    </row>
    <row r="340" spans="1:9" x14ac:dyDescent="0.25">
      <c r="A340" s="23" t="s">
        <v>366</v>
      </c>
      <c r="B340" s="24" t="s">
        <v>53</v>
      </c>
      <c r="C340" s="77">
        <v>1622916</v>
      </c>
      <c r="D340" s="78">
        <v>304996</v>
      </c>
      <c r="E340" s="78">
        <v>28662</v>
      </c>
      <c r="F340" s="78">
        <v>0</v>
      </c>
      <c r="G340" s="78">
        <v>0</v>
      </c>
      <c r="H340" s="78">
        <v>0</v>
      </c>
      <c r="I340" s="79">
        <f t="shared" si="5"/>
        <v>1956574</v>
      </c>
    </row>
    <row r="341" spans="1:9" x14ac:dyDescent="0.25">
      <c r="A341" s="23" t="s">
        <v>367</v>
      </c>
      <c r="B341" s="24" t="s">
        <v>53</v>
      </c>
      <c r="C341" s="77">
        <v>365677</v>
      </c>
      <c r="D341" s="78">
        <v>67909</v>
      </c>
      <c r="E341" s="78">
        <v>0</v>
      </c>
      <c r="F341" s="78">
        <v>0</v>
      </c>
      <c r="G341" s="78">
        <v>5751</v>
      </c>
      <c r="H341" s="78">
        <v>0</v>
      </c>
      <c r="I341" s="79">
        <f t="shared" si="5"/>
        <v>439337</v>
      </c>
    </row>
    <row r="342" spans="1:9" x14ac:dyDescent="0.25">
      <c r="A342" s="23" t="s">
        <v>368</v>
      </c>
      <c r="B342" s="24" t="s">
        <v>53</v>
      </c>
      <c r="C342" s="77">
        <v>262858</v>
      </c>
      <c r="D342" s="78">
        <v>56707</v>
      </c>
      <c r="E342" s="78">
        <v>1157</v>
      </c>
      <c r="F342" s="78">
        <v>0</v>
      </c>
      <c r="G342" s="78">
        <v>4159</v>
      </c>
      <c r="H342" s="78">
        <v>0</v>
      </c>
      <c r="I342" s="79">
        <f t="shared" si="5"/>
        <v>324881</v>
      </c>
    </row>
    <row r="343" spans="1:9" x14ac:dyDescent="0.25">
      <c r="A343" s="23" t="s">
        <v>369</v>
      </c>
      <c r="B343" s="24" t="s">
        <v>53</v>
      </c>
      <c r="C343" s="77">
        <v>130305</v>
      </c>
      <c r="D343" s="78">
        <v>0</v>
      </c>
      <c r="E343" s="78">
        <v>2226</v>
      </c>
      <c r="F343" s="78">
        <v>0</v>
      </c>
      <c r="G343" s="78">
        <v>1352</v>
      </c>
      <c r="H343" s="78">
        <v>0</v>
      </c>
      <c r="I343" s="79">
        <f t="shared" si="5"/>
        <v>133883</v>
      </c>
    </row>
    <row r="344" spans="1:9" x14ac:dyDescent="0.25">
      <c r="A344" s="23" t="s">
        <v>370</v>
      </c>
      <c r="B344" s="24" t="s">
        <v>53</v>
      </c>
      <c r="C344" s="77">
        <v>441343</v>
      </c>
      <c r="D344" s="78">
        <v>46043</v>
      </c>
      <c r="E344" s="78">
        <v>18565</v>
      </c>
      <c r="F344" s="78">
        <v>0</v>
      </c>
      <c r="G344" s="78">
        <v>2139</v>
      </c>
      <c r="H344" s="78">
        <v>0</v>
      </c>
      <c r="I344" s="79">
        <f t="shared" si="5"/>
        <v>508090</v>
      </c>
    </row>
    <row r="345" spans="1:9" x14ac:dyDescent="0.25">
      <c r="A345" s="23" t="s">
        <v>371</v>
      </c>
      <c r="B345" s="24" t="s">
        <v>53</v>
      </c>
      <c r="C345" s="77">
        <v>266797</v>
      </c>
      <c r="D345" s="78">
        <v>0</v>
      </c>
      <c r="E345" s="78">
        <v>2869</v>
      </c>
      <c r="F345" s="78">
        <v>0</v>
      </c>
      <c r="G345" s="78">
        <v>1209</v>
      </c>
      <c r="H345" s="78">
        <v>0</v>
      </c>
      <c r="I345" s="79">
        <f t="shared" si="5"/>
        <v>270875</v>
      </c>
    </row>
    <row r="346" spans="1:9" x14ac:dyDescent="0.25">
      <c r="A346" s="23" t="s">
        <v>372</v>
      </c>
      <c r="B346" s="24" t="s">
        <v>53</v>
      </c>
      <c r="C346" s="77">
        <v>1346073</v>
      </c>
      <c r="D346" s="78">
        <v>312756</v>
      </c>
      <c r="E346" s="78">
        <v>79074</v>
      </c>
      <c r="F346" s="78">
        <v>0</v>
      </c>
      <c r="G346" s="78">
        <v>33113</v>
      </c>
      <c r="H346" s="78">
        <v>0</v>
      </c>
      <c r="I346" s="79">
        <f t="shared" si="5"/>
        <v>1771016</v>
      </c>
    </row>
    <row r="347" spans="1:9" x14ac:dyDescent="0.25">
      <c r="A347" s="23" t="s">
        <v>373</v>
      </c>
      <c r="B347" s="24" t="s">
        <v>53</v>
      </c>
      <c r="C347" s="77">
        <v>0</v>
      </c>
      <c r="D347" s="78">
        <v>0</v>
      </c>
      <c r="E347" s="78">
        <v>0</v>
      </c>
      <c r="F347" s="78">
        <v>0</v>
      </c>
      <c r="G347" s="78">
        <v>0</v>
      </c>
      <c r="H347" s="78">
        <v>0</v>
      </c>
      <c r="I347" s="79">
        <f t="shared" si="5"/>
        <v>0</v>
      </c>
    </row>
    <row r="348" spans="1:9" x14ac:dyDescent="0.25">
      <c r="A348" s="23" t="s">
        <v>374</v>
      </c>
      <c r="B348" s="24" t="s">
        <v>53</v>
      </c>
      <c r="C348" s="77">
        <v>0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9">
        <f t="shared" si="5"/>
        <v>0</v>
      </c>
    </row>
    <row r="349" spans="1:9" x14ac:dyDescent="0.25">
      <c r="A349" s="23" t="s">
        <v>375</v>
      </c>
      <c r="B349" s="24" t="s">
        <v>53</v>
      </c>
      <c r="C349" s="77">
        <v>361834</v>
      </c>
      <c r="D349" s="78">
        <v>57052</v>
      </c>
      <c r="E349" s="78">
        <v>0</v>
      </c>
      <c r="F349" s="78">
        <v>0</v>
      </c>
      <c r="G349" s="78">
        <v>10151</v>
      </c>
      <c r="H349" s="78">
        <v>0</v>
      </c>
      <c r="I349" s="79">
        <f t="shared" si="5"/>
        <v>429037</v>
      </c>
    </row>
    <row r="350" spans="1:9" x14ac:dyDescent="0.25">
      <c r="A350" s="23" t="s">
        <v>376</v>
      </c>
      <c r="B350" s="24" t="s">
        <v>53</v>
      </c>
      <c r="C350" s="77">
        <v>113886</v>
      </c>
      <c r="D350" s="78">
        <v>49221</v>
      </c>
      <c r="E350" s="78">
        <v>0</v>
      </c>
      <c r="F350" s="78">
        <v>0</v>
      </c>
      <c r="G350" s="78">
        <v>1789</v>
      </c>
      <c r="H350" s="78">
        <v>0</v>
      </c>
      <c r="I350" s="79">
        <f t="shared" si="5"/>
        <v>164896</v>
      </c>
    </row>
    <row r="351" spans="1:9" x14ac:dyDescent="0.25">
      <c r="A351" s="23" t="s">
        <v>377</v>
      </c>
      <c r="B351" s="24" t="s">
        <v>53</v>
      </c>
      <c r="C351" s="77">
        <v>1369511</v>
      </c>
      <c r="D351" s="78">
        <v>272343</v>
      </c>
      <c r="E351" s="78">
        <v>30918</v>
      </c>
      <c r="F351" s="78">
        <v>0</v>
      </c>
      <c r="G351" s="78">
        <v>0</v>
      </c>
      <c r="H351" s="78">
        <v>0</v>
      </c>
      <c r="I351" s="79">
        <f t="shared" si="5"/>
        <v>1672772</v>
      </c>
    </row>
    <row r="352" spans="1:9" x14ac:dyDescent="0.25">
      <c r="A352" s="23" t="s">
        <v>378</v>
      </c>
      <c r="B352" s="24" t="s">
        <v>53</v>
      </c>
      <c r="C352" s="77">
        <v>8405192</v>
      </c>
      <c r="D352" s="78">
        <v>1550092</v>
      </c>
      <c r="E352" s="78">
        <v>190561</v>
      </c>
      <c r="F352" s="78">
        <v>14521</v>
      </c>
      <c r="G352" s="78">
        <v>233407</v>
      </c>
      <c r="H352" s="78">
        <v>0</v>
      </c>
      <c r="I352" s="79">
        <f t="shared" si="5"/>
        <v>10393773</v>
      </c>
    </row>
    <row r="353" spans="1:9" x14ac:dyDescent="0.25">
      <c r="A353" s="23" t="s">
        <v>379</v>
      </c>
      <c r="B353" s="24" t="s">
        <v>53</v>
      </c>
      <c r="C353" s="77">
        <v>356823</v>
      </c>
      <c r="D353" s="78">
        <v>65226</v>
      </c>
      <c r="E353" s="78">
        <v>0</v>
      </c>
      <c r="F353" s="78">
        <v>0</v>
      </c>
      <c r="G353" s="78">
        <v>9385</v>
      </c>
      <c r="H353" s="78">
        <v>0</v>
      </c>
      <c r="I353" s="79">
        <f t="shared" si="5"/>
        <v>431434</v>
      </c>
    </row>
    <row r="354" spans="1:9" x14ac:dyDescent="0.25">
      <c r="A354" s="23" t="s">
        <v>380</v>
      </c>
      <c r="B354" s="24" t="s">
        <v>53</v>
      </c>
      <c r="C354" s="77">
        <v>86290</v>
      </c>
      <c r="D354" s="78">
        <v>48348</v>
      </c>
      <c r="E354" s="78">
        <v>3184</v>
      </c>
      <c r="F354" s="78">
        <v>0</v>
      </c>
      <c r="G354" s="78">
        <v>0</v>
      </c>
      <c r="H354" s="78">
        <v>0</v>
      </c>
      <c r="I354" s="79">
        <f t="shared" si="5"/>
        <v>137822</v>
      </c>
    </row>
    <row r="355" spans="1:9" x14ac:dyDescent="0.25">
      <c r="A355" s="23" t="s">
        <v>381</v>
      </c>
      <c r="B355" s="24" t="s">
        <v>53</v>
      </c>
      <c r="C355" s="77">
        <v>3536852</v>
      </c>
      <c r="D355" s="78">
        <v>692625</v>
      </c>
      <c r="E355" s="78">
        <v>0</v>
      </c>
      <c r="F355" s="78">
        <v>0</v>
      </c>
      <c r="G355" s="78">
        <v>0</v>
      </c>
      <c r="H355" s="78">
        <v>73106</v>
      </c>
      <c r="I355" s="79">
        <f t="shared" si="5"/>
        <v>4302583</v>
      </c>
    </row>
    <row r="356" spans="1:9" x14ac:dyDescent="0.25">
      <c r="A356" s="23" t="s">
        <v>382</v>
      </c>
      <c r="B356" s="24" t="s">
        <v>54</v>
      </c>
      <c r="C356" s="77">
        <v>124498</v>
      </c>
      <c r="D356" s="78">
        <v>25790</v>
      </c>
      <c r="E356" s="78">
        <v>14813</v>
      </c>
      <c r="F356" s="78">
        <v>0</v>
      </c>
      <c r="G356" s="78">
        <v>2643</v>
      </c>
      <c r="H356" s="78">
        <v>0</v>
      </c>
      <c r="I356" s="79">
        <f t="shared" si="5"/>
        <v>167744</v>
      </c>
    </row>
    <row r="357" spans="1:9" x14ac:dyDescent="0.25">
      <c r="A357" s="23" t="s">
        <v>383</v>
      </c>
      <c r="B357" s="24" t="s">
        <v>54</v>
      </c>
      <c r="C357" s="77">
        <v>89268</v>
      </c>
      <c r="D357" s="78">
        <v>0</v>
      </c>
      <c r="E357" s="78">
        <v>0</v>
      </c>
      <c r="F357" s="78">
        <v>5900</v>
      </c>
      <c r="G357" s="78">
        <v>0</v>
      </c>
      <c r="H357" s="78">
        <v>0</v>
      </c>
      <c r="I357" s="79">
        <f t="shared" si="5"/>
        <v>95168</v>
      </c>
    </row>
    <row r="358" spans="1:9" x14ac:dyDescent="0.25">
      <c r="A358" s="23" t="s">
        <v>384</v>
      </c>
      <c r="B358" s="24" t="s">
        <v>54</v>
      </c>
      <c r="C358" s="77">
        <v>789299</v>
      </c>
      <c r="D358" s="78">
        <v>185027</v>
      </c>
      <c r="E358" s="78">
        <v>107601</v>
      </c>
      <c r="F358" s="78">
        <v>58</v>
      </c>
      <c r="G358" s="78">
        <v>1083</v>
      </c>
      <c r="H358" s="78">
        <v>71101</v>
      </c>
      <c r="I358" s="79">
        <f t="shared" si="5"/>
        <v>1154169</v>
      </c>
    </row>
    <row r="359" spans="1:9" x14ac:dyDescent="0.25">
      <c r="A359" s="23" t="s">
        <v>385</v>
      </c>
      <c r="B359" s="24" t="s">
        <v>54</v>
      </c>
      <c r="C359" s="77">
        <v>30887</v>
      </c>
      <c r="D359" s="78">
        <v>4624</v>
      </c>
      <c r="E359" s="78">
        <v>1517</v>
      </c>
      <c r="F359" s="78">
        <v>0</v>
      </c>
      <c r="G359" s="78">
        <v>967</v>
      </c>
      <c r="H359" s="78">
        <v>0</v>
      </c>
      <c r="I359" s="79">
        <f t="shared" si="5"/>
        <v>37995</v>
      </c>
    </row>
    <row r="360" spans="1:9" x14ac:dyDescent="0.25">
      <c r="A360" s="23" t="s">
        <v>386</v>
      </c>
      <c r="B360" s="24" t="s">
        <v>54</v>
      </c>
      <c r="C360" s="77">
        <v>15106</v>
      </c>
      <c r="D360" s="78">
        <v>0</v>
      </c>
      <c r="E360" s="78">
        <v>2297</v>
      </c>
      <c r="F360" s="78">
        <v>0</v>
      </c>
      <c r="G360" s="78">
        <v>0</v>
      </c>
      <c r="H360" s="78">
        <v>0</v>
      </c>
      <c r="I360" s="79">
        <f t="shared" si="5"/>
        <v>17403</v>
      </c>
    </row>
    <row r="361" spans="1:9" x14ac:dyDescent="0.25">
      <c r="A361" s="23" t="s">
        <v>388</v>
      </c>
      <c r="B361" s="24" t="s">
        <v>55</v>
      </c>
      <c r="C361" s="77">
        <v>521934</v>
      </c>
      <c r="D361" s="78">
        <v>81876</v>
      </c>
      <c r="E361" s="78">
        <v>56324</v>
      </c>
      <c r="F361" s="78">
        <v>0</v>
      </c>
      <c r="G361" s="78">
        <v>0</v>
      </c>
      <c r="H361" s="78">
        <v>0</v>
      </c>
      <c r="I361" s="79">
        <f t="shared" si="5"/>
        <v>660134</v>
      </c>
    </row>
    <row r="362" spans="1:9" x14ac:dyDescent="0.25">
      <c r="A362" s="23" t="s">
        <v>389</v>
      </c>
      <c r="B362" s="24" t="s">
        <v>55</v>
      </c>
      <c r="C362" s="77">
        <v>0</v>
      </c>
      <c r="D362" s="78">
        <v>0</v>
      </c>
      <c r="E362" s="78">
        <v>0</v>
      </c>
      <c r="F362" s="78">
        <v>0</v>
      </c>
      <c r="G362" s="78">
        <v>0</v>
      </c>
      <c r="H362" s="78">
        <v>13437</v>
      </c>
      <c r="I362" s="79">
        <f t="shared" si="5"/>
        <v>13437</v>
      </c>
    </row>
    <row r="363" spans="1:9" x14ac:dyDescent="0.25">
      <c r="A363" s="23" t="s">
        <v>390</v>
      </c>
      <c r="B363" s="24" t="s">
        <v>55</v>
      </c>
      <c r="C363" s="77">
        <v>693657</v>
      </c>
      <c r="D363" s="78">
        <v>0</v>
      </c>
      <c r="E363" s="78">
        <v>0</v>
      </c>
      <c r="F363" s="78">
        <v>0</v>
      </c>
      <c r="G363" s="78">
        <v>0</v>
      </c>
      <c r="H363" s="78">
        <v>0</v>
      </c>
      <c r="I363" s="79">
        <f t="shared" si="5"/>
        <v>693657</v>
      </c>
    </row>
    <row r="364" spans="1:9" x14ac:dyDescent="0.25">
      <c r="A364" s="23" t="s">
        <v>391</v>
      </c>
      <c r="B364" s="24" t="s">
        <v>6</v>
      </c>
      <c r="C364" s="77">
        <v>788561</v>
      </c>
      <c r="D364" s="78">
        <v>0</v>
      </c>
      <c r="E364" s="78">
        <v>0</v>
      </c>
      <c r="F364" s="78">
        <v>0</v>
      </c>
      <c r="G364" s="78">
        <v>0</v>
      </c>
      <c r="H364" s="78">
        <v>0</v>
      </c>
      <c r="I364" s="79">
        <f t="shared" si="5"/>
        <v>788561</v>
      </c>
    </row>
    <row r="365" spans="1:9" x14ac:dyDescent="0.25">
      <c r="A365" s="23" t="s">
        <v>6</v>
      </c>
      <c r="B365" s="24" t="s">
        <v>6</v>
      </c>
      <c r="C365" s="77">
        <v>5353913</v>
      </c>
      <c r="D365" s="78">
        <v>1673855</v>
      </c>
      <c r="E365" s="78">
        <v>133829</v>
      </c>
      <c r="F365" s="78">
        <v>0</v>
      </c>
      <c r="G365" s="78">
        <v>55434</v>
      </c>
      <c r="H365" s="78">
        <v>0</v>
      </c>
      <c r="I365" s="79">
        <f t="shared" si="5"/>
        <v>7217031</v>
      </c>
    </row>
    <row r="366" spans="1:9" x14ac:dyDescent="0.25">
      <c r="A366" s="23" t="s">
        <v>392</v>
      </c>
      <c r="B366" s="24" t="s">
        <v>6</v>
      </c>
      <c r="C366" s="77">
        <v>2468997</v>
      </c>
      <c r="D366" s="78">
        <v>0</v>
      </c>
      <c r="E366" s="78">
        <v>0</v>
      </c>
      <c r="F366" s="78">
        <v>0</v>
      </c>
      <c r="G366" s="78">
        <v>95312</v>
      </c>
      <c r="H366" s="78">
        <v>0</v>
      </c>
      <c r="I366" s="79">
        <f t="shared" si="5"/>
        <v>2564309</v>
      </c>
    </row>
    <row r="367" spans="1:9" x14ac:dyDescent="0.25">
      <c r="A367" s="23" t="s">
        <v>393</v>
      </c>
      <c r="B367" s="24" t="s">
        <v>5</v>
      </c>
      <c r="C367" s="77">
        <v>3473184</v>
      </c>
      <c r="D367" s="78">
        <v>336814</v>
      </c>
      <c r="E367" s="78">
        <v>28891</v>
      </c>
      <c r="F367" s="78">
        <v>0</v>
      </c>
      <c r="G367" s="78">
        <v>40099</v>
      </c>
      <c r="H367" s="78">
        <v>0</v>
      </c>
      <c r="I367" s="79">
        <f t="shared" si="5"/>
        <v>3878988</v>
      </c>
    </row>
    <row r="368" spans="1:9" x14ac:dyDescent="0.25">
      <c r="A368" s="23" t="s">
        <v>394</v>
      </c>
      <c r="B368" s="24" t="s">
        <v>5</v>
      </c>
      <c r="C368" s="77">
        <v>2015315</v>
      </c>
      <c r="D368" s="78">
        <v>311303</v>
      </c>
      <c r="E368" s="78">
        <v>0</v>
      </c>
      <c r="F368" s="78">
        <v>0</v>
      </c>
      <c r="G368" s="78">
        <v>90719</v>
      </c>
      <c r="H368" s="78">
        <v>0</v>
      </c>
      <c r="I368" s="79">
        <f t="shared" si="5"/>
        <v>2417337</v>
      </c>
    </row>
    <row r="369" spans="1:9" x14ac:dyDescent="0.25">
      <c r="A369" s="23" t="s">
        <v>395</v>
      </c>
      <c r="B369" s="24" t="s">
        <v>5</v>
      </c>
      <c r="C369" s="77">
        <v>2081455</v>
      </c>
      <c r="D369" s="78">
        <v>0</v>
      </c>
      <c r="E369" s="78">
        <v>0</v>
      </c>
      <c r="F369" s="78">
        <v>0</v>
      </c>
      <c r="G369" s="78">
        <v>51760</v>
      </c>
      <c r="H369" s="78">
        <v>0</v>
      </c>
      <c r="I369" s="79">
        <f t="shared" si="5"/>
        <v>2133215</v>
      </c>
    </row>
    <row r="370" spans="1:9" x14ac:dyDescent="0.25">
      <c r="A370" s="23" t="s">
        <v>396</v>
      </c>
      <c r="B370" s="24" t="s">
        <v>5</v>
      </c>
      <c r="C370" s="77">
        <v>1237923</v>
      </c>
      <c r="D370" s="78">
        <v>176254</v>
      </c>
      <c r="E370" s="78">
        <v>80671</v>
      </c>
      <c r="F370" s="78">
        <v>0</v>
      </c>
      <c r="G370" s="78">
        <v>0</v>
      </c>
      <c r="H370" s="78">
        <v>0</v>
      </c>
      <c r="I370" s="79">
        <f t="shared" si="5"/>
        <v>1494848</v>
      </c>
    </row>
    <row r="371" spans="1:9" x14ac:dyDescent="0.25">
      <c r="A371" s="23" t="s">
        <v>397</v>
      </c>
      <c r="B371" s="24" t="s">
        <v>5</v>
      </c>
      <c r="C371" s="77">
        <v>2667136</v>
      </c>
      <c r="D371" s="78">
        <v>560602</v>
      </c>
      <c r="E371" s="78">
        <v>0</v>
      </c>
      <c r="F371" s="78">
        <v>0</v>
      </c>
      <c r="G371" s="78">
        <v>44347</v>
      </c>
      <c r="H371" s="78">
        <v>0</v>
      </c>
      <c r="I371" s="79">
        <f t="shared" si="5"/>
        <v>3272085</v>
      </c>
    </row>
    <row r="372" spans="1:9" x14ac:dyDescent="0.25">
      <c r="A372" s="23" t="s">
        <v>398</v>
      </c>
      <c r="B372" s="24" t="s">
        <v>5</v>
      </c>
      <c r="C372" s="77">
        <v>4498458</v>
      </c>
      <c r="D372" s="78">
        <v>741997</v>
      </c>
      <c r="E372" s="78">
        <v>102850</v>
      </c>
      <c r="F372" s="78">
        <v>0</v>
      </c>
      <c r="G372" s="78">
        <v>110743</v>
      </c>
      <c r="H372" s="78">
        <v>0</v>
      </c>
      <c r="I372" s="79">
        <f t="shared" si="5"/>
        <v>5454048</v>
      </c>
    </row>
    <row r="373" spans="1:9" x14ac:dyDescent="0.25">
      <c r="A373" s="23" t="s">
        <v>399</v>
      </c>
      <c r="B373" s="24" t="s">
        <v>5</v>
      </c>
      <c r="C373" s="77">
        <v>2340116</v>
      </c>
      <c r="D373" s="78">
        <v>370233</v>
      </c>
      <c r="E373" s="78">
        <v>51657</v>
      </c>
      <c r="F373" s="78">
        <v>0</v>
      </c>
      <c r="G373" s="78">
        <v>20800</v>
      </c>
      <c r="H373" s="78">
        <v>0</v>
      </c>
      <c r="I373" s="79">
        <f t="shared" si="5"/>
        <v>2782806</v>
      </c>
    </row>
    <row r="374" spans="1:9" x14ac:dyDescent="0.25">
      <c r="A374" s="23" t="s">
        <v>387</v>
      </c>
      <c r="B374" s="24" t="s">
        <v>492</v>
      </c>
      <c r="C374" s="77">
        <v>37498</v>
      </c>
      <c r="D374" s="78">
        <v>0</v>
      </c>
      <c r="E374" s="78">
        <v>0</v>
      </c>
      <c r="F374" s="78">
        <v>0</v>
      </c>
      <c r="G374" s="78">
        <v>0</v>
      </c>
      <c r="H374" s="78">
        <v>0</v>
      </c>
      <c r="I374" s="79">
        <f t="shared" si="5"/>
        <v>37498</v>
      </c>
    </row>
    <row r="375" spans="1:9" x14ac:dyDescent="0.25">
      <c r="A375" s="23" t="s">
        <v>482</v>
      </c>
      <c r="B375" s="24" t="s">
        <v>492</v>
      </c>
      <c r="C375" s="77">
        <v>1291612</v>
      </c>
      <c r="D375" s="78">
        <v>0</v>
      </c>
      <c r="E375" s="78">
        <v>49607</v>
      </c>
      <c r="F375" s="78">
        <v>0</v>
      </c>
      <c r="G375" s="78">
        <v>0</v>
      </c>
      <c r="H375" s="78">
        <v>0</v>
      </c>
      <c r="I375" s="79">
        <f t="shared" si="5"/>
        <v>1341219</v>
      </c>
    </row>
    <row r="376" spans="1:9" x14ac:dyDescent="0.25">
      <c r="A376" s="23" t="s">
        <v>483</v>
      </c>
      <c r="B376" s="24" t="s">
        <v>492</v>
      </c>
      <c r="C376" s="77">
        <v>585202</v>
      </c>
      <c r="D376" s="78">
        <v>0</v>
      </c>
      <c r="E376" s="78">
        <v>1652</v>
      </c>
      <c r="F376" s="78">
        <v>0</v>
      </c>
      <c r="G376" s="78">
        <v>17245</v>
      </c>
      <c r="H376" s="78">
        <v>0</v>
      </c>
      <c r="I376" s="79">
        <f t="shared" si="5"/>
        <v>604099</v>
      </c>
    </row>
    <row r="377" spans="1:9" x14ac:dyDescent="0.25">
      <c r="A377" s="23" t="s">
        <v>451</v>
      </c>
      <c r="B377" s="24" t="s">
        <v>490</v>
      </c>
      <c r="C377" s="77">
        <v>2566731</v>
      </c>
      <c r="D377" s="78">
        <v>444328</v>
      </c>
      <c r="E377" s="78">
        <v>0</v>
      </c>
      <c r="F377" s="78">
        <v>0</v>
      </c>
      <c r="G377" s="78">
        <v>0</v>
      </c>
      <c r="H377" s="78">
        <v>0</v>
      </c>
      <c r="I377" s="79">
        <f t="shared" si="5"/>
        <v>3011059</v>
      </c>
    </row>
    <row r="378" spans="1:9" x14ac:dyDescent="0.25">
      <c r="A378" s="23" t="s">
        <v>481</v>
      </c>
      <c r="B378" s="24" t="s">
        <v>490</v>
      </c>
      <c r="C378" s="77">
        <v>0</v>
      </c>
      <c r="D378" s="78">
        <v>0</v>
      </c>
      <c r="E378" s="78">
        <v>0</v>
      </c>
      <c r="F378" s="78">
        <v>0</v>
      </c>
      <c r="G378" s="78">
        <v>0</v>
      </c>
      <c r="H378" s="78">
        <v>0</v>
      </c>
      <c r="I378" s="79">
        <f t="shared" si="5"/>
        <v>0</v>
      </c>
    </row>
    <row r="379" spans="1:9" x14ac:dyDescent="0.25">
      <c r="A379" s="23" t="s">
        <v>486</v>
      </c>
      <c r="B379" s="24" t="s">
        <v>490</v>
      </c>
      <c r="C379" s="77">
        <v>51012</v>
      </c>
      <c r="D379" s="78">
        <v>0</v>
      </c>
      <c r="E379" s="78">
        <v>0</v>
      </c>
      <c r="F379" s="78">
        <v>0</v>
      </c>
      <c r="G379" s="78">
        <v>0</v>
      </c>
      <c r="H379" s="78">
        <v>0</v>
      </c>
      <c r="I379" s="79">
        <f t="shared" si="5"/>
        <v>51012</v>
      </c>
    </row>
    <row r="380" spans="1:9" x14ac:dyDescent="0.25">
      <c r="A380" s="23" t="s">
        <v>400</v>
      </c>
      <c r="B380" s="24" t="s">
        <v>56</v>
      </c>
      <c r="C380" s="77">
        <v>162650</v>
      </c>
      <c r="D380" s="78">
        <v>0</v>
      </c>
      <c r="E380" s="78">
        <v>32224</v>
      </c>
      <c r="F380" s="78">
        <v>0</v>
      </c>
      <c r="G380" s="78">
        <v>0</v>
      </c>
      <c r="H380" s="78">
        <v>195618</v>
      </c>
      <c r="I380" s="79">
        <f t="shared" si="5"/>
        <v>390492</v>
      </c>
    </row>
    <row r="381" spans="1:9" x14ac:dyDescent="0.25">
      <c r="A381" s="23" t="s">
        <v>401</v>
      </c>
      <c r="B381" s="24" t="s">
        <v>56</v>
      </c>
      <c r="C381" s="77">
        <v>55358</v>
      </c>
      <c r="D381" s="78">
        <v>0</v>
      </c>
      <c r="E381" s="78">
        <v>0</v>
      </c>
      <c r="F381" s="78">
        <v>0</v>
      </c>
      <c r="G381" s="78">
        <v>2343</v>
      </c>
      <c r="H381" s="78">
        <v>0</v>
      </c>
      <c r="I381" s="79">
        <f t="shared" si="5"/>
        <v>57701</v>
      </c>
    </row>
    <row r="382" spans="1:9" x14ac:dyDescent="0.25">
      <c r="A382" s="23" t="s">
        <v>402</v>
      </c>
      <c r="B382" s="24" t="s">
        <v>56</v>
      </c>
      <c r="C382" s="77">
        <v>43144</v>
      </c>
      <c r="D382" s="78">
        <v>0</v>
      </c>
      <c r="E382" s="78">
        <v>0</v>
      </c>
      <c r="F382" s="78">
        <v>0</v>
      </c>
      <c r="G382" s="78">
        <v>624</v>
      </c>
      <c r="H382" s="78">
        <v>0</v>
      </c>
      <c r="I382" s="79">
        <f t="shared" si="5"/>
        <v>43768</v>
      </c>
    </row>
    <row r="383" spans="1:9" x14ac:dyDescent="0.25">
      <c r="A383" s="23" t="s">
        <v>403</v>
      </c>
      <c r="B383" s="24" t="s">
        <v>56</v>
      </c>
      <c r="C383" s="77">
        <v>45461</v>
      </c>
      <c r="D383" s="78">
        <v>0</v>
      </c>
      <c r="E383" s="78">
        <v>0</v>
      </c>
      <c r="F383" s="78">
        <v>0</v>
      </c>
      <c r="G383" s="78">
        <v>93</v>
      </c>
      <c r="H383" s="78">
        <v>0</v>
      </c>
      <c r="I383" s="79">
        <f t="shared" si="5"/>
        <v>45554</v>
      </c>
    </row>
    <row r="384" spans="1:9" x14ac:dyDescent="0.25">
      <c r="A384" s="23" t="s">
        <v>404</v>
      </c>
      <c r="B384" s="24" t="s">
        <v>56</v>
      </c>
      <c r="C384" s="77">
        <v>1418595</v>
      </c>
      <c r="D384" s="78">
        <v>354696</v>
      </c>
      <c r="E384" s="78">
        <v>41220</v>
      </c>
      <c r="F384" s="78">
        <v>0</v>
      </c>
      <c r="G384" s="78">
        <v>0</v>
      </c>
      <c r="H384" s="78">
        <v>105680</v>
      </c>
      <c r="I384" s="79">
        <f t="shared" si="5"/>
        <v>1920191</v>
      </c>
    </row>
    <row r="385" spans="1:9" x14ac:dyDescent="0.25">
      <c r="A385" s="23" t="s">
        <v>405</v>
      </c>
      <c r="B385" s="24" t="s">
        <v>57</v>
      </c>
      <c r="C385" s="77">
        <v>68643</v>
      </c>
      <c r="D385" s="78">
        <v>0</v>
      </c>
      <c r="E385" s="78">
        <v>0</v>
      </c>
      <c r="F385" s="78">
        <v>0</v>
      </c>
      <c r="G385" s="78">
        <v>4916</v>
      </c>
      <c r="H385" s="78">
        <v>0</v>
      </c>
      <c r="I385" s="79">
        <f t="shared" si="5"/>
        <v>73559</v>
      </c>
    </row>
    <row r="386" spans="1:9" x14ac:dyDescent="0.25">
      <c r="A386" s="23" t="s">
        <v>406</v>
      </c>
      <c r="B386" s="24" t="s">
        <v>57</v>
      </c>
      <c r="C386" s="77">
        <v>594315</v>
      </c>
      <c r="D386" s="78">
        <v>163929</v>
      </c>
      <c r="E386" s="78">
        <v>0</v>
      </c>
      <c r="F386" s="78">
        <v>0</v>
      </c>
      <c r="G386" s="78">
        <v>27459</v>
      </c>
      <c r="H386" s="78">
        <v>0</v>
      </c>
      <c r="I386" s="79">
        <f t="shared" si="5"/>
        <v>785703</v>
      </c>
    </row>
    <row r="387" spans="1:9" x14ac:dyDescent="0.25">
      <c r="A387" s="23" t="s">
        <v>407</v>
      </c>
      <c r="B387" s="24" t="s">
        <v>58</v>
      </c>
      <c r="C387" s="77">
        <v>618171</v>
      </c>
      <c r="D387" s="78">
        <v>71390</v>
      </c>
      <c r="E387" s="78">
        <v>109646</v>
      </c>
      <c r="F387" s="78">
        <v>0</v>
      </c>
      <c r="G387" s="78">
        <v>0</v>
      </c>
      <c r="H387" s="78">
        <v>0</v>
      </c>
      <c r="I387" s="79">
        <f t="shared" si="5"/>
        <v>799207</v>
      </c>
    </row>
    <row r="388" spans="1:9" x14ac:dyDescent="0.25">
      <c r="A388" s="23" t="s">
        <v>408</v>
      </c>
      <c r="B388" s="24" t="s">
        <v>59</v>
      </c>
      <c r="C388" s="77">
        <v>33915</v>
      </c>
      <c r="D388" s="78">
        <v>0</v>
      </c>
      <c r="E388" s="78">
        <v>2430</v>
      </c>
      <c r="F388" s="78">
        <v>0</v>
      </c>
      <c r="G388" s="78">
        <v>0</v>
      </c>
      <c r="H388" s="78">
        <v>0</v>
      </c>
      <c r="I388" s="79">
        <f t="shared" si="5"/>
        <v>36345</v>
      </c>
    </row>
    <row r="389" spans="1:9" x14ac:dyDescent="0.25">
      <c r="A389" s="23" t="s">
        <v>409</v>
      </c>
      <c r="B389" s="24" t="s">
        <v>59</v>
      </c>
      <c r="C389" s="77">
        <v>0</v>
      </c>
      <c r="D389" s="78">
        <v>0</v>
      </c>
      <c r="E389" s="78">
        <v>0</v>
      </c>
      <c r="F389" s="78">
        <v>0</v>
      </c>
      <c r="G389" s="78">
        <v>0</v>
      </c>
      <c r="H389" s="78">
        <v>0</v>
      </c>
      <c r="I389" s="79">
        <f t="shared" ref="I389:I417" si="6">SUM(C389:H389)</f>
        <v>0</v>
      </c>
    </row>
    <row r="390" spans="1:9" x14ac:dyDescent="0.25">
      <c r="A390" s="23" t="s">
        <v>410</v>
      </c>
      <c r="B390" s="24" t="s">
        <v>59</v>
      </c>
      <c r="C390" s="77">
        <v>0</v>
      </c>
      <c r="D390" s="78">
        <v>0</v>
      </c>
      <c r="E390" s="78">
        <v>0</v>
      </c>
      <c r="F390" s="78">
        <v>0</v>
      </c>
      <c r="G390" s="78">
        <v>0</v>
      </c>
      <c r="H390" s="78">
        <v>0</v>
      </c>
      <c r="I390" s="79">
        <f t="shared" si="6"/>
        <v>0</v>
      </c>
    </row>
    <row r="391" spans="1:9" x14ac:dyDescent="0.25">
      <c r="A391" s="23" t="s">
        <v>411</v>
      </c>
      <c r="B391" s="24" t="s">
        <v>60</v>
      </c>
      <c r="C391" s="77">
        <v>6602091</v>
      </c>
      <c r="D391" s="78">
        <v>1456577</v>
      </c>
      <c r="E391" s="78">
        <v>152682</v>
      </c>
      <c r="F391" s="78">
        <v>0</v>
      </c>
      <c r="G391" s="78">
        <v>109184</v>
      </c>
      <c r="H391" s="78">
        <v>0</v>
      </c>
      <c r="I391" s="79">
        <f t="shared" si="6"/>
        <v>8320534</v>
      </c>
    </row>
    <row r="392" spans="1:9" x14ac:dyDescent="0.25">
      <c r="A392" s="23" t="s">
        <v>412</v>
      </c>
      <c r="B392" s="24" t="s">
        <v>60</v>
      </c>
      <c r="C392" s="77">
        <v>836000</v>
      </c>
      <c r="D392" s="78">
        <v>0</v>
      </c>
      <c r="E392" s="78">
        <v>21000</v>
      </c>
      <c r="F392" s="78">
        <v>0</v>
      </c>
      <c r="G392" s="78">
        <v>0</v>
      </c>
      <c r="H392" s="78">
        <v>0</v>
      </c>
      <c r="I392" s="79">
        <f t="shared" si="6"/>
        <v>857000</v>
      </c>
    </row>
    <row r="393" spans="1:9" x14ac:dyDescent="0.25">
      <c r="A393" s="23" t="s">
        <v>452</v>
      </c>
      <c r="B393" s="24" t="s">
        <v>60</v>
      </c>
      <c r="C393" s="77">
        <v>1435669</v>
      </c>
      <c r="D393" s="78">
        <v>0</v>
      </c>
      <c r="E393" s="78">
        <v>0</v>
      </c>
      <c r="F393" s="78">
        <v>0</v>
      </c>
      <c r="G393" s="78">
        <v>61208</v>
      </c>
      <c r="H393" s="78">
        <v>0</v>
      </c>
      <c r="I393" s="79">
        <f t="shared" si="6"/>
        <v>1496877</v>
      </c>
    </row>
    <row r="394" spans="1:9" x14ac:dyDescent="0.25">
      <c r="A394" s="23" t="s">
        <v>453</v>
      </c>
      <c r="B394" s="24" t="s">
        <v>60</v>
      </c>
      <c r="C394" s="77">
        <v>2876547</v>
      </c>
      <c r="D394" s="78">
        <v>614452</v>
      </c>
      <c r="E394" s="78">
        <v>162804</v>
      </c>
      <c r="F394" s="78">
        <v>0</v>
      </c>
      <c r="G394" s="78">
        <v>56079</v>
      </c>
      <c r="H394" s="78">
        <v>0</v>
      </c>
      <c r="I394" s="79">
        <f t="shared" si="6"/>
        <v>3709882</v>
      </c>
    </row>
    <row r="395" spans="1:9" x14ac:dyDescent="0.25">
      <c r="A395" s="23" t="s">
        <v>413</v>
      </c>
      <c r="B395" s="24" t="s">
        <v>60</v>
      </c>
      <c r="C395" s="77">
        <v>5125471</v>
      </c>
      <c r="D395" s="78">
        <v>0</v>
      </c>
      <c r="E395" s="78">
        <v>117615</v>
      </c>
      <c r="F395" s="78">
        <v>0</v>
      </c>
      <c r="G395" s="78">
        <v>0</v>
      </c>
      <c r="H395" s="78">
        <v>2256711</v>
      </c>
      <c r="I395" s="79">
        <f t="shared" si="6"/>
        <v>7499797</v>
      </c>
    </row>
    <row r="396" spans="1:9" x14ac:dyDescent="0.25">
      <c r="A396" s="23" t="s">
        <v>414</v>
      </c>
      <c r="B396" s="24" t="s">
        <v>60</v>
      </c>
      <c r="C396" s="77">
        <v>1328340</v>
      </c>
      <c r="D396" s="78">
        <v>308664</v>
      </c>
      <c r="E396" s="78">
        <v>57198</v>
      </c>
      <c r="F396" s="78">
        <v>0</v>
      </c>
      <c r="G396" s="78">
        <v>0</v>
      </c>
      <c r="H396" s="78">
        <v>0</v>
      </c>
      <c r="I396" s="79">
        <f t="shared" si="6"/>
        <v>1694202</v>
      </c>
    </row>
    <row r="397" spans="1:9" x14ac:dyDescent="0.25">
      <c r="A397" s="23" t="s">
        <v>415</v>
      </c>
      <c r="B397" s="24" t="s">
        <v>60</v>
      </c>
      <c r="C397" s="77">
        <v>1036293</v>
      </c>
      <c r="D397" s="78">
        <v>274945</v>
      </c>
      <c r="E397" s="78">
        <v>16331</v>
      </c>
      <c r="F397" s="78">
        <v>0</v>
      </c>
      <c r="G397" s="78">
        <v>15302</v>
      </c>
      <c r="H397" s="78">
        <v>0</v>
      </c>
      <c r="I397" s="79">
        <f t="shared" si="6"/>
        <v>1342871</v>
      </c>
    </row>
    <row r="398" spans="1:9" x14ac:dyDescent="0.25">
      <c r="A398" s="23" t="s">
        <v>416</v>
      </c>
      <c r="B398" s="24" t="s">
        <v>60</v>
      </c>
      <c r="C398" s="77">
        <v>184691</v>
      </c>
      <c r="D398" s="78">
        <v>0</v>
      </c>
      <c r="E398" s="78">
        <v>0</v>
      </c>
      <c r="F398" s="78">
        <v>0</v>
      </c>
      <c r="G398" s="78">
        <v>6812</v>
      </c>
      <c r="H398" s="78">
        <v>0</v>
      </c>
      <c r="I398" s="79">
        <f t="shared" si="6"/>
        <v>191503</v>
      </c>
    </row>
    <row r="399" spans="1:9" x14ac:dyDescent="0.25">
      <c r="A399" s="23" t="s">
        <v>417</v>
      </c>
      <c r="B399" s="24" t="s">
        <v>60</v>
      </c>
      <c r="C399" s="77">
        <v>1948518</v>
      </c>
      <c r="D399" s="78">
        <v>0</v>
      </c>
      <c r="E399" s="78">
        <v>222223</v>
      </c>
      <c r="F399" s="78">
        <v>0</v>
      </c>
      <c r="G399" s="78">
        <v>0</v>
      </c>
      <c r="H399" s="78">
        <v>0</v>
      </c>
      <c r="I399" s="79">
        <f t="shared" si="6"/>
        <v>2170741</v>
      </c>
    </row>
    <row r="400" spans="1:9" x14ac:dyDescent="0.25">
      <c r="A400" s="23" t="s">
        <v>418</v>
      </c>
      <c r="B400" s="24" t="s">
        <v>60</v>
      </c>
      <c r="C400" s="77">
        <v>146199</v>
      </c>
      <c r="D400" s="78">
        <v>0</v>
      </c>
      <c r="E400" s="78">
        <v>0</v>
      </c>
      <c r="F400" s="78">
        <v>0</v>
      </c>
      <c r="G400" s="78">
        <v>2507</v>
      </c>
      <c r="H400" s="78">
        <v>0</v>
      </c>
      <c r="I400" s="79">
        <f t="shared" si="6"/>
        <v>148706</v>
      </c>
    </row>
    <row r="401" spans="1:9" x14ac:dyDescent="0.25">
      <c r="A401" s="23" t="s">
        <v>419</v>
      </c>
      <c r="B401" s="24" t="s">
        <v>60</v>
      </c>
      <c r="C401" s="77">
        <v>979080</v>
      </c>
      <c r="D401" s="78">
        <v>0</v>
      </c>
      <c r="E401" s="78">
        <v>67051</v>
      </c>
      <c r="F401" s="78">
        <v>0</v>
      </c>
      <c r="G401" s="78">
        <v>0</v>
      </c>
      <c r="H401" s="78">
        <v>0</v>
      </c>
      <c r="I401" s="79">
        <f t="shared" si="6"/>
        <v>1046131</v>
      </c>
    </row>
    <row r="402" spans="1:9" x14ac:dyDescent="0.25">
      <c r="A402" s="23" t="s">
        <v>420</v>
      </c>
      <c r="B402" s="24" t="s">
        <v>60</v>
      </c>
      <c r="C402" s="77">
        <v>3775337</v>
      </c>
      <c r="D402" s="78">
        <v>0</v>
      </c>
      <c r="E402" s="78">
        <v>27437</v>
      </c>
      <c r="F402" s="78">
        <v>0</v>
      </c>
      <c r="G402" s="78">
        <v>93160</v>
      </c>
      <c r="H402" s="78">
        <v>0</v>
      </c>
      <c r="I402" s="79">
        <f t="shared" si="6"/>
        <v>3895934</v>
      </c>
    </row>
    <row r="403" spans="1:9" x14ac:dyDescent="0.25">
      <c r="A403" s="23" t="s">
        <v>421</v>
      </c>
      <c r="B403" s="24" t="s">
        <v>60</v>
      </c>
      <c r="C403" s="77">
        <v>45628</v>
      </c>
      <c r="D403" s="78">
        <v>0</v>
      </c>
      <c r="E403" s="78">
        <v>0</v>
      </c>
      <c r="F403" s="78">
        <v>0</v>
      </c>
      <c r="G403" s="78">
        <v>0</v>
      </c>
      <c r="H403" s="78">
        <v>0</v>
      </c>
      <c r="I403" s="79">
        <f t="shared" si="6"/>
        <v>45628</v>
      </c>
    </row>
    <row r="404" spans="1:9" x14ac:dyDescent="0.25">
      <c r="A404" s="23" t="s">
        <v>422</v>
      </c>
      <c r="B404" s="24" t="s">
        <v>60</v>
      </c>
      <c r="C404" s="77">
        <v>343427</v>
      </c>
      <c r="D404" s="78">
        <v>0</v>
      </c>
      <c r="E404" s="78">
        <v>0</v>
      </c>
      <c r="F404" s="78">
        <v>0</v>
      </c>
      <c r="G404" s="78">
        <v>8271</v>
      </c>
      <c r="H404" s="78">
        <v>0</v>
      </c>
      <c r="I404" s="79">
        <f t="shared" si="6"/>
        <v>351698</v>
      </c>
    </row>
    <row r="405" spans="1:9" x14ac:dyDescent="0.25">
      <c r="A405" s="23" t="s">
        <v>423</v>
      </c>
      <c r="B405" s="24" t="s">
        <v>60</v>
      </c>
      <c r="C405" s="77">
        <v>4209725</v>
      </c>
      <c r="D405" s="78">
        <v>943160</v>
      </c>
      <c r="E405" s="78">
        <v>117864</v>
      </c>
      <c r="F405" s="78">
        <v>0</v>
      </c>
      <c r="G405" s="78">
        <v>0</v>
      </c>
      <c r="H405" s="78">
        <v>0</v>
      </c>
      <c r="I405" s="79">
        <f t="shared" si="6"/>
        <v>5270749</v>
      </c>
    </row>
    <row r="406" spans="1:9" x14ac:dyDescent="0.25">
      <c r="A406" s="23" t="s">
        <v>424</v>
      </c>
      <c r="B406" s="24" t="s">
        <v>60</v>
      </c>
      <c r="C406" s="77">
        <v>922456</v>
      </c>
      <c r="D406" s="78">
        <v>235850</v>
      </c>
      <c r="E406" s="78">
        <v>9764</v>
      </c>
      <c r="F406" s="78">
        <v>1950</v>
      </c>
      <c r="G406" s="78">
        <v>10646</v>
      </c>
      <c r="H406" s="78">
        <v>0</v>
      </c>
      <c r="I406" s="79">
        <f t="shared" si="6"/>
        <v>1180666</v>
      </c>
    </row>
    <row r="407" spans="1:9" x14ac:dyDescent="0.25">
      <c r="A407" s="23" t="s">
        <v>425</v>
      </c>
      <c r="B407" s="24" t="s">
        <v>61</v>
      </c>
      <c r="C407" s="77">
        <v>0</v>
      </c>
      <c r="D407" s="78">
        <v>0</v>
      </c>
      <c r="E407" s="78">
        <v>0</v>
      </c>
      <c r="F407" s="78">
        <v>0</v>
      </c>
      <c r="G407" s="78">
        <v>606</v>
      </c>
      <c r="H407" s="78">
        <v>20312</v>
      </c>
      <c r="I407" s="79">
        <f t="shared" si="6"/>
        <v>20918</v>
      </c>
    </row>
    <row r="408" spans="1:9" x14ac:dyDescent="0.25">
      <c r="A408" s="23" t="s">
        <v>487</v>
      </c>
      <c r="B408" s="24" t="s">
        <v>61</v>
      </c>
      <c r="C408" s="77">
        <v>29124</v>
      </c>
      <c r="D408" s="78">
        <v>0</v>
      </c>
      <c r="E408" s="78">
        <v>0</v>
      </c>
      <c r="F408" s="78">
        <v>0</v>
      </c>
      <c r="G408" s="78">
        <v>0</v>
      </c>
      <c r="H408" s="78">
        <v>0</v>
      </c>
      <c r="I408" s="79">
        <f t="shared" si="6"/>
        <v>29124</v>
      </c>
    </row>
    <row r="409" spans="1:9" x14ac:dyDescent="0.25">
      <c r="A409" s="23" t="s">
        <v>426</v>
      </c>
      <c r="B409" s="24" t="s">
        <v>62</v>
      </c>
      <c r="C409" s="77">
        <v>538295</v>
      </c>
      <c r="D409" s="78">
        <v>235743</v>
      </c>
      <c r="E409" s="78">
        <v>7960</v>
      </c>
      <c r="F409" s="78">
        <v>0</v>
      </c>
      <c r="G409" s="78">
        <v>0</v>
      </c>
      <c r="H409" s="78">
        <v>0</v>
      </c>
      <c r="I409" s="79">
        <f t="shared" si="6"/>
        <v>781998</v>
      </c>
    </row>
    <row r="410" spans="1:9" x14ac:dyDescent="0.25">
      <c r="A410" s="23" t="s">
        <v>427</v>
      </c>
      <c r="B410" s="24" t="s">
        <v>62</v>
      </c>
      <c r="C410" s="77">
        <v>0</v>
      </c>
      <c r="D410" s="78">
        <v>0</v>
      </c>
      <c r="E410" s="78">
        <v>0</v>
      </c>
      <c r="F410" s="78">
        <v>0</v>
      </c>
      <c r="G410" s="78">
        <v>0</v>
      </c>
      <c r="H410" s="78">
        <v>0</v>
      </c>
      <c r="I410" s="79">
        <f t="shared" si="6"/>
        <v>0</v>
      </c>
    </row>
    <row r="411" spans="1:9" x14ac:dyDescent="0.25">
      <c r="A411" s="23" t="s">
        <v>428</v>
      </c>
      <c r="B411" s="24" t="s">
        <v>62</v>
      </c>
      <c r="C411" s="77">
        <v>14814</v>
      </c>
      <c r="D411" s="78">
        <v>0</v>
      </c>
      <c r="E411" s="78">
        <v>0</v>
      </c>
      <c r="F411" s="78">
        <v>0</v>
      </c>
      <c r="G411" s="78">
        <v>106</v>
      </c>
      <c r="H411" s="78">
        <v>0</v>
      </c>
      <c r="I411" s="79">
        <f t="shared" si="6"/>
        <v>14920</v>
      </c>
    </row>
    <row r="412" spans="1:9" x14ac:dyDescent="0.25">
      <c r="A412" s="23" t="s">
        <v>429</v>
      </c>
      <c r="B412" s="24" t="s">
        <v>63</v>
      </c>
      <c r="C412" s="77">
        <v>0</v>
      </c>
      <c r="D412" s="78">
        <v>0</v>
      </c>
      <c r="E412" s="78">
        <v>0</v>
      </c>
      <c r="F412" s="78">
        <v>0</v>
      </c>
      <c r="G412" s="78">
        <v>0</v>
      </c>
      <c r="H412" s="78">
        <v>0</v>
      </c>
      <c r="I412" s="79">
        <f t="shared" si="6"/>
        <v>0</v>
      </c>
    </row>
    <row r="413" spans="1:9" x14ac:dyDescent="0.25">
      <c r="A413" s="23" t="s">
        <v>430</v>
      </c>
      <c r="B413" s="24" t="s">
        <v>63</v>
      </c>
      <c r="C413" s="77">
        <v>271335</v>
      </c>
      <c r="D413" s="78">
        <v>44180</v>
      </c>
      <c r="E413" s="78">
        <v>13871</v>
      </c>
      <c r="F413" s="78">
        <v>0</v>
      </c>
      <c r="G413" s="78">
        <v>0</v>
      </c>
      <c r="H413" s="78">
        <v>0</v>
      </c>
      <c r="I413" s="79">
        <f t="shared" si="6"/>
        <v>329386</v>
      </c>
    </row>
    <row r="414" spans="1:9" x14ac:dyDescent="0.25">
      <c r="A414" s="23" t="s">
        <v>431</v>
      </c>
      <c r="B414" s="24" t="s">
        <v>63</v>
      </c>
      <c r="C414" s="77">
        <v>0</v>
      </c>
      <c r="D414" s="78">
        <v>0</v>
      </c>
      <c r="E414" s="78">
        <v>0</v>
      </c>
      <c r="F414" s="78">
        <v>0</v>
      </c>
      <c r="G414" s="78">
        <v>0</v>
      </c>
      <c r="H414" s="78">
        <v>0</v>
      </c>
      <c r="I414" s="79">
        <f t="shared" si="6"/>
        <v>0</v>
      </c>
    </row>
    <row r="415" spans="1:9" x14ac:dyDescent="0.25">
      <c r="A415" s="23" t="s">
        <v>432</v>
      </c>
      <c r="B415" s="24" t="s">
        <v>63</v>
      </c>
      <c r="C415" s="77">
        <v>0</v>
      </c>
      <c r="D415" s="78">
        <v>0</v>
      </c>
      <c r="E415" s="78">
        <v>0</v>
      </c>
      <c r="F415" s="78">
        <v>0</v>
      </c>
      <c r="G415" s="78">
        <v>0</v>
      </c>
      <c r="H415" s="78">
        <v>0</v>
      </c>
      <c r="I415" s="79">
        <f t="shared" si="6"/>
        <v>0</v>
      </c>
    </row>
    <row r="416" spans="1:9" x14ac:dyDescent="0.25">
      <c r="A416" s="23" t="s">
        <v>433</v>
      </c>
      <c r="B416" s="24" t="s">
        <v>63</v>
      </c>
      <c r="C416" s="77">
        <v>33537</v>
      </c>
      <c r="D416" s="78">
        <v>0</v>
      </c>
      <c r="E416" s="78">
        <v>0</v>
      </c>
      <c r="F416" s="78">
        <v>0</v>
      </c>
      <c r="G416" s="78">
        <v>0</v>
      </c>
      <c r="H416" s="78">
        <v>0</v>
      </c>
      <c r="I416" s="79">
        <f t="shared" si="6"/>
        <v>33537</v>
      </c>
    </row>
    <row r="417" spans="1:9" x14ac:dyDescent="0.25">
      <c r="A417" s="59" t="s">
        <v>468</v>
      </c>
      <c r="B417" s="61"/>
      <c r="C417" s="52">
        <f t="shared" ref="C417:H417" si="7">SUM(C5:C416)</f>
        <v>789097875</v>
      </c>
      <c r="D417" s="52">
        <f t="shared" si="7"/>
        <v>128511899</v>
      </c>
      <c r="E417" s="52">
        <f t="shared" si="7"/>
        <v>21256109</v>
      </c>
      <c r="F417" s="52">
        <f t="shared" si="7"/>
        <v>684547</v>
      </c>
      <c r="G417" s="52">
        <f t="shared" si="7"/>
        <v>6564838</v>
      </c>
      <c r="H417" s="52">
        <f t="shared" si="7"/>
        <v>15513561</v>
      </c>
      <c r="I417" s="53">
        <f t="shared" si="6"/>
        <v>961628829</v>
      </c>
    </row>
    <row r="418" spans="1:9" x14ac:dyDescent="0.25">
      <c r="A418" s="60" t="s">
        <v>436</v>
      </c>
      <c r="B418" s="73"/>
      <c r="C418" s="54">
        <f t="shared" ref="C418:I418" si="8">(C417/$I417)</f>
        <v>0.82058466968028054</v>
      </c>
      <c r="D418" s="54">
        <f t="shared" si="8"/>
        <v>0.13363981520150536</v>
      </c>
      <c r="E418" s="54">
        <f t="shared" si="8"/>
        <v>2.2104275952400759E-2</v>
      </c>
      <c r="F418" s="54">
        <f t="shared" si="8"/>
        <v>7.1186197767371634E-4</v>
      </c>
      <c r="G418" s="54">
        <f t="shared" si="8"/>
        <v>6.8267899235371198E-3</v>
      </c>
      <c r="H418" s="54">
        <f t="shared" si="8"/>
        <v>1.6132587264602483E-2</v>
      </c>
      <c r="I418" s="55">
        <f t="shared" si="8"/>
        <v>1</v>
      </c>
    </row>
    <row r="419" spans="1:9" x14ac:dyDescent="0.25">
      <c r="A419" s="60" t="s">
        <v>469</v>
      </c>
      <c r="B419" s="61"/>
      <c r="C419" s="57">
        <f>COUNTIF(C5:C416,"&gt;0")</f>
        <v>338</v>
      </c>
      <c r="D419" s="57">
        <f t="shared" ref="D419:I419" si="9">COUNTIF(D5:D416,"&gt;0")</f>
        <v>195</v>
      </c>
      <c r="E419" s="57">
        <f t="shared" si="9"/>
        <v>208</v>
      </c>
      <c r="F419" s="57">
        <f t="shared" si="9"/>
        <v>17</v>
      </c>
      <c r="G419" s="57">
        <f t="shared" si="9"/>
        <v>161</v>
      </c>
      <c r="H419" s="57">
        <f t="shared" si="9"/>
        <v>36</v>
      </c>
      <c r="I419" s="64">
        <f t="shared" si="9"/>
        <v>348</v>
      </c>
    </row>
    <row r="420" spans="1:9" x14ac:dyDescent="0.25">
      <c r="A420" s="37"/>
      <c r="B420" s="28"/>
      <c r="C420" s="25"/>
      <c r="D420" s="25"/>
      <c r="E420" s="25"/>
      <c r="F420" s="25"/>
      <c r="G420" s="25"/>
      <c r="H420" s="25"/>
      <c r="I420" s="74"/>
    </row>
    <row r="421" spans="1:9" ht="13.8" thickBot="1" x14ac:dyDescent="0.3">
      <c r="A421" s="29" t="s">
        <v>439</v>
      </c>
      <c r="B421" s="31"/>
      <c r="C421" s="32"/>
      <c r="D421" s="32"/>
      <c r="E421" s="32"/>
      <c r="F421" s="32"/>
      <c r="G421" s="32"/>
      <c r="H421" s="32"/>
      <c r="I421" s="33"/>
    </row>
    <row r="422" spans="1:9" x14ac:dyDescent="0.25">
      <c r="D422" s="1"/>
      <c r="E422" s="1"/>
      <c r="F422" s="1"/>
      <c r="G422" s="1"/>
      <c r="H422" s="1"/>
      <c r="I422" s="1"/>
    </row>
  </sheetData>
  <printOptions horizontalCentered="1"/>
  <pageMargins left="0.5" right="0.5" top="0.5" bottom="0.5" header="0.3" footer="0.3"/>
  <pageSetup scale="89" fitToHeight="0" orientation="landscape" horizontalDpi="1200" verticalDpi="1200" r:id="rId1"/>
  <headerFooter>
    <oddFooter>&amp;LOffice of Economic and Demographic Research&amp;RPage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64</vt:i4>
      </vt:variant>
    </vt:vector>
  </HeadingPairs>
  <TitlesOfParts>
    <vt:vector size="96" baseType="lpstr">
      <vt:lpstr>Totals by Year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  <vt:lpstr>1993</vt:lpstr>
      <vt:lpstr>'1993'!Print_Area</vt:lpstr>
      <vt:lpstr>'1994'!Print_Area</vt:lpstr>
      <vt:lpstr>'1995'!Print_Area</vt:lpstr>
      <vt:lpstr>'1996'!Print_Area</vt:lpstr>
      <vt:lpstr>'1997'!Print_Area</vt:lpstr>
      <vt:lpstr>'1998'!Print_Area</vt:lpstr>
      <vt:lpstr>'1999'!Print_Area</vt:lpstr>
      <vt:lpstr>'2000'!Print_Area</vt:lpstr>
      <vt:lpstr>'2001'!Print_Area</vt:lpstr>
      <vt:lpstr>'2002'!Print_Area</vt:lpstr>
      <vt:lpstr>'2003'!Print_Area</vt:lpstr>
      <vt:lpstr>'2004'!Print_Area</vt:lpstr>
      <vt:lpstr>'2005'!Print_Area</vt:lpstr>
      <vt:lpstr>'2006'!Print_Area</vt:lpstr>
      <vt:lpstr>'2007'!Print_Area</vt:lpstr>
      <vt:lpstr>'2008'!Print_Area</vt:lpstr>
      <vt:lpstr>'2009'!Print_Area</vt:lpstr>
      <vt:lpstr>'2010'!Print_Area</vt:lpstr>
      <vt:lpstr>'2011'!Print_Area</vt:lpstr>
      <vt:lpstr>'2012'!Print_Area</vt:lpstr>
      <vt:lpstr>'2013'!Print_Area</vt:lpstr>
      <vt:lpstr>'2014'!Print_Area</vt:lpstr>
      <vt:lpstr>'2015'!Print_Area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  <vt:lpstr>'Totals by Year'!Print_Area</vt:lpstr>
      <vt:lpstr>'1993'!Print_Titles</vt:lpstr>
      <vt:lpstr>'1994'!Print_Titles</vt:lpstr>
      <vt:lpstr>'1995'!Print_Titles</vt:lpstr>
      <vt:lpstr>'1996'!Print_Titles</vt:lpstr>
      <vt:lpstr>'1997'!Print_Titles</vt:lpstr>
      <vt:lpstr>'1998'!Print_Titles</vt:lpstr>
      <vt:lpstr>'1999'!Print_Titles</vt:lpstr>
      <vt:lpstr>'2000'!Print_Titles</vt:lpstr>
      <vt:lpstr>'2001'!Print_Titles</vt:lpstr>
      <vt:lpstr>'2002'!Print_Titles</vt:lpstr>
      <vt:lpstr>'2003'!Print_Titles</vt:lpstr>
      <vt:lpstr>'2004'!Print_Titles</vt:lpstr>
      <vt:lpstr>'2005'!Print_Titles</vt:lpstr>
      <vt:lpstr>'2006'!Print_Titles</vt:lpstr>
      <vt:lpstr>'2007'!Print_Titles</vt:lpstr>
      <vt:lpstr>'2008'!Print_Titles</vt:lpstr>
      <vt:lpstr>'2009'!Print_Titles</vt:lpstr>
      <vt:lpstr>'2010'!Print_Titles</vt:lpstr>
      <vt:lpstr>'2011'!Print_Titles</vt:lpstr>
      <vt:lpstr>'2012'!Print_Titles</vt:lpstr>
      <vt:lpstr>'2013'!Print_Titles</vt:lpstr>
      <vt:lpstr>'2014'!Print_Titles</vt:lpstr>
      <vt:lpstr>'2015'!Print_Titles</vt:lpstr>
      <vt:lpstr>'2016'!Print_Titles</vt:lpstr>
      <vt:lpstr>'2017'!Print_Titles</vt:lpstr>
      <vt:lpstr>'2018'!Print_Titles</vt:lpstr>
      <vt:lpstr>'2019'!Print_Titles</vt:lpstr>
      <vt:lpstr>'2020'!Print_Titles</vt:lpstr>
      <vt:lpstr>'2021'!Print_Titles</vt:lpstr>
      <vt:lpstr>'2022'!Print_Titles</vt:lpstr>
      <vt:lpstr>'2023'!Print_Titles</vt:lpstr>
      <vt:lpstr>'Totals by Year'!Print_Titles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State of Florida</dc:creator>
  <cp:lastModifiedBy>O'Cain, Steve</cp:lastModifiedBy>
  <cp:lastPrinted>2025-01-30T21:02:31Z</cp:lastPrinted>
  <dcterms:created xsi:type="dcterms:W3CDTF">2000-07-05T17:45:16Z</dcterms:created>
  <dcterms:modified xsi:type="dcterms:W3CDTF">2025-01-30T21:03:05Z</dcterms:modified>
</cp:coreProperties>
</file>