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legislative/state shared/"/>
    </mc:Choice>
  </mc:AlternateContent>
  <xr:revisionPtr revIDLastSave="541" documentId="11_528DF7AD8A14C340D1B4556737D181210A1D70C3" xr6:coauthVersionLast="47" xr6:coauthVersionMax="47" xr10:uidLastSave="{59026CDB-D8E0-4A4E-BD1F-1A0C688CDC54}"/>
  <bookViews>
    <workbookView xWindow="-120" yWindow="-120" windowWidth="29040" windowHeight="15720" tabRatio="752" xr2:uid="{00000000-000D-0000-FFFF-FFFF00000000}"/>
  </bookViews>
  <sheets>
    <sheet name="County Governments" sheetId="2" r:id="rId1"/>
    <sheet name="Municipal Governments" sheetId="1" r:id="rId2"/>
    <sheet name="School Districts" sheetId="4" r:id="rId3"/>
  </sheets>
  <definedNames>
    <definedName name="_xlnm.Print_Area" localSheetId="0">'County Governments'!$A$1:$AF$74</definedName>
    <definedName name="_xlnm.Print_Area" localSheetId="1">'Municipal Governments'!$A$1:$AG$417</definedName>
    <definedName name="_xlnm.Print_Area" localSheetId="2">'School Districts'!$A$1:$AF$74</definedName>
    <definedName name="_xlnm.Print_Titles" localSheetId="0">'County Governments'!$1:$3</definedName>
    <definedName name="_xlnm.Print_Titles" localSheetId="1">'Municipal Governments'!$1:$3</definedName>
    <definedName name="_xlnm.Print_Titles" localSheetId="2">'School Districts'!$1:$3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2" i="4" l="1"/>
  <c r="AE71" i="4"/>
  <c r="AF413" i="1"/>
  <c r="AF412" i="1"/>
  <c r="AE72" i="2"/>
  <c r="AE71" i="2"/>
  <c r="AD71" i="4"/>
  <c r="AE412" i="1"/>
  <c r="AD71" i="2"/>
  <c r="AC71" i="4" l="1"/>
  <c r="AD412" i="1"/>
  <c r="AC71" i="2"/>
  <c r="AB71" i="4"/>
  <c r="AC412" i="1"/>
  <c r="AB71" i="2"/>
  <c r="AA71" i="4"/>
  <c r="AB412" i="1"/>
  <c r="AA71" i="2"/>
  <c r="Z71" i="4"/>
  <c r="AA412" i="1"/>
  <c r="AB413" i="1" s="1"/>
  <c r="Z71" i="2"/>
  <c r="Z412" i="1"/>
  <c r="Y71" i="2"/>
  <c r="Y71" i="4"/>
  <c r="Y412" i="1"/>
  <c r="AG412" i="1"/>
  <c r="AG413" i="1" s="1"/>
  <c r="X46" i="2"/>
  <c r="X6" i="2"/>
  <c r="X71" i="4"/>
  <c r="W46" i="2"/>
  <c r="V46" i="2"/>
  <c r="U46" i="2"/>
  <c r="AF71" i="2"/>
  <c r="AF72" i="2" s="1"/>
  <c r="W6" i="2"/>
  <c r="W71" i="2" s="1"/>
  <c r="V6" i="2"/>
  <c r="U6" i="2"/>
  <c r="U71" i="2" s="1"/>
  <c r="T6" i="2"/>
  <c r="T71" i="2"/>
  <c r="S6" i="2"/>
  <c r="S71" i="2" s="1"/>
  <c r="R6" i="2"/>
  <c r="R71" i="2" s="1"/>
  <c r="Q6" i="2"/>
  <c r="Q71" i="2" s="1"/>
  <c r="X412" i="1"/>
  <c r="W71" i="4"/>
  <c r="W412" i="1"/>
  <c r="AF71" i="4"/>
  <c r="AF72" i="4" s="1"/>
  <c r="V71" i="4"/>
  <c r="V412" i="1"/>
  <c r="U71" i="4"/>
  <c r="T71" i="4"/>
  <c r="U72" i="4" s="1"/>
  <c r="U412" i="1"/>
  <c r="T412" i="1"/>
  <c r="S71" i="4"/>
  <c r="R71" i="4"/>
  <c r="Q71" i="4"/>
  <c r="S412" i="1"/>
  <c r="R412" i="1"/>
  <c r="Q412" i="1"/>
  <c r="P71" i="4"/>
  <c r="P71" i="2"/>
  <c r="P412" i="1"/>
  <c r="Q413" i="1" s="1"/>
  <c r="O71" i="4"/>
  <c r="O71" i="2"/>
  <c r="O412" i="1"/>
  <c r="N71" i="4"/>
  <c r="N71" i="2"/>
  <c r="M71" i="4"/>
  <c r="N72" i="4" s="1"/>
  <c r="N412" i="1"/>
  <c r="M412" i="1"/>
  <c r="M71" i="2"/>
  <c r="M72" i="2" s="1"/>
  <c r="L71" i="4"/>
  <c r="C71" i="4"/>
  <c r="D71" i="4"/>
  <c r="E71" i="4"/>
  <c r="E72" i="4" s="1"/>
  <c r="F71" i="4"/>
  <c r="F72" i="4" s="1"/>
  <c r="G71" i="4"/>
  <c r="G72" i="4" s="1"/>
  <c r="H71" i="4"/>
  <c r="I71" i="4"/>
  <c r="J71" i="4"/>
  <c r="J72" i="4" s="1"/>
  <c r="K71" i="4"/>
  <c r="B71" i="4"/>
  <c r="D412" i="1"/>
  <c r="D413" i="1" s="1"/>
  <c r="E412" i="1"/>
  <c r="F412" i="1"/>
  <c r="F413" i="1" s="1"/>
  <c r="G412" i="1"/>
  <c r="H412" i="1"/>
  <c r="I412" i="1"/>
  <c r="J412" i="1"/>
  <c r="J413" i="1" s="1"/>
  <c r="K412" i="1"/>
  <c r="L412" i="1"/>
  <c r="C412" i="1"/>
  <c r="L71" i="2"/>
  <c r="C71" i="2"/>
  <c r="D71" i="2"/>
  <c r="D72" i="2" s="1"/>
  <c r="E71" i="2"/>
  <c r="F71" i="2"/>
  <c r="G71" i="2"/>
  <c r="G72" i="2" s="1"/>
  <c r="H71" i="2"/>
  <c r="H72" i="2" s="1"/>
  <c r="I71" i="2"/>
  <c r="I72" i="2" s="1"/>
  <c r="J71" i="2"/>
  <c r="K71" i="2"/>
  <c r="K72" i="2" s="1"/>
  <c r="B71" i="2"/>
  <c r="J72" i="2"/>
  <c r="V72" i="4" l="1"/>
  <c r="Y72" i="4"/>
  <c r="T72" i="4"/>
  <c r="O413" i="1"/>
  <c r="AC413" i="1"/>
  <c r="T413" i="1"/>
  <c r="L413" i="1"/>
  <c r="AC72" i="2"/>
  <c r="P72" i="2"/>
  <c r="F72" i="2"/>
  <c r="R413" i="1"/>
  <c r="AA72" i="2"/>
  <c r="Z72" i="4"/>
  <c r="C72" i="2"/>
  <c r="V71" i="2"/>
  <c r="V72" i="2" s="1"/>
  <c r="D72" i="4"/>
  <c r="Y413" i="1"/>
  <c r="S72" i="2"/>
  <c r="C72" i="4"/>
  <c r="U413" i="1"/>
  <c r="AD413" i="1"/>
  <c r="I413" i="1"/>
  <c r="AC72" i="4"/>
  <c r="AD72" i="4"/>
  <c r="Z72" i="2"/>
  <c r="M72" i="4"/>
  <c r="V413" i="1"/>
  <c r="X72" i="4"/>
  <c r="AE413" i="1"/>
  <c r="O72" i="4"/>
  <c r="M413" i="1"/>
  <c r="O72" i="2"/>
  <c r="X71" i="2"/>
  <c r="X72" i="2" s="1"/>
  <c r="AD72" i="2"/>
  <c r="P72" i="4"/>
  <c r="AB72" i="4"/>
  <c r="I72" i="4"/>
  <c r="L72" i="4"/>
  <c r="H72" i="4"/>
  <c r="K72" i="4"/>
  <c r="Q72" i="4"/>
  <c r="S72" i="4"/>
  <c r="W72" i="4"/>
  <c r="K413" i="1"/>
  <c r="W413" i="1"/>
  <c r="H413" i="1"/>
  <c r="Z413" i="1"/>
  <c r="N413" i="1"/>
  <c r="E413" i="1"/>
  <c r="U72" i="2"/>
  <c r="AB72" i="2"/>
  <c r="E72" i="2"/>
  <c r="T72" i="2"/>
  <c r="R72" i="2"/>
  <c r="Q72" i="2"/>
  <c r="Y72" i="2"/>
  <c r="X413" i="1"/>
  <c r="AA72" i="4"/>
  <c r="N72" i="2"/>
  <c r="AA413" i="1"/>
  <c r="G413" i="1"/>
  <c r="L72" i="2"/>
  <c r="R72" i="4"/>
  <c r="P413" i="1"/>
  <c r="S413" i="1"/>
  <c r="W72" i="2" l="1"/>
</calcChain>
</file>

<file path=xl/sharedStrings.xml><?xml version="1.0" encoding="utf-8"?>
<sst xmlns="http://schemas.openxmlformats.org/spreadsheetml/2006/main" count="977" uniqueCount="489">
  <si>
    <t>Alachua</t>
  </si>
  <si>
    <t>Archer</t>
  </si>
  <si>
    <t>Gainesville</t>
  </si>
  <si>
    <t>Hawthorne</t>
  </si>
  <si>
    <t>High Springs</t>
  </si>
  <si>
    <t>Micanopy</t>
  </si>
  <si>
    <t>Newberry</t>
  </si>
  <si>
    <t>Waldo</t>
  </si>
  <si>
    <t>Macclenny</t>
  </si>
  <si>
    <t>Callaway</t>
  </si>
  <si>
    <t>Cedar Grove</t>
  </si>
  <si>
    <t>Lynn Haven</t>
  </si>
  <si>
    <t>Mexico Beach</t>
  </si>
  <si>
    <t>Panama City</t>
  </si>
  <si>
    <t>Panama City Beach</t>
  </si>
  <si>
    <t>Parker</t>
  </si>
  <si>
    <t>Springfield</t>
  </si>
  <si>
    <t>Brooker</t>
  </si>
  <si>
    <t>Hampton</t>
  </si>
  <si>
    <t>Lawtey</t>
  </si>
  <si>
    <t>Starke</t>
  </si>
  <si>
    <t>Cape Canaveral</t>
  </si>
  <si>
    <t>Cocoa</t>
  </si>
  <si>
    <t>Cocoa Beach</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</si>
  <si>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</si>
  <si>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</si>
  <si>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</si>
  <si>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</si>
  <si>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</si>
  <si>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</si>
  <si>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</si>
  <si>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</si>
  <si>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</si>
  <si>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</si>
  <si>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</si>
  <si>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</si>
  <si>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</si>
  <si>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Cooper City</t>
  </si>
  <si>
    <t>Coral Springs</t>
  </si>
  <si>
    <t>Davie</t>
  </si>
  <si>
    <t>Deerfield Beach</t>
  </si>
  <si>
    <t>Fort Lauderdale</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</si>
  <si>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</si>
  <si>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</si>
  <si>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</si>
  <si>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</si>
  <si>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</si>
  <si>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</si>
  <si>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</si>
  <si>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</si>
  <si>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</si>
  <si>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</si>
  <si>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</si>
  <si>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</si>
  <si>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</si>
  <si>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Pembroke Pines</t>
  </si>
  <si>
    <t>Plantation</t>
  </si>
  <si>
    <t>Pompano Beach</t>
  </si>
  <si>
    <t>Sea Ranch Lakes</t>
  </si>
  <si>
    <t>Sunrise</t>
  </si>
  <si>
    <t>Tamarac</t>
  </si>
  <si>
    <t>Weston</t>
  </si>
  <si>
    <t>Wilton Manors</t>
  </si>
  <si>
    <t>Altha</t>
  </si>
  <si>
    <t>Blountstown</t>
  </si>
  <si>
    <t>Punta Gorda</t>
  </si>
  <si>
    <t>Crystal River</t>
  </si>
  <si>
    <t>Inverness</t>
  </si>
  <si>
    <t>Green Cove Springs</t>
  </si>
  <si>
    <t>Keystone Heights</t>
  </si>
  <si>
    <t>Orange Park</t>
  </si>
  <si>
    <t>Penney Farms</t>
  </si>
  <si>
    <t>Everglades</t>
  </si>
  <si>
    <t>Marco Island</t>
  </si>
  <si>
    <t>Naples</t>
  </si>
  <si>
    <t>Fort White</t>
  </si>
  <si>
    <t>Lake City</t>
  </si>
  <si>
    <t>Arcadia</t>
  </si>
  <si>
    <t>Cross City</t>
  </si>
  <si>
    <t>Horseshoe Beach</t>
  </si>
  <si>
    <t>Atlantic Beach</t>
  </si>
  <si>
    <t>Baldwin</t>
  </si>
  <si>
    <t>Jacksonville Beach</t>
  </si>
  <si>
    <t>Neptune Beach</t>
  </si>
  <si>
    <t>Century</t>
  </si>
  <si>
    <t>Pensacola</t>
  </si>
  <si>
    <t>Beverly Beach</t>
  </si>
  <si>
    <t>Bunnell</t>
  </si>
  <si>
    <t>Flagler Beach</t>
  </si>
  <si>
    <t>Apalachicola</t>
  </si>
  <si>
    <t>Carrabelle</t>
  </si>
  <si>
    <t>Chattahoochee</t>
  </si>
  <si>
    <t>Greensboro</t>
  </si>
  <si>
    <t>Gretna</t>
  </si>
  <si>
    <t>Havana</t>
  </si>
  <si>
    <t>Midway</t>
  </si>
  <si>
    <t>Quincy</t>
  </si>
  <si>
    <t>Bell</t>
  </si>
  <si>
    <t>Trenton</t>
  </si>
  <si>
    <t>Moore Haven</t>
  </si>
  <si>
    <t>Wewahitchka</t>
  </si>
  <si>
    <t>Jasper</t>
  </si>
  <si>
    <t>Jennings</t>
  </si>
  <si>
    <t>White Springs</t>
  </si>
  <si>
    <t>Bowling Green</t>
  </si>
  <si>
    <t>Wauchula</t>
  </si>
  <si>
    <t>Zolfo Springs</t>
  </si>
  <si>
    <t>Clewiston</t>
  </si>
  <si>
    <t>Brooksville</t>
  </si>
  <si>
    <t>Weeki Wachee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</si>
  <si>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</si>
  <si>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</si>
  <si>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</si>
  <si>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</si>
  <si>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</si>
  <si>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</si>
  <si>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</si>
  <si>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</si>
  <si>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</si>
  <si>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</si>
  <si>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</si>
  <si>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</si>
  <si>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</si>
  <si>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</si>
  <si>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</si>
  <si>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Vero Beach</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</si>
  <si>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</si>
  <si>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</si>
  <si>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</si>
  <si>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</si>
  <si>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</si>
  <si>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</si>
  <si>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</si>
  <si>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</si>
  <si>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</si>
  <si>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</si>
  <si>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</si>
  <si>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</si>
  <si>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</si>
  <si>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</si>
  <si>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</si>
  <si>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</si>
  <si>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</si>
  <si>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</si>
  <si>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</si>
  <si>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</si>
  <si>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</si>
  <si>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</si>
  <si>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</si>
  <si>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</si>
  <si>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</si>
  <si>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</si>
  <si>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</si>
  <si>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</si>
  <si>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Fort Myers</t>
  </si>
  <si>
    <t>Fort Myers Beach</t>
  </si>
  <si>
    <t>Sanibel</t>
  </si>
  <si>
    <t>Tallahassee</t>
  </si>
  <si>
    <t>Bronson</t>
  </si>
  <si>
    <t>Cedar Key</t>
  </si>
  <si>
    <t>Chiefland</t>
  </si>
  <si>
    <t>Fanning Springs</t>
  </si>
  <si>
    <t>Inglis</t>
  </si>
  <si>
    <t>Otter Creek</t>
  </si>
  <si>
    <t>Williston</t>
  </si>
  <si>
    <t>Yankeetown</t>
  </si>
  <si>
    <t>Bristol</t>
  </si>
  <si>
    <t>Greenville</t>
  </si>
  <si>
    <t>Lee</t>
  </si>
  <si>
    <t>Madison</t>
  </si>
  <si>
    <t>Anna Maria</t>
  </si>
  <si>
    <t>Bradenton</t>
  </si>
  <si>
    <t>Bradenton Beach</t>
  </si>
  <si>
    <t>Holmes Beach</t>
  </si>
  <si>
    <t>Palmetto</t>
  </si>
  <si>
    <t>Belleview</t>
  </si>
  <si>
    <t>Dunnellon</t>
  </si>
  <si>
    <t>McIntosh</t>
  </si>
  <si>
    <t>Ocala</t>
  </si>
  <si>
    <t>Reddick</t>
  </si>
  <si>
    <t>Jupiter Island</t>
  </si>
  <si>
    <t>Stuart</t>
  </si>
  <si>
    <t>Aventura</t>
  </si>
  <si>
    <t>Bal Harbour</t>
  </si>
  <si>
    <t>Bay Harbor Islands</t>
  </si>
  <si>
    <t>Biscayne Park</t>
  </si>
  <si>
    <t>Coral Gables</t>
  </si>
  <si>
    <t>El Portal</t>
  </si>
  <si>
    <t>Florida City</t>
  </si>
  <si>
    <t>Golden Beach</t>
  </si>
  <si>
    <t>Hialeah</t>
  </si>
  <si>
    <t>Hialeah Gardens</t>
  </si>
  <si>
    <t>Homestead</t>
  </si>
  <si>
    <t>Indian Creek</t>
  </si>
  <si>
    <t>Key Biscayne</t>
  </si>
  <si>
    <t>Medley</t>
  </si>
  <si>
    <t>Miami</t>
  </si>
  <si>
    <t>Miami Beach</t>
  </si>
  <si>
    <t>Miami Shores</t>
  </si>
  <si>
    <t>Miami Springs</t>
  </si>
  <si>
    <t>North Bay</t>
  </si>
  <si>
    <t>North Miami</t>
  </si>
  <si>
    <t>North Miami Beach</t>
  </si>
  <si>
    <t>Opa-locka</t>
  </si>
  <si>
    <t>Pinecrest</t>
  </si>
  <si>
    <t>South Miami</t>
  </si>
  <si>
    <t>Sunny Isles Beach</t>
  </si>
  <si>
    <t>Surfside</t>
  </si>
  <si>
    <t>Sweetwater</t>
  </si>
  <si>
    <t>Virginia Gardens</t>
  </si>
  <si>
    <t>West Miami</t>
  </si>
  <si>
    <t>Islamorada</t>
  </si>
  <si>
    <t>Key Colony Beach</t>
  </si>
  <si>
    <t>Key West</t>
  </si>
  <si>
    <t>Layton</t>
  </si>
  <si>
    <t>Callahan</t>
  </si>
  <si>
    <t>Fernandina Beach</t>
  </si>
  <si>
    <t>Hilliard</t>
  </si>
  <si>
    <t>Cinco Bayou</t>
  </si>
  <si>
    <t>Crestview</t>
  </si>
  <si>
    <t>Destin</t>
  </si>
  <si>
    <t>Fort Walton Beach</t>
  </si>
  <si>
    <t>Laurel Hill</t>
  </si>
  <si>
    <t>Mary Esther</t>
  </si>
  <si>
    <t>Niceville</t>
  </si>
  <si>
    <t>Shalimar</t>
  </si>
  <si>
    <t>Valparaiso</t>
  </si>
  <si>
    <t>Okeechobee</t>
  </si>
  <si>
    <t>Apopka</t>
  </si>
  <si>
    <t>Belle Isle</t>
  </si>
  <si>
    <t>Eatonville</t>
  </si>
  <si>
    <t>Edgewood</t>
  </si>
  <si>
    <t>Maitland</t>
  </si>
  <si>
    <t>Oakland</t>
  </si>
  <si>
    <t>Ocoee</t>
  </si>
  <si>
    <t>Orlando</t>
  </si>
  <si>
    <t>Windermere</t>
  </si>
  <si>
    <t>Winter Garden</t>
  </si>
  <si>
    <t>Winter Park</t>
  </si>
  <si>
    <t>Kissimmee</t>
  </si>
  <si>
    <t>Atlantis</t>
  </si>
  <si>
    <t>Belle Glade</t>
  </si>
  <si>
    <t>Boca Raton</t>
  </si>
  <si>
    <t>Boynton Beach</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</si>
  <si>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</si>
  <si>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</si>
  <si>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</si>
  <si>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</si>
  <si>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</si>
  <si>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</si>
  <si>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</si>
  <si>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</si>
  <si>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</si>
  <si>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</si>
  <si>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</si>
  <si>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</si>
  <si>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</si>
  <si>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</si>
  <si>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Lantana</t>
  </si>
  <si>
    <t>Manalapan</t>
  </si>
  <si>
    <t>Mangonia Park</t>
  </si>
  <si>
    <t>North Palm Beach</t>
  </si>
  <si>
    <t>Ocean Ridge</t>
  </si>
  <si>
    <t>Pahokee</t>
  </si>
  <si>
    <t>Palm Beach</t>
  </si>
  <si>
    <t>Palm Beach Gardens</t>
  </si>
  <si>
    <t>Palm Beach Shores</t>
  </si>
  <si>
    <t>Palm Springs</t>
  </si>
  <si>
    <t>Riviera Beach</t>
  </si>
  <si>
    <t>Royal Palm Beach</t>
  </si>
  <si>
    <t>South Bay</t>
  </si>
  <si>
    <t>South Palm Beach</t>
  </si>
  <si>
    <t>Tequesta</t>
  </si>
  <si>
    <t>Wellington</t>
  </si>
  <si>
    <t>West Palm Beach</t>
  </si>
  <si>
    <t>Dade City</t>
  </si>
  <si>
    <t>New Port Richey</t>
  </si>
  <si>
    <t>Port Richey</t>
  </si>
  <si>
    <t>San Antonio</t>
  </si>
  <si>
    <t>Zephyrhills</t>
  </si>
  <si>
    <t>Belleair</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</si>
  <si>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</si>
  <si>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</si>
  <si>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</si>
  <si>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</si>
  <si>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</si>
  <si>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</si>
  <si>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</si>
  <si>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</si>
  <si>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</si>
  <si>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</si>
  <si>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</si>
  <si>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</si>
  <si>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</si>
  <si>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</si>
  <si>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</si>
  <si>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</si>
  <si>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</si>
  <si>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Seminole</t>
  </si>
  <si>
    <t>South Pasadena</t>
  </si>
  <si>
    <t>Tarpon Springs</t>
  </si>
  <si>
    <t>Treasure Island</t>
  </si>
  <si>
    <t>Auburndale</t>
  </si>
  <si>
    <t>Bartow</t>
  </si>
  <si>
    <t>Davenport</t>
  </si>
  <si>
    <t>Dundee</t>
  </si>
  <si>
    <t>Eagle Lake</t>
  </si>
  <si>
    <t>Fort Meade</t>
  </si>
  <si>
    <t>Frostproof</t>
  </si>
  <si>
    <t>Haines City</t>
  </si>
  <si>
    <t>Highland Park</t>
  </si>
  <si>
    <t>Hillcrest Heights</t>
  </si>
  <si>
    <t>Lake Alfred</t>
  </si>
  <si>
    <t>Lake Hamilton</t>
  </si>
  <si>
    <t>Lakeland</t>
  </si>
  <si>
    <t>Lake Wales</t>
  </si>
  <si>
    <t>Mulberry</t>
  </si>
  <si>
    <t>Polk City</t>
  </si>
  <si>
    <t>Winter Haven</t>
  </si>
  <si>
    <t>Crescent City</t>
  </si>
  <si>
    <t>Interlachen</t>
  </si>
  <si>
    <t>Palatka</t>
  </si>
  <si>
    <t>Pomona Park</t>
  </si>
  <si>
    <t>Welaka</t>
  </si>
  <si>
    <t>Hastings</t>
  </si>
  <si>
    <t>Fort Pierce</t>
  </si>
  <si>
    <t>Gulf Breeze</t>
  </si>
  <si>
    <t>Jay</t>
  </si>
  <si>
    <t>Milton</t>
  </si>
  <si>
    <t>Longboat Key</t>
  </si>
  <si>
    <t>North Port</t>
  </si>
  <si>
    <t>Sarasota</t>
  </si>
  <si>
    <t>Venice</t>
  </si>
  <si>
    <t>Altamonte Springs</t>
  </si>
  <si>
    <t>Casselberry</t>
  </si>
  <si>
    <t>Lake Mary</t>
  </si>
  <si>
    <t>Longwood</t>
  </si>
  <si>
    <t>Oviedo</t>
  </si>
  <si>
    <t>Sanford</t>
  </si>
  <si>
    <t>Winter Springs</t>
  </si>
  <si>
    <t>Bushnell</t>
  </si>
  <si>
    <t>Center Hill</t>
  </si>
  <si>
    <t>Coleman</t>
  </si>
  <si>
    <t>Webster</t>
  </si>
  <si>
    <t>Wildwood</t>
  </si>
  <si>
    <t>Branford</t>
  </si>
  <si>
    <t>Live Oak</t>
  </si>
  <si>
    <t>Perry</t>
  </si>
  <si>
    <t>Lake Butler</t>
  </si>
  <si>
    <t>Raiford</t>
  </si>
  <si>
    <t>Worthington Springs</t>
  </si>
  <si>
    <t>Daytona Beach</t>
  </si>
  <si>
    <t>Daytona Beach Shores</t>
  </si>
  <si>
    <t>Deltona</t>
  </si>
  <si>
    <t>Edgewater</t>
  </si>
  <si>
    <t>Holly Hill</t>
  </si>
  <si>
    <t>Lake Helen</t>
  </si>
  <si>
    <t>New Smyrna Beach</t>
  </si>
  <si>
    <t>Oak Hill</t>
  </si>
  <si>
    <t>Orange City</t>
  </si>
  <si>
    <t>Ormond Beach</t>
  </si>
  <si>
    <t>Pierson</t>
  </si>
  <si>
    <t>Ponce Inlet</t>
  </si>
  <si>
    <t>Port Orange</t>
  </si>
  <si>
    <t>South Daytona</t>
  </si>
  <si>
    <t>Sopchoppy</t>
  </si>
  <si>
    <t>DeFuniak Springs</t>
  </si>
  <si>
    <t>Freeport</t>
  </si>
  <si>
    <t>Paxton</t>
  </si>
  <si>
    <t>Caryville</t>
  </si>
  <si>
    <t>Chipley</t>
  </si>
  <si>
    <t>Ebro</t>
  </si>
  <si>
    <t>Vernon</t>
  </si>
  <si>
    <t>Wausau</t>
  </si>
  <si>
    <t>Palm Coast</t>
  </si>
  <si>
    <t>Bonita Springs</t>
  </si>
  <si>
    <t>Marathon</t>
  </si>
  <si>
    <t>Marineland</t>
  </si>
  <si>
    <t>Bay Lake</t>
  </si>
  <si>
    <t>Lake Buena Vista</t>
  </si>
  <si>
    <t>Islandia</t>
  </si>
  <si>
    <t>Summary of Mobile Home License Tax Distributions to County Governments</t>
  </si>
  <si>
    <t>County</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</si>
  <si>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</si>
  <si>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</si>
  <si>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</si>
  <si>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</si>
  <si>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</si>
  <si>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</si>
  <si>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</si>
  <si>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</si>
  <si>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</si>
  <si>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</si>
  <si>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</si>
  <si>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</si>
  <si>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</si>
  <si>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</si>
  <si>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</si>
  <si>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</si>
  <si>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</si>
  <si>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</si>
  <si>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</si>
  <si>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</si>
  <si>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</si>
  <si>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</si>
  <si>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</si>
  <si>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</si>
  <si>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</si>
  <si>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</si>
  <si>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</si>
  <si>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</si>
  <si>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</si>
  <si>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</si>
  <si>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</si>
  <si>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</si>
  <si>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</si>
  <si>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</si>
  <si>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</si>
  <si>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</si>
  <si>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</si>
  <si>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</si>
  <si>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</si>
  <si>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</si>
  <si>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</si>
  <si>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</si>
  <si>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</si>
  <si>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</si>
  <si>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</si>
  <si>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</si>
  <si>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</si>
  <si>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</si>
  <si>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</si>
  <si>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</si>
  <si>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</si>
  <si>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</si>
  <si>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</si>
  <si>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</si>
  <si>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</si>
  <si>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</si>
  <si>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</si>
  <si>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Municipality</t>
  </si>
  <si>
    <t>Jacksonville</t>
  </si>
  <si>
    <t>Flagler/Volusia</t>
  </si>
  <si>
    <t>Gilchrist/Levy</t>
  </si>
  <si>
    <t>Manatee/Sarasota</t>
  </si>
  <si>
    <t>Summary of Mobile Home License Tax Distributions to Municipal Governments</t>
  </si>
  <si>
    <t>Southwest Ranches</t>
  </si>
  <si>
    <t>Miami Lakes</t>
  </si>
  <si>
    <t>Summary of Mobile Home License Tax Distributions to School Districts</t>
  </si>
  <si>
    <t>School District</t>
  </si>
  <si>
    <t>Sewall's Point</t>
  </si>
  <si>
    <t>Dania Beach</t>
  </si>
  <si>
    <t>Hallandale Beach</t>
  </si>
  <si>
    <t>Palmetto Bay</t>
  </si>
  <si>
    <t>DeBary</t>
  </si>
  <si>
    <t>DeLand</t>
  </si>
  <si>
    <t>Statewide Total</t>
  </si>
  <si>
    <t>% Change</t>
  </si>
  <si>
    <t>-</t>
  </si>
  <si>
    <t>Cutler Bay</t>
  </si>
  <si>
    <t>DeSoto</t>
  </si>
  <si>
    <t>St. Johns</t>
  </si>
  <si>
    <t>St. Lucie</t>
  </si>
  <si>
    <t>Glen St. Mary</t>
  </si>
  <si>
    <t>Flagler/St. Johns</t>
  </si>
  <si>
    <t>Port St. Joe</t>
  </si>
  <si>
    <t>St. Cloud</t>
  </si>
  <si>
    <t>St. Leo</t>
  </si>
  <si>
    <t>St. Petersburg</t>
  </si>
  <si>
    <t>St. Petersburg Beach</t>
  </si>
  <si>
    <t>St. Augustine</t>
  </si>
  <si>
    <t>St. Augustine Beach</t>
  </si>
  <si>
    <t>Port St. Lucie</t>
  </si>
  <si>
    <t>St. Lucie Village</t>
  </si>
  <si>
    <t>St. Marks</t>
  </si>
  <si>
    <t>LaBelle</t>
  </si>
  <si>
    <t>La Crosse</t>
  </si>
  <si>
    <t>Ocean Breeze</t>
  </si>
  <si>
    <t>Estero</t>
  </si>
  <si>
    <t>Briny Breezes</t>
  </si>
  <si>
    <t>Disincorporated in 2008.</t>
  </si>
  <si>
    <t>Disincorporated in 2012.</t>
  </si>
  <si>
    <t>Lake Worth Beach</t>
  </si>
  <si>
    <t>Disincorporated in 2018.</t>
  </si>
  <si>
    <t>Disincorporated in 2020.</t>
  </si>
  <si>
    <t xml:space="preserve">Data Source: Florida Department of Highway Safety and Motor Vehicles, Annual Revenue Reports, available at https://www.flhsmv.gov/resources/cabinet-and-legislature-reports/revenue-report/.  </t>
  </si>
  <si>
    <t>Data Source: Florida Department of Highway Safety and Motor Vehicles, Annual Revenue Reports, available at https://www.flhsmv.gov/resources/cabinet-and-legislature-reports/revenue-report/.</t>
  </si>
  <si>
    <t>Note: The following municipalities have disincorporated: Cedar Grove (Bay County) in 2008, Islandia (Miami-Dade County) in 2012, Hastings (St. Johns County) in 2018, and Weeki Wachee (Hernando County) in 2020. Distributions to these former municipalities in years after their disincorporation have been added to their respective county government totals.</t>
  </si>
  <si>
    <t>State Fiscal Years Ended June 30, 1994 - 2024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</si>
</sst>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0"/>
      <name val="Arial"/>
    </font>
    <font>
      <sz val="10"/>
      <name val="Arial"/>
      <family val="2"/>
    </font>
    <font>
      <sz val="12"/>
      <name val="Arial"/>
      <family val="2"/>
    </font>
    <font>
      <b/>
      <sz val="16"/>
      <name val="Arial"/>
      <family val="2"/>
    </font>
    <font>
      <sz val="8"/>
      <name val="Arial"/>
      <family val="2"/>
    </font>
    <font>
      <b/>
      <sz val="10"/>
      <name val="Arial"/>
      <family val="2"/>
    </font>
    <font>
      <b/>
      <sz val="18"/>
      <name val="Arial"/>
      <family val="2"/>
    </font>
    <font>
      <b/>
      <sz val="24"/>
      <name val="Arial"/>
      <family val="2"/>
    </font>
    <font>
      <sz val="18"/>
      <name val="Arial"/>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2" fillId="0" borderId="1" xfId="0" applyFont="1"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0" fontId="0" fillId="0" borderId="0" xfId="0" applyBorder="1"/>
    <xf numFmtId="42" fontId="0" fillId="0" borderId="0" xfId="0" applyNumberFormat="1" applyBorder="1"/>
    <xf numFmtId="42" fontId="0" fillId="0" borderId="3" xfId="0" applyNumberFormat="1" applyBorder="1"/>
    <xf numFmtId="0" fontId="0" fillId="0" borderId="5" xfId="0" applyBorder="1"/>
    <xf numFmtId="42" fontId="0" fillId="0" borderId="5" xfId="0" applyNumberFormat="1" applyBorder="1"/>
    <xf numFmtId="42" fontId="0" fillId="0" borderId="6" xfId="0" applyNumberFormat="1" applyBorder="1"/>
    <xf numFmtId="0" fontId="5" fillId="2" borderId="7" xfId="0" applyFont="1" applyFill="1" applyBorder="1" applyAlignment="1">
      <alignment horizontal="center"/>
    </xf>
    <xf numFmtId="0" fontId="5" fillId="2" borderId="8" xfId="0" applyFont="1" applyFill="1" applyBorder="1"/>
    <xf numFmtId="0" fontId="0" fillId="0" borderId="9" xfId="0" applyBorder="1"/>
    <xf numFmtId="42" fontId="0" fillId="0" borderId="10" xfId="0" applyNumberFormat="1" applyBorder="1"/>
    <xf numFmtId="42" fontId="0" fillId="0" borderId="10" xfId="2" applyNumberFormat="1" applyFont="1" applyBorder="1"/>
    <xf numFmtId="0" fontId="0" fillId="0" borderId="11" xfId="0" applyBorder="1"/>
    <xf numFmtId="0" fontId="0" fillId="0" borderId="12" xfId="0" applyBorder="1"/>
    <xf numFmtId="0" fontId="3" fillId="0" borderId="1" xfId="0" applyFont="1" applyBorder="1" applyAlignment="1">
      <alignment horizontal="centerContinuous"/>
    </xf>
    <xf numFmtId="0" fontId="5" fillId="2" borderId="7" xfId="0" applyFont="1" applyFill="1" applyBorder="1"/>
    <xf numFmtId="0" fontId="0" fillId="0" borderId="10" xfId="0" applyBorder="1"/>
    <xf numFmtId="42" fontId="0" fillId="0" borderId="10" xfId="0" applyNumberFormat="1" applyBorder="1" applyProtection="1"/>
    <xf numFmtId="42" fontId="0" fillId="0" borderId="10" xfId="1" applyNumberFormat="1" applyFont="1" applyBorder="1"/>
    <xf numFmtId="0" fontId="5" fillId="2" borderId="13" xfId="0" applyFont="1" applyFill="1" applyBorder="1" applyAlignment="1">
      <alignment horizontal="center"/>
    </xf>
    <xf numFmtId="42" fontId="0" fillId="0" borderId="14" xfId="2" applyNumberFormat="1" applyFont="1" applyBorder="1"/>
    <xf numFmtId="0" fontId="5" fillId="2" borderId="15" xfId="0" applyFont="1" applyFill="1" applyBorder="1" applyAlignment="1">
      <alignment horizontal="center"/>
    </xf>
    <xf numFmtId="42" fontId="0" fillId="0" borderId="16" xfId="2" applyNumberFormat="1" applyFont="1" applyBorder="1"/>
    <xf numFmtId="42" fontId="5" fillId="2" borderId="17" xfId="0" applyNumberFormat="1" applyFont="1" applyFill="1" applyBorder="1" applyAlignment="1">
      <alignment horizontal="right"/>
    </xf>
    <xf numFmtId="164" fontId="5" fillId="2" borderId="17" xfId="0" applyNumberFormat="1" applyFont="1" applyFill="1" applyBorder="1"/>
    <xf numFmtId="0" fontId="5" fillId="2" borderId="11" xfId="0" applyFont="1" applyFill="1" applyBorder="1"/>
    <xf numFmtId="42" fontId="5" fillId="2" borderId="12" xfId="0" applyNumberFormat="1" applyFont="1" applyFill="1" applyBorder="1"/>
    <xf numFmtId="42" fontId="0" fillId="0" borderId="16" xfId="1" applyNumberFormat="1" applyFont="1" applyBorder="1"/>
    <xf numFmtId="0" fontId="5" fillId="2" borderId="18" xfId="0" applyFont="1" applyFill="1" applyBorder="1"/>
    <xf numFmtId="164" fontId="5" fillId="2" borderId="19" xfId="0" applyNumberFormat="1" applyFont="1" applyFill="1" applyBorder="1"/>
    <xf numFmtId="164" fontId="5" fillId="2" borderId="12" xfId="0" applyNumberFormat="1" applyFont="1" applyFill="1" applyBorder="1"/>
    <xf numFmtId="42" fontId="0" fillId="0" borderId="12" xfId="0" applyNumberFormat="1" applyBorder="1"/>
    <xf numFmtId="42" fontId="0" fillId="0" borderId="12" xfId="1" applyNumberFormat="1" applyFont="1" applyBorder="1"/>
    <xf numFmtId="42" fontId="0" fillId="0" borderId="21" xfId="1" applyNumberFormat="1" applyFont="1" applyBorder="1"/>
    <xf numFmtId="42" fontId="0" fillId="0" borderId="22" xfId="1" applyNumberFormat="1" applyFont="1" applyBorder="1"/>
    <xf numFmtId="42" fontId="0" fillId="0" borderId="12" xfId="0" applyNumberFormat="1" applyBorder="1" applyProtection="1"/>
    <xf numFmtId="42" fontId="0" fillId="0" borderId="12" xfId="0" applyNumberFormat="1" applyBorder="1" applyAlignment="1">
      <alignment horizontal="right"/>
    </xf>
    <xf numFmtId="0" fontId="1" fillId="0" borderId="11" xfId="0" applyFont="1" applyBorder="1"/>
    <xf numFmtId="42" fontId="5" fillId="2" borderId="21" xfId="0" applyNumberFormat="1" applyFont="1" applyFill="1" applyBorder="1"/>
    <xf numFmtId="164" fontId="5" fillId="2" borderId="23" xfId="0" applyNumberFormat="1" applyFont="1" applyFill="1" applyBorder="1"/>
    <xf numFmtId="164" fontId="5" fillId="2" borderId="21" xfId="0" applyNumberFormat="1" applyFont="1" applyFill="1" applyBorder="1"/>
    <xf numFmtId="0" fontId="5" fillId="2" borderId="24" xfId="0" applyFont="1" applyFill="1" applyBorder="1" applyAlignment="1">
      <alignment horizontal="center"/>
    </xf>
    <xf numFmtId="42" fontId="0" fillId="0" borderId="25" xfId="2" applyNumberFormat="1" applyFont="1" applyBorder="1"/>
    <xf numFmtId="42" fontId="0" fillId="0" borderId="26" xfId="1" applyNumberFormat="1" applyFont="1" applyBorder="1"/>
    <xf numFmtId="42" fontId="5" fillId="2" borderId="26" xfId="0" applyNumberFormat="1" applyFont="1" applyFill="1" applyBorder="1"/>
    <xf numFmtId="164" fontId="5" fillId="2" borderId="27" xfId="0" applyNumberFormat="1" applyFont="1" applyFill="1" applyBorder="1"/>
    <xf numFmtId="42" fontId="0" fillId="0" borderId="25" xfId="1" applyNumberFormat="1" applyFont="1" applyBorder="1"/>
    <xf numFmtId="164" fontId="5" fillId="2" borderId="26" xfId="0" applyNumberFormat="1" applyFont="1" applyFill="1" applyBorder="1"/>
    <xf numFmtId="0" fontId="1" fillId="0" borderId="28" xfId="0" applyFont="1" applyBorder="1"/>
    <xf numFmtId="0" fontId="6" fillId="0" borderId="4" xfId="0" applyFont="1" applyBorder="1" applyAlignment="1">
      <alignment horizontal="centerContinuous"/>
    </xf>
    <xf numFmtId="0" fontId="7" fillId="0" borderId="20" xfId="0" applyFont="1" applyBorder="1" applyAlignment="1">
      <alignment horizontal="centerContinuous"/>
    </xf>
    <xf numFmtId="0" fontId="6" fillId="0" borderId="0" xfId="0" applyFont="1" applyBorder="1" applyAlignment="1">
      <alignment horizontal="centerContinuous"/>
    </xf>
    <xf numFmtId="0" fontId="8" fillId="0" borderId="0" xfId="0" applyFont="1" applyBorder="1" applyAlignment="1">
      <alignment horizontal="centerContinuous"/>
    </xf>
    <xf numFmtId="0" fontId="8" fillId="0" borderId="3" xfId="0" applyFont="1" applyBorder="1" applyAlignment="1">
      <alignment horizontal="centerContinuous"/>
    </xf>
    <xf numFmtId="0" fontId="8" fillId="0" borderId="0" xfId="0" applyFont="1"/>
    <xf numFmtId="42" fontId="1" fillId="0" borderId="22" xfId="1" applyNumberFormat="1" applyFont="1" applyFill="1" applyBorder="1" applyAlignment="1">
      <alignment horizontal="center"/>
    </xf>
    <xf numFmtId="0" fontId="0" fillId="0" borderId="21" xfId="0" applyFill="1" applyBorder="1" applyAlignment="1">
      <alignment horizontal="center"/>
    </xf>
    <xf numFmtId="0" fontId="0" fillId="0" borderId="26" xfId="0" applyFill="1" applyBorder="1" applyAlignment="1">
      <alignment horizontal="center"/>
    </xf>
    <xf numFmtId="0" fontId="1" fillId="0" borderId="4" xfId="0" applyFont="1" applyBorder="1" applyAlignment="1">
      <alignment wrapText="1"/>
    </xf>
    <xf numFmtId="0" fontId="0" fillId="0" borderId="0" xfId="0" applyAlignment="1">
      <alignment wrapText="1"/>
    </xf>
    <xf numFmtId="0" fontId="0" fillId="0" borderId="3" xfId="0" applyBorder="1" applyAlignment="1">
      <alignment wrapText="1"/>
    </xf>
    <xf numFmtId="42" fontId="1" fillId="0" borderId="22" xfId="1" applyNumberFormat="1" applyFont="1" applyBorder="1" applyAlignment="1">
      <alignment horizontal="center"/>
    </xf>
    <xf numFmtId="0" fontId="0" fillId="0" borderId="21" xfId="0" applyBorder="1" applyAlignment="1">
      <alignment horizontal="center"/>
    </xf>
    <xf numFmtId="0" fontId="0" fillId="0" borderId="26" xfId="0" applyBorder="1" applyAlignment="1">
      <alignment horizontal="center"/>
    </xf>
    <xf numFmtId="42" fontId="1" fillId="0" borderId="21" xfId="1"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4"/>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15.7109375" customWidth="1"/>
    <col min="2" max="32" width="11.7109375" customWidth="1"/>
  </cols>
  <sheetData>
    <row r="1" spans="1:32" ht="30" x14ac:dyDescent="0.4">
      <c r="A1" s="57" t="s">
        <v>381</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24" thickBot="1" x14ac:dyDescent="0.4">
      <c r="A2" s="56" t="s">
        <v>488</v>
      </c>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row>
    <row r="3" spans="1:32" ht="13.5" thickBot="1" x14ac:dyDescent="0.25">
      <c r="A3" s="15" t="s">
        <v>382</v>
      </c>
      <c r="B3" s="14">
        <v>1994</v>
      </c>
      <c r="C3" s="14">
        <v>1995</v>
      </c>
      <c r="D3" s="14">
        <v>1996</v>
      </c>
      <c r="E3" s="14">
        <v>1997</v>
      </c>
      <c r="F3" s="14">
        <v>1998</v>
      </c>
      <c r="G3" s="14">
        <v>1999</v>
      </c>
      <c r="H3" s="14">
        <v>2000</v>
      </c>
      <c r="I3" s="14">
        <v>2001</v>
      </c>
      <c r="J3" s="14">
        <v>2002</v>
      </c>
      <c r="K3" s="14">
        <v>2003</v>
      </c>
      <c r="L3" s="28">
        <v>2004</v>
      </c>
      <c r="M3" s="14">
        <v>2005</v>
      </c>
      <c r="N3" s="14">
        <v>2006</v>
      </c>
      <c r="O3" s="14">
        <v>2007</v>
      </c>
      <c r="P3" s="14">
        <v>2008</v>
      </c>
      <c r="Q3" s="14">
        <v>2009</v>
      </c>
      <c r="R3" s="14">
        <v>2010</v>
      </c>
      <c r="S3" s="14">
        <v>2011</v>
      </c>
      <c r="T3" s="14">
        <v>2012</v>
      </c>
      <c r="U3" s="14">
        <v>2013</v>
      </c>
      <c r="V3" s="14">
        <v>2014</v>
      </c>
      <c r="W3" s="14">
        <v>2015</v>
      </c>
      <c r="X3" s="14">
        <v>2016</v>
      </c>
      <c r="Y3" s="14">
        <v>2017</v>
      </c>
      <c r="Z3" s="14">
        <v>2018</v>
      </c>
      <c r="AA3" s="28">
        <v>2019</v>
      </c>
      <c r="AB3" s="14">
        <v>2020</v>
      </c>
      <c r="AC3" s="14">
        <v>2021</v>
      </c>
      <c r="AD3" s="14">
        <v>2022</v>
      </c>
      <c r="AE3" s="14">
        <v>2023</v>
      </c>
      <c r="AF3" s="48">
        <v>2024</v>
      </c>
    </row>
    <row r="4" spans="1:32" x14ac:dyDescent="0.2">
      <c r="A4" s="16" t="s">
        <v>0</v>
      </c>
      <c r="B4" s="17">
        <v>44398.76</v>
      </c>
      <c r="C4" s="17">
        <v>47200.45</v>
      </c>
      <c r="D4" s="18">
        <v>69978.94</v>
      </c>
      <c r="E4" s="17">
        <v>60410.61</v>
      </c>
      <c r="F4" s="18">
        <v>63931.07</v>
      </c>
      <c r="G4" s="18">
        <v>77953.710000000006</v>
      </c>
      <c r="H4" s="18">
        <v>50683.39</v>
      </c>
      <c r="I4" s="18">
        <v>43504.35</v>
      </c>
      <c r="J4" s="18">
        <v>38383.64</v>
      </c>
      <c r="K4" s="18">
        <v>36970.25</v>
      </c>
      <c r="L4" s="29">
        <v>44854.31</v>
      </c>
      <c r="M4" s="18">
        <v>44639.24</v>
      </c>
      <c r="N4" s="18">
        <v>44184.37</v>
      </c>
      <c r="O4" s="18">
        <v>40548.47</v>
      </c>
      <c r="P4" s="18">
        <v>45542.75</v>
      </c>
      <c r="Q4" s="18">
        <v>44313.52</v>
      </c>
      <c r="R4" s="18">
        <v>32606.78</v>
      </c>
      <c r="S4" s="18">
        <v>34210.86</v>
      </c>
      <c r="T4" s="18">
        <v>34235.82</v>
      </c>
      <c r="U4" s="18">
        <v>29527.09</v>
      </c>
      <c r="V4" s="18">
        <v>33398.269999999997</v>
      </c>
      <c r="W4" s="18">
        <v>34124.75</v>
      </c>
      <c r="X4" s="18">
        <v>35040.28</v>
      </c>
      <c r="Y4" s="18">
        <v>30910.91</v>
      </c>
      <c r="Z4" s="18">
        <v>30605.859999999993</v>
      </c>
      <c r="AA4" s="29">
        <v>31033.84</v>
      </c>
      <c r="AB4" s="18">
        <v>34266.639999999999</v>
      </c>
      <c r="AC4" s="18">
        <v>33460.17</v>
      </c>
      <c r="AD4" s="18">
        <v>39094.75</v>
      </c>
      <c r="AE4" s="18">
        <v>35175.22</v>
      </c>
      <c r="AF4" s="49">
        <v>36725.269999999997</v>
      </c>
    </row>
    <row r="5" spans="1:32" x14ac:dyDescent="0.2">
      <c r="A5" s="19" t="s">
        <v>383</v>
      </c>
      <c r="B5" s="38">
        <v>10590.01</v>
      </c>
      <c r="C5" s="39">
        <v>10393.39</v>
      </c>
      <c r="D5" s="39">
        <v>9952.39</v>
      </c>
      <c r="E5" s="39">
        <v>10908.64</v>
      </c>
      <c r="F5" s="39">
        <v>10988.26</v>
      </c>
      <c r="G5" s="39">
        <v>12324.52</v>
      </c>
      <c r="H5" s="39">
        <v>9563.42</v>
      </c>
      <c r="I5" s="39">
        <v>9024.34</v>
      </c>
      <c r="J5" s="39">
        <v>7953.86</v>
      </c>
      <c r="K5" s="39">
        <v>9128.5499999999993</v>
      </c>
      <c r="L5" s="40">
        <v>7470.22</v>
      </c>
      <c r="M5" s="39">
        <v>8464.2000000000007</v>
      </c>
      <c r="N5" s="39">
        <v>7927.16</v>
      </c>
      <c r="O5" s="39">
        <v>8614.69</v>
      </c>
      <c r="P5" s="39">
        <v>8284.1</v>
      </c>
      <c r="Q5" s="39">
        <v>8612.85</v>
      </c>
      <c r="R5" s="39">
        <v>8016.45</v>
      </c>
      <c r="S5" s="39">
        <v>8039.63</v>
      </c>
      <c r="T5" s="39">
        <v>6952.8</v>
      </c>
      <c r="U5" s="39">
        <v>6896.45</v>
      </c>
      <c r="V5" s="39">
        <v>6902.81</v>
      </c>
      <c r="W5" s="39">
        <v>7758.36</v>
      </c>
      <c r="X5" s="39">
        <v>8584.98</v>
      </c>
      <c r="Y5" s="39">
        <v>9775.48</v>
      </c>
      <c r="Z5" s="39">
        <v>10414.43</v>
      </c>
      <c r="AA5" s="40">
        <v>10537.69</v>
      </c>
      <c r="AB5" s="39">
        <v>12076.01</v>
      </c>
      <c r="AC5" s="39">
        <v>13587.83</v>
      </c>
      <c r="AD5" s="39">
        <v>15056.5</v>
      </c>
      <c r="AE5" s="39">
        <v>14375.64</v>
      </c>
      <c r="AF5" s="50">
        <v>14750.98</v>
      </c>
    </row>
    <row r="6" spans="1:32" x14ac:dyDescent="0.2">
      <c r="A6" s="19" t="s">
        <v>384</v>
      </c>
      <c r="B6" s="38">
        <v>48856.31</v>
      </c>
      <c r="C6" s="39">
        <v>54538.07</v>
      </c>
      <c r="D6" s="39">
        <v>56107.57</v>
      </c>
      <c r="E6" s="39">
        <v>58160.99</v>
      </c>
      <c r="F6" s="39">
        <v>59177.82</v>
      </c>
      <c r="G6" s="39">
        <v>61072.25</v>
      </c>
      <c r="H6" s="39">
        <v>46081.04</v>
      </c>
      <c r="I6" s="39">
        <v>39950.370000000003</v>
      </c>
      <c r="J6" s="39">
        <v>36132.53</v>
      </c>
      <c r="K6" s="39">
        <v>32140.93</v>
      </c>
      <c r="L6" s="40">
        <v>32431.8</v>
      </c>
      <c r="M6" s="39">
        <v>32210.49</v>
      </c>
      <c r="N6" s="39">
        <v>31366.03</v>
      </c>
      <c r="O6" s="39">
        <v>28383.33</v>
      </c>
      <c r="P6" s="39">
        <v>25948.45</v>
      </c>
      <c r="Q6" s="39">
        <f>(25774.1+460.25)</f>
        <v>26234.35</v>
      </c>
      <c r="R6" s="39">
        <f>(22262.85+390.5)</f>
        <v>22653.35</v>
      </c>
      <c r="S6" s="39">
        <f>(22699.87+413)</f>
        <v>23112.87</v>
      </c>
      <c r="T6" s="39">
        <f>(19257.32+262.5)</f>
        <v>19519.82</v>
      </c>
      <c r="U6" s="39">
        <f>(20078.54+444)</f>
        <v>20522.54</v>
      </c>
      <c r="V6" s="39">
        <f>(20347.61+306.12)</f>
        <v>20653.73</v>
      </c>
      <c r="W6" s="39">
        <f>(21665.69+258)</f>
        <v>21923.69</v>
      </c>
      <c r="X6" s="39">
        <f>(22146.29+258.25)</f>
        <v>22404.54</v>
      </c>
      <c r="Y6" s="39">
        <v>23354.04</v>
      </c>
      <c r="Z6" s="39">
        <v>24770.68</v>
      </c>
      <c r="AA6" s="40">
        <v>40699.870000000003</v>
      </c>
      <c r="AB6" s="39">
        <v>42585.66</v>
      </c>
      <c r="AC6" s="39">
        <v>43346.75</v>
      </c>
      <c r="AD6" s="39">
        <v>45732.88</v>
      </c>
      <c r="AE6" s="39">
        <v>39309.949999999997</v>
      </c>
      <c r="AF6" s="50">
        <v>39850.160000000003</v>
      </c>
    </row>
    <row r="7" spans="1:32" x14ac:dyDescent="0.2">
      <c r="A7" s="19" t="s">
        <v>385</v>
      </c>
      <c r="B7" s="38">
        <v>12118.16</v>
      </c>
      <c r="C7" s="38">
        <v>11293.97</v>
      </c>
      <c r="D7" s="39">
        <v>9917.1299999999992</v>
      </c>
      <c r="E7" s="38">
        <v>10385.98</v>
      </c>
      <c r="F7" s="39">
        <v>11649.4</v>
      </c>
      <c r="G7" s="39">
        <v>12127.26</v>
      </c>
      <c r="H7" s="39">
        <v>14074.76</v>
      </c>
      <c r="I7" s="39">
        <v>12809.58</v>
      </c>
      <c r="J7" s="39">
        <v>11582.2</v>
      </c>
      <c r="K7" s="39">
        <v>11488.98</v>
      </c>
      <c r="L7" s="40">
        <v>13684.31</v>
      </c>
      <c r="M7" s="39">
        <v>13980.78</v>
      </c>
      <c r="N7" s="39">
        <v>14317.22</v>
      </c>
      <c r="O7" s="39">
        <v>16742.72</v>
      </c>
      <c r="P7" s="39">
        <v>15273.16</v>
      </c>
      <c r="Q7" s="39">
        <v>12323.79</v>
      </c>
      <c r="R7" s="39">
        <v>11154.23</v>
      </c>
      <c r="S7" s="39">
        <v>11316.77</v>
      </c>
      <c r="T7" s="39">
        <v>9686.59</v>
      </c>
      <c r="U7" s="39">
        <v>9665.86</v>
      </c>
      <c r="V7" s="39">
        <v>9002.64</v>
      </c>
      <c r="W7" s="39">
        <v>10080.86</v>
      </c>
      <c r="X7" s="39">
        <v>9556.58</v>
      </c>
      <c r="Y7" s="39">
        <v>9338.49</v>
      </c>
      <c r="Z7" s="39">
        <v>10620.23</v>
      </c>
      <c r="AA7" s="40">
        <v>11185.9</v>
      </c>
      <c r="AB7" s="39">
        <v>11793.43</v>
      </c>
      <c r="AC7" s="39">
        <v>14731.02</v>
      </c>
      <c r="AD7" s="39">
        <v>15091.78</v>
      </c>
      <c r="AE7" s="39">
        <v>16004.87</v>
      </c>
      <c r="AF7" s="50">
        <v>17265.349999999999</v>
      </c>
    </row>
    <row r="8" spans="1:32" x14ac:dyDescent="0.2">
      <c r="A8" s="19" t="s">
        <v>386</v>
      </c>
      <c r="B8" s="38">
        <v>131914.34</v>
      </c>
      <c r="C8" s="39">
        <v>132269.15</v>
      </c>
      <c r="D8" s="39">
        <v>127975.69</v>
      </c>
      <c r="E8" s="39">
        <v>132300.54999999999</v>
      </c>
      <c r="F8" s="39">
        <v>129184.22</v>
      </c>
      <c r="G8" s="39">
        <v>128073.05</v>
      </c>
      <c r="H8" s="39">
        <v>109414.35</v>
      </c>
      <c r="I8" s="39">
        <v>96439.69</v>
      </c>
      <c r="J8" s="39">
        <v>87350.06</v>
      </c>
      <c r="K8" s="39">
        <v>83801.34</v>
      </c>
      <c r="L8" s="40">
        <v>74632.479999999996</v>
      </c>
      <c r="M8" s="39">
        <v>73599.56</v>
      </c>
      <c r="N8" s="39">
        <v>78715.740000000005</v>
      </c>
      <c r="O8" s="39">
        <v>67000.84</v>
      </c>
      <c r="P8" s="39">
        <v>61248.12</v>
      </c>
      <c r="Q8" s="39">
        <v>59900.6</v>
      </c>
      <c r="R8" s="39">
        <v>48490</v>
      </c>
      <c r="S8" s="39">
        <v>53250.720000000001</v>
      </c>
      <c r="T8" s="39">
        <v>57738.12</v>
      </c>
      <c r="U8" s="39">
        <v>53593.88</v>
      </c>
      <c r="V8" s="39">
        <v>56948.97</v>
      </c>
      <c r="W8" s="39">
        <v>62771.9</v>
      </c>
      <c r="X8" s="39">
        <v>70537.31</v>
      </c>
      <c r="Y8" s="39">
        <v>67998.97</v>
      </c>
      <c r="Z8" s="39">
        <v>69415.23</v>
      </c>
      <c r="AA8" s="40">
        <v>71690.820000000007</v>
      </c>
      <c r="AB8" s="39">
        <v>70740.05</v>
      </c>
      <c r="AC8" s="39">
        <v>75039.5</v>
      </c>
      <c r="AD8" s="39">
        <v>92678.68</v>
      </c>
      <c r="AE8" s="39">
        <v>75668.639999999999</v>
      </c>
      <c r="AF8" s="50">
        <v>81675.929999999993</v>
      </c>
    </row>
    <row r="9" spans="1:32" x14ac:dyDescent="0.2">
      <c r="A9" s="19" t="s">
        <v>387</v>
      </c>
      <c r="B9" s="38">
        <v>192686.27</v>
      </c>
      <c r="C9" s="39">
        <v>191030.3</v>
      </c>
      <c r="D9" s="39">
        <v>185330.49</v>
      </c>
      <c r="E9" s="39">
        <v>174161.3</v>
      </c>
      <c r="F9" s="39">
        <v>174074.33</v>
      </c>
      <c r="G9" s="39">
        <v>160565.45000000001</v>
      </c>
      <c r="H9" s="39">
        <v>124925.63</v>
      </c>
      <c r="I9" s="39">
        <v>104841.67</v>
      </c>
      <c r="J9" s="39">
        <v>85593.2</v>
      </c>
      <c r="K9" s="39">
        <v>72288.100000000006</v>
      </c>
      <c r="L9" s="40">
        <v>45477.72</v>
      </c>
      <c r="M9" s="39">
        <v>32701.47</v>
      </c>
      <c r="N9" s="39">
        <v>23989.81</v>
      </c>
      <c r="O9" s="39">
        <v>18847.93</v>
      </c>
      <c r="P9" s="39">
        <v>13904.76</v>
      </c>
      <c r="Q9" s="39">
        <v>16621.88</v>
      </c>
      <c r="R9" s="39">
        <v>12093.84</v>
      </c>
      <c r="S9" s="39">
        <v>13558.9</v>
      </c>
      <c r="T9" s="39">
        <v>12399.92</v>
      </c>
      <c r="U9" s="39">
        <v>12028.03</v>
      </c>
      <c r="V9" s="39">
        <v>10009.84</v>
      </c>
      <c r="W9" s="39">
        <v>12187.84</v>
      </c>
      <c r="X9" s="39">
        <v>12297.72</v>
      </c>
      <c r="Y9" s="39">
        <v>11215.11</v>
      </c>
      <c r="Z9" s="39">
        <v>10549.469999999998</v>
      </c>
      <c r="AA9" s="40">
        <v>9852.43</v>
      </c>
      <c r="AB9" s="39">
        <v>11763.5</v>
      </c>
      <c r="AC9" s="39">
        <v>13091.65</v>
      </c>
      <c r="AD9" s="39">
        <v>18852.23</v>
      </c>
      <c r="AE9" s="39">
        <v>16644.419999999998</v>
      </c>
      <c r="AF9" s="50">
        <v>13303.09</v>
      </c>
    </row>
    <row r="10" spans="1:32" x14ac:dyDescent="0.2">
      <c r="A10" s="19" t="s">
        <v>388</v>
      </c>
      <c r="B10" s="38">
        <v>3019.49</v>
      </c>
      <c r="C10" s="39">
        <v>2881.22</v>
      </c>
      <c r="D10" s="39">
        <v>2995.51</v>
      </c>
      <c r="E10" s="39">
        <v>3918.26</v>
      </c>
      <c r="F10" s="39">
        <v>4699.07</v>
      </c>
      <c r="G10" s="39">
        <v>4937.5600000000004</v>
      </c>
      <c r="H10" s="39">
        <v>3774.09</v>
      </c>
      <c r="I10" s="39">
        <v>3301.12</v>
      </c>
      <c r="J10" s="39">
        <v>3193.98</v>
      </c>
      <c r="K10" s="39">
        <v>2601.3000000000002</v>
      </c>
      <c r="L10" s="40">
        <v>3376.58</v>
      </c>
      <c r="M10" s="39">
        <v>4102.08</v>
      </c>
      <c r="N10" s="39">
        <v>4471.07</v>
      </c>
      <c r="O10" s="39">
        <v>4576.1000000000004</v>
      </c>
      <c r="P10" s="39">
        <v>4376.8500000000004</v>
      </c>
      <c r="Q10" s="39">
        <v>4162.5</v>
      </c>
      <c r="R10" s="39">
        <v>3090.9</v>
      </c>
      <c r="S10" s="39">
        <v>3454.05</v>
      </c>
      <c r="T10" s="39">
        <v>2976.53</v>
      </c>
      <c r="U10" s="39">
        <v>3586.08</v>
      </c>
      <c r="V10" s="39">
        <v>3666.7429999999999</v>
      </c>
      <c r="W10" s="39">
        <v>4373.71</v>
      </c>
      <c r="X10" s="39">
        <v>4193.3900000000003</v>
      </c>
      <c r="Y10" s="39">
        <v>4708.59</v>
      </c>
      <c r="Z10" s="39">
        <v>4129.3500000000004</v>
      </c>
      <c r="AA10" s="40">
        <v>6064.51</v>
      </c>
      <c r="AB10" s="39">
        <v>6437.93</v>
      </c>
      <c r="AC10" s="39">
        <v>4091.39</v>
      </c>
      <c r="AD10" s="39">
        <v>5292.42</v>
      </c>
      <c r="AE10" s="39">
        <v>4593.21</v>
      </c>
      <c r="AF10" s="50">
        <v>4713.3599999999997</v>
      </c>
    </row>
    <row r="11" spans="1:32" x14ac:dyDescent="0.2">
      <c r="A11" s="19" t="s">
        <v>389</v>
      </c>
      <c r="B11" s="38">
        <v>128880.96000000001</v>
      </c>
      <c r="C11" s="38">
        <v>130760.91</v>
      </c>
      <c r="D11" s="39">
        <v>131433.35999999999</v>
      </c>
      <c r="E11" s="38">
        <v>130455.41</v>
      </c>
      <c r="F11" s="39">
        <v>133561.04999999999</v>
      </c>
      <c r="G11" s="39">
        <v>132653.88</v>
      </c>
      <c r="H11" s="39">
        <v>76283.42</v>
      </c>
      <c r="I11" s="39">
        <v>74883.53</v>
      </c>
      <c r="J11" s="39">
        <v>73149.87</v>
      </c>
      <c r="K11" s="39">
        <v>76573.679999999993</v>
      </c>
      <c r="L11" s="40">
        <v>84010.84</v>
      </c>
      <c r="M11" s="39">
        <v>87689.02</v>
      </c>
      <c r="N11" s="39">
        <v>96018.1</v>
      </c>
      <c r="O11" s="39">
        <v>78181.440000000002</v>
      </c>
      <c r="P11" s="39">
        <v>72311.199999999997</v>
      </c>
      <c r="Q11" s="39">
        <v>78843.95</v>
      </c>
      <c r="R11" s="39">
        <v>62140.15</v>
      </c>
      <c r="S11" s="39">
        <v>73355.37</v>
      </c>
      <c r="T11" s="39">
        <v>68198.87</v>
      </c>
      <c r="U11" s="39">
        <v>71667.09</v>
      </c>
      <c r="V11" s="39">
        <v>70171.91</v>
      </c>
      <c r="W11" s="39">
        <v>77462.63</v>
      </c>
      <c r="X11" s="39">
        <v>70042.97</v>
      </c>
      <c r="Y11" s="39">
        <v>73022.39</v>
      </c>
      <c r="Z11" s="39">
        <v>75727.12000000001</v>
      </c>
      <c r="AA11" s="40">
        <v>80890.66</v>
      </c>
      <c r="AB11" s="39">
        <v>73656.759999999995</v>
      </c>
      <c r="AC11" s="39">
        <v>80789.8</v>
      </c>
      <c r="AD11" s="39">
        <v>81393.3</v>
      </c>
      <c r="AE11" s="39">
        <v>75570.899999999994</v>
      </c>
      <c r="AF11" s="50">
        <v>76413.929999999993</v>
      </c>
    </row>
    <row r="12" spans="1:32" x14ac:dyDescent="0.2">
      <c r="A12" s="19" t="s">
        <v>390</v>
      </c>
      <c r="B12" s="38">
        <v>77652.97</v>
      </c>
      <c r="C12" s="38">
        <v>78087.31</v>
      </c>
      <c r="D12" s="39">
        <v>74747.67</v>
      </c>
      <c r="E12" s="38">
        <v>76015.039999999994</v>
      </c>
      <c r="F12" s="39">
        <v>81710.850000000006</v>
      </c>
      <c r="G12" s="39">
        <v>79505.259999999995</v>
      </c>
      <c r="H12" s="39">
        <v>68844.570000000007</v>
      </c>
      <c r="I12" s="39">
        <v>62962.94</v>
      </c>
      <c r="J12" s="39">
        <v>64869.24</v>
      </c>
      <c r="K12" s="39">
        <v>66582.600000000006</v>
      </c>
      <c r="L12" s="40">
        <v>67994.84</v>
      </c>
      <c r="M12" s="39">
        <v>74379.600000000006</v>
      </c>
      <c r="N12" s="39">
        <v>79533.03</v>
      </c>
      <c r="O12" s="39">
        <v>83095.009999999995</v>
      </c>
      <c r="P12" s="39">
        <v>80925.25</v>
      </c>
      <c r="Q12" s="39">
        <v>79453.22</v>
      </c>
      <c r="R12" s="39">
        <v>74795.53</v>
      </c>
      <c r="S12" s="39">
        <v>76176.899999999994</v>
      </c>
      <c r="T12" s="39">
        <v>76696.62</v>
      </c>
      <c r="U12" s="39">
        <v>81584.789999999994</v>
      </c>
      <c r="V12" s="39">
        <v>79593.69</v>
      </c>
      <c r="W12" s="39">
        <v>93329.01</v>
      </c>
      <c r="X12" s="39">
        <v>89048.76</v>
      </c>
      <c r="Y12" s="39">
        <v>96015.6</v>
      </c>
      <c r="Z12" s="39">
        <v>97659.45</v>
      </c>
      <c r="AA12" s="40">
        <v>101905.04</v>
      </c>
      <c r="AB12" s="39">
        <v>108175.56</v>
      </c>
      <c r="AC12" s="39">
        <v>116914.95</v>
      </c>
      <c r="AD12" s="39">
        <v>118245.78</v>
      </c>
      <c r="AE12" s="39">
        <v>124587.45</v>
      </c>
      <c r="AF12" s="50">
        <v>120126.17</v>
      </c>
    </row>
    <row r="13" spans="1:32" x14ac:dyDescent="0.2">
      <c r="A13" s="19" t="s">
        <v>391</v>
      </c>
      <c r="B13" s="38">
        <v>36273.94</v>
      </c>
      <c r="C13" s="39">
        <v>36929.4</v>
      </c>
      <c r="D13" s="39">
        <v>32256.560000000001</v>
      </c>
      <c r="E13" s="39">
        <v>37585.32</v>
      </c>
      <c r="F13" s="39">
        <v>41768.879999999997</v>
      </c>
      <c r="G13" s="39">
        <v>38256.6</v>
      </c>
      <c r="H13" s="39">
        <v>30156.17</v>
      </c>
      <c r="I13" s="39">
        <v>26577.73</v>
      </c>
      <c r="J13" s="39">
        <v>26133.71</v>
      </c>
      <c r="K13" s="39">
        <v>29572.45</v>
      </c>
      <c r="L13" s="40">
        <v>28361</v>
      </c>
      <c r="M13" s="39">
        <v>26263.19</v>
      </c>
      <c r="N13" s="39">
        <v>31087.71</v>
      </c>
      <c r="O13" s="39">
        <v>28726.38</v>
      </c>
      <c r="P13" s="39">
        <v>22996.44</v>
      </c>
      <c r="Q13" s="39">
        <v>21989.37</v>
      </c>
      <c r="R13" s="39">
        <v>15174.99</v>
      </c>
      <c r="S13" s="39">
        <v>16263.8</v>
      </c>
      <c r="T13" s="39">
        <v>16280</v>
      </c>
      <c r="U13" s="39">
        <v>13982.55</v>
      </c>
      <c r="V13" s="39">
        <v>12966.55</v>
      </c>
      <c r="W13" s="39">
        <v>15030.2</v>
      </c>
      <c r="X13" s="39">
        <v>15832.06</v>
      </c>
      <c r="Y13" s="39">
        <v>19822.82</v>
      </c>
      <c r="Z13" s="39">
        <v>24846.079999999994</v>
      </c>
      <c r="AA13" s="40">
        <v>22111.62</v>
      </c>
      <c r="AB13" s="39">
        <v>23357.88</v>
      </c>
      <c r="AC13" s="39">
        <v>28216.84</v>
      </c>
      <c r="AD13" s="39">
        <v>32207.37</v>
      </c>
      <c r="AE13" s="39">
        <v>34586.67</v>
      </c>
      <c r="AF13" s="50">
        <v>33464.92</v>
      </c>
    </row>
    <row r="14" spans="1:32" x14ac:dyDescent="0.2">
      <c r="A14" s="19" t="s">
        <v>392</v>
      </c>
      <c r="B14" s="38">
        <v>113267.01</v>
      </c>
      <c r="C14" s="38">
        <v>112348.64</v>
      </c>
      <c r="D14" s="39">
        <v>107543.73</v>
      </c>
      <c r="E14" s="38">
        <v>106516.3</v>
      </c>
      <c r="F14" s="39">
        <v>108849.99</v>
      </c>
      <c r="G14" s="39">
        <v>103533.84</v>
      </c>
      <c r="H14" s="39">
        <v>86981.33</v>
      </c>
      <c r="I14" s="39">
        <v>85074.5</v>
      </c>
      <c r="J14" s="39">
        <v>94366.46</v>
      </c>
      <c r="K14" s="39">
        <v>103135.54</v>
      </c>
      <c r="L14" s="40">
        <v>100794.91</v>
      </c>
      <c r="M14" s="39">
        <v>102516.13</v>
      </c>
      <c r="N14" s="39">
        <v>104578.09</v>
      </c>
      <c r="O14" s="39">
        <v>100883.86</v>
      </c>
      <c r="P14" s="39">
        <v>102834.9</v>
      </c>
      <c r="Q14" s="39">
        <v>104951.63</v>
      </c>
      <c r="R14" s="39">
        <v>87023.97</v>
      </c>
      <c r="S14" s="39">
        <v>100709.37</v>
      </c>
      <c r="T14" s="39">
        <v>101815.6</v>
      </c>
      <c r="U14" s="39">
        <v>101104.8</v>
      </c>
      <c r="V14" s="39">
        <v>99891.82</v>
      </c>
      <c r="W14" s="39">
        <v>106413.42</v>
      </c>
      <c r="X14" s="39">
        <v>98995.61</v>
      </c>
      <c r="Y14" s="39">
        <v>99132.92</v>
      </c>
      <c r="Z14" s="39">
        <v>95914.14</v>
      </c>
      <c r="AA14" s="40">
        <v>104404.36</v>
      </c>
      <c r="AB14" s="39">
        <v>103661.06</v>
      </c>
      <c r="AC14" s="39">
        <v>110109.68</v>
      </c>
      <c r="AD14" s="39">
        <v>111379.85</v>
      </c>
      <c r="AE14" s="39">
        <v>107737.27</v>
      </c>
      <c r="AF14" s="50">
        <v>128181.73</v>
      </c>
    </row>
    <row r="15" spans="1:32" x14ac:dyDescent="0.2">
      <c r="A15" s="19" t="s">
        <v>393</v>
      </c>
      <c r="B15" s="38">
        <v>25464.71</v>
      </c>
      <c r="C15" s="38">
        <v>23113.75</v>
      </c>
      <c r="D15" s="39">
        <v>23902.28</v>
      </c>
      <c r="E15" s="38">
        <v>25834.71</v>
      </c>
      <c r="F15" s="39">
        <v>35253.81</v>
      </c>
      <c r="G15" s="39">
        <v>36266.620000000003</v>
      </c>
      <c r="H15" s="39">
        <v>23872.27</v>
      </c>
      <c r="I15" s="39">
        <v>16893.39</v>
      </c>
      <c r="J15" s="39">
        <v>16433.82</v>
      </c>
      <c r="K15" s="39">
        <v>27163.1</v>
      </c>
      <c r="L15" s="40">
        <v>19136.689999999999</v>
      </c>
      <c r="M15" s="39">
        <v>24565.08</v>
      </c>
      <c r="N15" s="39">
        <v>27252.81</v>
      </c>
      <c r="O15" s="39">
        <v>26188.44</v>
      </c>
      <c r="P15" s="39">
        <v>23100.2</v>
      </c>
      <c r="Q15" s="39">
        <v>23235.51</v>
      </c>
      <c r="R15" s="39">
        <v>21113.14</v>
      </c>
      <c r="S15" s="39">
        <v>21436.48</v>
      </c>
      <c r="T15" s="39">
        <v>21629.439999999999</v>
      </c>
      <c r="U15" s="39">
        <v>21118.59</v>
      </c>
      <c r="V15" s="39">
        <v>22126.67</v>
      </c>
      <c r="W15" s="39">
        <v>24753.61</v>
      </c>
      <c r="X15" s="39">
        <v>24033.38</v>
      </c>
      <c r="Y15" s="39">
        <v>24968.05</v>
      </c>
      <c r="Z15" s="39">
        <v>30977.3</v>
      </c>
      <c r="AA15" s="40">
        <v>29855.95</v>
      </c>
      <c r="AB15" s="39">
        <v>32760.43</v>
      </c>
      <c r="AC15" s="39">
        <v>35781.839999999997</v>
      </c>
      <c r="AD15" s="39">
        <v>37980.379999999997</v>
      </c>
      <c r="AE15" s="39">
        <v>42743.58</v>
      </c>
      <c r="AF15" s="50">
        <v>37286.019999999997</v>
      </c>
    </row>
    <row r="16" spans="1:32" x14ac:dyDescent="0.2">
      <c r="A16" s="44" t="s">
        <v>460</v>
      </c>
      <c r="B16" s="38">
        <v>33936.959999999999</v>
      </c>
      <c r="C16" s="39">
        <v>35183.96</v>
      </c>
      <c r="D16" s="39">
        <v>33772.74</v>
      </c>
      <c r="E16" s="39">
        <v>35041.589999999997</v>
      </c>
      <c r="F16" s="39">
        <v>35565.78</v>
      </c>
      <c r="G16" s="39">
        <v>36515.51</v>
      </c>
      <c r="H16" s="39">
        <v>36044.269999999997</v>
      </c>
      <c r="I16" s="39">
        <v>38859.29</v>
      </c>
      <c r="J16" s="39">
        <v>38084.99</v>
      </c>
      <c r="K16" s="39">
        <v>39798.870000000003</v>
      </c>
      <c r="L16" s="40">
        <v>43253.54</v>
      </c>
      <c r="M16" s="39">
        <v>47553.919999999998</v>
      </c>
      <c r="N16" s="39">
        <v>48624.81</v>
      </c>
      <c r="O16" s="39">
        <v>49344.79</v>
      </c>
      <c r="P16" s="39">
        <v>47402.75</v>
      </c>
      <c r="Q16" s="39">
        <v>46716.01</v>
      </c>
      <c r="R16" s="39">
        <v>43121.79</v>
      </c>
      <c r="S16" s="39">
        <v>44891.42</v>
      </c>
      <c r="T16" s="39">
        <v>45099.19</v>
      </c>
      <c r="U16" s="39">
        <v>45473.23</v>
      </c>
      <c r="V16" s="39">
        <v>46035.79</v>
      </c>
      <c r="W16" s="39">
        <v>46815.99</v>
      </c>
      <c r="X16" s="39">
        <v>49881.599999999999</v>
      </c>
      <c r="Y16" s="39">
        <v>53693.11</v>
      </c>
      <c r="Z16" s="39">
        <v>58976.7</v>
      </c>
      <c r="AA16" s="40">
        <v>48120.17</v>
      </c>
      <c r="AB16" s="39">
        <v>56621.07</v>
      </c>
      <c r="AC16" s="39">
        <v>53033.82</v>
      </c>
      <c r="AD16" s="39">
        <v>80997.5</v>
      </c>
      <c r="AE16" s="39">
        <v>57770.54</v>
      </c>
      <c r="AF16" s="50">
        <v>65468.81</v>
      </c>
    </row>
    <row r="17" spans="1:32" x14ac:dyDescent="0.2">
      <c r="A17" s="19" t="s">
        <v>394</v>
      </c>
      <c r="B17" s="38">
        <v>4556.3599999999997</v>
      </c>
      <c r="C17" s="38">
        <v>5229.46</v>
      </c>
      <c r="D17" s="39">
        <v>4972.42</v>
      </c>
      <c r="E17" s="38">
        <v>6977.63</v>
      </c>
      <c r="F17" s="39">
        <v>7146.99</v>
      </c>
      <c r="G17" s="39">
        <v>6119.63</v>
      </c>
      <c r="H17" s="39">
        <v>5134.87</v>
      </c>
      <c r="I17" s="39">
        <v>5641.18</v>
      </c>
      <c r="J17" s="39">
        <v>4213.26</v>
      </c>
      <c r="K17" s="39">
        <v>5295.42</v>
      </c>
      <c r="L17" s="40">
        <v>5688.44</v>
      </c>
      <c r="M17" s="39">
        <v>6956.63</v>
      </c>
      <c r="N17" s="39">
        <v>8921.1</v>
      </c>
      <c r="O17" s="39">
        <v>6426.03</v>
      </c>
      <c r="P17" s="39">
        <v>6405.04</v>
      </c>
      <c r="Q17" s="39">
        <v>4816.03</v>
      </c>
      <c r="R17" s="39">
        <v>4063.24</v>
      </c>
      <c r="S17" s="39">
        <v>4206.96</v>
      </c>
      <c r="T17" s="39">
        <v>3852.21</v>
      </c>
      <c r="U17" s="39">
        <v>4602.12</v>
      </c>
      <c r="V17" s="39">
        <v>4219.5</v>
      </c>
      <c r="W17" s="39">
        <v>5404.18</v>
      </c>
      <c r="X17" s="39">
        <v>4814.92</v>
      </c>
      <c r="Y17" s="39">
        <v>5196.71</v>
      </c>
      <c r="Z17" s="39">
        <v>5915.3000000000011</v>
      </c>
      <c r="AA17" s="40">
        <v>6511.8</v>
      </c>
      <c r="AB17" s="39">
        <v>6567.5</v>
      </c>
      <c r="AC17" s="39">
        <v>8697.61</v>
      </c>
      <c r="AD17" s="39">
        <v>9500.43</v>
      </c>
      <c r="AE17" s="39">
        <v>10250.030000000001</v>
      </c>
      <c r="AF17" s="50">
        <v>11338.85</v>
      </c>
    </row>
    <row r="18" spans="1:32" x14ac:dyDescent="0.2">
      <c r="A18" s="19" t="s">
        <v>395</v>
      </c>
      <c r="B18" s="38">
        <v>0</v>
      </c>
      <c r="C18" s="39">
        <v>0</v>
      </c>
      <c r="D18" s="38">
        <v>0</v>
      </c>
      <c r="E18" s="39">
        <v>0</v>
      </c>
      <c r="F18" s="39">
        <v>0</v>
      </c>
      <c r="G18" s="39">
        <v>0</v>
      </c>
      <c r="H18" s="39">
        <v>0</v>
      </c>
      <c r="I18" s="39">
        <v>0</v>
      </c>
      <c r="J18" s="39">
        <v>17307.2</v>
      </c>
      <c r="K18" s="39">
        <v>24204.52</v>
      </c>
      <c r="L18" s="40">
        <v>42082.05</v>
      </c>
      <c r="M18" s="39">
        <v>53076.86</v>
      </c>
      <c r="N18" s="39">
        <v>69850.350000000006</v>
      </c>
      <c r="O18" s="39">
        <v>71238.3</v>
      </c>
      <c r="P18" s="39">
        <v>107945.08</v>
      </c>
      <c r="Q18" s="39">
        <v>93803.66</v>
      </c>
      <c r="R18" s="39">
        <v>83117.97</v>
      </c>
      <c r="S18" s="39">
        <v>89027.47</v>
      </c>
      <c r="T18" s="39">
        <v>97405.34</v>
      </c>
      <c r="U18" s="39">
        <v>88329.83</v>
      </c>
      <c r="V18" s="39">
        <v>89245.86</v>
      </c>
      <c r="W18" s="39">
        <v>93976.88</v>
      </c>
      <c r="X18" s="39">
        <v>103910.46</v>
      </c>
      <c r="Y18" s="39">
        <v>98331.13</v>
      </c>
      <c r="Z18" s="39">
        <v>99527.790000000023</v>
      </c>
      <c r="AA18" s="40">
        <v>103465.09</v>
      </c>
      <c r="AB18" s="39">
        <v>104205.22</v>
      </c>
      <c r="AC18" s="39">
        <v>107313.68</v>
      </c>
      <c r="AD18" s="39">
        <v>125444.15</v>
      </c>
      <c r="AE18" s="39">
        <v>124146.36</v>
      </c>
      <c r="AF18" s="50">
        <v>128119.65</v>
      </c>
    </row>
    <row r="19" spans="1:32" x14ac:dyDescent="0.2">
      <c r="A19" s="19" t="s">
        <v>396</v>
      </c>
      <c r="B19" s="38">
        <v>185780.43</v>
      </c>
      <c r="C19" s="39">
        <v>108306.29</v>
      </c>
      <c r="D19" s="39">
        <v>111877.88</v>
      </c>
      <c r="E19" s="39">
        <v>102120.52</v>
      </c>
      <c r="F19" s="39">
        <v>104598.54</v>
      </c>
      <c r="G19" s="39">
        <v>103921.35</v>
      </c>
      <c r="H19" s="39">
        <v>94264.22</v>
      </c>
      <c r="I19" s="39">
        <v>87630.79</v>
      </c>
      <c r="J19" s="39">
        <v>74164.86</v>
      </c>
      <c r="K19" s="39">
        <v>70419.009999999995</v>
      </c>
      <c r="L19" s="40">
        <v>66382.8</v>
      </c>
      <c r="M19" s="39">
        <v>66919.929999999993</v>
      </c>
      <c r="N19" s="39">
        <v>67456.39</v>
      </c>
      <c r="O19" s="39">
        <v>63245.55</v>
      </c>
      <c r="P19" s="39">
        <v>64190.25</v>
      </c>
      <c r="Q19" s="39">
        <v>69823.3</v>
      </c>
      <c r="R19" s="39">
        <v>48644.87</v>
      </c>
      <c r="S19" s="39">
        <v>52787.26</v>
      </c>
      <c r="T19" s="39">
        <v>52870.55</v>
      </c>
      <c r="U19" s="39">
        <v>57640.76</v>
      </c>
      <c r="V19" s="39">
        <v>49000.44</v>
      </c>
      <c r="W19" s="39">
        <v>50805.18</v>
      </c>
      <c r="X19" s="39">
        <v>50031.13</v>
      </c>
      <c r="Y19" s="39">
        <v>41663.980000000003</v>
      </c>
      <c r="Z19" s="39">
        <v>47717.000000000007</v>
      </c>
      <c r="AA19" s="40">
        <v>43160.07</v>
      </c>
      <c r="AB19" s="39">
        <v>43861.49</v>
      </c>
      <c r="AC19" s="39">
        <v>48134.55</v>
      </c>
      <c r="AD19" s="39">
        <v>54131.03</v>
      </c>
      <c r="AE19" s="39">
        <v>54710.76</v>
      </c>
      <c r="AF19" s="50">
        <v>48346.27</v>
      </c>
    </row>
    <row r="20" spans="1:32" x14ac:dyDescent="0.2">
      <c r="A20" s="19" t="s">
        <v>397</v>
      </c>
      <c r="B20" s="38">
        <v>8463.58</v>
      </c>
      <c r="C20" s="38">
        <v>7962.8</v>
      </c>
      <c r="D20" s="39">
        <v>7559.19</v>
      </c>
      <c r="E20" s="38">
        <v>7955.63</v>
      </c>
      <c r="F20" s="39">
        <v>8146.03</v>
      </c>
      <c r="G20" s="39">
        <v>10795.99</v>
      </c>
      <c r="H20" s="39">
        <v>10123.14</v>
      </c>
      <c r="I20" s="39">
        <v>9090.4699999999993</v>
      </c>
      <c r="J20" s="39">
        <v>8776.84</v>
      </c>
      <c r="K20" s="39">
        <v>8948.44</v>
      </c>
      <c r="L20" s="40">
        <v>7649.24</v>
      </c>
      <c r="M20" s="39">
        <v>7103.11</v>
      </c>
      <c r="N20" s="39">
        <v>30304.41</v>
      </c>
      <c r="O20" s="39">
        <v>27875.19</v>
      </c>
      <c r="P20" s="39">
        <v>27554.65</v>
      </c>
      <c r="Q20" s="39">
        <v>28210.07</v>
      </c>
      <c r="R20" s="39">
        <v>23602.29</v>
      </c>
      <c r="S20" s="39">
        <v>27236.43</v>
      </c>
      <c r="T20" s="39">
        <v>24991.39</v>
      </c>
      <c r="U20" s="39">
        <v>26653.86</v>
      </c>
      <c r="V20" s="39">
        <v>27270.53</v>
      </c>
      <c r="W20" s="39">
        <v>28854.58</v>
      </c>
      <c r="X20" s="39">
        <v>27480.69</v>
      </c>
      <c r="Y20" s="39">
        <v>26330.75</v>
      </c>
      <c r="Z20" s="39">
        <v>27967.599999999999</v>
      </c>
      <c r="AA20" s="40">
        <v>32315.24</v>
      </c>
      <c r="AB20" s="39">
        <v>27533</v>
      </c>
      <c r="AC20" s="39">
        <v>30614.47</v>
      </c>
      <c r="AD20" s="39">
        <v>32602.91</v>
      </c>
      <c r="AE20" s="39">
        <v>30549.63</v>
      </c>
      <c r="AF20" s="50">
        <v>30010.639999999999</v>
      </c>
    </row>
    <row r="21" spans="1:32" x14ac:dyDescent="0.2">
      <c r="A21" s="19" t="s">
        <v>398</v>
      </c>
      <c r="B21" s="38">
        <v>2208.87</v>
      </c>
      <c r="C21" s="39">
        <v>2669.56</v>
      </c>
      <c r="D21" s="39">
        <v>2418.7199999999998</v>
      </c>
      <c r="E21" s="39">
        <v>1868.7</v>
      </c>
      <c r="F21" s="39">
        <v>2015.5</v>
      </c>
      <c r="G21" s="39">
        <v>2124.12</v>
      </c>
      <c r="H21" s="39">
        <v>1992.18</v>
      </c>
      <c r="I21" s="39">
        <v>2621.25</v>
      </c>
      <c r="J21" s="39">
        <v>2709.96</v>
      </c>
      <c r="K21" s="39">
        <v>2493.96</v>
      </c>
      <c r="L21" s="40">
        <v>2436.23</v>
      </c>
      <c r="M21" s="39">
        <v>2382.0700000000002</v>
      </c>
      <c r="N21" s="39">
        <v>2432.2199999999998</v>
      </c>
      <c r="O21" s="39">
        <v>2267.08</v>
      </c>
      <c r="P21" s="39">
        <v>1917.92</v>
      </c>
      <c r="Q21" s="39">
        <v>1901.48</v>
      </c>
      <c r="R21" s="39">
        <v>1628.53</v>
      </c>
      <c r="S21" s="39">
        <v>1651.71</v>
      </c>
      <c r="T21" s="39">
        <v>1513.11</v>
      </c>
      <c r="U21" s="39">
        <v>1663.5</v>
      </c>
      <c r="V21" s="39">
        <v>1707.49</v>
      </c>
      <c r="W21" s="39">
        <v>2040.01</v>
      </c>
      <c r="X21" s="39">
        <v>1584.04</v>
      </c>
      <c r="Y21" s="39">
        <v>1744.35</v>
      </c>
      <c r="Z21" s="39">
        <v>1808.72</v>
      </c>
      <c r="AA21" s="40">
        <v>2170.4699999999998</v>
      </c>
      <c r="AB21" s="39">
        <v>2842.85</v>
      </c>
      <c r="AC21" s="39">
        <v>3520.69</v>
      </c>
      <c r="AD21" s="39">
        <v>3309.19</v>
      </c>
      <c r="AE21" s="39">
        <v>3363.96</v>
      </c>
      <c r="AF21" s="50">
        <v>3779.15</v>
      </c>
    </row>
    <row r="22" spans="1:32" x14ac:dyDescent="0.2">
      <c r="A22" s="19" t="s">
        <v>399</v>
      </c>
      <c r="B22" s="38">
        <v>12629.98</v>
      </c>
      <c r="C22" s="39">
        <v>15804.13</v>
      </c>
      <c r="D22" s="39">
        <v>16019.43</v>
      </c>
      <c r="E22" s="39">
        <v>20874.939999999999</v>
      </c>
      <c r="F22" s="38">
        <v>22314.19</v>
      </c>
      <c r="G22" s="38">
        <v>21047.119999999999</v>
      </c>
      <c r="H22" s="38">
        <v>20112.78</v>
      </c>
      <c r="I22" s="38">
        <v>29471.5</v>
      </c>
      <c r="J22" s="38">
        <v>37195.53</v>
      </c>
      <c r="K22" s="38">
        <v>21066.17</v>
      </c>
      <c r="L22" s="40">
        <v>19700.55</v>
      </c>
      <c r="M22" s="39">
        <v>18238.46</v>
      </c>
      <c r="N22" s="39">
        <v>18038.79</v>
      </c>
      <c r="O22" s="39">
        <v>16986.080000000002</v>
      </c>
      <c r="P22" s="39">
        <v>14105.06</v>
      </c>
      <c r="Q22" s="39">
        <v>16507.919999999998</v>
      </c>
      <c r="R22" s="39">
        <v>13386.98</v>
      </c>
      <c r="S22" s="39">
        <v>13561.06</v>
      </c>
      <c r="T22" s="39">
        <v>12819.72</v>
      </c>
      <c r="U22" s="39">
        <v>13223.54</v>
      </c>
      <c r="V22" s="39">
        <v>12691.81</v>
      </c>
      <c r="W22" s="39">
        <v>12117.56</v>
      </c>
      <c r="X22" s="39">
        <v>12787.69</v>
      </c>
      <c r="Y22" s="39">
        <v>12541.69</v>
      </c>
      <c r="Z22" s="39">
        <v>12080.47</v>
      </c>
      <c r="AA22" s="40">
        <v>14747.35</v>
      </c>
      <c r="AB22" s="39">
        <v>16233.36</v>
      </c>
      <c r="AC22" s="39">
        <v>17327.740000000002</v>
      </c>
      <c r="AD22" s="39">
        <v>21120.959999999999</v>
      </c>
      <c r="AE22" s="39">
        <v>18564.740000000002</v>
      </c>
      <c r="AF22" s="50">
        <v>20873.82</v>
      </c>
    </row>
    <row r="23" spans="1:32" x14ac:dyDescent="0.2">
      <c r="A23" s="19" t="s">
        <v>400</v>
      </c>
      <c r="B23" s="38">
        <v>12552.39</v>
      </c>
      <c r="C23" s="38">
        <v>12690.58</v>
      </c>
      <c r="D23" s="39">
        <v>12302.66</v>
      </c>
      <c r="E23" s="38">
        <v>12639.36</v>
      </c>
      <c r="F23" s="39">
        <v>15792.71</v>
      </c>
      <c r="G23" s="39">
        <v>15652.59</v>
      </c>
      <c r="H23" s="39">
        <v>16129.47</v>
      </c>
      <c r="I23" s="39">
        <v>15081.52</v>
      </c>
      <c r="J23" s="39">
        <v>16204.31</v>
      </c>
      <c r="K23" s="39">
        <v>17435.8</v>
      </c>
      <c r="L23" s="40">
        <v>15711.29</v>
      </c>
      <c r="M23" s="39">
        <v>15390.39</v>
      </c>
      <c r="N23" s="39">
        <v>16231.78</v>
      </c>
      <c r="O23" s="39">
        <v>15082.83</v>
      </c>
      <c r="P23" s="39">
        <v>14144.68</v>
      </c>
      <c r="Q23" s="39">
        <v>14583.68</v>
      </c>
      <c r="R23" s="39">
        <v>14591.76</v>
      </c>
      <c r="S23" s="39">
        <v>14755.83</v>
      </c>
      <c r="T23" s="39">
        <v>15275.85</v>
      </c>
      <c r="U23" s="39">
        <v>13589.69</v>
      </c>
      <c r="V23" s="39">
        <v>14232.72</v>
      </c>
      <c r="W23" s="39">
        <v>15002.68</v>
      </c>
      <c r="X23" s="39">
        <v>14514.98</v>
      </c>
      <c r="Y23" s="39">
        <v>15851.9</v>
      </c>
      <c r="Z23" s="39">
        <v>17360.13</v>
      </c>
      <c r="AA23" s="40">
        <v>14676.19</v>
      </c>
      <c r="AB23" s="39">
        <v>17808.43</v>
      </c>
      <c r="AC23" s="39">
        <v>16976.900000000001</v>
      </c>
      <c r="AD23" s="39">
        <v>17651.61</v>
      </c>
      <c r="AE23" s="39">
        <v>16074.17</v>
      </c>
      <c r="AF23" s="50">
        <v>16902.919999999998</v>
      </c>
    </row>
    <row r="24" spans="1:32" x14ac:dyDescent="0.2">
      <c r="A24" s="19" t="s">
        <v>401</v>
      </c>
      <c r="B24" s="38">
        <v>7363.93</v>
      </c>
      <c r="C24" s="38">
        <v>9986.77</v>
      </c>
      <c r="D24" s="39">
        <v>9033.7000000000007</v>
      </c>
      <c r="E24" s="38">
        <v>9592.6299999999992</v>
      </c>
      <c r="F24" s="39">
        <v>9898.86</v>
      </c>
      <c r="G24" s="39">
        <v>9513.73</v>
      </c>
      <c r="H24" s="39">
        <v>8845.9</v>
      </c>
      <c r="I24" s="39">
        <v>9124.2099999999991</v>
      </c>
      <c r="J24" s="39">
        <v>8458.15</v>
      </c>
      <c r="K24" s="39">
        <v>8762.4699999999993</v>
      </c>
      <c r="L24" s="40">
        <v>9801.7199999999993</v>
      </c>
      <c r="M24" s="39">
        <v>8849.84</v>
      </c>
      <c r="N24" s="39">
        <v>9861.39</v>
      </c>
      <c r="O24" s="39">
        <v>10424.129999999999</v>
      </c>
      <c r="P24" s="39">
        <v>9972.19</v>
      </c>
      <c r="Q24" s="39">
        <v>9529.5400000000009</v>
      </c>
      <c r="R24" s="39">
        <v>7900.98</v>
      </c>
      <c r="S24" s="39">
        <v>8173.97</v>
      </c>
      <c r="T24" s="39">
        <v>8407.2199999999993</v>
      </c>
      <c r="U24" s="39">
        <v>8248.2099999999991</v>
      </c>
      <c r="V24" s="39">
        <v>8897.83</v>
      </c>
      <c r="W24" s="39">
        <v>9644.17</v>
      </c>
      <c r="X24" s="39">
        <v>10604.45</v>
      </c>
      <c r="Y24" s="39">
        <v>10162.280000000001</v>
      </c>
      <c r="Z24" s="39">
        <v>11691.92</v>
      </c>
      <c r="AA24" s="40">
        <v>9110.0300000000007</v>
      </c>
      <c r="AB24" s="39">
        <v>11213.52</v>
      </c>
      <c r="AC24" s="39">
        <v>10328.25</v>
      </c>
      <c r="AD24" s="39">
        <v>13510.94</v>
      </c>
      <c r="AE24" s="39">
        <v>13401.17</v>
      </c>
      <c r="AF24" s="50">
        <v>11423.77</v>
      </c>
    </row>
    <row r="25" spans="1:32" x14ac:dyDescent="0.2">
      <c r="A25" s="19" t="s">
        <v>402</v>
      </c>
      <c r="B25" s="38">
        <v>1783.95</v>
      </c>
      <c r="C25" s="39">
        <v>1680.62</v>
      </c>
      <c r="D25" s="39">
        <v>1714.14</v>
      </c>
      <c r="E25" s="39">
        <v>1910.19</v>
      </c>
      <c r="F25" s="39">
        <v>2899.81</v>
      </c>
      <c r="G25" s="39">
        <v>2394.44</v>
      </c>
      <c r="H25" s="39">
        <v>1583.51</v>
      </c>
      <c r="I25" s="39">
        <v>1285.27</v>
      </c>
      <c r="J25" s="39">
        <v>1006.57</v>
      </c>
      <c r="K25" s="39">
        <v>709.87</v>
      </c>
      <c r="L25" s="40">
        <v>653.74</v>
      </c>
      <c r="M25" s="39">
        <v>1266.99</v>
      </c>
      <c r="N25" s="39">
        <v>901.54</v>
      </c>
      <c r="O25" s="39">
        <v>1189.73</v>
      </c>
      <c r="P25" s="39">
        <v>1246.48</v>
      </c>
      <c r="Q25" s="39">
        <v>878.61</v>
      </c>
      <c r="R25" s="39">
        <v>1164.57</v>
      </c>
      <c r="S25" s="39">
        <v>1187.75</v>
      </c>
      <c r="T25" s="39">
        <v>843.2</v>
      </c>
      <c r="U25" s="39">
        <v>765.28</v>
      </c>
      <c r="V25" s="39">
        <v>954.77</v>
      </c>
      <c r="W25" s="39">
        <v>1232.53</v>
      </c>
      <c r="X25" s="39">
        <v>1584.93</v>
      </c>
      <c r="Y25" s="39">
        <v>1502.48</v>
      </c>
      <c r="Z25" s="39">
        <v>1472.9</v>
      </c>
      <c r="AA25" s="40">
        <v>2214.67</v>
      </c>
      <c r="AB25" s="39">
        <v>4434.8100000000004</v>
      </c>
      <c r="AC25" s="39">
        <v>4524.93</v>
      </c>
      <c r="AD25" s="39">
        <v>4711.01</v>
      </c>
      <c r="AE25" s="39">
        <v>3451.78</v>
      </c>
      <c r="AF25" s="50">
        <v>1770.54</v>
      </c>
    </row>
    <row r="26" spans="1:32" x14ac:dyDescent="0.2">
      <c r="A26" s="19" t="s">
        <v>403</v>
      </c>
      <c r="B26" s="38">
        <v>8517.49</v>
      </c>
      <c r="C26" s="38">
        <v>8662.27</v>
      </c>
      <c r="D26" s="39">
        <v>9308.99</v>
      </c>
      <c r="E26" s="38">
        <v>8298.44</v>
      </c>
      <c r="F26" s="39">
        <v>8370.2900000000009</v>
      </c>
      <c r="G26" s="39">
        <v>8001.46</v>
      </c>
      <c r="H26" s="39">
        <v>7963.57</v>
      </c>
      <c r="I26" s="39">
        <v>7516.58</v>
      </c>
      <c r="J26" s="39">
        <v>7262.37</v>
      </c>
      <c r="K26" s="39">
        <v>7890.37</v>
      </c>
      <c r="L26" s="40">
        <v>8350.48</v>
      </c>
      <c r="M26" s="39">
        <v>8302.74</v>
      </c>
      <c r="N26" s="39">
        <v>8629.27</v>
      </c>
      <c r="O26" s="39">
        <v>9764.59</v>
      </c>
      <c r="P26" s="39">
        <v>10043.9</v>
      </c>
      <c r="Q26" s="39">
        <v>8555.15</v>
      </c>
      <c r="R26" s="39">
        <v>6248.08</v>
      </c>
      <c r="S26" s="39">
        <v>6293.44</v>
      </c>
      <c r="T26" s="39">
        <v>6987.14</v>
      </c>
      <c r="U26" s="39">
        <v>5993.91</v>
      </c>
      <c r="V26" s="39">
        <v>5909.86</v>
      </c>
      <c r="W26" s="39">
        <v>6078.13</v>
      </c>
      <c r="X26" s="39">
        <v>6005.77</v>
      </c>
      <c r="Y26" s="39">
        <v>5192.8</v>
      </c>
      <c r="Z26" s="39">
        <v>10038.07</v>
      </c>
      <c r="AA26" s="40">
        <v>5783.79</v>
      </c>
      <c r="AB26" s="39">
        <v>6713.52</v>
      </c>
      <c r="AC26" s="39">
        <v>7374.31</v>
      </c>
      <c r="AD26" s="39">
        <v>8652.91</v>
      </c>
      <c r="AE26" s="39">
        <v>8083.95</v>
      </c>
      <c r="AF26" s="50">
        <v>7993.25</v>
      </c>
    </row>
    <row r="27" spans="1:32" x14ac:dyDescent="0.2">
      <c r="A27" s="19" t="s">
        <v>404</v>
      </c>
      <c r="B27" s="38">
        <v>15018.18</v>
      </c>
      <c r="C27" s="39">
        <v>16283.7</v>
      </c>
      <c r="D27" s="39">
        <v>19203.560000000001</v>
      </c>
      <c r="E27" s="39">
        <v>20733.29</v>
      </c>
      <c r="F27" s="39">
        <v>20199.169999999998</v>
      </c>
      <c r="G27" s="39">
        <v>19332.89</v>
      </c>
      <c r="H27" s="39">
        <v>18074.75</v>
      </c>
      <c r="I27" s="39">
        <v>15631.02</v>
      </c>
      <c r="J27" s="39">
        <v>13727.73</v>
      </c>
      <c r="K27" s="39">
        <v>14148.92</v>
      </c>
      <c r="L27" s="40">
        <v>14214.96</v>
      </c>
      <c r="M27" s="39">
        <v>15677.12</v>
      </c>
      <c r="N27" s="39">
        <v>14906.09</v>
      </c>
      <c r="O27" s="39">
        <v>17182.990000000002</v>
      </c>
      <c r="P27" s="39">
        <v>17113.759999999998</v>
      </c>
      <c r="Q27" s="39">
        <v>15926.57</v>
      </c>
      <c r="R27" s="39">
        <v>14666.53</v>
      </c>
      <c r="S27" s="39">
        <v>15009.38</v>
      </c>
      <c r="T27" s="39">
        <v>15443.86</v>
      </c>
      <c r="U27" s="39">
        <v>14722.55</v>
      </c>
      <c r="V27" s="39">
        <v>14724.16</v>
      </c>
      <c r="W27" s="39">
        <v>17840.849999999999</v>
      </c>
      <c r="X27" s="39">
        <v>13698.38</v>
      </c>
      <c r="Y27" s="39">
        <v>16498.89</v>
      </c>
      <c r="Z27" s="39">
        <v>15029.68</v>
      </c>
      <c r="AA27" s="40">
        <v>16396.36</v>
      </c>
      <c r="AB27" s="39">
        <v>15469.96</v>
      </c>
      <c r="AC27" s="39">
        <v>15466.23</v>
      </c>
      <c r="AD27" s="39">
        <v>21335.96</v>
      </c>
      <c r="AE27" s="39">
        <v>15305</v>
      </c>
      <c r="AF27" s="50">
        <v>14664.42</v>
      </c>
    </row>
    <row r="28" spans="1:32" x14ac:dyDescent="0.2">
      <c r="A28" s="19" t="s">
        <v>405</v>
      </c>
      <c r="B28" s="38">
        <v>45020.59</v>
      </c>
      <c r="C28" s="38">
        <v>42956.17</v>
      </c>
      <c r="D28" s="39">
        <v>39671.360000000001</v>
      </c>
      <c r="E28" s="38">
        <v>37417.32</v>
      </c>
      <c r="F28" s="39">
        <v>36421.19</v>
      </c>
      <c r="G28" s="39">
        <v>35886.400000000001</v>
      </c>
      <c r="H28" s="39">
        <v>36020.11</v>
      </c>
      <c r="I28" s="39">
        <v>40271.040000000001</v>
      </c>
      <c r="J28" s="39">
        <v>36672.720000000001</v>
      </c>
      <c r="K28" s="39">
        <v>35283.9</v>
      </c>
      <c r="L28" s="40">
        <v>37814.550000000003</v>
      </c>
      <c r="M28" s="39">
        <v>33659.230000000003</v>
      </c>
      <c r="N28" s="39">
        <v>32870.68</v>
      </c>
      <c r="O28" s="39">
        <v>31421.43</v>
      </c>
      <c r="P28" s="39">
        <v>29345.31</v>
      </c>
      <c r="Q28" s="39">
        <v>26345.17</v>
      </c>
      <c r="R28" s="39">
        <v>22442.44</v>
      </c>
      <c r="S28" s="39">
        <v>22738.81</v>
      </c>
      <c r="T28" s="39">
        <v>21526.77</v>
      </c>
      <c r="U28" s="39">
        <v>21520.55</v>
      </c>
      <c r="V28" s="39">
        <v>21237.77</v>
      </c>
      <c r="W28" s="39">
        <v>24047.439999999999</v>
      </c>
      <c r="X28" s="39">
        <v>24075.7</v>
      </c>
      <c r="Y28" s="39">
        <v>22383.9</v>
      </c>
      <c r="Z28" s="39">
        <v>23199.179999999997</v>
      </c>
      <c r="AA28" s="40">
        <v>23979.51</v>
      </c>
      <c r="AB28" s="39">
        <v>21568.97</v>
      </c>
      <c r="AC28" s="39">
        <v>24117.17</v>
      </c>
      <c r="AD28" s="39">
        <v>30903.599999999999</v>
      </c>
      <c r="AE28" s="39">
        <v>27905.5</v>
      </c>
      <c r="AF28" s="50">
        <v>27289.51</v>
      </c>
    </row>
    <row r="29" spans="1:32" x14ac:dyDescent="0.2">
      <c r="A29" s="19" t="s">
        <v>406</v>
      </c>
      <c r="B29" s="38">
        <v>49612.58</v>
      </c>
      <c r="C29" s="38">
        <v>49147.46</v>
      </c>
      <c r="D29" s="39">
        <v>50846.98</v>
      </c>
      <c r="E29" s="38">
        <v>51627.88</v>
      </c>
      <c r="F29" s="39">
        <v>55757.55</v>
      </c>
      <c r="G29" s="39">
        <v>52205.06</v>
      </c>
      <c r="H29" s="39">
        <v>56135.22</v>
      </c>
      <c r="I29" s="39">
        <v>56922.09</v>
      </c>
      <c r="J29" s="39">
        <v>58968.72</v>
      </c>
      <c r="K29" s="39">
        <v>57439.28</v>
      </c>
      <c r="L29" s="40">
        <v>59569.27</v>
      </c>
      <c r="M29" s="39">
        <v>59341.94</v>
      </c>
      <c r="N29" s="39">
        <v>61284.03</v>
      </c>
      <c r="O29" s="39">
        <v>54357.09</v>
      </c>
      <c r="P29" s="39">
        <v>49209.88</v>
      </c>
      <c r="Q29" s="39">
        <v>50176.65</v>
      </c>
      <c r="R29" s="39">
        <v>38658.480000000003</v>
      </c>
      <c r="S29" s="39">
        <v>44086.36</v>
      </c>
      <c r="T29" s="39">
        <v>44019.02</v>
      </c>
      <c r="U29" s="39">
        <v>39814.089999999997</v>
      </c>
      <c r="V29" s="39">
        <v>39900.21</v>
      </c>
      <c r="W29" s="39">
        <v>40980.9</v>
      </c>
      <c r="X29" s="39">
        <v>40300.74</v>
      </c>
      <c r="Y29" s="39">
        <v>44345.7</v>
      </c>
      <c r="Z29" s="39">
        <v>47823.689999999995</v>
      </c>
      <c r="AA29" s="40">
        <v>48784.01</v>
      </c>
      <c r="AB29" s="39">
        <v>47613.24</v>
      </c>
      <c r="AC29" s="39">
        <v>50361.26</v>
      </c>
      <c r="AD29" s="39">
        <v>59052.1</v>
      </c>
      <c r="AE29" s="39">
        <v>55856.03</v>
      </c>
      <c r="AF29" s="50">
        <v>55731.59</v>
      </c>
    </row>
    <row r="30" spans="1:32" x14ac:dyDescent="0.2">
      <c r="A30" s="19" t="s">
        <v>407</v>
      </c>
      <c r="B30" s="38">
        <v>177084.96</v>
      </c>
      <c r="C30" s="39">
        <v>178875.27</v>
      </c>
      <c r="D30" s="39">
        <v>178881.98</v>
      </c>
      <c r="E30" s="39">
        <v>186209.66</v>
      </c>
      <c r="F30" s="39">
        <v>182648.74</v>
      </c>
      <c r="G30" s="39">
        <v>183577.87</v>
      </c>
      <c r="H30" s="39">
        <v>179509.96</v>
      </c>
      <c r="I30" s="39">
        <v>189205.01</v>
      </c>
      <c r="J30" s="39">
        <v>184422.55</v>
      </c>
      <c r="K30" s="39">
        <v>193561.14</v>
      </c>
      <c r="L30" s="40">
        <v>201994.04</v>
      </c>
      <c r="M30" s="39">
        <v>207656.4</v>
      </c>
      <c r="N30" s="39">
        <v>223930.32</v>
      </c>
      <c r="O30" s="39">
        <v>226332.82</v>
      </c>
      <c r="P30" s="39">
        <v>225078.78</v>
      </c>
      <c r="Q30" s="39">
        <v>222945.59</v>
      </c>
      <c r="R30" s="39">
        <v>220179.49</v>
      </c>
      <c r="S30" s="39">
        <v>221669.44</v>
      </c>
      <c r="T30" s="39">
        <v>225442.79</v>
      </c>
      <c r="U30" s="39">
        <v>224359.99</v>
      </c>
      <c r="V30" s="39">
        <v>230537.3</v>
      </c>
      <c r="W30" s="39">
        <v>259585.76</v>
      </c>
      <c r="X30" s="39">
        <v>208840.89</v>
      </c>
      <c r="Y30" s="39">
        <v>224857.36</v>
      </c>
      <c r="Z30" s="39">
        <v>207419.77000000002</v>
      </c>
      <c r="AA30" s="40">
        <v>217388.4</v>
      </c>
      <c r="AB30" s="39">
        <v>222749.22</v>
      </c>
      <c r="AC30" s="39">
        <v>226984.6</v>
      </c>
      <c r="AD30" s="39">
        <v>266855.42</v>
      </c>
      <c r="AE30" s="39">
        <v>218694.31</v>
      </c>
      <c r="AF30" s="50">
        <v>206135.98</v>
      </c>
    </row>
    <row r="31" spans="1:32" x14ac:dyDescent="0.2">
      <c r="A31" s="19" t="s">
        <v>408</v>
      </c>
      <c r="B31" s="38">
        <v>465805.11</v>
      </c>
      <c r="C31" s="38">
        <v>477771.93</v>
      </c>
      <c r="D31" s="39">
        <v>482636.06</v>
      </c>
      <c r="E31" s="38">
        <v>476622.17</v>
      </c>
      <c r="F31" s="39">
        <v>474795.09</v>
      </c>
      <c r="G31" s="39">
        <v>464996.88</v>
      </c>
      <c r="H31" s="39">
        <v>439790.13</v>
      </c>
      <c r="I31" s="39">
        <v>437569.28000000003</v>
      </c>
      <c r="J31" s="39">
        <v>400176.04</v>
      </c>
      <c r="K31" s="39">
        <v>402277.85</v>
      </c>
      <c r="L31" s="40">
        <v>426537.64</v>
      </c>
      <c r="M31" s="39">
        <v>420400.2</v>
      </c>
      <c r="N31" s="39">
        <v>425038.87</v>
      </c>
      <c r="O31" s="39">
        <v>421426.07</v>
      </c>
      <c r="P31" s="39">
        <v>408276.88</v>
      </c>
      <c r="Q31" s="39">
        <v>438749.09</v>
      </c>
      <c r="R31" s="39">
        <v>366068.18</v>
      </c>
      <c r="S31" s="39">
        <v>394646.28</v>
      </c>
      <c r="T31" s="39">
        <v>419077.53</v>
      </c>
      <c r="U31" s="39">
        <v>398120.38</v>
      </c>
      <c r="V31" s="39">
        <v>403723.3</v>
      </c>
      <c r="W31" s="39">
        <v>441895.8</v>
      </c>
      <c r="X31" s="39">
        <v>417569.14</v>
      </c>
      <c r="Y31" s="39">
        <v>408944.13</v>
      </c>
      <c r="Z31" s="39">
        <v>399830.37000000011</v>
      </c>
      <c r="AA31" s="40">
        <v>397717.62</v>
      </c>
      <c r="AB31" s="39">
        <v>375921.69</v>
      </c>
      <c r="AC31" s="39">
        <v>395637.17</v>
      </c>
      <c r="AD31" s="39">
        <v>468003.36</v>
      </c>
      <c r="AE31" s="39">
        <v>386620.47</v>
      </c>
      <c r="AF31" s="50">
        <v>386736.36</v>
      </c>
    </row>
    <row r="32" spans="1:32" x14ac:dyDescent="0.2">
      <c r="A32" s="19" t="s">
        <v>409</v>
      </c>
      <c r="B32" s="38">
        <v>10171.31</v>
      </c>
      <c r="C32" s="38">
        <v>10663.42</v>
      </c>
      <c r="D32" s="39">
        <v>9289.67</v>
      </c>
      <c r="E32" s="38">
        <v>9690.43</v>
      </c>
      <c r="F32" s="39">
        <v>10340.61</v>
      </c>
      <c r="G32" s="39">
        <v>10629.17</v>
      </c>
      <c r="H32" s="39">
        <v>9070.02</v>
      </c>
      <c r="I32" s="39">
        <v>9657.85</v>
      </c>
      <c r="J32" s="39">
        <v>7980.8</v>
      </c>
      <c r="K32" s="39">
        <v>9280.48</v>
      </c>
      <c r="L32" s="40">
        <v>9865.4599999999991</v>
      </c>
      <c r="M32" s="39">
        <v>9438.94</v>
      </c>
      <c r="N32" s="39">
        <v>9647.11</v>
      </c>
      <c r="O32" s="39">
        <v>10215.83</v>
      </c>
      <c r="P32" s="39">
        <v>10193.74</v>
      </c>
      <c r="Q32" s="39">
        <v>9530.5499999999993</v>
      </c>
      <c r="R32" s="39">
        <v>8943.64</v>
      </c>
      <c r="S32" s="39">
        <v>9011.5</v>
      </c>
      <c r="T32" s="39">
        <v>7562.77</v>
      </c>
      <c r="U32" s="39">
        <v>7084.84</v>
      </c>
      <c r="V32" s="39">
        <v>7933.1</v>
      </c>
      <c r="W32" s="39">
        <v>8094.76</v>
      </c>
      <c r="X32" s="39">
        <v>8461.24</v>
      </c>
      <c r="Y32" s="39">
        <v>9060.77</v>
      </c>
      <c r="Z32" s="39">
        <v>9082.17</v>
      </c>
      <c r="AA32" s="40">
        <v>7870.25</v>
      </c>
      <c r="AB32" s="39">
        <v>8583.82</v>
      </c>
      <c r="AC32" s="39">
        <v>9388.07</v>
      </c>
      <c r="AD32" s="39">
        <v>10059.700000000001</v>
      </c>
      <c r="AE32" s="39">
        <v>10097.59</v>
      </c>
      <c r="AF32" s="50">
        <v>12490.7</v>
      </c>
    </row>
    <row r="33" spans="1:32" x14ac:dyDescent="0.2">
      <c r="A33" s="19" t="s">
        <v>410</v>
      </c>
      <c r="B33" s="38">
        <v>158704.69</v>
      </c>
      <c r="C33" s="39">
        <v>155937.09</v>
      </c>
      <c r="D33" s="39">
        <v>152855.97</v>
      </c>
      <c r="E33" s="39">
        <v>157183.34</v>
      </c>
      <c r="F33" s="39">
        <v>153280.32000000001</v>
      </c>
      <c r="G33" s="39">
        <v>152201.95000000001</v>
      </c>
      <c r="H33" s="39">
        <v>134315.87</v>
      </c>
      <c r="I33" s="39">
        <v>128314.51</v>
      </c>
      <c r="J33" s="39">
        <v>118463.21</v>
      </c>
      <c r="K33" s="39">
        <v>119450.23</v>
      </c>
      <c r="L33" s="40">
        <v>128688.48</v>
      </c>
      <c r="M33" s="39">
        <v>102460.22</v>
      </c>
      <c r="N33" s="39">
        <v>105251.15</v>
      </c>
      <c r="O33" s="39">
        <v>108889.13</v>
      </c>
      <c r="P33" s="39">
        <v>107671.27</v>
      </c>
      <c r="Q33" s="39">
        <v>108214.55</v>
      </c>
      <c r="R33" s="39">
        <v>104802.6</v>
      </c>
      <c r="S33" s="39">
        <v>109588.37</v>
      </c>
      <c r="T33" s="39">
        <v>112538.2</v>
      </c>
      <c r="U33" s="39">
        <v>107717.16</v>
      </c>
      <c r="V33" s="39">
        <v>106565.25</v>
      </c>
      <c r="W33" s="39">
        <v>113297.08</v>
      </c>
      <c r="X33" s="39">
        <v>110334.17</v>
      </c>
      <c r="Y33" s="39">
        <v>103410.44</v>
      </c>
      <c r="Z33" s="39">
        <v>106336.05000000002</v>
      </c>
      <c r="AA33" s="40">
        <v>107208.69</v>
      </c>
      <c r="AB33" s="39">
        <v>104941.4</v>
      </c>
      <c r="AC33" s="39">
        <v>106523.67</v>
      </c>
      <c r="AD33" s="39">
        <v>126115.04</v>
      </c>
      <c r="AE33" s="39">
        <v>102601.37</v>
      </c>
      <c r="AF33" s="50">
        <v>101432.72</v>
      </c>
    </row>
    <row r="34" spans="1:32" x14ac:dyDescent="0.2">
      <c r="A34" s="19" t="s">
        <v>411</v>
      </c>
      <c r="B34" s="38">
        <v>21865.98</v>
      </c>
      <c r="C34" s="39">
        <v>21683.99</v>
      </c>
      <c r="D34" s="39">
        <v>19975.96</v>
      </c>
      <c r="E34" s="39">
        <v>26089.360000000001</v>
      </c>
      <c r="F34" s="39">
        <v>26473.08</v>
      </c>
      <c r="G34" s="39">
        <v>26478.85</v>
      </c>
      <c r="H34" s="39">
        <v>25496.09</v>
      </c>
      <c r="I34" s="39">
        <v>24101.49</v>
      </c>
      <c r="J34" s="39">
        <v>23731.78</v>
      </c>
      <c r="K34" s="39">
        <v>24028.1</v>
      </c>
      <c r="L34" s="40">
        <v>26327.45</v>
      </c>
      <c r="M34" s="39">
        <v>23802.78</v>
      </c>
      <c r="N34" s="39">
        <v>23973.06</v>
      </c>
      <c r="O34" s="39">
        <v>24776.48</v>
      </c>
      <c r="P34" s="39">
        <v>22777.3</v>
      </c>
      <c r="Q34" s="39">
        <v>23279.25</v>
      </c>
      <c r="R34" s="39">
        <v>18197.72</v>
      </c>
      <c r="S34" s="39">
        <v>18433.66</v>
      </c>
      <c r="T34" s="39">
        <v>19902.5</v>
      </c>
      <c r="U34" s="39">
        <v>19591.54</v>
      </c>
      <c r="V34" s="39">
        <v>19380.63</v>
      </c>
      <c r="W34" s="39">
        <v>17763.400000000001</v>
      </c>
      <c r="X34" s="39">
        <v>17798.73</v>
      </c>
      <c r="Y34" s="39">
        <v>17051.46</v>
      </c>
      <c r="Z34" s="39">
        <v>13910.179999999998</v>
      </c>
      <c r="AA34" s="40">
        <v>18293.46</v>
      </c>
      <c r="AB34" s="39">
        <v>21782.35</v>
      </c>
      <c r="AC34" s="39">
        <v>21316.83</v>
      </c>
      <c r="AD34" s="39">
        <v>30778.46</v>
      </c>
      <c r="AE34" s="39">
        <v>22742.06</v>
      </c>
      <c r="AF34" s="50">
        <v>23696.05</v>
      </c>
    </row>
    <row r="35" spans="1:32" x14ac:dyDescent="0.2">
      <c r="A35" s="19" t="s">
        <v>412</v>
      </c>
      <c r="B35" s="38">
        <v>4713.62</v>
      </c>
      <c r="C35" s="39">
        <v>5514.04</v>
      </c>
      <c r="D35" s="39">
        <v>5413.44</v>
      </c>
      <c r="E35" s="39">
        <v>6389.99</v>
      </c>
      <c r="F35" s="39">
        <v>10674.64</v>
      </c>
      <c r="G35" s="39">
        <v>9034.07</v>
      </c>
      <c r="H35" s="39">
        <v>7357.19</v>
      </c>
      <c r="I35" s="39">
        <v>7403.52</v>
      </c>
      <c r="J35" s="39">
        <v>6595.47</v>
      </c>
      <c r="K35" s="39">
        <v>6655.8</v>
      </c>
      <c r="L35" s="40">
        <v>7919.44</v>
      </c>
      <c r="M35" s="39">
        <v>8114.82</v>
      </c>
      <c r="N35" s="39">
        <v>7842.69</v>
      </c>
      <c r="O35" s="39">
        <v>7227</v>
      </c>
      <c r="P35" s="39">
        <v>7642.55</v>
      </c>
      <c r="Q35" s="39">
        <v>10127.66</v>
      </c>
      <c r="R35" s="39">
        <v>6949.11</v>
      </c>
      <c r="S35" s="39">
        <v>7087.83</v>
      </c>
      <c r="T35" s="39">
        <v>7077.45</v>
      </c>
      <c r="U35" s="39">
        <v>6634.54</v>
      </c>
      <c r="V35" s="39">
        <v>5995.6</v>
      </c>
      <c r="W35" s="39">
        <v>5950.74</v>
      </c>
      <c r="X35" s="39">
        <v>6228.19</v>
      </c>
      <c r="Y35" s="39">
        <v>6626.07</v>
      </c>
      <c r="Z35" s="39">
        <v>6683.3499999999995</v>
      </c>
      <c r="AA35" s="40">
        <v>6601.83</v>
      </c>
      <c r="AB35" s="39">
        <v>7163.43</v>
      </c>
      <c r="AC35" s="39">
        <v>7878.11</v>
      </c>
      <c r="AD35" s="39">
        <v>10033.06</v>
      </c>
      <c r="AE35" s="39">
        <v>10331.92</v>
      </c>
      <c r="AF35" s="50">
        <v>11708.62</v>
      </c>
    </row>
    <row r="36" spans="1:32" x14ac:dyDescent="0.2">
      <c r="A36" s="19" t="s">
        <v>413</v>
      </c>
      <c r="B36" s="38">
        <v>1870.24</v>
      </c>
      <c r="C36" s="38">
        <v>2396.12</v>
      </c>
      <c r="D36" s="39">
        <v>2409.5</v>
      </c>
      <c r="E36" s="38">
        <v>2649.65</v>
      </c>
      <c r="F36" s="39">
        <v>2880.12</v>
      </c>
      <c r="G36" s="39">
        <v>2387.62</v>
      </c>
      <c r="H36" s="39">
        <v>2585.73</v>
      </c>
      <c r="I36" s="39">
        <v>2348.0500000000002</v>
      </c>
      <c r="J36" s="39">
        <v>2493.35</v>
      </c>
      <c r="K36" s="39">
        <v>2766.75</v>
      </c>
      <c r="L36" s="40">
        <v>2844.87</v>
      </c>
      <c r="M36" s="39">
        <v>2589.59</v>
      </c>
      <c r="N36" s="39">
        <v>3126.31</v>
      </c>
      <c r="O36" s="39">
        <v>3722.83</v>
      </c>
      <c r="P36" s="39">
        <v>2809.46</v>
      </c>
      <c r="Q36" s="39">
        <v>3061.86</v>
      </c>
      <c r="R36" s="39">
        <v>3487.35</v>
      </c>
      <c r="S36" s="39">
        <v>3487.35</v>
      </c>
      <c r="T36" s="39">
        <v>3328.96</v>
      </c>
      <c r="U36" s="39">
        <v>3502.68</v>
      </c>
      <c r="V36" s="39">
        <v>3049.16</v>
      </c>
      <c r="W36" s="39">
        <v>3612.74</v>
      </c>
      <c r="X36" s="39">
        <v>2874.56</v>
      </c>
      <c r="Y36" s="39">
        <v>3655.91</v>
      </c>
      <c r="Z36" s="39">
        <v>3229.3199999999997</v>
      </c>
      <c r="AA36" s="40">
        <v>2675.22</v>
      </c>
      <c r="AB36" s="39">
        <v>3119.86</v>
      </c>
      <c r="AC36" s="39">
        <v>2309.04</v>
      </c>
      <c r="AD36" s="39">
        <v>2799.52</v>
      </c>
      <c r="AE36" s="39">
        <v>4151.21</v>
      </c>
      <c r="AF36" s="50">
        <v>3976.24</v>
      </c>
    </row>
    <row r="37" spans="1:32" x14ac:dyDescent="0.2">
      <c r="A37" s="19" t="s">
        <v>414</v>
      </c>
      <c r="B37" s="38">
        <v>294209.39</v>
      </c>
      <c r="C37" s="39">
        <v>294649.59000000003</v>
      </c>
      <c r="D37" s="39">
        <v>287890.84000000003</v>
      </c>
      <c r="E37" s="39">
        <v>292186.86</v>
      </c>
      <c r="F37" s="39">
        <v>293836.96999999997</v>
      </c>
      <c r="G37" s="39">
        <v>287203.65999999997</v>
      </c>
      <c r="H37" s="39">
        <v>263952.78000000003</v>
      </c>
      <c r="I37" s="39">
        <v>252459.24</v>
      </c>
      <c r="J37" s="39">
        <v>234676.32</v>
      </c>
      <c r="K37" s="39">
        <v>228747.67</v>
      </c>
      <c r="L37" s="40">
        <v>229511.98</v>
      </c>
      <c r="M37" s="39">
        <v>217789.41</v>
      </c>
      <c r="N37" s="39">
        <v>225963.07</v>
      </c>
      <c r="O37" s="39">
        <v>216641.77</v>
      </c>
      <c r="P37" s="39">
        <v>236505.58</v>
      </c>
      <c r="Q37" s="39">
        <v>225568.01</v>
      </c>
      <c r="R37" s="39">
        <v>176441.7</v>
      </c>
      <c r="S37" s="39">
        <v>183853.94</v>
      </c>
      <c r="T37" s="39">
        <v>185777.29</v>
      </c>
      <c r="U37" s="39">
        <v>182270.36</v>
      </c>
      <c r="V37" s="39">
        <v>181839.54</v>
      </c>
      <c r="W37" s="39">
        <v>187115.27</v>
      </c>
      <c r="X37" s="39">
        <v>181035.33</v>
      </c>
      <c r="Y37" s="39">
        <v>179845.5</v>
      </c>
      <c r="Z37" s="39">
        <v>178536.13</v>
      </c>
      <c r="AA37" s="40">
        <v>180309.17</v>
      </c>
      <c r="AB37" s="39">
        <v>182749.69</v>
      </c>
      <c r="AC37" s="39">
        <v>193182.33</v>
      </c>
      <c r="AD37" s="39">
        <v>211863.19</v>
      </c>
      <c r="AE37" s="39">
        <v>187891.74</v>
      </c>
      <c r="AF37" s="50">
        <v>185358.73</v>
      </c>
    </row>
    <row r="38" spans="1:32" x14ac:dyDescent="0.2">
      <c r="A38" s="19" t="s">
        <v>168</v>
      </c>
      <c r="B38" s="38">
        <v>508692.08</v>
      </c>
      <c r="C38" s="39">
        <v>507600.07</v>
      </c>
      <c r="D38" s="39">
        <v>516577.92</v>
      </c>
      <c r="E38" s="39">
        <v>519617.04</v>
      </c>
      <c r="F38" s="39">
        <v>515734.01</v>
      </c>
      <c r="G38" s="39">
        <v>502672.64000000001</v>
      </c>
      <c r="H38" s="39">
        <v>483286.6</v>
      </c>
      <c r="I38" s="39">
        <v>456618.3</v>
      </c>
      <c r="J38" s="39">
        <v>467172.58</v>
      </c>
      <c r="K38" s="39">
        <v>460089.87</v>
      </c>
      <c r="L38" s="40">
        <v>440572.21</v>
      </c>
      <c r="M38" s="39">
        <v>446278.95</v>
      </c>
      <c r="N38" s="39">
        <v>448097.7</v>
      </c>
      <c r="O38" s="39">
        <v>424386.69</v>
      </c>
      <c r="P38" s="39">
        <v>419371.9</v>
      </c>
      <c r="Q38" s="39">
        <v>415390.21</v>
      </c>
      <c r="R38" s="39">
        <v>410892.84</v>
      </c>
      <c r="S38" s="39">
        <v>414206.69</v>
      </c>
      <c r="T38" s="39">
        <v>417418.57</v>
      </c>
      <c r="U38" s="39">
        <v>415504.95</v>
      </c>
      <c r="V38" s="39">
        <v>416164.13</v>
      </c>
      <c r="W38" s="39">
        <v>428778.49</v>
      </c>
      <c r="X38" s="39">
        <v>414384.96</v>
      </c>
      <c r="Y38" s="39">
        <v>438598.41</v>
      </c>
      <c r="Z38" s="39">
        <v>392007.26999999996</v>
      </c>
      <c r="AA38" s="40">
        <v>411354.39</v>
      </c>
      <c r="AB38" s="39">
        <v>364916.04</v>
      </c>
      <c r="AC38" s="39">
        <v>375059.36</v>
      </c>
      <c r="AD38" s="39">
        <v>441580.05</v>
      </c>
      <c r="AE38" s="39">
        <v>306291.76</v>
      </c>
      <c r="AF38" s="50">
        <v>325168.28999999998</v>
      </c>
    </row>
    <row r="39" spans="1:32" x14ac:dyDescent="0.2">
      <c r="A39" s="19" t="s">
        <v>415</v>
      </c>
      <c r="B39" s="38">
        <v>68503.03</v>
      </c>
      <c r="C39" s="38">
        <v>69261.64</v>
      </c>
      <c r="D39" s="39">
        <v>63028.52</v>
      </c>
      <c r="E39" s="38">
        <v>91622.720000000001</v>
      </c>
      <c r="F39" s="39">
        <v>81866.789999999994</v>
      </c>
      <c r="G39" s="39">
        <v>75001.460000000006</v>
      </c>
      <c r="H39" s="39">
        <v>67102.89</v>
      </c>
      <c r="I39" s="39">
        <v>73319.759999999995</v>
      </c>
      <c r="J39" s="39">
        <v>53978.76</v>
      </c>
      <c r="K39" s="39">
        <v>59313.45</v>
      </c>
      <c r="L39" s="40">
        <v>66846.12</v>
      </c>
      <c r="M39" s="39">
        <v>63609.86</v>
      </c>
      <c r="N39" s="39">
        <v>53996.2</v>
      </c>
      <c r="O39" s="39">
        <v>58272.52</v>
      </c>
      <c r="P39" s="39">
        <v>47869.87</v>
      </c>
      <c r="Q39" s="39">
        <v>43149.64</v>
      </c>
      <c r="R39" s="39">
        <v>34994.36</v>
      </c>
      <c r="S39" s="39">
        <v>36759.72</v>
      </c>
      <c r="T39" s="39">
        <v>31676.65</v>
      </c>
      <c r="U39" s="39">
        <v>28584.97</v>
      </c>
      <c r="V39" s="39">
        <v>30521.08</v>
      </c>
      <c r="W39" s="39">
        <v>31063.43</v>
      </c>
      <c r="X39" s="39">
        <v>28440.21</v>
      </c>
      <c r="Y39" s="39">
        <v>26172.81</v>
      </c>
      <c r="Z39" s="39">
        <v>24135.260000000002</v>
      </c>
      <c r="AA39" s="40">
        <v>24824.98</v>
      </c>
      <c r="AB39" s="39">
        <v>24867.46</v>
      </c>
      <c r="AC39" s="39">
        <v>27021.91</v>
      </c>
      <c r="AD39" s="39">
        <v>25618.89</v>
      </c>
      <c r="AE39" s="39">
        <v>26877.03</v>
      </c>
      <c r="AF39" s="50">
        <v>24602.639999999999</v>
      </c>
    </row>
    <row r="40" spans="1:32" x14ac:dyDescent="0.2">
      <c r="A40" s="19" t="s">
        <v>416</v>
      </c>
      <c r="B40" s="38">
        <v>16830.96</v>
      </c>
      <c r="C40" s="39">
        <v>20717.73</v>
      </c>
      <c r="D40" s="39">
        <v>19369.919999999998</v>
      </c>
      <c r="E40" s="39">
        <v>18103.09</v>
      </c>
      <c r="F40" s="39">
        <v>21917.89</v>
      </c>
      <c r="G40" s="39">
        <v>17415.07</v>
      </c>
      <c r="H40" s="39">
        <v>15231.3</v>
      </c>
      <c r="I40" s="39">
        <v>15162.51</v>
      </c>
      <c r="J40" s="39">
        <v>17215.259999999998</v>
      </c>
      <c r="K40" s="39">
        <v>17918.11</v>
      </c>
      <c r="L40" s="40">
        <v>15615.18</v>
      </c>
      <c r="M40" s="39">
        <v>16006.64</v>
      </c>
      <c r="N40" s="39">
        <v>17617.41</v>
      </c>
      <c r="O40" s="39">
        <v>16026.51</v>
      </c>
      <c r="P40" s="39">
        <v>14979.91</v>
      </c>
      <c r="Q40" s="39">
        <v>13309.31</v>
      </c>
      <c r="R40" s="39">
        <v>9797.15</v>
      </c>
      <c r="S40" s="39">
        <v>10071.629999999999</v>
      </c>
      <c r="T40" s="39">
        <v>9998.75</v>
      </c>
      <c r="U40" s="39">
        <v>9449.64</v>
      </c>
      <c r="V40" s="39">
        <v>8780.08</v>
      </c>
      <c r="W40" s="39">
        <v>10215.89</v>
      </c>
      <c r="X40" s="39">
        <v>12332.39</v>
      </c>
      <c r="Y40" s="39">
        <v>11376.65</v>
      </c>
      <c r="Z40" s="39">
        <v>14312.08</v>
      </c>
      <c r="AA40" s="40">
        <v>15155.3</v>
      </c>
      <c r="AB40" s="39">
        <v>16274.2</v>
      </c>
      <c r="AC40" s="39">
        <v>24044.36</v>
      </c>
      <c r="AD40" s="39">
        <v>24869.97</v>
      </c>
      <c r="AE40" s="39">
        <v>22867.09</v>
      </c>
      <c r="AF40" s="50">
        <v>23404.31</v>
      </c>
    </row>
    <row r="41" spans="1:32" x14ac:dyDescent="0.2">
      <c r="A41" s="19" t="s">
        <v>417</v>
      </c>
      <c r="B41" s="38">
        <v>5098.9399999999996</v>
      </c>
      <c r="C41" s="39">
        <v>4387.24</v>
      </c>
      <c r="D41" s="39">
        <v>4108.84</v>
      </c>
      <c r="E41" s="39">
        <v>4351.3500000000004</v>
      </c>
      <c r="F41" s="39">
        <v>5352.39</v>
      </c>
      <c r="G41" s="39">
        <v>4769.25</v>
      </c>
      <c r="H41" s="39">
        <v>3640.82</v>
      </c>
      <c r="I41" s="39">
        <v>4086.44</v>
      </c>
      <c r="J41" s="39">
        <v>3732.25</v>
      </c>
      <c r="K41" s="39">
        <v>2874.72</v>
      </c>
      <c r="L41" s="40">
        <v>2767.86</v>
      </c>
      <c r="M41" s="39">
        <v>2951.35</v>
      </c>
      <c r="N41" s="39">
        <v>2507.36</v>
      </c>
      <c r="O41" s="39">
        <v>3140.47</v>
      </c>
      <c r="P41" s="39">
        <v>3791.45</v>
      </c>
      <c r="Q41" s="39">
        <v>3132.5</v>
      </c>
      <c r="R41" s="39">
        <v>2330.48</v>
      </c>
      <c r="S41" s="39">
        <v>2447.02</v>
      </c>
      <c r="T41" s="39">
        <v>3631.5</v>
      </c>
      <c r="U41" s="39">
        <v>4071.57</v>
      </c>
      <c r="V41" s="39">
        <v>3628.45</v>
      </c>
      <c r="W41" s="39">
        <v>3782.29</v>
      </c>
      <c r="X41" s="39">
        <v>3282.85</v>
      </c>
      <c r="Y41" s="39">
        <v>2845.72</v>
      </c>
      <c r="Z41" s="39">
        <v>3012.24</v>
      </c>
      <c r="AA41" s="40">
        <v>3460.34</v>
      </c>
      <c r="AB41" s="39">
        <v>4122.99</v>
      </c>
      <c r="AC41" s="39">
        <v>3997.99</v>
      </c>
      <c r="AD41" s="39">
        <v>4261.79</v>
      </c>
      <c r="AE41" s="39">
        <v>4830.72</v>
      </c>
      <c r="AF41" s="50">
        <v>3672.71</v>
      </c>
    </row>
    <row r="42" spans="1:32" x14ac:dyDescent="0.2">
      <c r="A42" s="19" t="s">
        <v>169</v>
      </c>
      <c r="B42" s="38">
        <v>22719.34</v>
      </c>
      <c r="C42" s="38">
        <v>23848.240000000002</v>
      </c>
      <c r="D42" s="39">
        <v>25884.32</v>
      </c>
      <c r="E42" s="38">
        <v>24518.51</v>
      </c>
      <c r="F42" s="39">
        <v>26252.03</v>
      </c>
      <c r="G42" s="39">
        <v>28067.32</v>
      </c>
      <c r="H42" s="39">
        <v>29461.18</v>
      </c>
      <c r="I42" s="39">
        <v>25875.69</v>
      </c>
      <c r="J42" s="39">
        <v>21691.62</v>
      </c>
      <c r="K42" s="39">
        <v>32397.22</v>
      </c>
      <c r="L42" s="40">
        <v>28565.27</v>
      </c>
      <c r="M42" s="39">
        <v>27887.29</v>
      </c>
      <c r="N42" s="39">
        <v>24359.9</v>
      </c>
      <c r="O42" s="39">
        <v>23765.63</v>
      </c>
      <c r="P42" s="39">
        <v>23030.71</v>
      </c>
      <c r="Q42" s="39">
        <v>23872.74</v>
      </c>
      <c r="R42" s="39">
        <v>22688.17</v>
      </c>
      <c r="S42" s="39">
        <v>22804.71</v>
      </c>
      <c r="T42" s="39">
        <v>27295.46</v>
      </c>
      <c r="U42" s="39">
        <v>19114.439999999999</v>
      </c>
      <c r="V42" s="39">
        <v>19425.72</v>
      </c>
      <c r="W42" s="39">
        <v>18791.37</v>
      </c>
      <c r="X42" s="39">
        <v>17804.73</v>
      </c>
      <c r="Y42" s="39">
        <v>17513.689999999999</v>
      </c>
      <c r="Z42" s="39">
        <v>22343.09</v>
      </c>
      <c r="AA42" s="40">
        <v>29119.73</v>
      </c>
      <c r="AB42" s="39">
        <v>19231.830000000002</v>
      </c>
      <c r="AC42" s="39">
        <v>23420.44</v>
      </c>
      <c r="AD42" s="39">
        <v>20525.939999999999</v>
      </c>
      <c r="AE42" s="39">
        <v>19508.150000000001</v>
      </c>
      <c r="AF42" s="50">
        <v>21584.05</v>
      </c>
    </row>
    <row r="43" spans="1:32" x14ac:dyDescent="0.2">
      <c r="A43" s="19" t="s">
        <v>418</v>
      </c>
      <c r="B43" s="38">
        <v>360910.8</v>
      </c>
      <c r="C43" s="39">
        <v>355601.59</v>
      </c>
      <c r="D43" s="39">
        <v>355775.95</v>
      </c>
      <c r="E43" s="39">
        <v>350109.62</v>
      </c>
      <c r="F43" s="39">
        <v>356706.08</v>
      </c>
      <c r="G43" s="39">
        <v>347656.8</v>
      </c>
      <c r="H43" s="39">
        <v>321029.52</v>
      </c>
      <c r="I43" s="39">
        <v>329681.3</v>
      </c>
      <c r="J43" s="39">
        <v>315746.64</v>
      </c>
      <c r="K43" s="39">
        <v>314899.27</v>
      </c>
      <c r="L43" s="40">
        <v>312103.40000000002</v>
      </c>
      <c r="M43" s="39">
        <v>306102.34999999998</v>
      </c>
      <c r="N43" s="39">
        <v>296116</v>
      </c>
      <c r="O43" s="39">
        <v>278346.98</v>
      </c>
      <c r="P43" s="39">
        <v>270954.08</v>
      </c>
      <c r="Q43" s="39">
        <v>271257.06</v>
      </c>
      <c r="R43" s="39">
        <v>216356.59</v>
      </c>
      <c r="S43" s="39">
        <v>244095.4</v>
      </c>
      <c r="T43" s="39">
        <v>274904.53000000003</v>
      </c>
      <c r="U43" s="39">
        <v>257767.1</v>
      </c>
      <c r="V43" s="39">
        <v>275882.36</v>
      </c>
      <c r="W43" s="39">
        <v>270267.67</v>
      </c>
      <c r="X43" s="39">
        <v>282469.36</v>
      </c>
      <c r="Y43" s="39">
        <v>272036.42</v>
      </c>
      <c r="Z43" s="39">
        <v>275589.02</v>
      </c>
      <c r="AA43" s="40">
        <v>269455.58</v>
      </c>
      <c r="AB43" s="39">
        <v>262554.7</v>
      </c>
      <c r="AC43" s="39">
        <v>270978.5</v>
      </c>
      <c r="AD43" s="39">
        <v>339671.13</v>
      </c>
      <c r="AE43" s="39">
        <v>265566.93</v>
      </c>
      <c r="AF43" s="50">
        <v>279694.13</v>
      </c>
    </row>
    <row r="44" spans="1:32" x14ac:dyDescent="0.2">
      <c r="A44" s="19" t="s">
        <v>419</v>
      </c>
      <c r="B44" s="38">
        <v>215440.27</v>
      </c>
      <c r="C44" s="39">
        <v>217484.05</v>
      </c>
      <c r="D44" s="39">
        <v>222104.46</v>
      </c>
      <c r="E44" s="39">
        <v>218499.01</v>
      </c>
      <c r="F44" s="39">
        <v>228495.92</v>
      </c>
      <c r="G44" s="39">
        <v>214915.18</v>
      </c>
      <c r="H44" s="39">
        <v>209849.28</v>
      </c>
      <c r="I44" s="39">
        <v>205590.23</v>
      </c>
      <c r="J44" s="39">
        <v>199882.49</v>
      </c>
      <c r="K44" s="39">
        <v>204888.78</v>
      </c>
      <c r="L44" s="40">
        <v>209183.54</v>
      </c>
      <c r="M44" s="39">
        <v>205857.94</v>
      </c>
      <c r="N44" s="39">
        <v>207821.09</v>
      </c>
      <c r="O44" s="39">
        <v>266160.46000000002</v>
      </c>
      <c r="P44" s="39">
        <v>235966.25</v>
      </c>
      <c r="Q44" s="39">
        <v>215546.22</v>
      </c>
      <c r="R44" s="39">
        <v>170670.46</v>
      </c>
      <c r="S44" s="39">
        <v>182971.4</v>
      </c>
      <c r="T44" s="39">
        <v>184481.34</v>
      </c>
      <c r="U44" s="39">
        <v>173901.5</v>
      </c>
      <c r="V44" s="39">
        <v>173800.85</v>
      </c>
      <c r="W44" s="39">
        <v>175405.93</v>
      </c>
      <c r="X44" s="39">
        <v>173021.28</v>
      </c>
      <c r="Y44" s="39">
        <v>174229.61</v>
      </c>
      <c r="Z44" s="39">
        <v>172769.62000000002</v>
      </c>
      <c r="AA44" s="40">
        <v>175928.92</v>
      </c>
      <c r="AB44" s="39">
        <v>171941.89</v>
      </c>
      <c r="AC44" s="39">
        <v>193986.86</v>
      </c>
      <c r="AD44" s="39">
        <v>218075.38</v>
      </c>
      <c r="AE44" s="39">
        <v>197435.14</v>
      </c>
      <c r="AF44" s="50">
        <v>191457.72</v>
      </c>
    </row>
    <row r="45" spans="1:32" x14ac:dyDescent="0.2">
      <c r="A45" s="19" t="s">
        <v>420</v>
      </c>
      <c r="B45" s="38">
        <v>93335.8</v>
      </c>
      <c r="C45" s="39">
        <v>89263.43</v>
      </c>
      <c r="D45" s="39">
        <v>88178.15</v>
      </c>
      <c r="E45" s="39">
        <v>88225.43</v>
      </c>
      <c r="F45" s="39">
        <v>87090.2</v>
      </c>
      <c r="G45" s="39">
        <v>85673</v>
      </c>
      <c r="H45" s="39">
        <v>77832</v>
      </c>
      <c r="I45" s="39">
        <v>77137.55</v>
      </c>
      <c r="J45" s="39">
        <v>75760.34</v>
      </c>
      <c r="K45" s="39">
        <v>75059.28</v>
      </c>
      <c r="L45" s="40">
        <v>73839.17</v>
      </c>
      <c r="M45" s="39">
        <v>73618.53</v>
      </c>
      <c r="N45" s="39">
        <v>73342.05</v>
      </c>
      <c r="O45" s="39">
        <v>72713.539999999994</v>
      </c>
      <c r="P45" s="39">
        <v>68169.429999999993</v>
      </c>
      <c r="Q45" s="39">
        <v>67456.45</v>
      </c>
      <c r="R45" s="39">
        <v>61218.09</v>
      </c>
      <c r="S45" s="39">
        <v>62265.98</v>
      </c>
      <c r="T45" s="39">
        <v>61067.06</v>
      </c>
      <c r="U45" s="39">
        <v>55883.6</v>
      </c>
      <c r="V45" s="39">
        <v>57873.35</v>
      </c>
      <c r="W45" s="39">
        <v>60991.78</v>
      </c>
      <c r="X45" s="39">
        <v>65031.3</v>
      </c>
      <c r="Y45" s="39">
        <v>57220.63</v>
      </c>
      <c r="Z45" s="39">
        <v>64404.49</v>
      </c>
      <c r="AA45" s="40">
        <v>59843.54</v>
      </c>
      <c r="AB45" s="39">
        <v>55706.82</v>
      </c>
      <c r="AC45" s="39">
        <v>62377.89</v>
      </c>
      <c r="AD45" s="39">
        <v>52767.46</v>
      </c>
      <c r="AE45" s="39">
        <v>57842.94</v>
      </c>
      <c r="AF45" s="50">
        <v>58474.62</v>
      </c>
    </row>
    <row r="46" spans="1:32" x14ac:dyDescent="0.2">
      <c r="A46" s="19" t="s">
        <v>421</v>
      </c>
      <c r="B46" s="38">
        <v>131220.5</v>
      </c>
      <c r="C46" s="39">
        <v>127933.81</v>
      </c>
      <c r="D46" s="39">
        <v>121498.48</v>
      </c>
      <c r="E46" s="39">
        <v>119361.12</v>
      </c>
      <c r="F46" s="39">
        <v>111395.95</v>
      </c>
      <c r="G46" s="39">
        <v>106905.05</v>
      </c>
      <c r="H46" s="39">
        <v>80652.58</v>
      </c>
      <c r="I46" s="39">
        <v>72519.44</v>
      </c>
      <c r="J46" s="39">
        <v>99007.84</v>
      </c>
      <c r="K46" s="39">
        <v>99708.04</v>
      </c>
      <c r="L46" s="40">
        <v>53592.39</v>
      </c>
      <c r="M46" s="39">
        <v>46789.2</v>
      </c>
      <c r="N46" s="39">
        <v>45378.22</v>
      </c>
      <c r="O46" s="39">
        <v>36328.76</v>
      </c>
      <c r="P46" s="39">
        <v>30660.02</v>
      </c>
      <c r="Q46" s="39">
        <v>39319.35</v>
      </c>
      <c r="R46" s="39">
        <v>35679.15</v>
      </c>
      <c r="S46" s="39">
        <v>36168.559999999998</v>
      </c>
      <c r="T46" s="39">
        <v>30882.14</v>
      </c>
      <c r="U46" s="39">
        <f>(26265.25+23.5)</f>
        <v>26288.75</v>
      </c>
      <c r="V46" s="39">
        <f>(24025.6+26.62)</f>
        <v>24052.219999999998</v>
      </c>
      <c r="W46" s="39">
        <f>(28457.77+11.75)</f>
        <v>28469.52</v>
      </c>
      <c r="X46" s="39">
        <f>(25477.48+23.5)</f>
        <v>25500.98</v>
      </c>
      <c r="Y46" s="39">
        <v>25914.54</v>
      </c>
      <c r="Z46" s="39">
        <v>25891.99</v>
      </c>
      <c r="AA46" s="40">
        <v>25723.66</v>
      </c>
      <c r="AB46" s="39">
        <v>25627.26</v>
      </c>
      <c r="AC46" s="39">
        <v>31637.55</v>
      </c>
      <c r="AD46" s="39">
        <v>30802.07</v>
      </c>
      <c r="AE46" s="39">
        <v>26684.5</v>
      </c>
      <c r="AF46" s="50">
        <v>26327.02</v>
      </c>
    </row>
    <row r="47" spans="1:32" x14ac:dyDescent="0.2">
      <c r="A47" s="19" t="s">
        <v>422</v>
      </c>
      <c r="B47" s="38">
        <v>34866.82</v>
      </c>
      <c r="C47" s="39">
        <v>33322.06</v>
      </c>
      <c r="D47" s="39">
        <v>33413.53</v>
      </c>
      <c r="E47" s="39">
        <v>33085.03</v>
      </c>
      <c r="F47" s="39">
        <v>34371.050000000003</v>
      </c>
      <c r="G47" s="39">
        <v>30642.09</v>
      </c>
      <c r="H47" s="39">
        <v>30051.68</v>
      </c>
      <c r="I47" s="39">
        <v>27161.14</v>
      </c>
      <c r="J47" s="39">
        <v>25326.94</v>
      </c>
      <c r="K47" s="39">
        <v>52841.16</v>
      </c>
      <c r="L47" s="40">
        <v>30596.400000000001</v>
      </c>
      <c r="M47" s="39">
        <v>30096.27</v>
      </c>
      <c r="N47" s="39">
        <v>26055.14</v>
      </c>
      <c r="O47" s="39">
        <v>23917.99</v>
      </c>
      <c r="P47" s="39">
        <v>21938.25</v>
      </c>
      <c r="Q47" s="39">
        <v>20002.79</v>
      </c>
      <c r="R47" s="39">
        <v>16549.52</v>
      </c>
      <c r="S47" s="39">
        <v>17434.7</v>
      </c>
      <c r="T47" s="39">
        <v>15708</v>
      </c>
      <c r="U47" s="39">
        <v>16023.3</v>
      </c>
      <c r="V47" s="39">
        <v>15328.36</v>
      </c>
      <c r="W47" s="39">
        <v>15747.13</v>
      </c>
      <c r="X47" s="39">
        <v>17023.099999999999</v>
      </c>
      <c r="Y47" s="39">
        <v>17149.830000000002</v>
      </c>
      <c r="Z47" s="39">
        <v>16422.21</v>
      </c>
      <c r="AA47" s="40">
        <v>15867.92</v>
      </c>
      <c r="AB47" s="39">
        <v>14066.24</v>
      </c>
      <c r="AC47" s="39">
        <v>16324.72</v>
      </c>
      <c r="AD47" s="39">
        <v>21545.24</v>
      </c>
      <c r="AE47" s="39">
        <v>15045.64</v>
      </c>
      <c r="AF47" s="50">
        <v>14665.76</v>
      </c>
    </row>
    <row r="48" spans="1:32" x14ac:dyDescent="0.2">
      <c r="A48" s="19" t="s">
        <v>423</v>
      </c>
      <c r="B48" s="38">
        <v>49272.32</v>
      </c>
      <c r="C48" s="39">
        <v>46138.2</v>
      </c>
      <c r="D48" s="39">
        <v>43674.53</v>
      </c>
      <c r="E48" s="39">
        <v>41617.75</v>
      </c>
      <c r="F48" s="39">
        <v>43027.49</v>
      </c>
      <c r="G48" s="39">
        <v>40659.46</v>
      </c>
      <c r="H48" s="39">
        <v>37009.089999999997</v>
      </c>
      <c r="I48" s="39">
        <v>22780.55</v>
      </c>
      <c r="J48" s="39">
        <v>22287.5</v>
      </c>
      <c r="K48" s="39">
        <v>18786.23</v>
      </c>
      <c r="L48" s="40">
        <v>16459.349999999999</v>
      </c>
      <c r="M48" s="39">
        <v>17729.12</v>
      </c>
      <c r="N48" s="39">
        <v>16418.86</v>
      </c>
      <c r="O48" s="39">
        <v>19800.080000000002</v>
      </c>
      <c r="P48" s="39">
        <v>58899.72</v>
      </c>
      <c r="Q48" s="39">
        <v>43056.21</v>
      </c>
      <c r="R48" s="39">
        <v>23028.41</v>
      </c>
      <c r="S48" s="39">
        <v>23665.22</v>
      </c>
      <c r="T48" s="39">
        <v>19517.560000000001</v>
      </c>
      <c r="U48" s="39">
        <v>20341.05</v>
      </c>
      <c r="V48" s="39">
        <v>19752.11</v>
      </c>
      <c r="W48" s="39">
        <v>19389.38</v>
      </c>
      <c r="X48" s="39">
        <v>18413.62</v>
      </c>
      <c r="Y48" s="39">
        <v>18359.259999999998</v>
      </c>
      <c r="Z48" s="39">
        <v>21352.499999999996</v>
      </c>
      <c r="AA48" s="40">
        <v>21147.77</v>
      </c>
      <c r="AB48" s="39">
        <v>24583.56</v>
      </c>
      <c r="AC48" s="39">
        <v>24948.44</v>
      </c>
      <c r="AD48" s="39">
        <v>28597.81</v>
      </c>
      <c r="AE48" s="39">
        <v>26784.83</v>
      </c>
      <c r="AF48" s="50">
        <v>22990.34</v>
      </c>
    </row>
    <row r="49" spans="1:32" x14ac:dyDescent="0.2">
      <c r="A49" s="19" t="s">
        <v>424</v>
      </c>
      <c r="B49" s="38">
        <v>47140.07</v>
      </c>
      <c r="C49" s="39">
        <v>53832.3</v>
      </c>
      <c r="D49" s="39">
        <v>51109.17</v>
      </c>
      <c r="E49" s="39">
        <v>49703.47</v>
      </c>
      <c r="F49" s="39">
        <v>55577.66</v>
      </c>
      <c r="G49" s="39">
        <v>55045.67</v>
      </c>
      <c r="H49" s="39">
        <v>45684.14</v>
      </c>
      <c r="I49" s="39">
        <v>35821.760000000002</v>
      </c>
      <c r="J49" s="39">
        <v>37249.96</v>
      </c>
      <c r="K49" s="39">
        <v>35432.300000000003</v>
      </c>
      <c r="L49" s="40">
        <v>34408.97</v>
      </c>
      <c r="M49" s="39">
        <v>33391.51</v>
      </c>
      <c r="N49" s="39">
        <v>35710.21</v>
      </c>
      <c r="O49" s="39">
        <v>35120.620000000003</v>
      </c>
      <c r="P49" s="39">
        <v>26987.99</v>
      </c>
      <c r="Q49" s="39">
        <v>34395.4</v>
      </c>
      <c r="R49" s="39">
        <v>29959.43</v>
      </c>
      <c r="S49" s="39">
        <v>32219.52</v>
      </c>
      <c r="T49" s="39">
        <v>21660.91</v>
      </c>
      <c r="U49" s="39">
        <v>22527.68</v>
      </c>
      <c r="V49" s="39">
        <v>20609</v>
      </c>
      <c r="W49" s="39">
        <v>22934.720000000001</v>
      </c>
      <c r="X49" s="39">
        <v>22648.68</v>
      </c>
      <c r="Y49" s="39">
        <v>23112.61</v>
      </c>
      <c r="Z49" s="39">
        <v>23004.82</v>
      </c>
      <c r="AA49" s="40">
        <v>23830.46</v>
      </c>
      <c r="AB49" s="39">
        <v>26697.279999999999</v>
      </c>
      <c r="AC49" s="39">
        <v>28726.77</v>
      </c>
      <c r="AD49" s="39">
        <v>32686.959999999999</v>
      </c>
      <c r="AE49" s="39">
        <v>30920.22</v>
      </c>
      <c r="AF49" s="50">
        <v>31641.08</v>
      </c>
    </row>
    <row r="50" spans="1:32" x14ac:dyDescent="0.2">
      <c r="A50" s="19" t="s">
        <v>227</v>
      </c>
      <c r="B50" s="38">
        <v>48341.120000000003</v>
      </c>
      <c r="C50" s="39">
        <v>46535.66</v>
      </c>
      <c r="D50" s="39">
        <v>45265.49</v>
      </c>
      <c r="E50" s="39">
        <v>45084.84</v>
      </c>
      <c r="F50" s="39">
        <v>45998.21</v>
      </c>
      <c r="G50" s="39">
        <v>42164.14</v>
      </c>
      <c r="H50" s="39">
        <v>32519.21</v>
      </c>
      <c r="I50" s="39">
        <v>17236.810000000001</v>
      </c>
      <c r="J50" s="39">
        <v>13046.29</v>
      </c>
      <c r="K50" s="39">
        <v>12563.92</v>
      </c>
      <c r="L50" s="40">
        <v>14959.56</v>
      </c>
      <c r="M50" s="39">
        <v>16554.29</v>
      </c>
      <c r="N50" s="39">
        <v>20287.580000000002</v>
      </c>
      <c r="O50" s="39">
        <v>19137.03</v>
      </c>
      <c r="P50" s="39">
        <v>15618.66</v>
      </c>
      <c r="Q50" s="39">
        <v>12507.19</v>
      </c>
      <c r="R50" s="39">
        <v>7429.94</v>
      </c>
      <c r="S50" s="39">
        <v>8227.18</v>
      </c>
      <c r="T50" s="39">
        <v>8515.0400000000009</v>
      </c>
      <c r="U50" s="39">
        <v>7443.82</v>
      </c>
      <c r="V50" s="39">
        <v>9651.57</v>
      </c>
      <c r="W50" s="39">
        <v>11423.43</v>
      </c>
      <c r="X50" s="39">
        <v>11355.69</v>
      </c>
      <c r="Y50" s="39">
        <v>13262.36</v>
      </c>
      <c r="Z50" s="39">
        <v>18241.029999999995</v>
      </c>
      <c r="AA50" s="40">
        <v>20422.16</v>
      </c>
      <c r="AB50" s="39">
        <v>24473.19</v>
      </c>
      <c r="AC50" s="39">
        <v>26178.68</v>
      </c>
      <c r="AD50" s="39">
        <v>31268.7</v>
      </c>
      <c r="AE50" s="39">
        <v>30627.13</v>
      </c>
      <c r="AF50" s="50">
        <v>29706.45</v>
      </c>
    </row>
    <row r="51" spans="1:32" x14ac:dyDescent="0.2">
      <c r="A51" s="19" t="s">
        <v>425</v>
      </c>
      <c r="B51" s="38">
        <v>235427.84</v>
      </c>
      <c r="C51" s="39">
        <v>239979.83</v>
      </c>
      <c r="D51" s="39">
        <v>225276.01</v>
      </c>
      <c r="E51" s="39">
        <v>225468.32</v>
      </c>
      <c r="F51" s="39">
        <v>217137.31</v>
      </c>
      <c r="G51" s="39">
        <v>211506.64</v>
      </c>
      <c r="H51" s="39">
        <v>172868.4</v>
      </c>
      <c r="I51" s="39">
        <v>169684.67</v>
      </c>
      <c r="J51" s="39">
        <v>143990.04999999999</v>
      </c>
      <c r="K51" s="39">
        <v>149653.75</v>
      </c>
      <c r="L51" s="40">
        <v>182065.54</v>
      </c>
      <c r="M51" s="39">
        <v>132226.12</v>
      </c>
      <c r="N51" s="39">
        <v>123122.92</v>
      </c>
      <c r="O51" s="39">
        <v>109096.28</v>
      </c>
      <c r="P51" s="39">
        <v>113608.02</v>
      </c>
      <c r="Q51" s="39">
        <v>106322.64</v>
      </c>
      <c r="R51" s="39">
        <v>99878.6</v>
      </c>
      <c r="S51" s="39">
        <v>110066.12</v>
      </c>
      <c r="T51" s="39">
        <v>102663.9</v>
      </c>
      <c r="U51" s="39">
        <v>103542.99</v>
      </c>
      <c r="V51" s="39">
        <v>100544.72</v>
      </c>
      <c r="W51" s="39">
        <v>100966.5</v>
      </c>
      <c r="X51" s="39">
        <v>91330.27</v>
      </c>
      <c r="Y51" s="39">
        <v>84876.93</v>
      </c>
      <c r="Z51" s="39">
        <v>82541.890000000014</v>
      </c>
      <c r="AA51" s="40">
        <v>80292.710000000006</v>
      </c>
      <c r="AB51" s="39">
        <v>73744.73</v>
      </c>
      <c r="AC51" s="39">
        <v>79884.27</v>
      </c>
      <c r="AD51" s="39">
        <v>82952.3</v>
      </c>
      <c r="AE51" s="39">
        <v>84744.78</v>
      </c>
      <c r="AF51" s="50">
        <v>72603.990000000005</v>
      </c>
    </row>
    <row r="52" spans="1:32" x14ac:dyDescent="0.2">
      <c r="A52" s="19" t="s">
        <v>426</v>
      </c>
      <c r="B52" s="38">
        <v>118722.64</v>
      </c>
      <c r="C52" s="39">
        <v>126246.93</v>
      </c>
      <c r="D52" s="39">
        <v>120297.67</v>
      </c>
      <c r="E52" s="39">
        <v>119853.68</v>
      </c>
      <c r="F52" s="39">
        <v>123962.96</v>
      </c>
      <c r="G52" s="39">
        <v>121349.71</v>
      </c>
      <c r="H52" s="39">
        <v>106790.91</v>
      </c>
      <c r="I52" s="39">
        <v>116629.34</v>
      </c>
      <c r="J52" s="39">
        <v>106625.2</v>
      </c>
      <c r="K52" s="39">
        <v>104716.67</v>
      </c>
      <c r="L52" s="40">
        <v>107634.15</v>
      </c>
      <c r="M52" s="39">
        <v>109559.61</v>
      </c>
      <c r="N52" s="39">
        <v>109488.47</v>
      </c>
      <c r="O52" s="39">
        <v>114340.22</v>
      </c>
      <c r="P52" s="39">
        <v>121064.26</v>
      </c>
      <c r="Q52" s="39">
        <v>134082.32999999999</v>
      </c>
      <c r="R52" s="39">
        <v>111688.23</v>
      </c>
      <c r="S52" s="39">
        <v>125271.5</v>
      </c>
      <c r="T52" s="39">
        <v>118789.56</v>
      </c>
      <c r="U52" s="39">
        <v>121036.46</v>
      </c>
      <c r="V52" s="39">
        <v>116047.99</v>
      </c>
      <c r="W52" s="39">
        <v>120332.38</v>
      </c>
      <c r="X52" s="39">
        <v>119971.88</v>
      </c>
      <c r="Y52" s="39">
        <v>117082.02</v>
      </c>
      <c r="Z52" s="39">
        <v>114379.54000000001</v>
      </c>
      <c r="AA52" s="40">
        <v>121420.64</v>
      </c>
      <c r="AB52" s="39">
        <v>107974.3</v>
      </c>
      <c r="AC52" s="39">
        <v>116741.58</v>
      </c>
      <c r="AD52" s="39">
        <v>133962.91</v>
      </c>
      <c r="AE52" s="39">
        <v>100629.34</v>
      </c>
      <c r="AF52" s="50">
        <v>101310.5</v>
      </c>
    </row>
    <row r="53" spans="1:32" x14ac:dyDescent="0.2">
      <c r="A53" s="19" t="s">
        <v>264</v>
      </c>
      <c r="B53" s="38">
        <v>194245.83</v>
      </c>
      <c r="C53" s="39">
        <v>182739.7</v>
      </c>
      <c r="D53" s="39">
        <v>167332.71</v>
      </c>
      <c r="E53" s="39">
        <v>151445.74</v>
      </c>
      <c r="F53" s="39">
        <v>149564.54999999999</v>
      </c>
      <c r="G53" s="39">
        <v>136243.49</v>
      </c>
      <c r="H53" s="39">
        <v>115295.06</v>
      </c>
      <c r="I53" s="39">
        <v>110203.15</v>
      </c>
      <c r="J53" s="39">
        <v>91162.06</v>
      </c>
      <c r="K53" s="39">
        <v>93681.59</v>
      </c>
      <c r="L53" s="40">
        <v>86197.47</v>
      </c>
      <c r="M53" s="39">
        <v>86302.71</v>
      </c>
      <c r="N53" s="39">
        <v>78655.33</v>
      </c>
      <c r="O53" s="39">
        <v>71295.23</v>
      </c>
      <c r="P53" s="39">
        <v>65881.63</v>
      </c>
      <c r="Q53" s="39">
        <v>66602.73</v>
      </c>
      <c r="R53" s="39">
        <v>47058.57</v>
      </c>
      <c r="S53" s="39">
        <v>52800.29</v>
      </c>
      <c r="T53" s="39">
        <v>48575.08</v>
      </c>
      <c r="U53" s="39">
        <v>42026.080000000002</v>
      </c>
      <c r="V53" s="39">
        <v>41708.06</v>
      </c>
      <c r="W53" s="39">
        <v>46275.23</v>
      </c>
      <c r="X53" s="39">
        <v>41859.11</v>
      </c>
      <c r="Y53" s="39">
        <v>39082.74</v>
      </c>
      <c r="Z53" s="39">
        <v>37322.789999999994</v>
      </c>
      <c r="AA53" s="40">
        <v>37308.5</v>
      </c>
      <c r="AB53" s="39">
        <v>34031.839999999997</v>
      </c>
      <c r="AC53" s="39">
        <v>38732.92</v>
      </c>
      <c r="AD53" s="39">
        <v>38928.300000000003</v>
      </c>
      <c r="AE53" s="39">
        <v>38908.1</v>
      </c>
      <c r="AF53" s="50">
        <v>33232.03</v>
      </c>
    </row>
    <row r="54" spans="1:32" x14ac:dyDescent="0.2">
      <c r="A54" s="19" t="s">
        <v>427</v>
      </c>
      <c r="B54" s="38">
        <v>324620.40000000002</v>
      </c>
      <c r="C54" s="39">
        <v>339841.38</v>
      </c>
      <c r="D54" s="39">
        <v>345560.24</v>
      </c>
      <c r="E54" s="39">
        <v>349180.15999999997</v>
      </c>
      <c r="F54" s="39">
        <v>347550.17</v>
      </c>
      <c r="G54" s="39">
        <v>349526.9</v>
      </c>
      <c r="H54" s="39">
        <v>307715.39</v>
      </c>
      <c r="I54" s="39">
        <v>276436.34999999998</v>
      </c>
      <c r="J54" s="39">
        <v>251894.35</v>
      </c>
      <c r="K54" s="39">
        <v>239986.35</v>
      </c>
      <c r="L54" s="40">
        <v>239065.1</v>
      </c>
      <c r="M54" s="39">
        <v>231901.96</v>
      </c>
      <c r="N54" s="39">
        <v>244326.04</v>
      </c>
      <c r="O54" s="39">
        <v>235571.7</v>
      </c>
      <c r="P54" s="39">
        <v>234570.23999999999</v>
      </c>
      <c r="Q54" s="39">
        <v>229258.46</v>
      </c>
      <c r="R54" s="39">
        <v>199325.16</v>
      </c>
      <c r="S54" s="39">
        <v>201711.99</v>
      </c>
      <c r="T54" s="39">
        <v>197072.56</v>
      </c>
      <c r="U54" s="39">
        <v>196240.78</v>
      </c>
      <c r="V54" s="39">
        <v>189573.94</v>
      </c>
      <c r="W54" s="39">
        <v>190159.82</v>
      </c>
      <c r="X54" s="39">
        <v>183341.56</v>
      </c>
      <c r="Y54" s="39">
        <v>189622.57</v>
      </c>
      <c r="Z54" s="39">
        <v>188180.18000000002</v>
      </c>
      <c r="AA54" s="40">
        <v>193706.58</v>
      </c>
      <c r="AB54" s="39">
        <v>192214.25</v>
      </c>
      <c r="AC54" s="39">
        <v>196027.27</v>
      </c>
      <c r="AD54" s="39">
        <v>225210.5</v>
      </c>
      <c r="AE54" s="39">
        <v>206778.75</v>
      </c>
      <c r="AF54" s="50">
        <v>208319.23</v>
      </c>
    </row>
    <row r="55" spans="1:32" x14ac:dyDescent="0.2">
      <c r="A55" s="19" t="s">
        <v>428</v>
      </c>
      <c r="B55" s="38">
        <v>347308.5</v>
      </c>
      <c r="C55" s="39">
        <v>337829.65</v>
      </c>
      <c r="D55" s="39">
        <v>326777.23</v>
      </c>
      <c r="E55" s="39">
        <v>326804.94</v>
      </c>
      <c r="F55" s="39">
        <v>318813.33</v>
      </c>
      <c r="G55" s="39">
        <v>302817.28000000003</v>
      </c>
      <c r="H55" s="39">
        <v>264548.24</v>
      </c>
      <c r="I55" s="39">
        <v>236699.24</v>
      </c>
      <c r="J55" s="39">
        <v>189551.65</v>
      </c>
      <c r="K55" s="39">
        <v>195872.55</v>
      </c>
      <c r="L55" s="40">
        <v>156281.57999999999</v>
      </c>
      <c r="M55" s="39">
        <v>130949.46</v>
      </c>
      <c r="N55" s="39">
        <v>125038.08</v>
      </c>
      <c r="O55" s="39">
        <v>113939.4</v>
      </c>
      <c r="P55" s="39">
        <v>104313.12</v>
      </c>
      <c r="Q55" s="39">
        <v>105924.96</v>
      </c>
      <c r="R55" s="39">
        <v>78727.789999999994</v>
      </c>
      <c r="S55" s="39">
        <v>87647.57</v>
      </c>
      <c r="T55" s="39">
        <v>80292.56</v>
      </c>
      <c r="U55" s="39">
        <v>78293.710000000006</v>
      </c>
      <c r="V55" s="39">
        <v>78339.320000000007</v>
      </c>
      <c r="W55" s="39">
        <v>78742.899999999994</v>
      </c>
      <c r="X55" s="39">
        <v>71170.66</v>
      </c>
      <c r="Y55" s="39">
        <v>72587.48</v>
      </c>
      <c r="Z55" s="39">
        <v>73684.680000000008</v>
      </c>
      <c r="AA55" s="40">
        <v>70771.53</v>
      </c>
      <c r="AB55" s="39">
        <v>73138.06</v>
      </c>
      <c r="AC55" s="39">
        <v>92924.1</v>
      </c>
      <c r="AD55" s="39">
        <v>106899.71</v>
      </c>
      <c r="AE55" s="39">
        <v>85815.82</v>
      </c>
      <c r="AF55" s="50">
        <v>83560.929999999993</v>
      </c>
    </row>
    <row r="56" spans="1:32" x14ac:dyDescent="0.2">
      <c r="A56" s="19" t="s">
        <v>429</v>
      </c>
      <c r="B56" s="38">
        <v>511584.54</v>
      </c>
      <c r="C56" s="39">
        <v>542284.16</v>
      </c>
      <c r="D56" s="39">
        <v>551065.31999999995</v>
      </c>
      <c r="E56" s="39">
        <v>542142.80000000005</v>
      </c>
      <c r="F56" s="39">
        <v>528082.79</v>
      </c>
      <c r="G56" s="39">
        <v>514259.22</v>
      </c>
      <c r="H56" s="39">
        <v>459024.85</v>
      </c>
      <c r="I56" s="39">
        <v>439628.37</v>
      </c>
      <c r="J56" s="39">
        <v>354115.96</v>
      </c>
      <c r="K56" s="39">
        <v>416820.82</v>
      </c>
      <c r="L56" s="40">
        <v>385866</v>
      </c>
      <c r="M56" s="39">
        <v>343040.79</v>
      </c>
      <c r="N56" s="39">
        <v>343328.39</v>
      </c>
      <c r="O56" s="39">
        <v>330111.01</v>
      </c>
      <c r="P56" s="39">
        <v>327773.46999999997</v>
      </c>
      <c r="Q56" s="39">
        <v>324211.27</v>
      </c>
      <c r="R56" s="39">
        <v>312450.48</v>
      </c>
      <c r="S56" s="39">
        <v>317120.34999999998</v>
      </c>
      <c r="T56" s="39">
        <v>313922.09999999998</v>
      </c>
      <c r="U56" s="39">
        <v>296381.90000000002</v>
      </c>
      <c r="V56" s="39">
        <v>280382.99</v>
      </c>
      <c r="W56" s="39">
        <v>265904.40999999997</v>
      </c>
      <c r="X56" s="39">
        <v>249829.83</v>
      </c>
      <c r="Y56" s="39">
        <v>236916.05</v>
      </c>
      <c r="Z56" s="39">
        <v>221308.41999999998</v>
      </c>
      <c r="AA56" s="40">
        <v>222015.31</v>
      </c>
      <c r="AB56" s="39">
        <v>222208.78</v>
      </c>
      <c r="AC56" s="39">
        <v>208147.01</v>
      </c>
      <c r="AD56" s="39">
        <v>250063.29</v>
      </c>
      <c r="AE56" s="39">
        <v>195855.16</v>
      </c>
      <c r="AF56" s="50">
        <v>208759.61</v>
      </c>
    </row>
    <row r="57" spans="1:32" x14ac:dyDescent="0.2">
      <c r="A57" s="19" t="s">
        <v>430</v>
      </c>
      <c r="B57" s="38">
        <v>35292.879999999997</v>
      </c>
      <c r="C57" s="39">
        <v>34103.33</v>
      </c>
      <c r="D57" s="39">
        <v>30387.08</v>
      </c>
      <c r="E57" s="39">
        <v>32937.83</v>
      </c>
      <c r="F57" s="39">
        <v>35714.81</v>
      </c>
      <c r="G57" s="39">
        <v>32747.05</v>
      </c>
      <c r="H57" s="39">
        <v>27118.52</v>
      </c>
      <c r="I57" s="39">
        <v>25986.02</v>
      </c>
      <c r="J57" s="39">
        <v>26185.37</v>
      </c>
      <c r="K57" s="39">
        <v>25530.85</v>
      </c>
      <c r="L57" s="40">
        <v>26266.17</v>
      </c>
      <c r="M57" s="39">
        <v>24537.33</v>
      </c>
      <c r="N57" s="39">
        <v>26696.41</v>
      </c>
      <c r="O57" s="39">
        <v>24188.58</v>
      </c>
      <c r="P57" s="39">
        <v>22519.17</v>
      </c>
      <c r="Q57" s="39">
        <v>22354.11</v>
      </c>
      <c r="R57" s="39">
        <v>18243.72</v>
      </c>
      <c r="S57" s="39">
        <v>19529.939999999999</v>
      </c>
      <c r="T57" s="39">
        <v>19429.07</v>
      </c>
      <c r="U57" s="39">
        <v>23523</v>
      </c>
      <c r="V57" s="39">
        <v>20066.009999999998</v>
      </c>
      <c r="W57" s="39">
        <v>20164.560000000001</v>
      </c>
      <c r="X57" s="39">
        <v>21019.19</v>
      </c>
      <c r="Y57" s="39">
        <v>21830.639999999999</v>
      </c>
      <c r="Z57" s="39">
        <v>21329.190000000002</v>
      </c>
      <c r="AA57" s="40">
        <v>23397.94</v>
      </c>
      <c r="AB57" s="39">
        <v>22963.52</v>
      </c>
      <c r="AC57" s="39">
        <v>27137.19</v>
      </c>
      <c r="AD57" s="39">
        <v>35810.99</v>
      </c>
      <c r="AE57" s="39">
        <v>29576.27</v>
      </c>
      <c r="AF57" s="50">
        <v>29817.66</v>
      </c>
    </row>
    <row r="58" spans="1:32" x14ac:dyDescent="0.2">
      <c r="A58" s="44" t="s">
        <v>461</v>
      </c>
      <c r="B58" s="38">
        <v>48918.42</v>
      </c>
      <c r="C58" s="38">
        <v>41618.74</v>
      </c>
      <c r="D58" s="39">
        <v>49671</v>
      </c>
      <c r="E58" s="38">
        <v>48871.21</v>
      </c>
      <c r="F58" s="39">
        <v>56721.08</v>
      </c>
      <c r="G58" s="39">
        <v>57976.04</v>
      </c>
      <c r="H58" s="39">
        <v>46752.25</v>
      </c>
      <c r="I58" s="39">
        <v>43546.18</v>
      </c>
      <c r="J58" s="39">
        <v>48069.41</v>
      </c>
      <c r="K58" s="39">
        <v>53124.53</v>
      </c>
      <c r="L58" s="40">
        <v>62675.14</v>
      </c>
      <c r="M58" s="39">
        <v>54359.48</v>
      </c>
      <c r="N58" s="39">
        <v>55552.49</v>
      </c>
      <c r="O58" s="39">
        <v>58317.94</v>
      </c>
      <c r="P58" s="39">
        <v>58604.53</v>
      </c>
      <c r="Q58" s="39">
        <v>59215.29</v>
      </c>
      <c r="R58" s="39">
        <v>52172.38</v>
      </c>
      <c r="S58" s="39">
        <v>58794.69</v>
      </c>
      <c r="T58" s="39">
        <v>51762.74</v>
      </c>
      <c r="U58" s="39">
        <v>55252.58</v>
      </c>
      <c r="V58" s="39">
        <v>52945.760000000002</v>
      </c>
      <c r="W58" s="39">
        <v>55271.26</v>
      </c>
      <c r="X58" s="39">
        <v>55120.4</v>
      </c>
      <c r="Y58" s="39">
        <v>55720.75</v>
      </c>
      <c r="Z58" s="39">
        <v>58256.26999999999</v>
      </c>
      <c r="AA58" s="40">
        <v>63287.11</v>
      </c>
      <c r="AB58" s="39">
        <v>65494.15</v>
      </c>
      <c r="AC58" s="39">
        <v>62821.62</v>
      </c>
      <c r="AD58" s="39">
        <v>78944.259999999995</v>
      </c>
      <c r="AE58" s="39">
        <v>68389.350000000006</v>
      </c>
      <c r="AF58" s="50">
        <v>66123.28</v>
      </c>
    </row>
    <row r="59" spans="1:32" x14ac:dyDescent="0.2">
      <c r="A59" s="44" t="s">
        <v>462</v>
      </c>
      <c r="B59" s="38">
        <v>252851.13</v>
      </c>
      <c r="C59" s="38">
        <v>261030.48</v>
      </c>
      <c r="D59" s="39">
        <v>259728.79</v>
      </c>
      <c r="E59" s="38">
        <v>261130.12</v>
      </c>
      <c r="F59" s="39">
        <v>257740.3</v>
      </c>
      <c r="G59" s="39">
        <v>250614.2</v>
      </c>
      <c r="H59" s="39">
        <v>248851.73</v>
      </c>
      <c r="I59" s="39">
        <v>229711.64</v>
      </c>
      <c r="J59" s="39">
        <v>201648.78</v>
      </c>
      <c r="K59" s="39">
        <v>198695.29</v>
      </c>
      <c r="L59" s="40">
        <v>189952.39</v>
      </c>
      <c r="M59" s="39">
        <v>168144.29</v>
      </c>
      <c r="N59" s="39">
        <v>161898.37</v>
      </c>
      <c r="O59" s="39">
        <v>152034.81</v>
      </c>
      <c r="P59" s="39">
        <v>142108.94</v>
      </c>
      <c r="Q59" s="39">
        <v>142855.54999999999</v>
      </c>
      <c r="R59" s="39">
        <v>130101.25</v>
      </c>
      <c r="S59" s="39">
        <v>132435.96</v>
      </c>
      <c r="T59" s="39">
        <v>122621.46</v>
      </c>
      <c r="U59" s="39">
        <v>120188.91</v>
      </c>
      <c r="V59" s="39">
        <v>119723.4</v>
      </c>
      <c r="W59" s="39">
        <v>128963.57</v>
      </c>
      <c r="X59" s="39">
        <v>136733.15</v>
      </c>
      <c r="Y59" s="39">
        <v>122074.85</v>
      </c>
      <c r="Z59" s="39">
        <v>118153.19000000002</v>
      </c>
      <c r="AA59" s="40">
        <v>113246.38</v>
      </c>
      <c r="AB59" s="39">
        <v>114034.67</v>
      </c>
      <c r="AC59" s="39">
        <v>113581.77</v>
      </c>
      <c r="AD59" s="39">
        <v>127974.54</v>
      </c>
      <c r="AE59" s="39">
        <v>99046.14</v>
      </c>
      <c r="AF59" s="50">
        <v>93861.05</v>
      </c>
    </row>
    <row r="60" spans="1:32" x14ac:dyDescent="0.2">
      <c r="A60" s="19" t="s">
        <v>431</v>
      </c>
      <c r="B60" s="38">
        <v>44792.43</v>
      </c>
      <c r="C60" s="39">
        <v>46605.43</v>
      </c>
      <c r="D60" s="39">
        <v>46609.14</v>
      </c>
      <c r="E60" s="39">
        <v>45869</v>
      </c>
      <c r="F60" s="39">
        <v>56271.92</v>
      </c>
      <c r="G60" s="39">
        <v>51169.82</v>
      </c>
      <c r="H60" s="39">
        <v>42050.69</v>
      </c>
      <c r="I60" s="39">
        <v>35066.620000000003</v>
      </c>
      <c r="J60" s="39">
        <v>37981.51</v>
      </c>
      <c r="K60" s="39">
        <v>34537.589999999997</v>
      </c>
      <c r="L60" s="40">
        <v>35252.910000000003</v>
      </c>
      <c r="M60" s="39">
        <v>40007.1</v>
      </c>
      <c r="N60" s="39">
        <v>40189.800000000003</v>
      </c>
      <c r="O60" s="39">
        <v>40385.089999999997</v>
      </c>
      <c r="P60" s="39">
        <v>34096.620000000003</v>
      </c>
      <c r="Q60" s="39">
        <v>34396.75</v>
      </c>
      <c r="R60" s="39">
        <v>29099.15</v>
      </c>
      <c r="S60" s="39">
        <v>31012.9</v>
      </c>
      <c r="T60" s="39">
        <v>27441.14</v>
      </c>
      <c r="U60" s="39">
        <v>28058.74</v>
      </c>
      <c r="V60" s="39">
        <v>23535.15</v>
      </c>
      <c r="W60" s="39">
        <v>27212.57</v>
      </c>
      <c r="X60" s="39">
        <v>25798.33</v>
      </c>
      <c r="Y60" s="39">
        <v>28197.16</v>
      </c>
      <c r="Z60" s="39">
        <v>27735.430000000004</v>
      </c>
      <c r="AA60" s="40">
        <v>29071.78</v>
      </c>
      <c r="AB60" s="39">
        <v>33160.25</v>
      </c>
      <c r="AC60" s="39">
        <v>39693.74</v>
      </c>
      <c r="AD60" s="39">
        <v>45189.08</v>
      </c>
      <c r="AE60" s="39">
        <v>40092.28</v>
      </c>
      <c r="AF60" s="50">
        <v>38084.660000000003</v>
      </c>
    </row>
    <row r="61" spans="1:32" x14ac:dyDescent="0.2">
      <c r="A61" s="19" t="s">
        <v>331</v>
      </c>
      <c r="B61" s="38">
        <v>320088.06</v>
      </c>
      <c r="C61" s="38">
        <v>311292.15999999997</v>
      </c>
      <c r="D61" s="39">
        <v>307343.75</v>
      </c>
      <c r="E61" s="38">
        <v>281898.23</v>
      </c>
      <c r="F61" s="39">
        <v>270992.96999999997</v>
      </c>
      <c r="G61" s="39">
        <v>264214.52</v>
      </c>
      <c r="H61" s="39">
        <v>233585.36</v>
      </c>
      <c r="I61" s="39">
        <v>228794.15</v>
      </c>
      <c r="J61" s="39">
        <v>218397.15</v>
      </c>
      <c r="K61" s="39">
        <v>214316.58</v>
      </c>
      <c r="L61" s="40">
        <v>207699.76</v>
      </c>
      <c r="M61" s="39">
        <v>220012.01</v>
      </c>
      <c r="N61" s="39">
        <v>197496.71</v>
      </c>
      <c r="O61" s="39">
        <v>182278.33</v>
      </c>
      <c r="P61" s="39">
        <v>184680.21</v>
      </c>
      <c r="Q61" s="39">
        <v>200266.28</v>
      </c>
      <c r="R61" s="39">
        <v>158886.46</v>
      </c>
      <c r="S61" s="39">
        <v>183660.32</v>
      </c>
      <c r="T61" s="39">
        <v>176544.4</v>
      </c>
      <c r="U61" s="39">
        <v>181583.83</v>
      </c>
      <c r="V61" s="39">
        <v>178523.53</v>
      </c>
      <c r="W61" s="39">
        <v>192783.4</v>
      </c>
      <c r="X61" s="39">
        <v>181344.98</v>
      </c>
      <c r="Y61" s="39">
        <v>183340.13</v>
      </c>
      <c r="Z61" s="39">
        <v>178267.45000000004</v>
      </c>
      <c r="AA61" s="40">
        <v>171873.83</v>
      </c>
      <c r="AB61" s="39">
        <v>161863.39000000001</v>
      </c>
      <c r="AC61" s="39">
        <v>172722.86</v>
      </c>
      <c r="AD61" s="39">
        <v>203187.83</v>
      </c>
      <c r="AE61" s="39">
        <v>160390.31</v>
      </c>
      <c r="AF61" s="50">
        <v>154670.47</v>
      </c>
    </row>
    <row r="62" spans="1:32" x14ac:dyDescent="0.2">
      <c r="A62" s="19" t="s">
        <v>298</v>
      </c>
      <c r="B62" s="38">
        <v>36935.94</v>
      </c>
      <c r="C62" s="39">
        <v>38462.629999999997</v>
      </c>
      <c r="D62" s="39">
        <v>43463.89</v>
      </c>
      <c r="E62" s="39">
        <v>40308.82</v>
      </c>
      <c r="F62" s="39">
        <v>39707.79</v>
      </c>
      <c r="G62" s="39">
        <v>38925.54</v>
      </c>
      <c r="H62" s="39">
        <v>35820.550000000003</v>
      </c>
      <c r="I62" s="39">
        <v>34545.75</v>
      </c>
      <c r="J62" s="39">
        <v>32164.84</v>
      </c>
      <c r="K62" s="39">
        <v>32224.62</v>
      </c>
      <c r="L62" s="40">
        <v>32450.23</v>
      </c>
      <c r="M62" s="39">
        <v>28650.71</v>
      </c>
      <c r="N62" s="39">
        <v>31624.97</v>
      </c>
      <c r="O62" s="39">
        <v>31637.34</v>
      </c>
      <c r="P62" s="39">
        <v>31246.73</v>
      </c>
      <c r="Q62" s="39">
        <v>31830.32</v>
      </c>
      <c r="R62" s="39">
        <v>32601.02</v>
      </c>
      <c r="S62" s="39">
        <v>33068.51</v>
      </c>
      <c r="T62" s="39">
        <v>32402.95</v>
      </c>
      <c r="U62" s="39">
        <v>32757.46</v>
      </c>
      <c r="V62" s="39">
        <v>31165.91</v>
      </c>
      <c r="W62" s="39">
        <v>34104.769999999997</v>
      </c>
      <c r="X62" s="39">
        <v>31430.639999999999</v>
      </c>
      <c r="Y62" s="39">
        <v>32695.360000000001</v>
      </c>
      <c r="Z62" s="39">
        <v>35052.36</v>
      </c>
      <c r="AA62" s="40">
        <v>30643.02</v>
      </c>
      <c r="AB62" s="39">
        <v>32061.4</v>
      </c>
      <c r="AC62" s="39">
        <v>30159.51</v>
      </c>
      <c r="AD62" s="39">
        <v>32670.75</v>
      </c>
      <c r="AE62" s="39">
        <v>25809.41</v>
      </c>
      <c r="AF62" s="50">
        <v>26883.96</v>
      </c>
    </row>
    <row r="63" spans="1:32" x14ac:dyDescent="0.2">
      <c r="A63" s="19" t="s">
        <v>432</v>
      </c>
      <c r="B63" s="38">
        <v>27674.18</v>
      </c>
      <c r="C63" s="39">
        <v>30325.07</v>
      </c>
      <c r="D63" s="39">
        <v>28857.119999999999</v>
      </c>
      <c r="E63" s="39">
        <v>30368.57</v>
      </c>
      <c r="F63" s="39">
        <v>30432.47</v>
      </c>
      <c r="G63" s="39">
        <v>30286.06</v>
      </c>
      <c r="H63" s="39">
        <v>29309.47</v>
      </c>
      <c r="I63" s="39">
        <v>27613.37</v>
      </c>
      <c r="J63" s="39">
        <v>25612.36</v>
      </c>
      <c r="K63" s="39">
        <v>25203.61</v>
      </c>
      <c r="L63" s="40">
        <v>27379.759999999998</v>
      </c>
      <c r="M63" s="39">
        <v>27651</v>
      </c>
      <c r="N63" s="39">
        <v>29372.14</v>
      </c>
      <c r="O63" s="39">
        <v>29475.24</v>
      </c>
      <c r="P63" s="39">
        <v>31036.25</v>
      </c>
      <c r="Q63" s="39">
        <v>29450.37</v>
      </c>
      <c r="R63" s="39">
        <v>25359.22</v>
      </c>
      <c r="S63" s="39">
        <v>28415.27</v>
      </c>
      <c r="T63" s="39">
        <v>26894.97</v>
      </c>
      <c r="U63" s="39">
        <v>26521.23</v>
      </c>
      <c r="V63" s="39">
        <v>25442.58</v>
      </c>
      <c r="W63" s="39">
        <v>31354.63</v>
      </c>
      <c r="X63" s="39">
        <v>30469.52</v>
      </c>
      <c r="Y63" s="39">
        <v>29736.12</v>
      </c>
      <c r="Z63" s="39">
        <v>31587.189999999995</v>
      </c>
      <c r="AA63" s="40">
        <v>32524.74</v>
      </c>
      <c r="AB63" s="39">
        <v>33037.15</v>
      </c>
      <c r="AC63" s="39">
        <v>37857.589999999997</v>
      </c>
      <c r="AD63" s="39">
        <v>48192.78</v>
      </c>
      <c r="AE63" s="39">
        <v>45613.440000000002</v>
      </c>
      <c r="AF63" s="50">
        <v>45521.08</v>
      </c>
    </row>
    <row r="64" spans="1:32" x14ac:dyDescent="0.2">
      <c r="A64" s="19" t="s">
        <v>433</v>
      </c>
      <c r="B64" s="38">
        <v>49860.74</v>
      </c>
      <c r="C64" s="39">
        <v>57804.51</v>
      </c>
      <c r="D64" s="39">
        <v>59591.25</v>
      </c>
      <c r="E64" s="39">
        <v>60862.05</v>
      </c>
      <c r="F64" s="39">
        <v>71903.509999999995</v>
      </c>
      <c r="G64" s="39">
        <v>73226.37</v>
      </c>
      <c r="H64" s="39">
        <v>70615.03</v>
      </c>
      <c r="I64" s="39">
        <v>61803.41</v>
      </c>
      <c r="J64" s="39">
        <v>65866.09</v>
      </c>
      <c r="K64" s="39">
        <v>84215.86</v>
      </c>
      <c r="L64" s="40">
        <v>69452.94</v>
      </c>
      <c r="M64" s="39">
        <v>69488.149999999994</v>
      </c>
      <c r="N64" s="39">
        <v>63819.67</v>
      </c>
      <c r="O64" s="39">
        <v>70259.7</v>
      </c>
      <c r="P64" s="39">
        <v>57748.44</v>
      </c>
      <c r="Q64" s="39">
        <v>66667.95</v>
      </c>
      <c r="R64" s="39">
        <v>48719.31</v>
      </c>
      <c r="S64" s="39">
        <v>49063.01</v>
      </c>
      <c r="T64" s="39">
        <v>51859.66</v>
      </c>
      <c r="U64" s="39">
        <v>49490.09</v>
      </c>
      <c r="V64" s="39">
        <v>51742.83</v>
      </c>
      <c r="W64" s="39">
        <v>50225.21</v>
      </c>
      <c r="X64" s="39">
        <v>49241.74</v>
      </c>
      <c r="Y64" s="39">
        <v>49911.51</v>
      </c>
      <c r="Z64" s="39">
        <v>57875.01</v>
      </c>
      <c r="AA64" s="40">
        <v>50678.76</v>
      </c>
      <c r="AB64" s="39">
        <v>47897.35</v>
      </c>
      <c r="AC64" s="39">
        <v>62324.07</v>
      </c>
      <c r="AD64" s="39">
        <v>61364.02</v>
      </c>
      <c r="AE64" s="39">
        <v>57775.37</v>
      </c>
      <c r="AF64" s="50">
        <v>55508.97</v>
      </c>
    </row>
    <row r="65" spans="1:32" x14ac:dyDescent="0.2">
      <c r="A65" s="19" t="s">
        <v>434</v>
      </c>
      <c r="B65" s="38">
        <v>10374.77</v>
      </c>
      <c r="C65" s="38">
        <v>8725.1200000000008</v>
      </c>
      <c r="D65" s="39">
        <v>8105.52</v>
      </c>
      <c r="E65" s="38">
        <v>8982.36</v>
      </c>
      <c r="F65" s="39">
        <v>9029.52</v>
      </c>
      <c r="G65" s="39">
        <v>10197.36</v>
      </c>
      <c r="H65" s="39">
        <v>9495.0400000000009</v>
      </c>
      <c r="I65" s="39">
        <v>8325.51</v>
      </c>
      <c r="J65" s="39">
        <v>9526.83</v>
      </c>
      <c r="K65" s="39">
        <v>8199.7099999999991</v>
      </c>
      <c r="L65" s="40">
        <v>10134.42</v>
      </c>
      <c r="M65" s="39">
        <v>16815.400000000001</v>
      </c>
      <c r="N65" s="39">
        <v>15949.23</v>
      </c>
      <c r="O65" s="39">
        <v>12523.73</v>
      </c>
      <c r="P65" s="39">
        <v>9521.02</v>
      </c>
      <c r="Q65" s="39">
        <v>12106.57</v>
      </c>
      <c r="R65" s="39">
        <v>11582.23</v>
      </c>
      <c r="S65" s="39">
        <v>11680.95</v>
      </c>
      <c r="T65" s="39">
        <v>10591.96</v>
      </c>
      <c r="U65" s="39">
        <v>10664.67</v>
      </c>
      <c r="V65" s="39">
        <v>10255.36</v>
      </c>
      <c r="W65" s="39">
        <v>9885.9500000000007</v>
      </c>
      <c r="X65" s="39">
        <v>10208.030000000001</v>
      </c>
      <c r="Y65" s="39">
        <v>10389.629999999999</v>
      </c>
      <c r="Z65" s="39">
        <v>9543.4599999999991</v>
      </c>
      <c r="AA65" s="40">
        <v>10745.08</v>
      </c>
      <c r="AB65" s="39">
        <v>12249.7</v>
      </c>
      <c r="AC65" s="39">
        <v>14260.11</v>
      </c>
      <c r="AD65" s="39">
        <v>14532.1</v>
      </c>
      <c r="AE65" s="39">
        <v>12888.5</v>
      </c>
      <c r="AF65" s="50">
        <v>13148.62</v>
      </c>
    </row>
    <row r="66" spans="1:32" x14ac:dyDescent="0.2">
      <c r="A66" s="19" t="s">
        <v>435</v>
      </c>
      <c r="B66" s="38">
        <v>7617.37</v>
      </c>
      <c r="C66" s="39">
        <v>6129.39</v>
      </c>
      <c r="D66" s="39">
        <v>6010.62</v>
      </c>
      <c r="E66" s="39">
        <v>5140.5200000000004</v>
      </c>
      <c r="F66" s="39">
        <v>5500.2</v>
      </c>
      <c r="G66" s="39">
        <v>5466.94</v>
      </c>
      <c r="H66" s="39">
        <v>4503.67</v>
      </c>
      <c r="I66" s="39">
        <v>6838.64</v>
      </c>
      <c r="J66" s="39">
        <v>6944.95</v>
      </c>
      <c r="K66" s="39">
        <v>8633.23</v>
      </c>
      <c r="L66" s="40">
        <v>8168.43</v>
      </c>
      <c r="M66" s="39">
        <v>8032.25</v>
      </c>
      <c r="N66" s="39">
        <v>10268.950000000001</v>
      </c>
      <c r="O66" s="39">
        <v>11253.02</v>
      </c>
      <c r="P66" s="39">
        <v>10596.4</v>
      </c>
      <c r="Q66" s="39">
        <v>10152.709999999999</v>
      </c>
      <c r="R66" s="39">
        <v>10012.459999999999</v>
      </c>
      <c r="S66" s="39">
        <v>10012.459999999999</v>
      </c>
      <c r="T66" s="39">
        <v>8030.27</v>
      </c>
      <c r="U66" s="39">
        <v>7625.86</v>
      </c>
      <c r="V66" s="39">
        <v>4286.87</v>
      </c>
      <c r="W66" s="39">
        <v>11916.03</v>
      </c>
      <c r="X66" s="39">
        <v>8641.36</v>
      </c>
      <c r="Y66" s="39">
        <v>8543.9699999999993</v>
      </c>
      <c r="Z66" s="39">
        <v>4943.6400000000003</v>
      </c>
      <c r="AA66" s="40">
        <v>5223.04</v>
      </c>
      <c r="AB66" s="39">
        <v>5016.59</v>
      </c>
      <c r="AC66" s="39">
        <v>10072.19</v>
      </c>
      <c r="AD66" s="39">
        <v>21094.18</v>
      </c>
      <c r="AE66" s="39">
        <v>6560.14</v>
      </c>
      <c r="AF66" s="50">
        <v>6932.7</v>
      </c>
    </row>
    <row r="67" spans="1:32" x14ac:dyDescent="0.2">
      <c r="A67" s="19" t="s">
        <v>436</v>
      </c>
      <c r="B67" s="38">
        <v>200369.22</v>
      </c>
      <c r="C67" s="39">
        <v>199313.71</v>
      </c>
      <c r="D67" s="39">
        <v>204236.1</v>
      </c>
      <c r="E67" s="39">
        <v>205796.44</v>
      </c>
      <c r="F67" s="39">
        <v>210699.8</v>
      </c>
      <c r="G67" s="39">
        <v>210585.65</v>
      </c>
      <c r="H67" s="39">
        <v>181228.04</v>
      </c>
      <c r="I67" s="39">
        <v>162230.41</v>
      </c>
      <c r="J67" s="39">
        <v>154840.95000000001</v>
      </c>
      <c r="K67" s="39">
        <v>135568.81</v>
      </c>
      <c r="L67" s="40">
        <v>109739.53</v>
      </c>
      <c r="M67" s="39">
        <v>111655.36</v>
      </c>
      <c r="N67" s="39">
        <v>120139.59</v>
      </c>
      <c r="O67" s="39">
        <v>122557.3</v>
      </c>
      <c r="P67" s="39">
        <v>132450.22200000001</v>
      </c>
      <c r="Q67" s="39">
        <v>146759.06</v>
      </c>
      <c r="R67" s="39">
        <v>141212.48000000001</v>
      </c>
      <c r="S67" s="39">
        <v>153905.45000000001</v>
      </c>
      <c r="T67" s="39">
        <v>152474.32999999999</v>
      </c>
      <c r="U67" s="39">
        <v>152419.63</v>
      </c>
      <c r="V67" s="39">
        <v>145161.69</v>
      </c>
      <c r="W67" s="39">
        <v>149361.92000000001</v>
      </c>
      <c r="X67" s="39">
        <v>154030.32999999999</v>
      </c>
      <c r="Y67" s="39">
        <v>149914.18</v>
      </c>
      <c r="Z67" s="39">
        <v>122986.96</v>
      </c>
      <c r="AA67" s="40">
        <v>121456.75</v>
      </c>
      <c r="AB67" s="39">
        <v>118277.66</v>
      </c>
      <c r="AC67" s="39">
        <v>126032.77</v>
      </c>
      <c r="AD67" s="39">
        <v>136585.5</v>
      </c>
      <c r="AE67" s="39">
        <v>112174.88</v>
      </c>
      <c r="AF67" s="50">
        <v>106911.3</v>
      </c>
    </row>
    <row r="68" spans="1:32" x14ac:dyDescent="0.2">
      <c r="A68" s="19" t="s">
        <v>437</v>
      </c>
      <c r="B68" s="38">
        <v>12677.48</v>
      </c>
      <c r="C68" s="39">
        <v>13195</v>
      </c>
      <c r="D68" s="39">
        <v>13180.39</v>
      </c>
      <c r="E68" s="39">
        <v>16310.78</v>
      </c>
      <c r="F68" s="39">
        <v>16255.89</v>
      </c>
      <c r="G68" s="39">
        <v>16932.349999999999</v>
      </c>
      <c r="H68" s="39">
        <v>14706.69</v>
      </c>
      <c r="I68" s="39">
        <v>12152.05</v>
      </c>
      <c r="J68" s="39">
        <v>10221.41</v>
      </c>
      <c r="K68" s="39">
        <v>11006.62</v>
      </c>
      <c r="L68" s="40">
        <v>11843.72</v>
      </c>
      <c r="M68" s="39">
        <v>11786.64</v>
      </c>
      <c r="N68" s="39">
        <v>11061.98</v>
      </c>
      <c r="O68" s="39">
        <v>11355.15</v>
      </c>
      <c r="P68" s="39">
        <v>8499.7000000000007</v>
      </c>
      <c r="Q68" s="39">
        <v>8185.82</v>
      </c>
      <c r="R68" s="39">
        <v>6666.6</v>
      </c>
      <c r="S68" s="39">
        <v>6689.78</v>
      </c>
      <c r="T68" s="39">
        <v>6766.79</v>
      </c>
      <c r="U68" s="39">
        <v>6649.83</v>
      </c>
      <c r="V68" s="39">
        <v>6476.72</v>
      </c>
      <c r="W68" s="39">
        <v>6517.37</v>
      </c>
      <c r="X68" s="39">
        <v>6393.63</v>
      </c>
      <c r="Y68" s="39">
        <v>5880.55</v>
      </c>
      <c r="Z68" s="39">
        <v>7206.5899999999992</v>
      </c>
      <c r="AA68" s="40">
        <v>5310.82</v>
      </c>
      <c r="AB68" s="39">
        <v>7154.84</v>
      </c>
      <c r="AC68" s="39">
        <v>7910.32</v>
      </c>
      <c r="AD68" s="39">
        <v>8975.93</v>
      </c>
      <c r="AE68" s="39">
        <v>8057.4</v>
      </c>
      <c r="AF68" s="50">
        <v>9265.7099999999991</v>
      </c>
    </row>
    <row r="69" spans="1:32" x14ac:dyDescent="0.2">
      <c r="A69" s="19" t="s">
        <v>438</v>
      </c>
      <c r="B69" s="38">
        <v>15289.33</v>
      </c>
      <c r="C69" s="39">
        <v>18866.09</v>
      </c>
      <c r="D69" s="39">
        <v>20091.93</v>
      </c>
      <c r="E69" s="39">
        <v>21808.57</v>
      </c>
      <c r="F69" s="39">
        <v>24796.97</v>
      </c>
      <c r="G69" s="39">
        <v>29285.07</v>
      </c>
      <c r="H69" s="39">
        <v>25994.75</v>
      </c>
      <c r="I69" s="39">
        <v>29376.5</v>
      </c>
      <c r="J69" s="39">
        <v>29438.52</v>
      </c>
      <c r="K69" s="39">
        <v>28824.38</v>
      </c>
      <c r="L69" s="40">
        <v>28575.33</v>
      </c>
      <c r="M69" s="39">
        <v>36212.480000000003</v>
      </c>
      <c r="N69" s="39">
        <v>37431.57</v>
      </c>
      <c r="O69" s="39">
        <v>32857.56</v>
      </c>
      <c r="P69" s="39">
        <v>29439.87</v>
      </c>
      <c r="Q69" s="39">
        <v>26568.92</v>
      </c>
      <c r="R69" s="39">
        <v>21695.65</v>
      </c>
      <c r="S69" s="39">
        <v>23300.880000000001</v>
      </c>
      <c r="T69" s="39">
        <v>23339.48</v>
      </c>
      <c r="U69" s="39">
        <v>21113.21</v>
      </c>
      <c r="V69" s="39">
        <v>20547.71</v>
      </c>
      <c r="W69" s="39">
        <v>23294.25</v>
      </c>
      <c r="X69" s="39">
        <v>23586.99</v>
      </c>
      <c r="Y69" s="39">
        <v>25549.72</v>
      </c>
      <c r="Z69" s="39">
        <v>27206.69</v>
      </c>
      <c r="AA69" s="40">
        <v>28692.3</v>
      </c>
      <c r="AB69" s="39">
        <v>30695.79</v>
      </c>
      <c r="AC69" s="39">
        <v>37071.75</v>
      </c>
      <c r="AD69" s="39">
        <v>45913.77</v>
      </c>
      <c r="AE69" s="39">
        <v>41681.03</v>
      </c>
      <c r="AF69" s="50">
        <v>41037.78</v>
      </c>
    </row>
    <row r="70" spans="1:32" x14ac:dyDescent="0.2">
      <c r="A70" s="19" t="s">
        <v>439</v>
      </c>
      <c r="B70" s="38">
        <v>11432.88</v>
      </c>
      <c r="C70" s="39">
        <v>11617.23</v>
      </c>
      <c r="D70" s="39">
        <v>11456.21</v>
      </c>
      <c r="E70" s="39">
        <v>13353.4</v>
      </c>
      <c r="F70" s="39">
        <v>13962.73</v>
      </c>
      <c r="G70" s="39">
        <v>12454.23</v>
      </c>
      <c r="H70" s="39">
        <v>11073.14</v>
      </c>
      <c r="I70" s="39">
        <v>11209.45</v>
      </c>
      <c r="J70" s="39">
        <v>11218.03</v>
      </c>
      <c r="K70" s="39">
        <v>10811.7</v>
      </c>
      <c r="L70" s="40">
        <v>11223.26</v>
      </c>
      <c r="M70" s="39">
        <v>12015.18</v>
      </c>
      <c r="N70" s="39">
        <v>13919.75</v>
      </c>
      <c r="O70" s="39">
        <v>14492.73</v>
      </c>
      <c r="P70" s="39">
        <v>15366.24</v>
      </c>
      <c r="Q70" s="39">
        <v>15362.35</v>
      </c>
      <c r="R70" s="39">
        <v>18935.96</v>
      </c>
      <c r="S70" s="39">
        <v>19084.86</v>
      </c>
      <c r="T70" s="39">
        <v>17145.48</v>
      </c>
      <c r="U70" s="39">
        <v>16387.57</v>
      </c>
      <c r="V70" s="39">
        <v>15602.98</v>
      </c>
      <c r="W70" s="39">
        <v>16461.55</v>
      </c>
      <c r="X70" s="39">
        <v>17196.38</v>
      </c>
      <c r="Y70" s="39">
        <v>16814.57</v>
      </c>
      <c r="Z70" s="39">
        <v>16300.009999999998</v>
      </c>
      <c r="AA70" s="40">
        <v>16868.96</v>
      </c>
      <c r="AB70" s="39">
        <v>19341.64</v>
      </c>
      <c r="AC70" s="39">
        <v>19481.71</v>
      </c>
      <c r="AD70" s="39">
        <v>21163.88</v>
      </c>
      <c r="AE70" s="39">
        <v>20697.599999999999</v>
      </c>
      <c r="AF70" s="50">
        <v>20143.63</v>
      </c>
    </row>
    <row r="71" spans="1:32" x14ac:dyDescent="0.2">
      <c r="A71" s="32" t="s">
        <v>456</v>
      </c>
      <c r="B71" s="33">
        <f>SUM(B4:B70)</f>
        <v>6755450.1499999985</v>
      </c>
      <c r="C71" s="33">
        <f t="shared" ref="C71:N71" si="0">SUM(C4:C70)</f>
        <v>6738838.3400000017</v>
      </c>
      <c r="D71" s="33">
        <f t="shared" si="0"/>
        <v>6705227.759999997</v>
      </c>
      <c r="E71" s="33">
        <f t="shared" si="0"/>
        <v>6693165.2100000009</v>
      </c>
      <c r="F71" s="33">
        <f t="shared" si="0"/>
        <v>6737531.669999999</v>
      </c>
      <c r="G71" s="33">
        <f t="shared" si="0"/>
        <v>6578661.9300000006</v>
      </c>
      <c r="H71" s="33">
        <f t="shared" si="0"/>
        <v>5859854.2700000005</v>
      </c>
      <c r="I71" s="33">
        <f t="shared" si="0"/>
        <v>5575940.6699999981</v>
      </c>
      <c r="J71" s="33">
        <f t="shared" si="0"/>
        <v>5215989.24</v>
      </c>
      <c r="K71" s="33">
        <f t="shared" si="0"/>
        <v>5310509.3000000007</v>
      </c>
      <c r="L71" s="33">
        <f t="shared" si="0"/>
        <v>5176657.1700000009</v>
      </c>
      <c r="M71" s="33">
        <f t="shared" si="0"/>
        <v>5012303.7600000007</v>
      </c>
      <c r="N71" s="33">
        <f t="shared" si="0"/>
        <v>5065615.1500000013</v>
      </c>
      <c r="O71" s="33">
        <f>SUM(O4:O70)</f>
        <v>4942914.5900000008</v>
      </c>
      <c r="P71" s="33">
        <f>SUM(P4:P70)</f>
        <v>4871662.012000002</v>
      </c>
      <c r="Q71" s="33">
        <f>SUM(Q4:Q70)</f>
        <v>4884863.0800000019</v>
      </c>
      <c r="R71" s="33">
        <f>SUM(R4:R70)</f>
        <v>4222672.9400000004</v>
      </c>
      <c r="S71" s="33">
        <f>SUM(S4:S70)</f>
        <v>4476882.4700000007</v>
      </c>
      <c r="T71" s="33">
        <f t="shared" ref="T71:AA71" si="1">SUM(T4:T70)</f>
        <v>4455270.1600000011</v>
      </c>
      <c r="U71" s="33">
        <f t="shared" si="1"/>
        <v>4343461.2600000007</v>
      </c>
      <c r="V71" s="33">
        <f t="shared" si="1"/>
        <v>4307929.063000001</v>
      </c>
      <c r="W71" s="33">
        <f t="shared" si="1"/>
        <v>4519525.92</v>
      </c>
      <c r="X71" s="33">
        <f t="shared" si="1"/>
        <v>4375412.4399999995</v>
      </c>
      <c r="Y71" s="33">
        <f t="shared" si="1"/>
        <v>4357714.1499999994</v>
      </c>
      <c r="Z71" s="33">
        <f t="shared" si="1"/>
        <v>4298612.3900000015</v>
      </c>
      <c r="AA71" s="45">
        <f t="shared" si="1"/>
        <v>4354402.6099999994</v>
      </c>
      <c r="AB71" s="33">
        <f>SUM(AB4:AB70)</f>
        <v>4282596.8299999991</v>
      </c>
      <c r="AC71" s="33">
        <f>SUM(AC4:AC70)</f>
        <v>4532460.6700000018</v>
      </c>
      <c r="AD71" s="33">
        <f>SUM(AD4:AD70)</f>
        <v>5214325.9799999986</v>
      </c>
      <c r="AE71" s="33">
        <f>SUM(AE4:AE70)</f>
        <v>4442328.26</v>
      </c>
      <c r="AF71" s="51">
        <f>SUM(AF4:AF70)</f>
        <v>4448091.78</v>
      </c>
    </row>
    <row r="72" spans="1:32" x14ac:dyDescent="0.2">
      <c r="A72" s="32" t="s">
        <v>457</v>
      </c>
      <c r="B72" s="30" t="s">
        <v>458</v>
      </c>
      <c r="C72" s="31">
        <f>(C71-B71)/B71</f>
        <v>-2.4590234005348703E-3</v>
      </c>
      <c r="D72" s="31">
        <f t="shared" ref="D72:L72" si="2">(D71-C71)/C71</f>
        <v>-4.9875925648046812E-3</v>
      </c>
      <c r="E72" s="31">
        <f t="shared" si="2"/>
        <v>-1.7989769224477608E-3</v>
      </c>
      <c r="F72" s="31">
        <f t="shared" si="2"/>
        <v>6.6286216771867332E-3</v>
      </c>
      <c r="G72" s="31">
        <f t="shared" si="2"/>
        <v>-2.3579813466019429E-2</v>
      </c>
      <c r="H72" s="31">
        <f t="shared" si="2"/>
        <v>-0.10926350489635209</v>
      </c>
      <c r="I72" s="31">
        <f t="shared" si="2"/>
        <v>-4.8450624694460598E-2</v>
      </c>
      <c r="J72" s="31">
        <f t="shared" si="2"/>
        <v>-6.4554386659210622E-2</v>
      </c>
      <c r="K72" s="31">
        <f t="shared" si="2"/>
        <v>1.8121214529192648E-2</v>
      </c>
      <c r="L72" s="31">
        <f t="shared" si="2"/>
        <v>-2.5205139928857645E-2</v>
      </c>
      <c r="M72" s="36">
        <f t="shared" ref="M72:R72" si="3">(M71-L71)/L71</f>
        <v>-3.1748946202670811E-2</v>
      </c>
      <c r="N72" s="36">
        <f t="shared" si="3"/>
        <v>1.0636105182899088E-2</v>
      </c>
      <c r="O72" s="36">
        <f t="shared" si="3"/>
        <v>-2.4222242781313637E-2</v>
      </c>
      <c r="P72" s="36">
        <f t="shared" si="3"/>
        <v>-1.4415093909198784E-2</v>
      </c>
      <c r="Q72" s="36">
        <f t="shared" si="3"/>
        <v>2.7097668039126614E-3</v>
      </c>
      <c r="R72" s="36">
        <f t="shared" si="3"/>
        <v>-0.13555961122251173</v>
      </c>
      <c r="S72" s="36">
        <f t="shared" ref="S72:X72" si="4">(S71-R71)/R71</f>
        <v>6.0201093859757991E-2</v>
      </c>
      <c r="T72" s="36">
        <f t="shared" si="4"/>
        <v>-4.8275357114745936E-3</v>
      </c>
      <c r="U72" s="36">
        <f t="shared" si="4"/>
        <v>-2.5095874320672024E-2</v>
      </c>
      <c r="V72" s="36">
        <f t="shared" si="4"/>
        <v>-8.1806179157678707E-3</v>
      </c>
      <c r="W72" s="36">
        <f t="shared" si="4"/>
        <v>4.9117999369433646E-2</v>
      </c>
      <c r="X72" s="36">
        <f t="shared" si="4"/>
        <v>-3.1886857725998051E-2</v>
      </c>
      <c r="Y72" s="36">
        <f t="shared" ref="Y72:AC72" si="5">(Y71-X71)/X71</f>
        <v>-4.0449421037894295E-3</v>
      </c>
      <c r="Z72" s="36">
        <f t="shared" si="5"/>
        <v>-1.3562560086690845E-2</v>
      </c>
      <c r="AA72" s="46">
        <f t="shared" si="5"/>
        <v>1.2978657980371629E-2</v>
      </c>
      <c r="AB72" s="36">
        <f t="shared" si="5"/>
        <v>-1.6490386037133178E-2</v>
      </c>
      <c r="AC72" s="36">
        <f t="shared" si="5"/>
        <v>5.8344002463571312E-2</v>
      </c>
      <c r="AD72" s="36">
        <f>(AD71-AC71)/AC71</f>
        <v>0.15044042511239189</v>
      </c>
      <c r="AE72" s="36">
        <f>(AE71-AD71)/AD71</f>
        <v>-0.14805321396496177</v>
      </c>
      <c r="AF72" s="52">
        <f>(AF71-AE71)/AE71</f>
        <v>1.2974097506248863E-3</v>
      </c>
    </row>
    <row r="73" spans="1:32" x14ac:dyDescent="0.2">
      <c r="A73" s="7"/>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10"/>
    </row>
    <row r="74" spans="1:32" ht="13.5" thickBot="1" x14ac:dyDescent="0.25">
      <c r="A74" s="55" t="s">
        <v>485</v>
      </c>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3"/>
    </row>
  </sheetData>
  <phoneticPr fontId="0" type="noConversion"/>
  <printOptions horizontalCentered="1"/>
  <pageMargins left="0.25" right="0.25" top="0.5" bottom="0.5" header="0.3" footer="0.3"/>
  <pageSetup paperSize="5" scale="46" fitToHeight="0" orientation="landscape" r:id="rId1"/>
  <headerFooter>
    <oddFooter>&amp;L&amp;14Office of Economic and Demographic Research&amp;C&amp;14Page &amp;P of &amp;N&amp;R&amp;14January 7, 2025</oddFooter>
  </headerFooter>
  <ignoredErrors>
    <ignoredError sqref="AF71 B71:W71 Y71:AE7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17"/>
  <sheetViews>
    <sheetView workbookViewId="0">
      <pane xSplit="2" ySplit="3" topLeftCell="C4" activePane="bottomRight" state="frozen"/>
      <selection pane="topRight" activeCell="C1" sqref="C1"/>
      <selection pane="bottomLeft" activeCell="A4" sqref="A4"/>
      <selection pane="bottomRight" activeCell="AJ414" sqref="AJ414"/>
    </sheetView>
  </sheetViews>
  <sheetFormatPr defaultRowHeight="12.75" x14ac:dyDescent="0.2"/>
  <cols>
    <col min="1" max="1" width="23.7109375" customWidth="1"/>
    <col min="2" max="2" width="17.7109375" customWidth="1"/>
    <col min="3" max="33" width="12.7109375" customWidth="1"/>
  </cols>
  <sheetData>
    <row r="1" spans="1:33" ht="30" x14ac:dyDescent="0.4">
      <c r="A1" s="57" t="s">
        <v>445</v>
      </c>
      <c r="B1" s="2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3"/>
    </row>
    <row r="2" spans="1:33" s="61" customFormat="1" ht="24" thickBot="1" x14ac:dyDescent="0.4">
      <c r="A2" s="56" t="s">
        <v>488</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0"/>
    </row>
    <row r="3" spans="1:33" ht="13.5" thickBot="1" x14ac:dyDescent="0.25">
      <c r="A3" s="15" t="s">
        <v>440</v>
      </c>
      <c r="B3" s="22" t="s">
        <v>382</v>
      </c>
      <c r="C3" s="14">
        <v>1994</v>
      </c>
      <c r="D3" s="14">
        <v>1995</v>
      </c>
      <c r="E3" s="14">
        <v>1996</v>
      </c>
      <c r="F3" s="14">
        <v>1997</v>
      </c>
      <c r="G3" s="14">
        <v>1998</v>
      </c>
      <c r="H3" s="14">
        <v>1999</v>
      </c>
      <c r="I3" s="14">
        <v>2000</v>
      </c>
      <c r="J3" s="14">
        <v>2001</v>
      </c>
      <c r="K3" s="14">
        <v>2002</v>
      </c>
      <c r="L3" s="14">
        <v>2003</v>
      </c>
      <c r="M3" s="28">
        <v>2004</v>
      </c>
      <c r="N3" s="14">
        <v>2005</v>
      </c>
      <c r="O3" s="14">
        <v>2006</v>
      </c>
      <c r="P3" s="14">
        <v>2007</v>
      </c>
      <c r="Q3" s="14">
        <v>2008</v>
      </c>
      <c r="R3" s="14">
        <v>2009</v>
      </c>
      <c r="S3" s="14">
        <v>2010</v>
      </c>
      <c r="T3" s="14">
        <v>2011</v>
      </c>
      <c r="U3" s="14">
        <v>2012</v>
      </c>
      <c r="V3" s="14">
        <v>2013</v>
      </c>
      <c r="W3" s="14">
        <v>2014</v>
      </c>
      <c r="X3" s="14">
        <v>2015</v>
      </c>
      <c r="Y3" s="14">
        <v>2016</v>
      </c>
      <c r="Z3" s="14">
        <v>2017</v>
      </c>
      <c r="AA3" s="14">
        <v>2018</v>
      </c>
      <c r="AB3" s="28">
        <v>2019</v>
      </c>
      <c r="AC3" s="14">
        <v>2020</v>
      </c>
      <c r="AD3" s="14">
        <v>2021</v>
      </c>
      <c r="AE3" s="14">
        <v>2022</v>
      </c>
      <c r="AF3" s="14">
        <v>2023</v>
      </c>
      <c r="AG3" s="48">
        <v>2024</v>
      </c>
    </row>
    <row r="4" spans="1:33" x14ac:dyDescent="0.2">
      <c r="A4" s="16" t="s">
        <v>0</v>
      </c>
      <c r="B4" s="23" t="s">
        <v>0</v>
      </c>
      <c r="C4" s="17">
        <v>3709.12</v>
      </c>
      <c r="D4" s="24">
        <v>3430.12</v>
      </c>
      <c r="E4" s="25">
        <v>4388.2700000000004</v>
      </c>
      <c r="F4" s="24">
        <v>3974.25</v>
      </c>
      <c r="G4" s="25">
        <v>4880.25</v>
      </c>
      <c r="H4" s="25">
        <v>5279.32</v>
      </c>
      <c r="I4" s="25">
        <v>6559.61</v>
      </c>
      <c r="J4" s="25">
        <v>5511.69</v>
      </c>
      <c r="K4" s="25">
        <v>5062.95</v>
      </c>
      <c r="L4" s="25">
        <v>4739.58</v>
      </c>
      <c r="M4" s="34">
        <v>6426.35</v>
      </c>
      <c r="N4" s="25">
        <v>6198.89</v>
      </c>
      <c r="O4" s="25">
        <v>7455.84</v>
      </c>
      <c r="P4" s="25">
        <v>6759.94</v>
      </c>
      <c r="Q4" s="25">
        <v>6924</v>
      </c>
      <c r="R4" s="25">
        <v>5513.72</v>
      </c>
      <c r="S4" s="25">
        <v>3639.59</v>
      </c>
      <c r="T4" s="25">
        <v>3838.85</v>
      </c>
      <c r="U4" s="25">
        <v>3983.84</v>
      </c>
      <c r="V4" s="25">
        <v>4073.1</v>
      </c>
      <c r="W4" s="25">
        <v>4244.6899999999996</v>
      </c>
      <c r="X4" s="25">
        <v>5297.69</v>
      </c>
      <c r="Y4" s="25">
        <v>6197.35</v>
      </c>
      <c r="Z4" s="25">
        <v>6227.94</v>
      </c>
      <c r="AA4" s="25">
        <v>6472.7199999999993</v>
      </c>
      <c r="AB4" s="34">
        <v>6656.36</v>
      </c>
      <c r="AC4" s="25">
        <v>6188.67</v>
      </c>
      <c r="AD4" s="25">
        <v>7788.58</v>
      </c>
      <c r="AE4" s="25">
        <v>7834.71</v>
      </c>
      <c r="AF4" s="25">
        <v>7958.84</v>
      </c>
      <c r="AG4" s="53">
        <v>6325.87</v>
      </c>
    </row>
    <row r="5" spans="1:33" x14ac:dyDescent="0.2">
      <c r="A5" s="19" t="s">
        <v>1</v>
      </c>
      <c r="B5" s="20" t="s">
        <v>0</v>
      </c>
      <c r="C5" s="38">
        <v>2295.62</v>
      </c>
      <c r="D5" s="42">
        <v>3008.6</v>
      </c>
      <c r="E5" s="39">
        <v>3022.9</v>
      </c>
      <c r="F5" s="42">
        <v>3109.65</v>
      </c>
      <c r="G5" s="39">
        <v>3427.87</v>
      </c>
      <c r="H5" s="39">
        <v>3112.4</v>
      </c>
      <c r="I5" s="39">
        <v>3563.95</v>
      </c>
      <c r="J5" s="39">
        <v>2178.77</v>
      </c>
      <c r="K5" s="39">
        <v>2626.99</v>
      </c>
      <c r="L5" s="39">
        <v>2334.4699999999998</v>
      </c>
      <c r="M5" s="40">
        <v>2429.9699999999998</v>
      </c>
      <c r="N5" s="39">
        <v>2305.21</v>
      </c>
      <c r="O5" s="39">
        <v>2215.06</v>
      </c>
      <c r="P5" s="39">
        <v>2253.4899999999998</v>
      </c>
      <c r="Q5" s="39">
        <v>2245.36</v>
      </c>
      <c r="R5" s="39">
        <v>1933.73</v>
      </c>
      <c r="S5" s="39">
        <v>1183.3699999999999</v>
      </c>
      <c r="T5" s="39">
        <v>1229.73</v>
      </c>
      <c r="U5" s="39">
        <v>1619.36</v>
      </c>
      <c r="V5" s="39">
        <v>1007.87</v>
      </c>
      <c r="W5" s="39">
        <v>1368.37</v>
      </c>
      <c r="X5" s="39">
        <v>1213.75</v>
      </c>
      <c r="Y5" s="39">
        <v>1313.37</v>
      </c>
      <c r="Z5" s="39">
        <v>2115.21</v>
      </c>
      <c r="AA5" s="39">
        <v>1428.5</v>
      </c>
      <c r="AB5" s="40">
        <v>1939.48</v>
      </c>
      <c r="AC5" s="39">
        <v>1642</v>
      </c>
      <c r="AD5" s="39">
        <v>1442.75</v>
      </c>
      <c r="AE5" s="39">
        <v>1575.25</v>
      </c>
      <c r="AF5" s="39">
        <v>1650.48</v>
      </c>
      <c r="AG5" s="50">
        <v>1710</v>
      </c>
    </row>
    <row r="6" spans="1:33" x14ac:dyDescent="0.2">
      <c r="A6" s="19" t="s">
        <v>2</v>
      </c>
      <c r="B6" s="20" t="s">
        <v>0</v>
      </c>
      <c r="C6" s="38">
        <v>20242.099999999999</v>
      </c>
      <c r="D6" s="42">
        <v>20141.34</v>
      </c>
      <c r="E6" s="39">
        <v>33310.050000000003</v>
      </c>
      <c r="F6" s="42">
        <v>27405.49</v>
      </c>
      <c r="G6" s="39">
        <v>29978.61</v>
      </c>
      <c r="H6" s="39">
        <v>32131.69</v>
      </c>
      <c r="I6" s="39">
        <v>37748.75</v>
      </c>
      <c r="J6" s="39">
        <v>30609.46</v>
      </c>
      <c r="K6" s="39">
        <v>26428</v>
      </c>
      <c r="L6" s="39">
        <v>25648.18</v>
      </c>
      <c r="M6" s="40">
        <v>37470.46</v>
      </c>
      <c r="N6" s="39">
        <v>32905.660000000003</v>
      </c>
      <c r="O6" s="39">
        <v>34344.58</v>
      </c>
      <c r="P6" s="39">
        <v>31390.93</v>
      </c>
      <c r="Q6" s="39">
        <v>36105.9</v>
      </c>
      <c r="R6" s="39">
        <v>37735.360000000001</v>
      </c>
      <c r="S6" s="39">
        <v>31333.79</v>
      </c>
      <c r="T6" s="39">
        <v>32864.17</v>
      </c>
      <c r="U6" s="39">
        <v>38235.22</v>
      </c>
      <c r="V6" s="39">
        <v>30288.09</v>
      </c>
      <c r="W6" s="39">
        <v>35079.56</v>
      </c>
      <c r="X6" s="39">
        <v>39366.93</v>
      </c>
      <c r="Y6" s="39">
        <v>41107.660000000003</v>
      </c>
      <c r="Z6" s="39">
        <v>37051.5</v>
      </c>
      <c r="AA6" s="39">
        <v>41740.28</v>
      </c>
      <c r="AB6" s="40">
        <v>42302.32</v>
      </c>
      <c r="AC6" s="39">
        <v>44678.1</v>
      </c>
      <c r="AD6" s="39">
        <v>46269.55</v>
      </c>
      <c r="AE6" s="39">
        <v>55258.26</v>
      </c>
      <c r="AF6" s="39">
        <v>51507.65</v>
      </c>
      <c r="AG6" s="50">
        <v>50854.46</v>
      </c>
    </row>
    <row r="7" spans="1:33" x14ac:dyDescent="0.2">
      <c r="A7" s="19" t="s">
        <v>3</v>
      </c>
      <c r="B7" s="20" t="s">
        <v>0</v>
      </c>
      <c r="C7" s="38">
        <v>0</v>
      </c>
      <c r="D7" s="42">
        <v>0</v>
      </c>
      <c r="E7" s="39">
        <v>0</v>
      </c>
      <c r="F7" s="42">
        <v>0</v>
      </c>
      <c r="G7" s="39">
        <v>0</v>
      </c>
      <c r="H7" s="39">
        <v>0</v>
      </c>
      <c r="I7" s="39">
        <v>11.75</v>
      </c>
      <c r="J7" s="39">
        <v>0</v>
      </c>
      <c r="K7" s="39">
        <v>0</v>
      </c>
      <c r="L7" s="39">
        <v>0</v>
      </c>
      <c r="M7" s="40">
        <v>0</v>
      </c>
      <c r="N7" s="39">
        <v>0</v>
      </c>
      <c r="O7" s="39">
        <v>0</v>
      </c>
      <c r="P7" s="39">
        <v>0</v>
      </c>
      <c r="Q7" s="39">
        <v>0</v>
      </c>
      <c r="R7" s="39">
        <v>0</v>
      </c>
      <c r="S7" s="39">
        <v>0</v>
      </c>
      <c r="T7" s="39">
        <v>0</v>
      </c>
      <c r="U7" s="39">
        <v>0</v>
      </c>
      <c r="V7" s="39">
        <v>0</v>
      </c>
      <c r="W7" s="39">
        <v>0</v>
      </c>
      <c r="X7" s="39">
        <v>0</v>
      </c>
      <c r="Y7" s="39">
        <v>0</v>
      </c>
      <c r="Z7" s="39">
        <v>0</v>
      </c>
      <c r="AA7" s="39">
        <v>0</v>
      </c>
      <c r="AB7" s="40">
        <v>0</v>
      </c>
      <c r="AC7" s="39">
        <v>0</v>
      </c>
      <c r="AD7" s="39">
        <v>0</v>
      </c>
      <c r="AE7" s="39">
        <v>55.62</v>
      </c>
      <c r="AF7" s="39">
        <v>218.24</v>
      </c>
      <c r="AG7" s="50">
        <v>426.75</v>
      </c>
    </row>
    <row r="8" spans="1:33" x14ac:dyDescent="0.2">
      <c r="A8" s="19" t="s">
        <v>4</v>
      </c>
      <c r="B8" s="20" t="s">
        <v>0</v>
      </c>
      <c r="C8" s="38">
        <v>2427.2399999999998</v>
      </c>
      <c r="D8" s="42">
        <v>2432.87</v>
      </c>
      <c r="E8" s="39">
        <v>3089.7</v>
      </c>
      <c r="F8" s="42">
        <v>3077.57</v>
      </c>
      <c r="G8" s="39">
        <v>3228.65</v>
      </c>
      <c r="H8" s="39">
        <v>3246.12</v>
      </c>
      <c r="I8" s="39">
        <v>4713.8500000000004</v>
      </c>
      <c r="J8" s="39">
        <v>2976.2</v>
      </c>
      <c r="K8" s="39">
        <v>3238.08</v>
      </c>
      <c r="L8" s="39">
        <v>2641.5</v>
      </c>
      <c r="M8" s="40">
        <v>3014.19</v>
      </c>
      <c r="N8" s="39">
        <v>2539.9899999999998</v>
      </c>
      <c r="O8" s="39">
        <v>3933.16</v>
      </c>
      <c r="P8" s="39">
        <v>3264.83</v>
      </c>
      <c r="Q8" s="39">
        <v>2638.75</v>
      </c>
      <c r="R8" s="39">
        <v>3129.5</v>
      </c>
      <c r="S8" s="39">
        <v>1441.45</v>
      </c>
      <c r="T8" s="39">
        <v>1498.99</v>
      </c>
      <c r="U8" s="39">
        <v>1761.23</v>
      </c>
      <c r="V8" s="39">
        <v>1440.25</v>
      </c>
      <c r="W8" s="39">
        <v>1657.48</v>
      </c>
      <c r="X8" s="39">
        <v>2361.8200000000002</v>
      </c>
      <c r="Y8" s="39">
        <v>2113.5</v>
      </c>
      <c r="Z8" s="39">
        <v>2134.89</v>
      </c>
      <c r="AA8" s="39">
        <v>2349.98</v>
      </c>
      <c r="AB8" s="40">
        <v>2262.25</v>
      </c>
      <c r="AC8" s="39">
        <v>1910.11</v>
      </c>
      <c r="AD8" s="39">
        <v>2147.86</v>
      </c>
      <c r="AE8" s="39">
        <v>1566</v>
      </c>
      <c r="AF8" s="39">
        <v>2274.36</v>
      </c>
      <c r="AG8" s="50">
        <v>2072.2399999999998</v>
      </c>
    </row>
    <row r="9" spans="1:33" x14ac:dyDescent="0.2">
      <c r="A9" s="19" t="s">
        <v>476</v>
      </c>
      <c r="B9" s="20" t="s">
        <v>0</v>
      </c>
      <c r="C9" s="38">
        <v>242.5</v>
      </c>
      <c r="D9" s="42">
        <v>197.37</v>
      </c>
      <c r="E9" s="39">
        <v>89.5</v>
      </c>
      <c r="F9" s="42">
        <v>411.4</v>
      </c>
      <c r="G9" s="39">
        <v>455</v>
      </c>
      <c r="H9" s="39">
        <v>310.75</v>
      </c>
      <c r="I9" s="39">
        <v>601.79999999999995</v>
      </c>
      <c r="J9" s="39">
        <v>184.25</v>
      </c>
      <c r="K9" s="39">
        <v>266</v>
      </c>
      <c r="L9" s="39">
        <v>141.25</v>
      </c>
      <c r="M9" s="40">
        <v>308.74</v>
      </c>
      <c r="N9" s="39">
        <v>512</v>
      </c>
      <c r="O9" s="39">
        <v>685.99</v>
      </c>
      <c r="P9" s="39">
        <v>260</v>
      </c>
      <c r="Q9" s="39">
        <v>454.75</v>
      </c>
      <c r="R9" s="39">
        <v>667</v>
      </c>
      <c r="S9" s="39">
        <v>285.64</v>
      </c>
      <c r="T9" s="39">
        <v>375</v>
      </c>
      <c r="U9" s="39">
        <v>214.75</v>
      </c>
      <c r="V9" s="39">
        <v>323.25</v>
      </c>
      <c r="W9" s="39">
        <v>248.86</v>
      </c>
      <c r="X9" s="39">
        <v>396.75</v>
      </c>
      <c r="Y9" s="39">
        <v>430.25</v>
      </c>
      <c r="Z9" s="39">
        <v>357.5</v>
      </c>
      <c r="AA9" s="39">
        <v>253.25</v>
      </c>
      <c r="AB9" s="40">
        <v>335.75</v>
      </c>
      <c r="AC9" s="39">
        <v>250.99</v>
      </c>
      <c r="AD9" s="39">
        <v>235.5</v>
      </c>
      <c r="AE9" s="39">
        <v>274.75</v>
      </c>
      <c r="AF9" s="39">
        <v>196.25</v>
      </c>
      <c r="AG9" s="50">
        <v>196.25</v>
      </c>
    </row>
    <row r="10" spans="1:33" x14ac:dyDescent="0.2">
      <c r="A10" s="19" t="s">
        <v>5</v>
      </c>
      <c r="B10" s="20" t="s">
        <v>0</v>
      </c>
      <c r="C10" s="38">
        <v>822.12</v>
      </c>
      <c r="D10" s="42">
        <v>1115.75</v>
      </c>
      <c r="E10" s="39">
        <v>1472.12</v>
      </c>
      <c r="F10" s="42">
        <v>1598.75</v>
      </c>
      <c r="G10" s="39">
        <v>1575</v>
      </c>
      <c r="H10" s="39">
        <v>1606.65</v>
      </c>
      <c r="I10" s="39">
        <v>1298.8</v>
      </c>
      <c r="J10" s="39">
        <v>945.09</v>
      </c>
      <c r="K10" s="39">
        <v>885.59</v>
      </c>
      <c r="L10" s="39">
        <v>819.99</v>
      </c>
      <c r="M10" s="40">
        <v>798.75</v>
      </c>
      <c r="N10" s="39">
        <v>854.99</v>
      </c>
      <c r="O10" s="39">
        <v>1033.5</v>
      </c>
      <c r="P10" s="39">
        <v>1272.1199999999999</v>
      </c>
      <c r="Q10" s="39">
        <v>857.98</v>
      </c>
      <c r="R10" s="39">
        <v>686.75</v>
      </c>
      <c r="S10" s="39">
        <v>1184.95</v>
      </c>
      <c r="T10" s="39">
        <v>1274.31</v>
      </c>
      <c r="U10" s="39">
        <v>296.49</v>
      </c>
      <c r="V10" s="39">
        <v>244</v>
      </c>
      <c r="W10" s="39">
        <v>144</v>
      </c>
      <c r="X10" s="39">
        <v>603.24</v>
      </c>
      <c r="Y10" s="39">
        <v>457.75</v>
      </c>
      <c r="Z10" s="39">
        <v>250.74</v>
      </c>
      <c r="AA10" s="39">
        <v>704.5</v>
      </c>
      <c r="AB10" s="40">
        <v>513.25</v>
      </c>
      <c r="AC10" s="39">
        <v>206.25</v>
      </c>
      <c r="AD10" s="39">
        <v>449.75</v>
      </c>
      <c r="AE10" s="39">
        <v>426.25</v>
      </c>
      <c r="AF10" s="39">
        <v>317</v>
      </c>
      <c r="AG10" s="50">
        <v>365</v>
      </c>
    </row>
    <row r="11" spans="1:33" x14ac:dyDescent="0.2">
      <c r="A11" s="19" t="s">
        <v>6</v>
      </c>
      <c r="B11" s="20" t="s">
        <v>0</v>
      </c>
      <c r="C11" s="38">
        <v>2454.4899999999998</v>
      </c>
      <c r="D11" s="42">
        <v>2859.49</v>
      </c>
      <c r="E11" s="39">
        <v>2541.3200000000002</v>
      </c>
      <c r="F11" s="42">
        <v>3036.8</v>
      </c>
      <c r="G11" s="39">
        <v>2927.24</v>
      </c>
      <c r="H11" s="39">
        <v>3304.55</v>
      </c>
      <c r="I11" s="39">
        <v>3319.67</v>
      </c>
      <c r="J11" s="39">
        <v>2699.72</v>
      </c>
      <c r="K11" s="39">
        <v>3192.34</v>
      </c>
      <c r="L11" s="39">
        <v>2081.37</v>
      </c>
      <c r="M11" s="40">
        <v>2266.7199999999998</v>
      </c>
      <c r="N11" s="39">
        <v>2509.59</v>
      </c>
      <c r="O11" s="39">
        <v>3097.04</v>
      </c>
      <c r="P11" s="39">
        <v>3399.73</v>
      </c>
      <c r="Q11" s="39">
        <v>3997.75</v>
      </c>
      <c r="R11" s="39">
        <v>3360.75</v>
      </c>
      <c r="S11" s="39">
        <v>1828.97</v>
      </c>
      <c r="T11" s="39">
        <v>2022.87</v>
      </c>
      <c r="U11" s="39">
        <v>2181.12</v>
      </c>
      <c r="V11" s="39">
        <v>1580.25</v>
      </c>
      <c r="W11" s="39">
        <v>1629.17</v>
      </c>
      <c r="X11" s="39">
        <v>1936.78</v>
      </c>
      <c r="Y11" s="39">
        <v>1512.75</v>
      </c>
      <c r="Z11" s="39">
        <v>1992.25</v>
      </c>
      <c r="AA11" s="39">
        <v>2514.6099999999997</v>
      </c>
      <c r="AB11" s="40">
        <v>2362.7399999999998</v>
      </c>
      <c r="AC11" s="39">
        <v>2257.4699999999998</v>
      </c>
      <c r="AD11" s="39">
        <v>2025</v>
      </c>
      <c r="AE11" s="39">
        <v>1810.37</v>
      </c>
      <c r="AF11" s="39">
        <v>2180.37</v>
      </c>
      <c r="AG11" s="50">
        <v>1912.37</v>
      </c>
    </row>
    <row r="12" spans="1:33" x14ac:dyDescent="0.2">
      <c r="A12" s="19" t="s">
        <v>7</v>
      </c>
      <c r="B12" s="20" t="s">
        <v>0</v>
      </c>
      <c r="C12" s="38">
        <v>613.37</v>
      </c>
      <c r="D12" s="42">
        <v>674.65</v>
      </c>
      <c r="E12" s="39">
        <v>713.12</v>
      </c>
      <c r="F12" s="42">
        <v>390.25</v>
      </c>
      <c r="G12" s="39">
        <v>753</v>
      </c>
      <c r="H12" s="39">
        <v>622.5</v>
      </c>
      <c r="I12" s="39">
        <v>1165.3699999999999</v>
      </c>
      <c r="J12" s="39">
        <v>911.85</v>
      </c>
      <c r="K12" s="39">
        <v>790.37</v>
      </c>
      <c r="L12" s="39">
        <v>839.75</v>
      </c>
      <c r="M12" s="40">
        <v>398.5</v>
      </c>
      <c r="N12" s="39">
        <v>1292.24</v>
      </c>
      <c r="O12" s="39">
        <v>912.48</v>
      </c>
      <c r="P12" s="39">
        <v>552.75</v>
      </c>
      <c r="Q12" s="39">
        <v>505.61</v>
      </c>
      <c r="R12" s="39">
        <v>781</v>
      </c>
      <c r="S12" s="39">
        <v>392.46</v>
      </c>
      <c r="T12" s="39">
        <v>460</v>
      </c>
      <c r="U12" s="39">
        <v>403.25</v>
      </c>
      <c r="V12" s="39">
        <v>199.12</v>
      </c>
      <c r="W12" s="39">
        <v>219.5</v>
      </c>
      <c r="X12" s="39">
        <v>600</v>
      </c>
      <c r="Y12" s="39">
        <v>387.25</v>
      </c>
      <c r="Z12" s="39">
        <v>491.75</v>
      </c>
      <c r="AA12" s="39">
        <v>404</v>
      </c>
      <c r="AB12" s="40">
        <v>437.75</v>
      </c>
      <c r="AC12" s="39">
        <v>586</v>
      </c>
      <c r="AD12" s="39">
        <v>494.99</v>
      </c>
      <c r="AE12" s="39">
        <v>347.75</v>
      </c>
      <c r="AF12" s="39">
        <v>296</v>
      </c>
      <c r="AG12" s="50">
        <v>361.5</v>
      </c>
    </row>
    <row r="13" spans="1:33" x14ac:dyDescent="0.2">
      <c r="A13" s="19" t="s">
        <v>463</v>
      </c>
      <c r="B13" s="20" t="s">
        <v>383</v>
      </c>
      <c r="C13" s="38">
        <v>1124.5</v>
      </c>
      <c r="D13" s="38">
        <v>1182.3699999999999</v>
      </c>
      <c r="E13" s="39">
        <v>1246.1199999999999</v>
      </c>
      <c r="F13" s="38">
        <v>1541.95</v>
      </c>
      <c r="G13" s="39">
        <v>1980.25</v>
      </c>
      <c r="H13" s="39">
        <v>3682.2</v>
      </c>
      <c r="I13" s="39">
        <v>4315.59</v>
      </c>
      <c r="J13" s="39">
        <v>2999.22</v>
      </c>
      <c r="K13" s="39">
        <v>2885.58</v>
      </c>
      <c r="L13" s="39">
        <v>3113.48</v>
      </c>
      <c r="M13" s="40">
        <v>3171.12</v>
      </c>
      <c r="N13" s="39">
        <v>2891.73</v>
      </c>
      <c r="O13" s="39">
        <v>2240.86</v>
      </c>
      <c r="P13" s="39">
        <v>1791.49</v>
      </c>
      <c r="Q13" s="39">
        <v>2569.84</v>
      </c>
      <c r="R13" s="39">
        <v>1449.24</v>
      </c>
      <c r="S13" s="39">
        <v>1564.64</v>
      </c>
      <c r="T13" s="39">
        <v>1654</v>
      </c>
      <c r="U13" s="39">
        <v>1696.5</v>
      </c>
      <c r="V13" s="39">
        <v>2043.04</v>
      </c>
      <c r="W13" s="39">
        <v>1320</v>
      </c>
      <c r="X13" s="39">
        <v>1403.5</v>
      </c>
      <c r="Y13" s="39">
        <v>1142.98</v>
      </c>
      <c r="Z13" s="39">
        <v>1518</v>
      </c>
      <c r="AA13" s="39">
        <v>792.75</v>
      </c>
      <c r="AB13" s="40">
        <v>1492.24</v>
      </c>
      <c r="AC13" s="39">
        <v>1365.24</v>
      </c>
      <c r="AD13" s="39">
        <v>1144.5</v>
      </c>
      <c r="AE13" s="39">
        <v>1850</v>
      </c>
      <c r="AF13" s="39">
        <v>1706.75</v>
      </c>
      <c r="AG13" s="50">
        <v>933.58</v>
      </c>
    </row>
    <row r="14" spans="1:33" x14ac:dyDescent="0.2">
      <c r="A14" s="19" t="s">
        <v>8</v>
      </c>
      <c r="B14" s="20" t="s">
        <v>383</v>
      </c>
      <c r="C14" s="38">
        <v>965.62</v>
      </c>
      <c r="D14" s="38">
        <v>797.5</v>
      </c>
      <c r="E14" s="39">
        <v>1313.42</v>
      </c>
      <c r="F14" s="38">
        <v>589.25</v>
      </c>
      <c r="G14" s="39">
        <v>1698.62</v>
      </c>
      <c r="H14" s="39">
        <v>2767.37</v>
      </c>
      <c r="I14" s="39">
        <v>2951.51</v>
      </c>
      <c r="J14" s="39">
        <v>2062.4699999999998</v>
      </c>
      <c r="K14" s="39">
        <v>1997.84</v>
      </c>
      <c r="L14" s="39">
        <v>1783.6</v>
      </c>
      <c r="M14" s="40">
        <v>2196.9899999999998</v>
      </c>
      <c r="N14" s="39">
        <v>1660</v>
      </c>
      <c r="O14" s="39">
        <v>1261</v>
      </c>
      <c r="P14" s="39">
        <v>1094.49</v>
      </c>
      <c r="Q14" s="39">
        <v>1028.25</v>
      </c>
      <c r="R14" s="39">
        <v>1199.75</v>
      </c>
      <c r="S14" s="39">
        <v>601.25</v>
      </c>
      <c r="T14" s="39">
        <v>601.25</v>
      </c>
      <c r="U14" s="39">
        <v>1002.5</v>
      </c>
      <c r="V14" s="39">
        <v>535.25</v>
      </c>
      <c r="W14" s="39">
        <v>1130.49</v>
      </c>
      <c r="X14" s="39">
        <v>894.86</v>
      </c>
      <c r="Y14" s="39">
        <v>623.75</v>
      </c>
      <c r="Z14" s="39">
        <v>491.75</v>
      </c>
      <c r="AA14" s="39">
        <v>583.87</v>
      </c>
      <c r="AB14" s="40">
        <v>455.49</v>
      </c>
      <c r="AC14" s="39">
        <v>374.71</v>
      </c>
      <c r="AD14" s="39">
        <v>684.75</v>
      </c>
      <c r="AE14" s="39">
        <v>437.75</v>
      </c>
      <c r="AF14" s="39">
        <v>248.5</v>
      </c>
      <c r="AG14" s="50">
        <v>303.56</v>
      </c>
    </row>
    <row r="15" spans="1:33" x14ac:dyDescent="0.2">
      <c r="A15" s="19" t="s">
        <v>9</v>
      </c>
      <c r="B15" s="20" t="s">
        <v>384</v>
      </c>
      <c r="C15" s="38">
        <v>1353.12</v>
      </c>
      <c r="D15" s="38">
        <v>1361</v>
      </c>
      <c r="E15" s="39">
        <v>1371.75</v>
      </c>
      <c r="F15" s="38">
        <v>1539</v>
      </c>
      <c r="G15" s="39">
        <v>1782.62</v>
      </c>
      <c r="H15" s="39">
        <v>2002.75</v>
      </c>
      <c r="I15" s="39">
        <v>2252.17</v>
      </c>
      <c r="J15" s="39">
        <v>1838.65</v>
      </c>
      <c r="K15" s="39">
        <v>1291.22</v>
      </c>
      <c r="L15" s="39">
        <v>1609.36</v>
      </c>
      <c r="M15" s="40">
        <v>1496.37</v>
      </c>
      <c r="N15" s="39">
        <v>1585.5</v>
      </c>
      <c r="O15" s="39">
        <v>1284.1199999999999</v>
      </c>
      <c r="P15" s="39">
        <v>1042.5</v>
      </c>
      <c r="Q15" s="39">
        <v>1041.25</v>
      </c>
      <c r="R15" s="39">
        <v>867.5</v>
      </c>
      <c r="S15" s="39">
        <v>786.15</v>
      </c>
      <c r="T15" s="39">
        <v>786.15</v>
      </c>
      <c r="U15" s="39">
        <v>697.25</v>
      </c>
      <c r="V15" s="39">
        <v>645.25</v>
      </c>
      <c r="W15" s="39">
        <v>629.75</v>
      </c>
      <c r="X15" s="39">
        <v>676</v>
      </c>
      <c r="Y15" s="39">
        <v>1151</v>
      </c>
      <c r="Z15" s="39">
        <v>976.5</v>
      </c>
      <c r="AA15" s="39">
        <v>1407.74</v>
      </c>
      <c r="AB15" s="40">
        <v>569.49</v>
      </c>
      <c r="AC15" s="39">
        <v>749.74</v>
      </c>
      <c r="AD15" s="39">
        <v>1149.3699999999999</v>
      </c>
      <c r="AE15" s="39">
        <v>1296.3699999999999</v>
      </c>
      <c r="AF15" s="39">
        <v>1220.1099999999999</v>
      </c>
      <c r="AG15" s="50">
        <v>896.61</v>
      </c>
    </row>
    <row r="16" spans="1:33" x14ac:dyDescent="0.2">
      <c r="A16" s="19" t="s">
        <v>10</v>
      </c>
      <c r="B16" s="20" t="s">
        <v>384</v>
      </c>
      <c r="C16" s="38">
        <v>197.25</v>
      </c>
      <c r="D16" s="38">
        <v>388.37</v>
      </c>
      <c r="E16" s="39">
        <v>328.8</v>
      </c>
      <c r="F16" s="38">
        <v>328.87</v>
      </c>
      <c r="G16" s="39">
        <v>318.82</v>
      </c>
      <c r="H16" s="39">
        <v>430.37</v>
      </c>
      <c r="I16" s="39">
        <v>474.25</v>
      </c>
      <c r="J16" s="39">
        <v>703.12</v>
      </c>
      <c r="K16" s="39">
        <v>525.37</v>
      </c>
      <c r="L16" s="39">
        <v>421.99</v>
      </c>
      <c r="M16" s="40">
        <v>612.99</v>
      </c>
      <c r="N16" s="39">
        <v>871.48</v>
      </c>
      <c r="O16" s="39">
        <v>403.5</v>
      </c>
      <c r="P16" s="39">
        <v>396.85</v>
      </c>
      <c r="Q16" s="39">
        <v>242</v>
      </c>
      <c r="R16" s="62" t="s">
        <v>480</v>
      </c>
      <c r="S16" s="63"/>
      <c r="T16" s="63"/>
      <c r="U16" s="63"/>
      <c r="V16" s="63"/>
      <c r="W16" s="63"/>
      <c r="X16" s="63"/>
      <c r="Y16" s="63"/>
      <c r="Z16" s="63"/>
      <c r="AA16" s="63"/>
      <c r="AB16" s="63"/>
      <c r="AC16" s="63"/>
      <c r="AD16" s="63"/>
      <c r="AE16" s="63"/>
      <c r="AF16" s="63"/>
      <c r="AG16" s="64"/>
    </row>
    <row r="17" spans="1:33" x14ac:dyDescent="0.2">
      <c r="A17" s="19" t="s">
        <v>11</v>
      </c>
      <c r="B17" s="20" t="s">
        <v>384</v>
      </c>
      <c r="C17" s="38">
        <v>1034.75</v>
      </c>
      <c r="D17" s="38">
        <v>1276.75</v>
      </c>
      <c r="E17" s="39">
        <v>912.25</v>
      </c>
      <c r="F17" s="38">
        <v>981.25</v>
      </c>
      <c r="G17" s="39">
        <v>792.75</v>
      </c>
      <c r="H17" s="39">
        <v>1087.5</v>
      </c>
      <c r="I17" s="39">
        <v>1118.4000000000001</v>
      </c>
      <c r="J17" s="39">
        <v>1115.22</v>
      </c>
      <c r="K17" s="39">
        <v>924.24</v>
      </c>
      <c r="L17" s="39">
        <v>758.11</v>
      </c>
      <c r="M17" s="40">
        <v>991.24</v>
      </c>
      <c r="N17" s="39">
        <v>853</v>
      </c>
      <c r="O17" s="39">
        <v>692.99</v>
      </c>
      <c r="P17" s="39">
        <v>497.5</v>
      </c>
      <c r="Q17" s="39">
        <v>428.25</v>
      </c>
      <c r="R17" s="39">
        <v>431.5</v>
      </c>
      <c r="S17" s="39">
        <v>228.37</v>
      </c>
      <c r="T17" s="39">
        <v>228.37</v>
      </c>
      <c r="U17" s="39">
        <v>221.25</v>
      </c>
      <c r="V17" s="39">
        <v>209.5</v>
      </c>
      <c r="W17" s="39">
        <v>282.87</v>
      </c>
      <c r="X17" s="39">
        <v>301.16000000000003</v>
      </c>
      <c r="Y17" s="39">
        <v>106.5</v>
      </c>
      <c r="Z17" s="39">
        <v>72.37</v>
      </c>
      <c r="AA17" s="39">
        <v>91.12</v>
      </c>
      <c r="AB17" s="40">
        <v>331.87</v>
      </c>
      <c r="AC17" s="39">
        <v>327.75</v>
      </c>
      <c r="AD17" s="39">
        <v>249.37</v>
      </c>
      <c r="AE17" s="39">
        <v>331.75</v>
      </c>
      <c r="AF17" s="39">
        <v>571.6</v>
      </c>
      <c r="AG17" s="50">
        <v>345.49</v>
      </c>
    </row>
    <row r="18" spans="1:33" x14ac:dyDescent="0.2">
      <c r="A18" s="19" t="s">
        <v>12</v>
      </c>
      <c r="B18" s="20" t="s">
        <v>384</v>
      </c>
      <c r="C18" s="38">
        <v>1271.1199999999999</v>
      </c>
      <c r="D18" s="38">
        <v>1237.5</v>
      </c>
      <c r="E18" s="39">
        <v>921.5</v>
      </c>
      <c r="F18" s="38">
        <v>1521.27</v>
      </c>
      <c r="G18" s="39">
        <v>1072.6199999999999</v>
      </c>
      <c r="H18" s="39">
        <v>887.5</v>
      </c>
      <c r="I18" s="39">
        <v>1071.2</v>
      </c>
      <c r="J18" s="39">
        <v>1082.07</v>
      </c>
      <c r="K18" s="39">
        <v>924.11</v>
      </c>
      <c r="L18" s="39">
        <v>1237.99</v>
      </c>
      <c r="M18" s="40">
        <v>1225.25</v>
      </c>
      <c r="N18" s="39">
        <v>952.25</v>
      </c>
      <c r="O18" s="39">
        <v>802.5</v>
      </c>
      <c r="P18" s="39">
        <v>781</v>
      </c>
      <c r="Q18" s="39">
        <v>531.5</v>
      </c>
      <c r="R18" s="39">
        <v>670.12</v>
      </c>
      <c r="S18" s="39">
        <v>677.87</v>
      </c>
      <c r="T18" s="39">
        <v>677.87</v>
      </c>
      <c r="U18" s="39">
        <v>659.87</v>
      </c>
      <c r="V18" s="39">
        <v>620.49</v>
      </c>
      <c r="W18" s="39">
        <v>983.12</v>
      </c>
      <c r="X18" s="39">
        <v>589.87</v>
      </c>
      <c r="Y18" s="39">
        <v>554.37</v>
      </c>
      <c r="Z18" s="39">
        <v>554.37</v>
      </c>
      <c r="AA18" s="39">
        <v>561.75</v>
      </c>
      <c r="AB18" s="40">
        <v>581.87</v>
      </c>
      <c r="AC18" s="39">
        <v>462.75</v>
      </c>
      <c r="AD18" s="39">
        <v>512</v>
      </c>
      <c r="AE18" s="39">
        <v>932.24</v>
      </c>
      <c r="AF18" s="39">
        <v>480</v>
      </c>
      <c r="AG18" s="50">
        <v>312.75</v>
      </c>
    </row>
    <row r="19" spans="1:33" x14ac:dyDescent="0.2">
      <c r="A19" s="19" t="s">
        <v>13</v>
      </c>
      <c r="B19" s="20" t="s">
        <v>384</v>
      </c>
      <c r="C19" s="38">
        <v>22005.83</v>
      </c>
      <c r="D19" s="38">
        <v>20240.64</v>
      </c>
      <c r="E19" s="39">
        <v>22857.360000000001</v>
      </c>
      <c r="F19" s="38">
        <v>24310.04</v>
      </c>
      <c r="G19" s="39">
        <v>25074.07</v>
      </c>
      <c r="H19" s="39">
        <v>23046.02</v>
      </c>
      <c r="I19" s="39">
        <v>40745.839999999997</v>
      </c>
      <c r="J19" s="39">
        <v>37480.85</v>
      </c>
      <c r="K19" s="39">
        <v>36262.949999999997</v>
      </c>
      <c r="L19" s="39">
        <v>31180.959999999999</v>
      </c>
      <c r="M19" s="40">
        <v>32489.94</v>
      </c>
      <c r="N19" s="39">
        <v>33815.49</v>
      </c>
      <c r="O19" s="39">
        <v>29718.53</v>
      </c>
      <c r="P19" s="39">
        <v>25616.31</v>
      </c>
      <c r="Q19" s="39">
        <v>22800.12</v>
      </c>
      <c r="R19" s="39">
        <v>24214.89</v>
      </c>
      <c r="S19" s="39">
        <v>19817.64</v>
      </c>
      <c r="T19" s="39">
        <v>20342.91</v>
      </c>
      <c r="U19" s="39">
        <v>17989.32</v>
      </c>
      <c r="V19" s="39">
        <v>18796.189999999999</v>
      </c>
      <c r="W19" s="39">
        <v>18255.13</v>
      </c>
      <c r="X19" s="39">
        <v>19517.25</v>
      </c>
      <c r="Y19" s="39">
        <v>16777.62</v>
      </c>
      <c r="Z19" s="39">
        <v>15764.97</v>
      </c>
      <c r="AA19" s="39">
        <v>14937.669999999998</v>
      </c>
      <c r="AB19" s="40">
        <v>14587.93</v>
      </c>
      <c r="AC19" s="39">
        <v>17222.71</v>
      </c>
      <c r="AD19" s="39">
        <v>20322.32</v>
      </c>
      <c r="AE19" s="39">
        <v>18490.46</v>
      </c>
      <c r="AF19" s="39">
        <v>18382.98</v>
      </c>
      <c r="AG19" s="50">
        <v>16791.52</v>
      </c>
    </row>
    <row r="20" spans="1:33" x14ac:dyDescent="0.2">
      <c r="A20" s="19" t="s">
        <v>14</v>
      </c>
      <c r="B20" s="20" t="s">
        <v>384</v>
      </c>
      <c r="C20" s="38">
        <v>8097.11</v>
      </c>
      <c r="D20" s="38">
        <v>7163.46</v>
      </c>
      <c r="E20" s="39">
        <v>7060.56</v>
      </c>
      <c r="F20" s="38">
        <v>6779.69</v>
      </c>
      <c r="G20" s="39">
        <v>6103.29</v>
      </c>
      <c r="H20" s="39">
        <v>6545.83</v>
      </c>
      <c r="I20" s="39">
        <v>7121.63</v>
      </c>
      <c r="J20" s="39">
        <v>7194.81</v>
      </c>
      <c r="K20" s="39">
        <v>7154.65</v>
      </c>
      <c r="L20" s="39">
        <v>6579.68</v>
      </c>
      <c r="M20" s="40">
        <v>5990.53</v>
      </c>
      <c r="N20" s="39">
        <v>5345.26</v>
      </c>
      <c r="O20" s="39">
        <v>4524.4399999999996</v>
      </c>
      <c r="P20" s="39">
        <v>3979.95</v>
      </c>
      <c r="Q20" s="39">
        <v>3189.11</v>
      </c>
      <c r="R20" s="39">
        <v>3760.82</v>
      </c>
      <c r="S20" s="39">
        <v>2846.51</v>
      </c>
      <c r="T20" s="39">
        <v>3393.62</v>
      </c>
      <c r="U20" s="39">
        <v>3037.47</v>
      </c>
      <c r="V20" s="39">
        <v>3203.72</v>
      </c>
      <c r="W20" s="39">
        <v>3918.65</v>
      </c>
      <c r="X20" s="39">
        <v>3654.56</v>
      </c>
      <c r="Y20" s="39">
        <v>3741.36</v>
      </c>
      <c r="Z20" s="39">
        <v>3741.36</v>
      </c>
      <c r="AA20" s="39">
        <v>3474.5699999999997</v>
      </c>
      <c r="AB20" s="40">
        <v>3792.18</v>
      </c>
      <c r="AC20" s="39">
        <v>3927.03</v>
      </c>
      <c r="AD20" s="39">
        <v>4785.34</v>
      </c>
      <c r="AE20" s="39">
        <v>5757.06</v>
      </c>
      <c r="AF20" s="39">
        <v>4274.34</v>
      </c>
      <c r="AG20" s="50">
        <v>4222.97</v>
      </c>
    </row>
    <row r="21" spans="1:33" x14ac:dyDescent="0.2">
      <c r="A21" s="19" t="s">
        <v>15</v>
      </c>
      <c r="B21" s="20" t="s">
        <v>384</v>
      </c>
      <c r="C21" s="38">
        <v>649.62</v>
      </c>
      <c r="D21" s="38">
        <v>399.62</v>
      </c>
      <c r="E21" s="39">
        <v>487.7</v>
      </c>
      <c r="F21" s="38">
        <v>609.75</v>
      </c>
      <c r="G21" s="39">
        <v>418.75</v>
      </c>
      <c r="H21" s="39">
        <v>913.12</v>
      </c>
      <c r="I21" s="39">
        <v>936.44</v>
      </c>
      <c r="J21" s="39">
        <v>988.45</v>
      </c>
      <c r="K21" s="39">
        <v>884</v>
      </c>
      <c r="L21" s="39">
        <v>949.87</v>
      </c>
      <c r="M21" s="40">
        <v>573.75</v>
      </c>
      <c r="N21" s="39">
        <v>621.12</v>
      </c>
      <c r="O21" s="39">
        <v>579.25</v>
      </c>
      <c r="P21" s="39">
        <v>523.25</v>
      </c>
      <c r="Q21" s="39">
        <v>540.75</v>
      </c>
      <c r="R21" s="39">
        <v>421.25</v>
      </c>
      <c r="S21" s="39">
        <v>215.75</v>
      </c>
      <c r="T21" s="39">
        <v>215.75</v>
      </c>
      <c r="U21" s="39">
        <v>423.75</v>
      </c>
      <c r="V21" s="39">
        <v>337.75</v>
      </c>
      <c r="W21" s="39">
        <v>380.16</v>
      </c>
      <c r="X21" s="39">
        <v>403</v>
      </c>
      <c r="Y21" s="39">
        <v>416.37</v>
      </c>
      <c r="Z21" s="39">
        <v>466.75</v>
      </c>
      <c r="AA21" s="39">
        <v>511.75</v>
      </c>
      <c r="AB21" s="40">
        <v>324.75</v>
      </c>
      <c r="AC21" s="39">
        <v>343.62</v>
      </c>
      <c r="AD21" s="39">
        <v>303.5</v>
      </c>
      <c r="AE21" s="39">
        <v>215.75</v>
      </c>
      <c r="AF21" s="39">
        <v>201.5</v>
      </c>
      <c r="AG21" s="50">
        <v>208.25</v>
      </c>
    </row>
    <row r="22" spans="1:33" x14ac:dyDescent="0.2">
      <c r="A22" s="19" t="s">
        <v>16</v>
      </c>
      <c r="B22" s="20" t="s">
        <v>384</v>
      </c>
      <c r="C22" s="38">
        <v>547.37</v>
      </c>
      <c r="D22" s="38">
        <v>622</v>
      </c>
      <c r="E22" s="39">
        <v>589.25</v>
      </c>
      <c r="F22" s="38">
        <v>830.5</v>
      </c>
      <c r="G22" s="39">
        <v>692.75</v>
      </c>
      <c r="H22" s="39">
        <v>804.62</v>
      </c>
      <c r="I22" s="39">
        <v>1067.99</v>
      </c>
      <c r="J22" s="39">
        <v>695.75</v>
      </c>
      <c r="K22" s="39">
        <v>743.98</v>
      </c>
      <c r="L22" s="39">
        <v>568.25</v>
      </c>
      <c r="M22" s="40">
        <v>590.5</v>
      </c>
      <c r="N22" s="39">
        <v>667</v>
      </c>
      <c r="O22" s="39">
        <v>402</v>
      </c>
      <c r="P22" s="39">
        <v>377.75</v>
      </c>
      <c r="Q22" s="39">
        <v>423.87</v>
      </c>
      <c r="R22" s="39">
        <v>539.25</v>
      </c>
      <c r="S22" s="39">
        <v>664.76</v>
      </c>
      <c r="T22" s="39">
        <v>704.76</v>
      </c>
      <c r="U22" s="39">
        <v>647.25</v>
      </c>
      <c r="V22" s="39">
        <v>305.5</v>
      </c>
      <c r="W22" s="39">
        <v>549.25</v>
      </c>
      <c r="X22" s="39">
        <v>396.87</v>
      </c>
      <c r="Y22" s="39">
        <v>341.87</v>
      </c>
      <c r="Z22" s="39">
        <v>389.5</v>
      </c>
      <c r="AA22" s="39">
        <v>385.5</v>
      </c>
      <c r="AB22" s="40">
        <v>539.62</v>
      </c>
      <c r="AC22" s="39">
        <v>430</v>
      </c>
      <c r="AD22" s="39">
        <v>463.75</v>
      </c>
      <c r="AE22" s="39">
        <v>436.75</v>
      </c>
      <c r="AF22" s="39">
        <v>455.5</v>
      </c>
      <c r="AG22" s="50">
        <v>523.25</v>
      </c>
    </row>
    <row r="23" spans="1:33" x14ac:dyDescent="0.2">
      <c r="A23" s="19" t="s">
        <v>17</v>
      </c>
      <c r="B23" s="20" t="s">
        <v>385</v>
      </c>
      <c r="C23" s="38">
        <v>455</v>
      </c>
      <c r="D23" s="38">
        <v>541.5</v>
      </c>
      <c r="E23" s="39">
        <v>475.25</v>
      </c>
      <c r="F23" s="38">
        <v>966.75</v>
      </c>
      <c r="G23" s="39">
        <v>670</v>
      </c>
      <c r="H23" s="39">
        <v>628.25</v>
      </c>
      <c r="I23" s="39">
        <v>575.5</v>
      </c>
      <c r="J23" s="39">
        <v>391</v>
      </c>
      <c r="K23" s="39">
        <v>426.5</v>
      </c>
      <c r="L23" s="39">
        <v>202.25</v>
      </c>
      <c r="M23" s="40">
        <v>412</v>
      </c>
      <c r="N23" s="39">
        <v>457.34</v>
      </c>
      <c r="O23" s="39">
        <v>269.75</v>
      </c>
      <c r="P23" s="39">
        <v>329.12</v>
      </c>
      <c r="Q23" s="39">
        <v>559.95000000000005</v>
      </c>
      <c r="R23" s="39">
        <v>426.25</v>
      </c>
      <c r="S23" s="39">
        <v>309.12</v>
      </c>
      <c r="T23" s="39">
        <v>309.12</v>
      </c>
      <c r="U23" s="39">
        <v>379.25</v>
      </c>
      <c r="V23" s="39">
        <v>317.75</v>
      </c>
      <c r="W23" s="39">
        <v>294.25</v>
      </c>
      <c r="X23" s="39">
        <v>231.75</v>
      </c>
      <c r="Y23" s="39">
        <v>255</v>
      </c>
      <c r="Z23" s="39">
        <v>182.5</v>
      </c>
      <c r="AA23" s="39">
        <v>128</v>
      </c>
      <c r="AB23" s="40">
        <v>284.25</v>
      </c>
      <c r="AC23" s="39">
        <v>176.5</v>
      </c>
      <c r="AD23" s="39">
        <v>225</v>
      </c>
      <c r="AE23" s="39">
        <v>88.25</v>
      </c>
      <c r="AF23" s="39">
        <v>197.5</v>
      </c>
      <c r="AG23" s="50">
        <v>138</v>
      </c>
    </row>
    <row r="24" spans="1:33" x14ac:dyDescent="0.2">
      <c r="A24" s="19" t="s">
        <v>18</v>
      </c>
      <c r="B24" s="20" t="s">
        <v>385</v>
      </c>
      <c r="C24" s="38">
        <v>261.75</v>
      </c>
      <c r="D24" s="38">
        <v>417.25</v>
      </c>
      <c r="E24" s="39">
        <v>631.5</v>
      </c>
      <c r="F24" s="38">
        <v>776.85</v>
      </c>
      <c r="G24" s="39">
        <v>655.74</v>
      </c>
      <c r="H24" s="39">
        <v>954.5</v>
      </c>
      <c r="I24" s="39">
        <v>751.62</v>
      </c>
      <c r="J24" s="39">
        <v>576.75</v>
      </c>
      <c r="K24" s="39">
        <v>458.24</v>
      </c>
      <c r="L24" s="39">
        <v>345.75</v>
      </c>
      <c r="M24" s="40">
        <v>460.62</v>
      </c>
      <c r="N24" s="39">
        <v>384.5</v>
      </c>
      <c r="O24" s="39">
        <v>369.75</v>
      </c>
      <c r="P24" s="39">
        <v>260.25</v>
      </c>
      <c r="Q24" s="39">
        <v>295.25</v>
      </c>
      <c r="R24" s="39">
        <v>915.99</v>
      </c>
      <c r="S24" s="39">
        <v>532.5</v>
      </c>
      <c r="T24" s="39">
        <v>532.5</v>
      </c>
      <c r="U24" s="39">
        <v>232.75</v>
      </c>
      <c r="V24" s="39">
        <v>286.25</v>
      </c>
      <c r="W24" s="39">
        <v>221</v>
      </c>
      <c r="X24" s="39">
        <v>95.5</v>
      </c>
      <c r="Y24" s="39">
        <v>148.25</v>
      </c>
      <c r="Z24" s="39">
        <v>155</v>
      </c>
      <c r="AA24" s="39">
        <v>204.25</v>
      </c>
      <c r="AB24" s="40">
        <v>367.49</v>
      </c>
      <c r="AC24" s="39">
        <v>226</v>
      </c>
      <c r="AD24" s="39">
        <v>264.5</v>
      </c>
      <c r="AE24" s="39">
        <v>290.5</v>
      </c>
      <c r="AF24" s="39">
        <v>112.25</v>
      </c>
      <c r="AG24" s="50">
        <v>739.99</v>
      </c>
    </row>
    <row r="25" spans="1:33" x14ac:dyDescent="0.2">
      <c r="A25" s="19" t="s">
        <v>19</v>
      </c>
      <c r="B25" s="20" t="s">
        <v>385</v>
      </c>
      <c r="C25" s="38">
        <v>1383.37</v>
      </c>
      <c r="D25" s="38">
        <v>1297.75</v>
      </c>
      <c r="E25" s="39">
        <v>1388.37</v>
      </c>
      <c r="F25" s="38">
        <v>1462.75</v>
      </c>
      <c r="G25" s="39">
        <v>1495.35</v>
      </c>
      <c r="H25" s="39">
        <v>1142.3699999999999</v>
      </c>
      <c r="I25" s="39">
        <v>1365.51</v>
      </c>
      <c r="J25" s="39">
        <v>1106.4000000000001</v>
      </c>
      <c r="K25" s="39">
        <v>834.24</v>
      </c>
      <c r="L25" s="39">
        <v>927</v>
      </c>
      <c r="M25" s="40">
        <v>634.49</v>
      </c>
      <c r="N25" s="39">
        <v>651.16</v>
      </c>
      <c r="O25" s="39">
        <v>1346.1</v>
      </c>
      <c r="P25" s="39">
        <v>873.73</v>
      </c>
      <c r="Q25" s="39">
        <v>586.37</v>
      </c>
      <c r="R25" s="39">
        <v>373</v>
      </c>
      <c r="S25" s="39">
        <v>263.24</v>
      </c>
      <c r="T25" s="39">
        <v>263.24</v>
      </c>
      <c r="U25" s="39">
        <v>426.5</v>
      </c>
      <c r="V25" s="39">
        <v>157.5</v>
      </c>
      <c r="W25" s="39">
        <v>214.75</v>
      </c>
      <c r="X25" s="39">
        <v>199.25</v>
      </c>
      <c r="Y25" s="39">
        <v>293.75</v>
      </c>
      <c r="Z25" s="39">
        <v>184.25</v>
      </c>
      <c r="AA25" s="39">
        <v>468.25</v>
      </c>
      <c r="AB25" s="40">
        <v>253.25</v>
      </c>
      <c r="AC25" s="39">
        <v>255.75</v>
      </c>
      <c r="AD25" s="39">
        <v>304.12</v>
      </c>
      <c r="AE25" s="39">
        <v>481.99</v>
      </c>
      <c r="AF25" s="39">
        <v>189</v>
      </c>
      <c r="AG25" s="50">
        <v>319.75</v>
      </c>
    </row>
    <row r="26" spans="1:33" x14ac:dyDescent="0.2">
      <c r="A26" s="19" t="s">
        <v>20</v>
      </c>
      <c r="B26" s="20" t="s">
        <v>385</v>
      </c>
      <c r="C26" s="38">
        <v>3112.5</v>
      </c>
      <c r="D26" s="38">
        <v>2980.87</v>
      </c>
      <c r="E26" s="39">
        <v>3883.1</v>
      </c>
      <c r="F26" s="38">
        <v>3660.52</v>
      </c>
      <c r="G26" s="39">
        <v>4060.5</v>
      </c>
      <c r="H26" s="39">
        <v>4778.6499999999996</v>
      </c>
      <c r="I26" s="39">
        <v>4852.99</v>
      </c>
      <c r="J26" s="39">
        <v>2843.99</v>
      </c>
      <c r="K26" s="39">
        <v>1937.48</v>
      </c>
      <c r="L26" s="39">
        <v>2091.23</v>
      </c>
      <c r="M26" s="40">
        <v>1933.23</v>
      </c>
      <c r="N26" s="39">
        <v>2333.61</v>
      </c>
      <c r="O26" s="39">
        <v>1988.74</v>
      </c>
      <c r="P26" s="39">
        <v>2036.82</v>
      </c>
      <c r="Q26" s="39">
        <v>2458.23</v>
      </c>
      <c r="R26" s="39">
        <v>2068.4899999999998</v>
      </c>
      <c r="S26" s="39">
        <v>1031.96</v>
      </c>
      <c r="T26" s="39">
        <v>1076.6400000000001</v>
      </c>
      <c r="U26" s="39">
        <v>987.75</v>
      </c>
      <c r="V26" s="39">
        <v>933.17</v>
      </c>
      <c r="W26" s="39">
        <v>689.36</v>
      </c>
      <c r="X26" s="39">
        <v>1002.62</v>
      </c>
      <c r="Y26" s="39">
        <v>848.37</v>
      </c>
      <c r="Z26" s="39">
        <v>1002.48</v>
      </c>
      <c r="AA26" s="39">
        <v>737.99</v>
      </c>
      <c r="AB26" s="40">
        <v>1151.1199999999999</v>
      </c>
      <c r="AC26" s="39">
        <v>1261.75</v>
      </c>
      <c r="AD26" s="39">
        <v>1323.24</v>
      </c>
      <c r="AE26" s="39">
        <v>1600.21</v>
      </c>
      <c r="AF26" s="39">
        <v>1029</v>
      </c>
      <c r="AG26" s="50">
        <v>720.73</v>
      </c>
    </row>
    <row r="27" spans="1:33" x14ac:dyDescent="0.2">
      <c r="A27" s="19" t="s">
        <v>21</v>
      </c>
      <c r="B27" s="20" t="s">
        <v>386</v>
      </c>
      <c r="C27" s="38">
        <v>5981.24</v>
      </c>
      <c r="D27" s="38">
        <v>5828.74</v>
      </c>
      <c r="E27" s="39">
        <v>5911.86</v>
      </c>
      <c r="F27" s="38">
        <v>5909.24</v>
      </c>
      <c r="G27" s="39">
        <v>5416.37</v>
      </c>
      <c r="H27" s="39">
        <v>5872.26</v>
      </c>
      <c r="I27" s="39">
        <v>5421.84</v>
      </c>
      <c r="J27" s="39">
        <v>6017.65</v>
      </c>
      <c r="K27" s="39">
        <v>6345.39</v>
      </c>
      <c r="L27" s="39">
        <v>5014.24</v>
      </c>
      <c r="M27" s="40">
        <v>5614.23</v>
      </c>
      <c r="N27" s="39">
        <v>5063.97</v>
      </c>
      <c r="O27" s="39">
        <v>5159.93</v>
      </c>
      <c r="P27" s="39">
        <v>4863.6000000000004</v>
      </c>
      <c r="Q27" s="39">
        <v>4789.22</v>
      </c>
      <c r="R27" s="39">
        <v>4902.09</v>
      </c>
      <c r="S27" s="39">
        <v>4125.1000000000004</v>
      </c>
      <c r="T27" s="39">
        <v>4561.34</v>
      </c>
      <c r="U27" s="39">
        <v>4556.8500000000004</v>
      </c>
      <c r="V27" s="39">
        <v>4676.97</v>
      </c>
      <c r="W27" s="39">
        <v>4341.28</v>
      </c>
      <c r="X27" s="39">
        <v>5065.6899999999996</v>
      </c>
      <c r="Y27" s="39">
        <v>5204.59</v>
      </c>
      <c r="Z27" s="39">
        <v>5214.46</v>
      </c>
      <c r="AA27" s="39">
        <v>5734.28</v>
      </c>
      <c r="AB27" s="40">
        <v>4801.8500000000004</v>
      </c>
      <c r="AC27" s="39">
        <v>5571.94</v>
      </c>
      <c r="AD27" s="39">
        <v>5202.84</v>
      </c>
      <c r="AE27" s="39">
        <v>6679.06</v>
      </c>
      <c r="AF27" s="39">
        <v>5008.2</v>
      </c>
      <c r="AG27" s="50">
        <v>4988.82</v>
      </c>
    </row>
    <row r="28" spans="1:33" x14ac:dyDescent="0.2">
      <c r="A28" s="19" t="s">
        <v>22</v>
      </c>
      <c r="B28" s="20" t="s">
        <v>386</v>
      </c>
      <c r="C28" s="38">
        <v>18461.86</v>
      </c>
      <c r="D28" s="38">
        <v>15278.89</v>
      </c>
      <c r="E28" s="39">
        <v>15316.51</v>
      </c>
      <c r="F28" s="38">
        <v>14174.72</v>
      </c>
      <c r="G28" s="39">
        <v>13645.43</v>
      </c>
      <c r="H28" s="39">
        <v>13945.03</v>
      </c>
      <c r="I28" s="39">
        <v>20954.66</v>
      </c>
      <c r="J28" s="39">
        <v>19842.39</v>
      </c>
      <c r="K28" s="39">
        <v>21897.43</v>
      </c>
      <c r="L28" s="39">
        <v>22504.720000000001</v>
      </c>
      <c r="M28" s="40">
        <v>24193.56</v>
      </c>
      <c r="N28" s="39">
        <v>27674.43</v>
      </c>
      <c r="O28" s="39">
        <v>25711.599999999999</v>
      </c>
      <c r="P28" s="39">
        <v>24038.97</v>
      </c>
      <c r="Q28" s="39">
        <v>22354.59</v>
      </c>
      <c r="R28" s="39">
        <v>21733.89</v>
      </c>
      <c r="S28" s="39">
        <v>14584.69</v>
      </c>
      <c r="T28" s="39">
        <v>15606.71</v>
      </c>
      <c r="U28" s="39">
        <v>22513.33</v>
      </c>
      <c r="V28" s="39">
        <v>19041.27</v>
      </c>
      <c r="W28" s="39">
        <v>25672.37</v>
      </c>
      <c r="X28" s="39">
        <v>19787.900000000001</v>
      </c>
      <c r="Y28" s="39">
        <v>21502.06</v>
      </c>
      <c r="Z28" s="39">
        <v>22536.79</v>
      </c>
      <c r="AA28" s="39">
        <v>27890.400000000001</v>
      </c>
      <c r="AB28" s="40">
        <v>22455.37</v>
      </c>
      <c r="AC28" s="39">
        <v>25719.3</v>
      </c>
      <c r="AD28" s="39">
        <v>25168.69</v>
      </c>
      <c r="AE28" s="39">
        <v>30062.03</v>
      </c>
      <c r="AF28" s="39">
        <v>27992.22</v>
      </c>
      <c r="AG28" s="50">
        <v>33578.080000000002</v>
      </c>
    </row>
    <row r="29" spans="1:33" x14ac:dyDescent="0.2">
      <c r="A29" s="19" t="s">
        <v>23</v>
      </c>
      <c r="B29" s="20" t="s">
        <v>386</v>
      </c>
      <c r="C29" s="38">
        <v>224.75</v>
      </c>
      <c r="D29" s="38">
        <v>375.25</v>
      </c>
      <c r="E29" s="39">
        <v>195</v>
      </c>
      <c r="F29" s="38">
        <v>280.5</v>
      </c>
      <c r="G29" s="39">
        <v>277.75</v>
      </c>
      <c r="H29" s="39">
        <v>261.5</v>
      </c>
      <c r="I29" s="39">
        <v>650.74</v>
      </c>
      <c r="J29" s="39">
        <v>590.86</v>
      </c>
      <c r="K29" s="39">
        <v>542.85</v>
      </c>
      <c r="L29" s="39">
        <v>669.74</v>
      </c>
      <c r="M29" s="40">
        <v>930.12</v>
      </c>
      <c r="N29" s="39">
        <v>1376.48</v>
      </c>
      <c r="O29" s="39">
        <v>1404.85</v>
      </c>
      <c r="P29" s="39">
        <v>1213.74</v>
      </c>
      <c r="Q29" s="39">
        <v>1445.23</v>
      </c>
      <c r="R29" s="39">
        <v>1492.25</v>
      </c>
      <c r="S29" s="39">
        <v>1052.8</v>
      </c>
      <c r="T29" s="39">
        <v>1239.74</v>
      </c>
      <c r="U29" s="39">
        <v>1453.09</v>
      </c>
      <c r="V29" s="39">
        <v>1214.6199999999999</v>
      </c>
      <c r="W29" s="39">
        <v>1057.75</v>
      </c>
      <c r="X29" s="39">
        <v>660.37</v>
      </c>
      <c r="Y29" s="39">
        <v>820.75</v>
      </c>
      <c r="Z29" s="39">
        <v>939.49</v>
      </c>
      <c r="AA29" s="39">
        <v>1199</v>
      </c>
      <c r="AB29" s="40">
        <v>654.12</v>
      </c>
      <c r="AC29" s="39">
        <v>758.5</v>
      </c>
      <c r="AD29" s="39">
        <v>670</v>
      </c>
      <c r="AE29" s="39">
        <v>684.62</v>
      </c>
      <c r="AF29" s="39">
        <v>543.74</v>
      </c>
      <c r="AG29" s="50">
        <v>508.62</v>
      </c>
    </row>
    <row r="30" spans="1:33" x14ac:dyDescent="0.2">
      <c r="A30" s="19" t="s">
        <v>24</v>
      </c>
      <c r="B30" s="20" t="s">
        <v>386</v>
      </c>
      <c r="C30" s="38">
        <v>0</v>
      </c>
      <c r="D30" s="38">
        <v>0</v>
      </c>
      <c r="E30" s="39">
        <v>0</v>
      </c>
      <c r="F30" s="38">
        <v>0</v>
      </c>
      <c r="G30" s="39">
        <v>0</v>
      </c>
      <c r="H30" s="39">
        <v>0</v>
      </c>
      <c r="I30" s="39">
        <v>11.75</v>
      </c>
      <c r="J30" s="39">
        <v>36.25</v>
      </c>
      <c r="K30" s="39">
        <v>274.75</v>
      </c>
      <c r="L30" s="39">
        <v>471.99</v>
      </c>
      <c r="M30" s="40">
        <v>624.36</v>
      </c>
      <c r="N30" s="39">
        <v>665.62</v>
      </c>
      <c r="O30" s="39">
        <v>706.75</v>
      </c>
      <c r="P30" s="39">
        <v>1133.75</v>
      </c>
      <c r="Q30" s="39">
        <v>823.5</v>
      </c>
      <c r="R30" s="39">
        <v>747.75</v>
      </c>
      <c r="S30" s="39">
        <v>586.75</v>
      </c>
      <c r="T30" s="39">
        <v>772.87</v>
      </c>
      <c r="U30" s="39">
        <v>1039.98</v>
      </c>
      <c r="V30" s="39">
        <v>727.5</v>
      </c>
      <c r="W30" s="39">
        <v>1073.96</v>
      </c>
      <c r="X30" s="39">
        <v>884.02</v>
      </c>
      <c r="Y30" s="39">
        <v>992.12</v>
      </c>
      <c r="Z30" s="39">
        <v>844.87</v>
      </c>
      <c r="AA30" s="39">
        <v>851.87</v>
      </c>
      <c r="AB30" s="40">
        <v>928.48</v>
      </c>
      <c r="AC30" s="39">
        <v>964.62</v>
      </c>
      <c r="AD30" s="39">
        <v>1202.3699999999999</v>
      </c>
      <c r="AE30" s="39">
        <v>1178.49</v>
      </c>
      <c r="AF30" s="39">
        <v>866.5</v>
      </c>
      <c r="AG30" s="50">
        <v>877.5</v>
      </c>
    </row>
    <row r="31" spans="1:33" x14ac:dyDescent="0.2">
      <c r="A31" s="19" t="s">
        <v>25</v>
      </c>
      <c r="B31" s="20" t="s">
        <v>386</v>
      </c>
      <c r="C31" s="38">
        <v>0</v>
      </c>
      <c r="D31" s="38">
        <v>0</v>
      </c>
      <c r="E31" s="39">
        <v>11.75</v>
      </c>
      <c r="F31" s="38">
        <v>11.75</v>
      </c>
      <c r="G31" s="39">
        <v>11.75</v>
      </c>
      <c r="H31" s="39">
        <v>63.75</v>
      </c>
      <c r="I31" s="39">
        <v>35.25</v>
      </c>
      <c r="J31" s="39">
        <v>461.7</v>
      </c>
      <c r="K31" s="39">
        <v>396.12</v>
      </c>
      <c r="L31" s="39">
        <v>470.22</v>
      </c>
      <c r="M31" s="40">
        <v>583.87</v>
      </c>
      <c r="N31" s="39">
        <v>602.37</v>
      </c>
      <c r="O31" s="39">
        <v>456.12</v>
      </c>
      <c r="P31" s="39">
        <v>602.61</v>
      </c>
      <c r="Q31" s="39">
        <v>607.24</v>
      </c>
      <c r="R31" s="39">
        <v>630</v>
      </c>
      <c r="S31" s="39">
        <v>323.33</v>
      </c>
      <c r="T31" s="39">
        <v>381.87</v>
      </c>
      <c r="U31" s="39">
        <v>714.87</v>
      </c>
      <c r="V31" s="39">
        <v>498.49</v>
      </c>
      <c r="W31" s="39">
        <v>630.87</v>
      </c>
      <c r="X31" s="39">
        <v>573.91</v>
      </c>
      <c r="Y31" s="39">
        <v>767.99</v>
      </c>
      <c r="Z31" s="39">
        <v>621.74</v>
      </c>
      <c r="AA31" s="39">
        <v>798.25</v>
      </c>
      <c r="AB31" s="40">
        <v>695.99</v>
      </c>
      <c r="AC31" s="39">
        <v>674.12</v>
      </c>
      <c r="AD31" s="39">
        <v>654.61</v>
      </c>
      <c r="AE31" s="39">
        <v>907.22</v>
      </c>
      <c r="AF31" s="39">
        <v>894.87</v>
      </c>
      <c r="AG31" s="50">
        <v>688.75</v>
      </c>
    </row>
    <row r="32" spans="1:33" x14ac:dyDescent="0.2">
      <c r="A32" s="19" t="s">
        <v>26</v>
      </c>
      <c r="B32" s="20" t="s">
        <v>386</v>
      </c>
      <c r="C32" s="38">
        <v>481.5</v>
      </c>
      <c r="D32" s="38">
        <v>425.75</v>
      </c>
      <c r="E32" s="39">
        <v>466.62</v>
      </c>
      <c r="F32" s="38">
        <v>384.75</v>
      </c>
      <c r="G32" s="39">
        <v>454</v>
      </c>
      <c r="H32" s="39">
        <v>563.5</v>
      </c>
      <c r="I32" s="39">
        <v>789.87</v>
      </c>
      <c r="J32" s="39">
        <v>1071.02</v>
      </c>
      <c r="K32" s="39">
        <v>1308.23</v>
      </c>
      <c r="L32" s="39">
        <v>1508.87</v>
      </c>
      <c r="M32" s="40">
        <v>1669.49</v>
      </c>
      <c r="N32" s="39">
        <v>1775.36</v>
      </c>
      <c r="O32" s="39">
        <v>1770.62</v>
      </c>
      <c r="P32" s="39">
        <v>1818.98</v>
      </c>
      <c r="Q32" s="39">
        <v>1726.61</v>
      </c>
      <c r="R32" s="39">
        <v>1970.35</v>
      </c>
      <c r="S32" s="39">
        <v>1768.82</v>
      </c>
      <c r="T32" s="39">
        <v>1875.04</v>
      </c>
      <c r="U32" s="39">
        <v>2269.9899999999998</v>
      </c>
      <c r="V32" s="39">
        <v>1750.24</v>
      </c>
      <c r="W32" s="39">
        <v>2015.77</v>
      </c>
      <c r="X32" s="39">
        <v>1845.6</v>
      </c>
      <c r="Y32" s="39">
        <v>1972.99</v>
      </c>
      <c r="Z32" s="39">
        <v>2183.36</v>
      </c>
      <c r="AA32" s="39">
        <v>2500.9700000000003</v>
      </c>
      <c r="AB32" s="40">
        <v>2224</v>
      </c>
      <c r="AC32" s="39">
        <v>1847.48</v>
      </c>
      <c r="AD32" s="39">
        <v>2825.21</v>
      </c>
      <c r="AE32" s="39">
        <v>2550.19</v>
      </c>
      <c r="AF32" s="39">
        <v>2427.37</v>
      </c>
      <c r="AG32" s="50">
        <v>2066.98</v>
      </c>
    </row>
    <row r="33" spans="1:33" x14ac:dyDescent="0.2">
      <c r="A33" s="19" t="s">
        <v>27</v>
      </c>
      <c r="B33" s="20" t="s">
        <v>386</v>
      </c>
      <c r="C33" s="38">
        <v>67973.009999999995</v>
      </c>
      <c r="D33" s="38">
        <v>62243.23</v>
      </c>
      <c r="E33" s="39">
        <v>61094.16</v>
      </c>
      <c r="F33" s="38">
        <v>60129.59</v>
      </c>
      <c r="G33" s="39">
        <v>57865.65</v>
      </c>
      <c r="H33" s="39">
        <v>60386.43</v>
      </c>
      <c r="I33" s="39">
        <v>64646.03</v>
      </c>
      <c r="J33" s="39">
        <v>68649.320000000007</v>
      </c>
      <c r="K33" s="39">
        <v>73132.22</v>
      </c>
      <c r="L33" s="39">
        <v>75829.39</v>
      </c>
      <c r="M33" s="40">
        <v>84489.63</v>
      </c>
      <c r="N33" s="39">
        <v>85876.82</v>
      </c>
      <c r="O33" s="39">
        <v>85092.94</v>
      </c>
      <c r="P33" s="39">
        <v>95109.89</v>
      </c>
      <c r="Q33" s="39">
        <v>86769.53</v>
      </c>
      <c r="R33" s="39">
        <v>92903.26</v>
      </c>
      <c r="S33" s="39">
        <v>79076.17</v>
      </c>
      <c r="T33" s="39">
        <v>84971.49</v>
      </c>
      <c r="U33" s="39">
        <v>89980.89</v>
      </c>
      <c r="V33" s="39">
        <v>83768.7</v>
      </c>
      <c r="W33" s="39">
        <v>91399.33</v>
      </c>
      <c r="X33" s="39">
        <v>86997.46</v>
      </c>
      <c r="Y33" s="39">
        <v>86520.52</v>
      </c>
      <c r="Z33" s="39">
        <v>85083.85</v>
      </c>
      <c r="AA33" s="39">
        <v>88887.94</v>
      </c>
      <c r="AB33" s="40">
        <v>87819.33</v>
      </c>
      <c r="AC33" s="39">
        <v>85571.05</v>
      </c>
      <c r="AD33" s="39">
        <v>87572.81</v>
      </c>
      <c r="AE33" s="39">
        <v>109291.25</v>
      </c>
      <c r="AF33" s="39">
        <v>87174.84</v>
      </c>
      <c r="AG33" s="50">
        <v>89745.76</v>
      </c>
    </row>
    <row r="34" spans="1:33" x14ac:dyDescent="0.2">
      <c r="A34" s="19" t="s">
        <v>28</v>
      </c>
      <c r="B34" s="20" t="s">
        <v>386</v>
      </c>
      <c r="C34" s="38">
        <v>0</v>
      </c>
      <c r="D34" s="38">
        <v>0</v>
      </c>
      <c r="E34" s="39">
        <v>0</v>
      </c>
      <c r="F34" s="38">
        <v>0</v>
      </c>
      <c r="G34" s="39">
        <v>0</v>
      </c>
      <c r="H34" s="39">
        <v>0</v>
      </c>
      <c r="I34" s="39">
        <v>0</v>
      </c>
      <c r="J34" s="39">
        <v>0</v>
      </c>
      <c r="K34" s="39">
        <v>0</v>
      </c>
      <c r="L34" s="39">
        <v>0</v>
      </c>
      <c r="M34" s="40">
        <v>3805.3</v>
      </c>
      <c r="N34" s="39">
        <v>4828.68</v>
      </c>
      <c r="O34" s="39">
        <v>4860.1899999999996</v>
      </c>
      <c r="P34" s="39">
        <v>4836.1499999999996</v>
      </c>
      <c r="Q34" s="39">
        <v>4862.03</v>
      </c>
      <c r="R34" s="39">
        <v>5463.01</v>
      </c>
      <c r="S34" s="39">
        <v>4996.01</v>
      </c>
      <c r="T34" s="39">
        <v>5815.42</v>
      </c>
      <c r="U34" s="39">
        <v>5979.72</v>
      </c>
      <c r="V34" s="39">
        <v>6279.14</v>
      </c>
      <c r="W34" s="39">
        <v>7022.99</v>
      </c>
      <c r="X34" s="39">
        <v>6831.64</v>
      </c>
      <c r="Y34" s="39">
        <v>7991.29</v>
      </c>
      <c r="Z34" s="39">
        <v>7557.65</v>
      </c>
      <c r="AA34" s="39">
        <v>7351.36</v>
      </c>
      <c r="AB34" s="40">
        <v>7594.09</v>
      </c>
      <c r="AC34" s="39">
        <v>6741.31</v>
      </c>
      <c r="AD34" s="39">
        <v>8638.7900000000009</v>
      </c>
      <c r="AE34" s="39">
        <v>10158.549999999999</v>
      </c>
      <c r="AF34" s="39">
        <v>7964.82</v>
      </c>
      <c r="AG34" s="50">
        <v>7420.6</v>
      </c>
    </row>
    <row r="35" spans="1:33" x14ac:dyDescent="0.2">
      <c r="A35" s="19" t="s">
        <v>29</v>
      </c>
      <c r="B35" s="20" t="s">
        <v>386</v>
      </c>
      <c r="C35" s="38">
        <v>0</v>
      </c>
      <c r="D35" s="38">
        <v>0</v>
      </c>
      <c r="E35" s="39">
        <v>0</v>
      </c>
      <c r="F35" s="38">
        <v>0</v>
      </c>
      <c r="G35" s="39">
        <v>0</v>
      </c>
      <c r="H35" s="39">
        <v>0</v>
      </c>
      <c r="I35" s="39">
        <v>0</v>
      </c>
      <c r="J35" s="39">
        <v>0</v>
      </c>
      <c r="K35" s="39">
        <v>0</v>
      </c>
      <c r="L35" s="39">
        <v>0</v>
      </c>
      <c r="M35" s="40">
        <v>0</v>
      </c>
      <c r="N35" s="39">
        <v>0</v>
      </c>
      <c r="O35" s="39">
        <v>0</v>
      </c>
      <c r="P35" s="39">
        <v>0</v>
      </c>
      <c r="Q35" s="39">
        <v>0</v>
      </c>
      <c r="R35" s="39">
        <v>0</v>
      </c>
      <c r="S35" s="39">
        <v>0</v>
      </c>
      <c r="T35" s="39">
        <v>0</v>
      </c>
      <c r="U35" s="39">
        <v>0</v>
      </c>
      <c r="V35" s="39">
        <v>0</v>
      </c>
      <c r="W35" s="39">
        <v>0</v>
      </c>
      <c r="X35" s="39">
        <v>0</v>
      </c>
      <c r="Y35" s="39">
        <v>0</v>
      </c>
      <c r="Z35" s="39">
        <v>0</v>
      </c>
      <c r="AA35" s="39">
        <v>0</v>
      </c>
      <c r="AB35" s="40">
        <v>0</v>
      </c>
      <c r="AC35" s="39">
        <v>0</v>
      </c>
      <c r="AD35" s="39">
        <v>0</v>
      </c>
      <c r="AE35" s="39">
        <v>0</v>
      </c>
      <c r="AF35" s="39">
        <v>0</v>
      </c>
      <c r="AG35" s="50">
        <v>0</v>
      </c>
    </row>
    <row r="36" spans="1:33" x14ac:dyDescent="0.2">
      <c r="A36" s="19" t="s">
        <v>30</v>
      </c>
      <c r="B36" s="20" t="s">
        <v>386</v>
      </c>
      <c r="C36" s="38">
        <v>4944.1099999999997</v>
      </c>
      <c r="D36" s="38">
        <v>3765.74</v>
      </c>
      <c r="E36" s="39">
        <v>4400.5</v>
      </c>
      <c r="F36" s="38">
        <v>3848.93</v>
      </c>
      <c r="G36" s="39">
        <v>4115.49</v>
      </c>
      <c r="H36" s="39">
        <v>4269.8100000000004</v>
      </c>
      <c r="I36" s="39">
        <v>5565.05</v>
      </c>
      <c r="J36" s="39">
        <v>4706.8500000000004</v>
      </c>
      <c r="K36" s="39">
        <v>4978.18</v>
      </c>
      <c r="L36" s="39">
        <v>4614.43</v>
      </c>
      <c r="M36" s="40">
        <v>4482.45</v>
      </c>
      <c r="N36" s="39">
        <v>4693.34</v>
      </c>
      <c r="O36" s="39">
        <v>4967.5200000000004</v>
      </c>
      <c r="P36" s="39">
        <v>3568.64</v>
      </c>
      <c r="Q36" s="39">
        <v>3551.43</v>
      </c>
      <c r="R36" s="39">
        <v>2967.35</v>
      </c>
      <c r="S36" s="39">
        <v>3278.88</v>
      </c>
      <c r="T36" s="39">
        <v>3529.68</v>
      </c>
      <c r="U36" s="39">
        <v>2698.05</v>
      </c>
      <c r="V36" s="39">
        <v>2005.98</v>
      </c>
      <c r="W36" s="39">
        <v>2189.8200000000002</v>
      </c>
      <c r="X36" s="39">
        <v>2757.11</v>
      </c>
      <c r="Y36" s="39">
        <v>2441.86</v>
      </c>
      <c r="Z36" s="39">
        <v>2854.68</v>
      </c>
      <c r="AA36" s="39">
        <v>2494.4300000000003</v>
      </c>
      <c r="AB36" s="40">
        <v>2665.31</v>
      </c>
      <c r="AC36" s="39">
        <v>2709.34</v>
      </c>
      <c r="AD36" s="39">
        <v>2639.78</v>
      </c>
      <c r="AE36" s="39">
        <v>4353.33</v>
      </c>
      <c r="AF36" s="39">
        <v>3703.7</v>
      </c>
      <c r="AG36" s="50">
        <v>3828.85</v>
      </c>
    </row>
    <row r="37" spans="1:33" x14ac:dyDescent="0.2">
      <c r="A37" s="19" t="s">
        <v>31</v>
      </c>
      <c r="B37" s="20" t="s">
        <v>386</v>
      </c>
      <c r="C37" s="38">
        <v>83.75</v>
      </c>
      <c r="D37" s="38">
        <v>64.5</v>
      </c>
      <c r="E37" s="39">
        <v>43.5</v>
      </c>
      <c r="F37" s="38">
        <v>43.5</v>
      </c>
      <c r="G37" s="39">
        <v>43.5</v>
      </c>
      <c r="H37" s="39">
        <v>43.5</v>
      </c>
      <c r="I37" s="39">
        <v>82</v>
      </c>
      <c r="J37" s="39">
        <v>131.12</v>
      </c>
      <c r="K37" s="39">
        <v>95.5</v>
      </c>
      <c r="L37" s="39">
        <v>129</v>
      </c>
      <c r="M37" s="40">
        <v>129</v>
      </c>
      <c r="N37" s="39">
        <v>194.75</v>
      </c>
      <c r="O37" s="39">
        <v>124.75</v>
      </c>
      <c r="P37" s="39">
        <v>136.5</v>
      </c>
      <c r="Q37" s="39">
        <v>109</v>
      </c>
      <c r="R37" s="39">
        <v>213.5</v>
      </c>
      <c r="S37" s="39">
        <v>124.75</v>
      </c>
      <c r="T37" s="39">
        <v>124.75</v>
      </c>
      <c r="U37" s="39">
        <v>93.75</v>
      </c>
      <c r="V37" s="39">
        <v>149.25</v>
      </c>
      <c r="W37" s="39">
        <v>38.369999999999997</v>
      </c>
      <c r="X37" s="39">
        <v>125.75</v>
      </c>
      <c r="Y37" s="39">
        <v>125.5</v>
      </c>
      <c r="Z37" s="39">
        <v>185.37</v>
      </c>
      <c r="AA37" s="39">
        <v>351.99</v>
      </c>
      <c r="AB37" s="40">
        <v>512.25</v>
      </c>
      <c r="AC37" s="39">
        <v>354.12</v>
      </c>
      <c r="AD37" s="39">
        <v>481.5</v>
      </c>
      <c r="AE37" s="39">
        <v>505.5</v>
      </c>
      <c r="AF37" s="39">
        <v>371.75</v>
      </c>
      <c r="AG37" s="50">
        <v>407.87</v>
      </c>
    </row>
    <row r="38" spans="1:33" x14ac:dyDescent="0.2">
      <c r="A38" s="19" t="s">
        <v>32</v>
      </c>
      <c r="B38" s="20" t="s">
        <v>386</v>
      </c>
      <c r="C38" s="38">
        <v>4403.87</v>
      </c>
      <c r="D38" s="38">
        <v>4325.46</v>
      </c>
      <c r="E38" s="39">
        <v>4198.12</v>
      </c>
      <c r="F38" s="38">
        <v>4815.25</v>
      </c>
      <c r="G38" s="39">
        <v>4387.75</v>
      </c>
      <c r="H38" s="39">
        <v>4250.9399999999996</v>
      </c>
      <c r="I38" s="39">
        <v>5312.85</v>
      </c>
      <c r="J38" s="39">
        <v>6524.19</v>
      </c>
      <c r="K38" s="39">
        <v>6501.46</v>
      </c>
      <c r="L38" s="39">
        <v>7367.17</v>
      </c>
      <c r="M38" s="40">
        <v>7809.09</v>
      </c>
      <c r="N38" s="39">
        <v>7716.72</v>
      </c>
      <c r="O38" s="39">
        <v>8765.98</v>
      </c>
      <c r="P38" s="39">
        <v>7631.81</v>
      </c>
      <c r="Q38" s="39">
        <v>7398.63</v>
      </c>
      <c r="R38" s="39">
        <v>7640.84</v>
      </c>
      <c r="S38" s="39">
        <v>6584.47</v>
      </c>
      <c r="T38" s="39">
        <v>7451.49</v>
      </c>
      <c r="U38" s="39">
        <v>7806.4</v>
      </c>
      <c r="V38" s="39">
        <v>7936.6</v>
      </c>
      <c r="W38" s="39">
        <v>7734.12</v>
      </c>
      <c r="X38" s="39">
        <v>8703.0499999999993</v>
      </c>
      <c r="Y38" s="39">
        <v>7793.43</v>
      </c>
      <c r="Z38" s="39">
        <v>9770.4599999999991</v>
      </c>
      <c r="AA38" s="39">
        <v>8341.41</v>
      </c>
      <c r="AB38" s="40">
        <v>8836.7099999999991</v>
      </c>
      <c r="AC38" s="39">
        <v>8502.08</v>
      </c>
      <c r="AD38" s="39">
        <v>8882.4699999999993</v>
      </c>
      <c r="AE38" s="39">
        <v>10050.15</v>
      </c>
      <c r="AF38" s="39">
        <v>7674.08</v>
      </c>
      <c r="AG38" s="50">
        <v>9403.08</v>
      </c>
    </row>
    <row r="39" spans="1:33" x14ac:dyDescent="0.2">
      <c r="A39" s="19" t="s">
        <v>33</v>
      </c>
      <c r="B39" s="20" t="s">
        <v>386</v>
      </c>
      <c r="C39" s="38">
        <v>0</v>
      </c>
      <c r="D39" s="38">
        <v>0</v>
      </c>
      <c r="E39" s="39">
        <v>29</v>
      </c>
      <c r="F39" s="38">
        <v>23.5</v>
      </c>
      <c r="G39" s="39">
        <v>11.75</v>
      </c>
      <c r="H39" s="39">
        <v>11.75</v>
      </c>
      <c r="I39" s="39">
        <v>23.5</v>
      </c>
      <c r="J39" s="39">
        <v>65.25</v>
      </c>
      <c r="K39" s="39">
        <v>1487.19</v>
      </c>
      <c r="L39" s="39">
        <v>2571.3000000000002</v>
      </c>
      <c r="M39" s="40">
        <v>724.25</v>
      </c>
      <c r="N39" s="39">
        <v>466.87</v>
      </c>
      <c r="O39" s="39">
        <v>475.25</v>
      </c>
      <c r="P39" s="39">
        <v>386</v>
      </c>
      <c r="Q39" s="39">
        <v>387.24</v>
      </c>
      <c r="R39" s="39">
        <v>487</v>
      </c>
      <c r="S39" s="39">
        <v>326.77999999999997</v>
      </c>
      <c r="T39" s="39">
        <v>408</v>
      </c>
      <c r="U39" s="39">
        <v>288.25</v>
      </c>
      <c r="V39" s="39">
        <v>326.37</v>
      </c>
      <c r="W39" s="39">
        <v>298</v>
      </c>
      <c r="X39" s="39">
        <v>268.49</v>
      </c>
      <c r="Y39" s="39">
        <v>368.62</v>
      </c>
      <c r="Z39" s="39">
        <v>370.87</v>
      </c>
      <c r="AA39" s="39">
        <v>376</v>
      </c>
      <c r="AB39" s="40">
        <v>395.96</v>
      </c>
      <c r="AC39" s="39">
        <v>351.74</v>
      </c>
      <c r="AD39" s="39">
        <v>320.75</v>
      </c>
      <c r="AE39" s="39">
        <v>282.35000000000002</v>
      </c>
      <c r="AF39" s="39">
        <v>540.75</v>
      </c>
      <c r="AG39" s="50">
        <v>473.62</v>
      </c>
    </row>
    <row r="40" spans="1:33" x14ac:dyDescent="0.2">
      <c r="A40" s="19" t="s">
        <v>34</v>
      </c>
      <c r="B40" s="20" t="s">
        <v>386</v>
      </c>
      <c r="C40" s="38">
        <v>16663.599999999999</v>
      </c>
      <c r="D40" s="38">
        <v>15507.21</v>
      </c>
      <c r="E40" s="39">
        <v>14956.93</v>
      </c>
      <c r="F40" s="38">
        <v>16012.61</v>
      </c>
      <c r="G40" s="39">
        <v>16409.12</v>
      </c>
      <c r="H40" s="39">
        <v>16289.63</v>
      </c>
      <c r="I40" s="39">
        <v>17344.849999999999</v>
      </c>
      <c r="J40" s="39">
        <v>18590.21</v>
      </c>
      <c r="K40" s="39">
        <v>18249.169999999998</v>
      </c>
      <c r="L40" s="39">
        <v>19836.53</v>
      </c>
      <c r="M40" s="40">
        <v>22051.05</v>
      </c>
      <c r="N40" s="39">
        <v>22992.73</v>
      </c>
      <c r="O40" s="39">
        <v>23004.91</v>
      </c>
      <c r="P40" s="39">
        <v>24089.45</v>
      </c>
      <c r="Q40" s="39">
        <v>24050.42</v>
      </c>
      <c r="R40" s="39">
        <v>22966.240000000002</v>
      </c>
      <c r="S40" s="39">
        <v>20569.27</v>
      </c>
      <c r="T40" s="39">
        <v>23383.96</v>
      </c>
      <c r="U40" s="39">
        <v>23934.77</v>
      </c>
      <c r="V40" s="39">
        <v>22210.84</v>
      </c>
      <c r="W40" s="39">
        <v>22571.06</v>
      </c>
      <c r="X40" s="39">
        <v>22589.26</v>
      </c>
      <c r="Y40" s="39">
        <v>22061.22</v>
      </c>
      <c r="Z40" s="39">
        <v>22577.09</v>
      </c>
      <c r="AA40" s="39">
        <v>23623.39</v>
      </c>
      <c r="AB40" s="40">
        <v>24248.61</v>
      </c>
      <c r="AC40" s="39">
        <v>24225.65</v>
      </c>
      <c r="AD40" s="39">
        <v>26341.86</v>
      </c>
      <c r="AE40" s="39">
        <v>34050.67</v>
      </c>
      <c r="AF40" s="39">
        <v>27372.13</v>
      </c>
      <c r="AG40" s="50">
        <v>28104.78</v>
      </c>
    </row>
    <row r="41" spans="1:33" x14ac:dyDescent="0.2">
      <c r="A41" s="19" t="s">
        <v>35</v>
      </c>
      <c r="B41" s="20" t="s">
        <v>386</v>
      </c>
      <c r="C41" s="38">
        <v>6773.87</v>
      </c>
      <c r="D41" s="38">
        <v>5994</v>
      </c>
      <c r="E41" s="39">
        <v>6327.86</v>
      </c>
      <c r="F41" s="38">
        <v>6212.12</v>
      </c>
      <c r="G41" s="39">
        <v>5985.5</v>
      </c>
      <c r="H41" s="39">
        <v>5995.12</v>
      </c>
      <c r="I41" s="39">
        <v>5761.95</v>
      </c>
      <c r="J41" s="39">
        <v>6352.74</v>
      </c>
      <c r="K41" s="39">
        <v>6184.49</v>
      </c>
      <c r="L41" s="39">
        <v>6659.23</v>
      </c>
      <c r="M41" s="40">
        <v>7495.2</v>
      </c>
      <c r="N41" s="39">
        <v>7448.22</v>
      </c>
      <c r="O41" s="39">
        <v>7742.31</v>
      </c>
      <c r="P41" s="39">
        <v>7373.59</v>
      </c>
      <c r="Q41" s="39">
        <v>7440.71</v>
      </c>
      <c r="R41" s="39">
        <v>8414.17</v>
      </c>
      <c r="S41" s="39">
        <v>6237.14</v>
      </c>
      <c r="T41" s="39">
        <v>6902.5</v>
      </c>
      <c r="U41" s="39">
        <v>7676.83</v>
      </c>
      <c r="V41" s="39">
        <v>6921.21</v>
      </c>
      <c r="W41" s="39">
        <v>7846.3</v>
      </c>
      <c r="X41" s="39">
        <v>7754.66</v>
      </c>
      <c r="Y41" s="39">
        <v>9065.17</v>
      </c>
      <c r="Z41" s="39">
        <v>7914.35</v>
      </c>
      <c r="AA41" s="39">
        <v>7961.6</v>
      </c>
      <c r="AB41" s="40">
        <v>8788.48</v>
      </c>
      <c r="AC41" s="39">
        <v>8599.94</v>
      </c>
      <c r="AD41" s="39">
        <v>8866.7199999999993</v>
      </c>
      <c r="AE41" s="39">
        <v>9323.2099999999991</v>
      </c>
      <c r="AF41" s="39">
        <v>9280.0400000000009</v>
      </c>
      <c r="AG41" s="50">
        <v>7875.2</v>
      </c>
    </row>
    <row r="42" spans="1:33" x14ac:dyDescent="0.2">
      <c r="A42" s="19" t="s">
        <v>36</v>
      </c>
      <c r="B42" s="20" t="s">
        <v>387</v>
      </c>
      <c r="C42" s="38">
        <v>20378.060000000001</v>
      </c>
      <c r="D42" s="38">
        <v>19763.240000000002</v>
      </c>
      <c r="E42" s="39">
        <v>19549.490000000002</v>
      </c>
      <c r="F42" s="38">
        <v>18755.490000000002</v>
      </c>
      <c r="G42" s="39">
        <v>18262.12</v>
      </c>
      <c r="H42" s="39">
        <v>17968.310000000001</v>
      </c>
      <c r="I42" s="39">
        <v>20606.330000000002</v>
      </c>
      <c r="J42" s="39">
        <v>20428.05</v>
      </c>
      <c r="K42" s="39">
        <v>19790.330000000002</v>
      </c>
      <c r="L42" s="39">
        <v>25701.73</v>
      </c>
      <c r="M42" s="40">
        <v>30694.07</v>
      </c>
      <c r="N42" s="39">
        <v>32757.16</v>
      </c>
      <c r="O42" s="39">
        <v>32898.300000000003</v>
      </c>
      <c r="P42" s="39">
        <v>28109.06</v>
      </c>
      <c r="Q42" s="39">
        <v>25909.65</v>
      </c>
      <c r="R42" s="39">
        <v>33274.47</v>
      </c>
      <c r="S42" s="39">
        <v>25742.84</v>
      </c>
      <c r="T42" s="39">
        <v>27522.34</v>
      </c>
      <c r="U42" s="39">
        <v>28003.82</v>
      </c>
      <c r="V42" s="39">
        <v>25523.34</v>
      </c>
      <c r="W42" s="39">
        <v>25178.55</v>
      </c>
      <c r="X42" s="39">
        <v>26710.59</v>
      </c>
      <c r="Y42" s="39">
        <v>25789.599999999999</v>
      </c>
      <c r="Z42" s="39">
        <v>25930.27</v>
      </c>
      <c r="AA42" s="39">
        <v>25561.52</v>
      </c>
      <c r="AB42" s="40">
        <v>27557.57</v>
      </c>
      <c r="AC42" s="39">
        <v>26285.68</v>
      </c>
      <c r="AD42" s="39">
        <v>29012.720000000001</v>
      </c>
      <c r="AE42" s="39">
        <v>34554.050000000003</v>
      </c>
      <c r="AF42" s="39">
        <v>28165.22</v>
      </c>
      <c r="AG42" s="50">
        <v>26878.34</v>
      </c>
    </row>
    <row r="43" spans="1:33" x14ac:dyDescent="0.2">
      <c r="A43" s="19" t="s">
        <v>37</v>
      </c>
      <c r="B43" s="20" t="s">
        <v>387</v>
      </c>
      <c r="C43" s="38">
        <v>0</v>
      </c>
      <c r="D43" s="38">
        <v>1.29</v>
      </c>
      <c r="E43" s="39">
        <v>11.75</v>
      </c>
      <c r="F43" s="38">
        <v>11.75</v>
      </c>
      <c r="G43" s="39">
        <v>11.75</v>
      </c>
      <c r="H43" s="39">
        <v>11.75</v>
      </c>
      <c r="I43" s="39">
        <v>52.5</v>
      </c>
      <c r="J43" s="39">
        <v>52.12</v>
      </c>
      <c r="K43" s="39">
        <v>212.62</v>
      </c>
      <c r="L43" s="39">
        <v>271.25</v>
      </c>
      <c r="M43" s="40">
        <v>118</v>
      </c>
      <c r="N43" s="39">
        <v>178.5</v>
      </c>
      <c r="O43" s="39">
        <v>169.25</v>
      </c>
      <c r="P43" s="39">
        <v>299.75</v>
      </c>
      <c r="Q43" s="39">
        <v>303.87</v>
      </c>
      <c r="R43" s="39">
        <v>239.5</v>
      </c>
      <c r="S43" s="39">
        <v>254.57</v>
      </c>
      <c r="T43" s="39">
        <v>277.75</v>
      </c>
      <c r="U43" s="39">
        <v>189.25</v>
      </c>
      <c r="V43" s="39">
        <v>138.5</v>
      </c>
      <c r="W43" s="39">
        <v>138.74</v>
      </c>
      <c r="X43" s="39">
        <v>320.75</v>
      </c>
      <c r="Y43" s="39">
        <v>116.5</v>
      </c>
      <c r="Z43" s="39">
        <v>190.12</v>
      </c>
      <c r="AA43" s="39">
        <v>282.75</v>
      </c>
      <c r="AB43" s="40">
        <v>267.99</v>
      </c>
      <c r="AC43" s="39">
        <v>290</v>
      </c>
      <c r="AD43" s="39">
        <v>305.49</v>
      </c>
      <c r="AE43" s="39">
        <v>321.99</v>
      </c>
      <c r="AF43" s="39">
        <v>324</v>
      </c>
      <c r="AG43" s="50">
        <v>283.12</v>
      </c>
    </row>
    <row r="44" spans="1:33" x14ac:dyDescent="0.2">
      <c r="A44" s="19" t="s">
        <v>38</v>
      </c>
      <c r="B44" s="20" t="s">
        <v>387</v>
      </c>
      <c r="C44" s="38">
        <v>11.75</v>
      </c>
      <c r="D44" s="38">
        <v>0</v>
      </c>
      <c r="E44" s="39">
        <v>11.75</v>
      </c>
      <c r="F44" s="38">
        <v>29</v>
      </c>
      <c r="G44" s="39">
        <v>23.5</v>
      </c>
      <c r="H44" s="39">
        <v>23.5</v>
      </c>
      <c r="I44" s="39">
        <v>23.5</v>
      </c>
      <c r="J44" s="39">
        <v>18.25</v>
      </c>
      <c r="K44" s="39">
        <v>270.24</v>
      </c>
      <c r="L44" s="39">
        <v>372.25</v>
      </c>
      <c r="M44" s="40">
        <v>353.74</v>
      </c>
      <c r="N44" s="39">
        <v>323.37</v>
      </c>
      <c r="O44" s="39">
        <v>453.34</v>
      </c>
      <c r="P44" s="39">
        <v>304.61</v>
      </c>
      <c r="Q44" s="39">
        <v>399</v>
      </c>
      <c r="R44" s="39">
        <v>458.75</v>
      </c>
      <c r="S44" s="39">
        <v>313.32</v>
      </c>
      <c r="T44" s="39">
        <v>336.5</v>
      </c>
      <c r="U44" s="39">
        <v>473.62</v>
      </c>
      <c r="V44" s="39">
        <v>440.37</v>
      </c>
      <c r="W44" s="39">
        <v>460.74</v>
      </c>
      <c r="X44" s="39">
        <v>439.5</v>
      </c>
      <c r="Y44" s="39">
        <v>358.86</v>
      </c>
      <c r="Z44" s="39">
        <v>357.41</v>
      </c>
      <c r="AA44" s="39">
        <v>273.87</v>
      </c>
      <c r="AB44" s="40">
        <v>487.62</v>
      </c>
      <c r="AC44" s="39">
        <v>361.74</v>
      </c>
      <c r="AD44" s="39">
        <v>517.74</v>
      </c>
      <c r="AE44" s="39">
        <v>689.23</v>
      </c>
      <c r="AF44" s="39">
        <v>596.73</v>
      </c>
      <c r="AG44" s="50">
        <v>493.37</v>
      </c>
    </row>
    <row r="45" spans="1:33" x14ac:dyDescent="0.2">
      <c r="A45" s="19" t="s">
        <v>451</v>
      </c>
      <c r="B45" s="20" t="s">
        <v>387</v>
      </c>
      <c r="C45" s="38">
        <v>9154.36</v>
      </c>
      <c r="D45" s="38">
        <v>8894.23</v>
      </c>
      <c r="E45" s="39">
        <v>8638.36</v>
      </c>
      <c r="F45" s="38">
        <v>10234.224</v>
      </c>
      <c r="G45" s="39">
        <v>9219.49</v>
      </c>
      <c r="H45" s="39">
        <v>8725.8700000000008</v>
      </c>
      <c r="I45" s="39">
        <v>7935.04</v>
      </c>
      <c r="J45" s="39">
        <v>7456.37</v>
      </c>
      <c r="K45" s="39">
        <v>6804.97</v>
      </c>
      <c r="L45" s="39">
        <v>6850.42</v>
      </c>
      <c r="M45" s="40">
        <v>5642.96</v>
      </c>
      <c r="N45" s="39">
        <v>5409.3</v>
      </c>
      <c r="O45" s="39">
        <v>5022.3599999999997</v>
      </c>
      <c r="P45" s="39">
        <v>5244.33</v>
      </c>
      <c r="Q45" s="39">
        <v>4901.47</v>
      </c>
      <c r="R45" s="39">
        <v>5157.22</v>
      </c>
      <c r="S45" s="39">
        <v>3142.94</v>
      </c>
      <c r="T45" s="39">
        <v>3593.11</v>
      </c>
      <c r="U45" s="39">
        <v>3548.99</v>
      </c>
      <c r="V45" s="39">
        <v>3407.91</v>
      </c>
      <c r="W45" s="39">
        <v>3238.73</v>
      </c>
      <c r="X45" s="39">
        <v>3225.99</v>
      </c>
      <c r="Y45" s="39">
        <v>2775.36</v>
      </c>
      <c r="Z45" s="39">
        <v>3148.6</v>
      </c>
      <c r="AA45" s="39">
        <v>2384.6</v>
      </c>
      <c r="AB45" s="40">
        <v>2727.24</v>
      </c>
      <c r="AC45" s="39">
        <v>3224.48</v>
      </c>
      <c r="AD45" s="39">
        <v>2766.12</v>
      </c>
      <c r="AE45" s="39">
        <v>2841.87</v>
      </c>
      <c r="AF45" s="39">
        <v>3010.48</v>
      </c>
      <c r="AG45" s="50">
        <v>2246.9899999999998</v>
      </c>
    </row>
    <row r="46" spans="1:33" x14ac:dyDescent="0.2">
      <c r="A46" s="19" t="s">
        <v>39</v>
      </c>
      <c r="B46" s="20" t="s">
        <v>387</v>
      </c>
      <c r="C46" s="38">
        <v>29983.23</v>
      </c>
      <c r="D46" s="38">
        <v>29252.240000000002</v>
      </c>
      <c r="E46" s="39">
        <v>30305.58</v>
      </c>
      <c r="F46" s="38">
        <v>35731.99</v>
      </c>
      <c r="G46" s="39">
        <v>31495.040000000001</v>
      </c>
      <c r="H46" s="39">
        <v>29739.56</v>
      </c>
      <c r="I46" s="39">
        <v>37870.01</v>
      </c>
      <c r="J46" s="39">
        <v>47578.559999999998</v>
      </c>
      <c r="K46" s="39">
        <v>51511.55</v>
      </c>
      <c r="L46" s="39">
        <v>62323.3</v>
      </c>
      <c r="M46" s="40">
        <v>76089.13</v>
      </c>
      <c r="N46" s="39">
        <v>77120.81</v>
      </c>
      <c r="O46" s="39">
        <v>82989.009999999995</v>
      </c>
      <c r="P46" s="39">
        <v>77019.009999999995</v>
      </c>
      <c r="Q46" s="39">
        <v>72516.42</v>
      </c>
      <c r="R46" s="39">
        <v>80660.55</v>
      </c>
      <c r="S46" s="39">
        <v>75335.42</v>
      </c>
      <c r="T46" s="39">
        <v>81287.3</v>
      </c>
      <c r="U46" s="39">
        <v>78567.69</v>
      </c>
      <c r="V46" s="39">
        <v>76899.75</v>
      </c>
      <c r="W46" s="39">
        <v>80067.47</v>
      </c>
      <c r="X46" s="39">
        <v>86452.58</v>
      </c>
      <c r="Y46" s="39">
        <v>88150.29</v>
      </c>
      <c r="Z46" s="39">
        <v>88605.31</v>
      </c>
      <c r="AA46" s="39">
        <v>85007.54</v>
      </c>
      <c r="AB46" s="40">
        <v>90816.72</v>
      </c>
      <c r="AC46" s="39">
        <v>89745.05</v>
      </c>
      <c r="AD46" s="39">
        <v>95127.9</v>
      </c>
      <c r="AE46" s="39">
        <v>114493.87</v>
      </c>
      <c r="AF46" s="39">
        <v>89131.09</v>
      </c>
      <c r="AG46" s="50">
        <v>90400.35</v>
      </c>
    </row>
    <row r="47" spans="1:33" x14ac:dyDescent="0.2">
      <c r="A47" s="19" t="s">
        <v>40</v>
      </c>
      <c r="B47" s="20" t="s">
        <v>387</v>
      </c>
      <c r="C47" s="38">
        <v>10216.11</v>
      </c>
      <c r="D47" s="38">
        <v>10378.11</v>
      </c>
      <c r="E47" s="39">
        <v>10106.23</v>
      </c>
      <c r="F47" s="38">
        <v>9787.0400000000009</v>
      </c>
      <c r="G47" s="39">
        <v>9769.73</v>
      </c>
      <c r="H47" s="39">
        <v>9218.24</v>
      </c>
      <c r="I47" s="39">
        <v>8728.6</v>
      </c>
      <c r="J47" s="39">
        <v>9346.24</v>
      </c>
      <c r="K47" s="39">
        <v>8731.58</v>
      </c>
      <c r="L47" s="39">
        <v>8961.94</v>
      </c>
      <c r="M47" s="40">
        <v>9222.7900000000009</v>
      </c>
      <c r="N47" s="39">
        <v>9874.32</v>
      </c>
      <c r="O47" s="39">
        <v>12293.32</v>
      </c>
      <c r="P47" s="39">
        <v>7819.48</v>
      </c>
      <c r="Q47" s="39">
        <v>6066.37</v>
      </c>
      <c r="R47" s="39">
        <v>8315.1299999999992</v>
      </c>
      <c r="S47" s="39">
        <v>6479.06</v>
      </c>
      <c r="T47" s="39">
        <v>7260.82</v>
      </c>
      <c r="U47" s="39">
        <v>7843.96</v>
      </c>
      <c r="V47" s="39">
        <v>7987.29</v>
      </c>
      <c r="W47" s="39">
        <v>9663.9</v>
      </c>
      <c r="X47" s="39">
        <v>9005.59</v>
      </c>
      <c r="Y47" s="39">
        <v>9008.09</v>
      </c>
      <c r="Z47" s="39">
        <v>9233.81</v>
      </c>
      <c r="AA47" s="39">
        <v>8877.15</v>
      </c>
      <c r="AB47" s="40">
        <v>9829.31</v>
      </c>
      <c r="AC47" s="39">
        <v>9569.42</v>
      </c>
      <c r="AD47" s="39">
        <v>12035.67</v>
      </c>
      <c r="AE47" s="39">
        <v>17398.14</v>
      </c>
      <c r="AF47" s="39">
        <v>14345.4</v>
      </c>
      <c r="AG47" s="50">
        <v>13625.04</v>
      </c>
    </row>
    <row r="48" spans="1:33" x14ac:dyDescent="0.2">
      <c r="A48" s="19" t="s">
        <v>41</v>
      </c>
      <c r="B48" s="20" t="s">
        <v>387</v>
      </c>
      <c r="C48" s="38">
        <v>27444.74</v>
      </c>
      <c r="D48" s="38">
        <v>26956.33</v>
      </c>
      <c r="E48" s="39">
        <v>27817.26</v>
      </c>
      <c r="F48" s="38">
        <v>27532.87</v>
      </c>
      <c r="G48" s="39">
        <v>28057.52</v>
      </c>
      <c r="H48" s="39">
        <v>26076.91</v>
      </c>
      <c r="I48" s="39">
        <v>34359.43</v>
      </c>
      <c r="J48" s="39">
        <v>38208.04</v>
      </c>
      <c r="K48" s="39">
        <v>40314.550000000003</v>
      </c>
      <c r="L48" s="39">
        <v>42394.75</v>
      </c>
      <c r="M48" s="40">
        <v>45011.67</v>
      </c>
      <c r="N48" s="39">
        <v>49271.77</v>
      </c>
      <c r="O48" s="39">
        <v>46588.99</v>
      </c>
      <c r="P48" s="39">
        <v>38297.33</v>
      </c>
      <c r="Q48" s="39">
        <v>36709.11</v>
      </c>
      <c r="R48" s="39">
        <v>36900.36</v>
      </c>
      <c r="S48" s="39">
        <v>29404.34</v>
      </c>
      <c r="T48" s="39">
        <v>33694.14</v>
      </c>
      <c r="U48" s="39">
        <v>29557.74</v>
      </c>
      <c r="V48" s="39">
        <v>34020.79</v>
      </c>
      <c r="W48" s="39">
        <v>34626.33</v>
      </c>
      <c r="X48" s="39">
        <v>37402.46</v>
      </c>
      <c r="Y48" s="39">
        <v>33611.230000000003</v>
      </c>
      <c r="Z48" s="39">
        <v>33488.300000000003</v>
      </c>
      <c r="AA48" s="39">
        <v>29943.589999999997</v>
      </c>
      <c r="AB48" s="40">
        <v>34385.949999999997</v>
      </c>
      <c r="AC48" s="39">
        <v>28975.91</v>
      </c>
      <c r="AD48" s="39">
        <v>30133.43</v>
      </c>
      <c r="AE48" s="39">
        <v>41633.51</v>
      </c>
      <c r="AF48" s="39">
        <v>35464.67</v>
      </c>
      <c r="AG48" s="50">
        <v>30157.61</v>
      </c>
    </row>
    <row r="49" spans="1:33" x14ac:dyDescent="0.2">
      <c r="A49" s="19" t="s">
        <v>452</v>
      </c>
      <c r="B49" s="20" t="s">
        <v>387</v>
      </c>
      <c r="C49" s="38">
        <v>11646.61</v>
      </c>
      <c r="D49" s="38">
        <v>11679.81</v>
      </c>
      <c r="E49" s="39">
        <v>10985.49</v>
      </c>
      <c r="F49" s="38">
        <v>11356.99</v>
      </c>
      <c r="G49" s="39">
        <v>11040.49</v>
      </c>
      <c r="H49" s="39">
        <v>10735.86</v>
      </c>
      <c r="I49" s="39">
        <v>11857.35</v>
      </c>
      <c r="J49" s="39">
        <v>15596.76</v>
      </c>
      <c r="K49" s="39">
        <v>15052.83</v>
      </c>
      <c r="L49" s="39">
        <v>18512.21</v>
      </c>
      <c r="M49" s="40">
        <v>20319.3</v>
      </c>
      <c r="N49" s="39">
        <v>21319.3</v>
      </c>
      <c r="O49" s="39">
        <v>22269.96</v>
      </c>
      <c r="P49" s="39">
        <v>22413.42</v>
      </c>
      <c r="Q49" s="39">
        <v>21365.71</v>
      </c>
      <c r="R49" s="39">
        <v>23551.58</v>
      </c>
      <c r="S49" s="39">
        <v>21580.11</v>
      </c>
      <c r="T49" s="39">
        <v>24381.98</v>
      </c>
      <c r="U49" s="39">
        <v>23192.86</v>
      </c>
      <c r="V49" s="39">
        <v>23686.09</v>
      </c>
      <c r="W49" s="39">
        <v>23357.56</v>
      </c>
      <c r="X49" s="39">
        <v>26313.68</v>
      </c>
      <c r="Y49" s="39">
        <v>24177.95</v>
      </c>
      <c r="Z49" s="39">
        <v>24108.93</v>
      </c>
      <c r="AA49" s="39">
        <v>22676.459999999995</v>
      </c>
      <c r="AB49" s="40">
        <v>22887.22</v>
      </c>
      <c r="AC49" s="39">
        <v>21778.06</v>
      </c>
      <c r="AD49" s="39">
        <v>21839.15</v>
      </c>
      <c r="AE49" s="39">
        <v>32666.82</v>
      </c>
      <c r="AF49" s="39">
        <v>23379.09</v>
      </c>
      <c r="AG49" s="50">
        <v>22675.37</v>
      </c>
    </row>
    <row r="50" spans="1:33" x14ac:dyDescent="0.2">
      <c r="A50" s="19" t="s">
        <v>42</v>
      </c>
      <c r="B50" s="20" t="s">
        <v>387</v>
      </c>
      <c r="C50" s="38">
        <v>0</v>
      </c>
      <c r="D50" s="38">
        <v>0</v>
      </c>
      <c r="E50" s="39">
        <v>0</v>
      </c>
      <c r="F50" s="38">
        <v>0</v>
      </c>
      <c r="G50" s="39">
        <v>0</v>
      </c>
      <c r="H50" s="39">
        <v>0</v>
      </c>
      <c r="I50" s="39">
        <v>0</v>
      </c>
      <c r="J50" s="39">
        <v>0</v>
      </c>
      <c r="K50" s="39">
        <v>0</v>
      </c>
      <c r="L50" s="39">
        <v>0</v>
      </c>
      <c r="M50" s="40">
        <v>0</v>
      </c>
      <c r="N50" s="39">
        <v>0</v>
      </c>
      <c r="O50" s="39">
        <v>0</v>
      </c>
      <c r="P50" s="39">
        <v>0</v>
      </c>
      <c r="Q50" s="39">
        <v>0</v>
      </c>
      <c r="R50" s="39">
        <v>0</v>
      </c>
      <c r="S50" s="39">
        <v>0</v>
      </c>
      <c r="T50" s="39">
        <v>0</v>
      </c>
      <c r="U50" s="39">
        <v>0</v>
      </c>
      <c r="V50" s="39">
        <v>0</v>
      </c>
      <c r="W50" s="39">
        <v>0</v>
      </c>
      <c r="X50" s="39">
        <v>0</v>
      </c>
      <c r="Y50" s="39">
        <v>0</v>
      </c>
      <c r="Z50" s="39">
        <v>0</v>
      </c>
      <c r="AA50" s="39">
        <v>0</v>
      </c>
      <c r="AB50" s="40">
        <v>0</v>
      </c>
      <c r="AC50" s="39">
        <v>0</v>
      </c>
      <c r="AD50" s="39">
        <v>0</v>
      </c>
      <c r="AE50" s="39">
        <v>0</v>
      </c>
      <c r="AF50" s="39">
        <v>0</v>
      </c>
      <c r="AG50" s="50">
        <v>0</v>
      </c>
    </row>
    <row r="51" spans="1:33" x14ac:dyDescent="0.2">
      <c r="A51" s="19" t="s">
        <v>43</v>
      </c>
      <c r="B51" s="20" t="s">
        <v>387</v>
      </c>
      <c r="C51" s="38">
        <v>14634.75</v>
      </c>
      <c r="D51" s="38">
        <v>14761.32</v>
      </c>
      <c r="E51" s="39">
        <v>14196.36</v>
      </c>
      <c r="F51" s="38">
        <v>14458.66</v>
      </c>
      <c r="G51" s="39">
        <v>13589.74</v>
      </c>
      <c r="H51" s="39">
        <v>13268.36</v>
      </c>
      <c r="I51" s="39">
        <v>18324.240000000002</v>
      </c>
      <c r="J51" s="39">
        <v>21428.52</v>
      </c>
      <c r="K51" s="39">
        <v>22646.34</v>
      </c>
      <c r="L51" s="39">
        <v>27223.54</v>
      </c>
      <c r="M51" s="40">
        <v>35135.449999999997</v>
      </c>
      <c r="N51" s="39">
        <v>37297.78</v>
      </c>
      <c r="O51" s="39">
        <v>40373.129999999997</v>
      </c>
      <c r="P51" s="39">
        <v>36734.050000000003</v>
      </c>
      <c r="Q51" s="39">
        <v>36439.800000000003</v>
      </c>
      <c r="R51" s="39">
        <v>39617.339999999997</v>
      </c>
      <c r="S51" s="39">
        <v>31245.9</v>
      </c>
      <c r="T51" s="39">
        <v>36611.56</v>
      </c>
      <c r="U51" s="39">
        <v>40677.370000000003</v>
      </c>
      <c r="V51" s="39">
        <v>26124.23</v>
      </c>
      <c r="W51" s="39">
        <v>21309.59</v>
      </c>
      <c r="X51" s="39">
        <v>24399.89</v>
      </c>
      <c r="Y51" s="39">
        <v>20157.75</v>
      </c>
      <c r="Z51" s="39">
        <v>19943.900000000001</v>
      </c>
      <c r="AA51" s="39">
        <v>17968.699999999997</v>
      </c>
      <c r="AB51" s="40">
        <v>16181.23</v>
      </c>
      <c r="AC51" s="39">
        <v>14964.3</v>
      </c>
      <c r="AD51" s="39">
        <v>14509.01</v>
      </c>
      <c r="AE51" s="39">
        <v>19398.41</v>
      </c>
      <c r="AF51" s="39">
        <v>15563.72</v>
      </c>
      <c r="AG51" s="50">
        <v>14042.56</v>
      </c>
    </row>
    <row r="52" spans="1:33" x14ac:dyDescent="0.2">
      <c r="A52" s="19" t="s">
        <v>45</v>
      </c>
      <c r="B52" s="20" t="s">
        <v>387</v>
      </c>
      <c r="C52" s="38">
        <v>3782.5</v>
      </c>
      <c r="D52" s="38">
        <v>3979.75</v>
      </c>
      <c r="E52" s="39">
        <v>3446.24</v>
      </c>
      <c r="F52" s="38">
        <v>3700.37</v>
      </c>
      <c r="G52" s="39">
        <v>3310.25</v>
      </c>
      <c r="H52" s="39">
        <v>3306.24</v>
      </c>
      <c r="I52" s="39">
        <v>3414.65</v>
      </c>
      <c r="J52" s="39">
        <v>3139.28</v>
      </c>
      <c r="K52" s="39">
        <v>2609.25</v>
      </c>
      <c r="L52" s="39">
        <v>2427.87</v>
      </c>
      <c r="M52" s="40">
        <v>2189.87</v>
      </c>
      <c r="N52" s="39">
        <v>2089.34</v>
      </c>
      <c r="O52" s="39">
        <v>2143.62</v>
      </c>
      <c r="P52" s="39">
        <v>1700.98</v>
      </c>
      <c r="Q52" s="39">
        <v>1333.49</v>
      </c>
      <c r="R52" s="39">
        <v>1872.74</v>
      </c>
      <c r="S52" s="39">
        <v>1628.84</v>
      </c>
      <c r="T52" s="39">
        <v>1696.88</v>
      </c>
      <c r="U52" s="39">
        <v>1734.89</v>
      </c>
      <c r="V52" s="39">
        <v>2254.36</v>
      </c>
      <c r="W52" s="39">
        <v>1811.99</v>
      </c>
      <c r="X52" s="39">
        <v>2056.87</v>
      </c>
      <c r="Y52" s="39">
        <v>1830.74</v>
      </c>
      <c r="Z52" s="39">
        <v>1917.99</v>
      </c>
      <c r="AA52" s="39">
        <v>2246.6099999999997</v>
      </c>
      <c r="AB52" s="40">
        <v>1535.75</v>
      </c>
      <c r="AC52" s="39">
        <v>1975.75</v>
      </c>
      <c r="AD52" s="39">
        <v>1894</v>
      </c>
      <c r="AE52" s="39">
        <v>2743.99</v>
      </c>
      <c r="AF52" s="39">
        <v>2057.9899999999998</v>
      </c>
      <c r="AG52" s="50">
        <v>1960.86</v>
      </c>
    </row>
    <row r="53" spans="1:33" x14ac:dyDescent="0.2">
      <c r="A53" s="19" t="s">
        <v>44</v>
      </c>
      <c r="B53" s="20" t="s">
        <v>387</v>
      </c>
      <c r="C53" s="38">
        <v>0</v>
      </c>
      <c r="D53" s="38">
        <v>0</v>
      </c>
      <c r="E53" s="39">
        <v>0</v>
      </c>
      <c r="F53" s="38">
        <v>0</v>
      </c>
      <c r="G53" s="39">
        <v>0</v>
      </c>
      <c r="H53" s="39">
        <v>0</v>
      </c>
      <c r="I53" s="39">
        <v>0</v>
      </c>
      <c r="J53" s="39">
        <v>0</v>
      </c>
      <c r="K53" s="39">
        <v>10.5</v>
      </c>
      <c r="L53" s="39">
        <v>54</v>
      </c>
      <c r="M53" s="40">
        <v>106.75</v>
      </c>
      <c r="N53" s="39">
        <v>118</v>
      </c>
      <c r="O53" s="39">
        <v>60.25</v>
      </c>
      <c r="P53" s="39">
        <v>40.25</v>
      </c>
      <c r="Q53" s="39">
        <v>21.75</v>
      </c>
      <c r="R53" s="39">
        <v>0</v>
      </c>
      <c r="S53" s="39">
        <v>1123.5</v>
      </c>
      <c r="T53" s="39">
        <v>1123.5</v>
      </c>
      <c r="U53" s="39">
        <v>213</v>
      </c>
      <c r="V53" s="39">
        <v>98.5</v>
      </c>
      <c r="W53" s="39">
        <v>0</v>
      </c>
      <c r="X53" s="39">
        <v>32.25</v>
      </c>
      <c r="Y53" s="39">
        <v>36.619999999999997</v>
      </c>
      <c r="Z53" s="39">
        <v>21.75</v>
      </c>
      <c r="AA53" s="39">
        <v>45.25</v>
      </c>
      <c r="AB53" s="40">
        <v>11.75</v>
      </c>
      <c r="AC53" s="39">
        <v>183.87</v>
      </c>
      <c r="AD53" s="39">
        <v>33.5</v>
      </c>
      <c r="AE53" s="39">
        <v>123</v>
      </c>
      <c r="AF53" s="39">
        <v>79.25</v>
      </c>
      <c r="AG53" s="50">
        <v>57</v>
      </c>
    </row>
    <row r="54" spans="1:33" x14ac:dyDescent="0.2">
      <c r="A54" s="19" t="s">
        <v>46</v>
      </c>
      <c r="B54" s="20" t="s">
        <v>387</v>
      </c>
      <c r="C54" s="38">
        <v>0</v>
      </c>
      <c r="D54" s="38">
        <v>0</v>
      </c>
      <c r="E54" s="39">
        <v>0</v>
      </c>
      <c r="F54" s="38">
        <v>0</v>
      </c>
      <c r="G54" s="39">
        <v>0</v>
      </c>
      <c r="H54" s="39">
        <v>0</v>
      </c>
      <c r="I54" s="39">
        <v>0</v>
      </c>
      <c r="J54" s="39">
        <v>0</v>
      </c>
      <c r="K54" s="39">
        <v>0</v>
      </c>
      <c r="L54" s="39">
        <v>0</v>
      </c>
      <c r="M54" s="40">
        <v>0</v>
      </c>
      <c r="N54" s="39">
        <v>0</v>
      </c>
      <c r="O54" s="39">
        <v>0</v>
      </c>
      <c r="P54" s="39">
        <v>0</v>
      </c>
      <c r="Q54" s="39">
        <v>0</v>
      </c>
      <c r="R54" s="39">
        <v>0</v>
      </c>
      <c r="S54" s="39">
        <v>0</v>
      </c>
      <c r="T54" s="39">
        <v>0</v>
      </c>
      <c r="U54" s="39">
        <v>0</v>
      </c>
      <c r="V54" s="39">
        <v>0</v>
      </c>
      <c r="W54" s="39">
        <v>0</v>
      </c>
      <c r="X54" s="39">
        <v>0</v>
      </c>
      <c r="Y54" s="39">
        <v>0</v>
      </c>
      <c r="Z54" s="39">
        <v>0</v>
      </c>
      <c r="AA54" s="39">
        <v>0</v>
      </c>
      <c r="AB54" s="40">
        <v>0</v>
      </c>
      <c r="AC54" s="39">
        <v>0</v>
      </c>
      <c r="AD54" s="39">
        <v>0</v>
      </c>
      <c r="AE54" s="39">
        <v>0</v>
      </c>
      <c r="AF54" s="39">
        <v>0</v>
      </c>
      <c r="AG54" s="50">
        <v>0</v>
      </c>
    </row>
    <row r="55" spans="1:33" x14ac:dyDescent="0.2">
      <c r="A55" s="19" t="s">
        <v>47</v>
      </c>
      <c r="B55" s="20" t="s">
        <v>387</v>
      </c>
      <c r="C55" s="38">
        <v>11.75</v>
      </c>
      <c r="D55" s="38">
        <v>0</v>
      </c>
      <c r="E55" s="39">
        <v>11.75</v>
      </c>
      <c r="F55" s="38">
        <v>11.75</v>
      </c>
      <c r="G55" s="39">
        <v>11.75</v>
      </c>
      <c r="H55" s="39">
        <v>11.75</v>
      </c>
      <c r="I55" s="39">
        <v>11.75</v>
      </c>
      <c r="J55" s="39">
        <v>2.37</v>
      </c>
      <c r="K55" s="39">
        <v>16.75</v>
      </c>
      <c r="L55" s="39">
        <v>35.25</v>
      </c>
      <c r="M55" s="40">
        <v>60.25</v>
      </c>
      <c r="N55" s="39">
        <v>23.5</v>
      </c>
      <c r="O55" s="39">
        <v>23.5</v>
      </c>
      <c r="P55" s="39">
        <v>34.5</v>
      </c>
      <c r="Q55" s="39">
        <v>23.5</v>
      </c>
      <c r="R55" s="39">
        <v>23.5</v>
      </c>
      <c r="S55" s="39">
        <v>11.75</v>
      </c>
      <c r="T55" s="39">
        <v>11.75</v>
      </c>
      <c r="U55" s="39">
        <v>11.75</v>
      </c>
      <c r="V55" s="39">
        <v>11.75</v>
      </c>
      <c r="W55" s="39">
        <v>23.5</v>
      </c>
      <c r="X55" s="39">
        <v>23.5</v>
      </c>
      <c r="Y55" s="39">
        <v>23.5</v>
      </c>
      <c r="Z55" s="39">
        <v>23.5</v>
      </c>
      <c r="AA55" s="39">
        <v>23.5</v>
      </c>
      <c r="AB55" s="40">
        <v>35.25</v>
      </c>
      <c r="AC55" s="39">
        <v>35.25</v>
      </c>
      <c r="AD55" s="39">
        <v>35.25</v>
      </c>
      <c r="AE55" s="39">
        <v>35.25</v>
      </c>
      <c r="AF55" s="39">
        <v>35.25</v>
      </c>
      <c r="AG55" s="50">
        <v>35.25</v>
      </c>
    </row>
    <row r="56" spans="1:33" x14ac:dyDescent="0.2">
      <c r="A56" s="19" t="s">
        <v>48</v>
      </c>
      <c r="B56" s="20" t="s">
        <v>387</v>
      </c>
      <c r="C56" s="38">
        <v>1102.6199999999999</v>
      </c>
      <c r="D56" s="38">
        <v>992.49</v>
      </c>
      <c r="E56" s="39">
        <v>1074.49</v>
      </c>
      <c r="F56" s="38">
        <v>1166.5</v>
      </c>
      <c r="G56" s="39">
        <v>1113.3699999999999</v>
      </c>
      <c r="H56" s="39">
        <v>975</v>
      </c>
      <c r="I56" s="39">
        <v>966.37</v>
      </c>
      <c r="J56" s="39">
        <v>1143.1199999999999</v>
      </c>
      <c r="K56" s="39">
        <v>1097.24</v>
      </c>
      <c r="L56" s="39">
        <v>1095.74</v>
      </c>
      <c r="M56" s="40">
        <v>1013.37</v>
      </c>
      <c r="N56" s="39">
        <v>284</v>
      </c>
      <c r="O56" s="39">
        <v>220.25</v>
      </c>
      <c r="P56" s="39">
        <v>108</v>
      </c>
      <c r="Q56" s="39">
        <v>0</v>
      </c>
      <c r="R56" s="39">
        <v>36</v>
      </c>
      <c r="S56" s="39">
        <v>23.5</v>
      </c>
      <c r="T56" s="39">
        <v>23.5</v>
      </c>
      <c r="U56" s="39">
        <v>0</v>
      </c>
      <c r="V56" s="39">
        <v>48.33</v>
      </c>
      <c r="W56" s="39">
        <v>53.24</v>
      </c>
      <c r="X56" s="39">
        <v>11.75</v>
      </c>
      <c r="Y56" s="39">
        <v>47</v>
      </c>
      <c r="Z56" s="39">
        <v>35.25</v>
      </c>
      <c r="AA56" s="39">
        <v>11.75</v>
      </c>
      <c r="AB56" s="40">
        <v>35.25</v>
      </c>
      <c r="AC56" s="39">
        <v>14.87</v>
      </c>
      <c r="AD56" s="39">
        <v>61.87</v>
      </c>
      <c r="AE56" s="39">
        <v>73.62</v>
      </c>
      <c r="AF56" s="39">
        <v>47</v>
      </c>
      <c r="AG56" s="50">
        <v>64.25</v>
      </c>
    </row>
    <row r="57" spans="1:33" x14ac:dyDescent="0.2">
      <c r="A57" s="19" t="s">
        <v>49</v>
      </c>
      <c r="B57" s="20" t="s">
        <v>387</v>
      </c>
      <c r="C57" s="38">
        <v>36981.11</v>
      </c>
      <c r="D57" s="38">
        <v>36642.74</v>
      </c>
      <c r="E57" s="39">
        <v>36083.300000000003</v>
      </c>
      <c r="F57" s="38">
        <v>36889.18</v>
      </c>
      <c r="G57" s="39">
        <v>35361.94</v>
      </c>
      <c r="H57" s="39">
        <v>34829.74</v>
      </c>
      <c r="I57" s="39">
        <v>31996.400000000001</v>
      </c>
      <c r="J57" s="39">
        <v>29870.92</v>
      </c>
      <c r="K57" s="39">
        <v>28195.43</v>
      </c>
      <c r="L57" s="39">
        <v>28329.05</v>
      </c>
      <c r="M57" s="40">
        <v>32919.99</v>
      </c>
      <c r="N57" s="39">
        <v>34139.050000000003</v>
      </c>
      <c r="O57" s="39">
        <v>31671.42</v>
      </c>
      <c r="P57" s="39">
        <v>23122.55</v>
      </c>
      <c r="Q57" s="39">
        <v>21699.4</v>
      </c>
      <c r="R57" s="39">
        <v>25962.39</v>
      </c>
      <c r="S57" s="39">
        <v>20952.060000000001</v>
      </c>
      <c r="T57" s="39">
        <v>23307.34</v>
      </c>
      <c r="U57" s="39">
        <v>20887.98</v>
      </c>
      <c r="V57" s="39">
        <v>21590.45</v>
      </c>
      <c r="W57" s="39">
        <v>19590.61</v>
      </c>
      <c r="X57" s="39">
        <v>22671.06</v>
      </c>
      <c r="Y57" s="39">
        <v>23092.93</v>
      </c>
      <c r="Z57" s="39">
        <v>20129.5</v>
      </c>
      <c r="AA57" s="39">
        <v>17981.149999999998</v>
      </c>
      <c r="AB57" s="40">
        <v>20145.43</v>
      </c>
      <c r="AC57" s="39">
        <v>19379.740000000002</v>
      </c>
      <c r="AD57" s="39">
        <v>17356.43</v>
      </c>
      <c r="AE57" s="39">
        <v>21629.49</v>
      </c>
      <c r="AF57" s="39">
        <v>20602.400000000001</v>
      </c>
      <c r="AG57" s="50">
        <v>16499.13</v>
      </c>
    </row>
    <row r="58" spans="1:33" x14ac:dyDescent="0.2">
      <c r="A58" s="19" t="s">
        <v>50</v>
      </c>
      <c r="B58" s="20" t="s">
        <v>387</v>
      </c>
      <c r="C58" s="38">
        <v>7601.37</v>
      </c>
      <c r="D58" s="38">
        <v>7135.62</v>
      </c>
      <c r="E58" s="39">
        <v>6619.49</v>
      </c>
      <c r="F58" s="38">
        <v>5828.62</v>
      </c>
      <c r="G58" s="39">
        <v>5381.74</v>
      </c>
      <c r="H58" s="39">
        <v>4595.99</v>
      </c>
      <c r="I58" s="39">
        <v>4717.88</v>
      </c>
      <c r="J58" s="39">
        <v>4831.84</v>
      </c>
      <c r="K58" s="39">
        <v>5207.32</v>
      </c>
      <c r="L58" s="39">
        <v>6002.67</v>
      </c>
      <c r="M58" s="40">
        <v>9118.16</v>
      </c>
      <c r="N58" s="39">
        <v>15151.74</v>
      </c>
      <c r="O58" s="39">
        <v>10103.280000000001</v>
      </c>
      <c r="P58" s="39">
        <v>10490.83</v>
      </c>
      <c r="Q58" s="39">
        <v>10095.07</v>
      </c>
      <c r="R58" s="39">
        <v>11647.84</v>
      </c>
      <c r="S58" s="39">
        <v>12900.55</v>
      </c>
      <c r="T58" s="39">
        <v>13092.18</v>
      </c>
      <c r="U58" s="39">
        <v>17941.84</v>
      </c>
      <c r="V58" s="39">
        <v>15941.63</v>
      </c>
      <c r="W58" s="39">
        <v>17894.04</v>
      </c>
      <c r="X58" s="39">
        <v>16901.28</v>
      </c>
      <c r="Y58" s="39">
        <v>23457.81</v>
      </c>
      <c r="Z58" s="39">
        <v>16067.13</v>
      </c>
      <c r="AA58" s="39">
        <v>16197.579999999998</v>
      </c>
      <c r="AB58" s="40">
        <v>16373.3</v>
      </c>
      <c r="AC58" s="39">
        <v>15006.62</v>
      </c>
      <c r="AD58" s="39">
        <v>16784.43</v>
      </c>
      <c r="AE58" s="39">
        <v>18426.53</v>
      </c>
      <c r="AF58" s="39">
        <v>16596.669999999998</v>
      </c>
      <c r="AG58" s="50">
        <v>15011.63</v>
      </c>
    </row>
    <row r="59" spans="1:33" x14ac:dyDescent="0.2">
      <c r="A59" s="19" t="s">
        <v>51</v>
      </c>
      <c r="B59" s="20" t="s">
        <v>387</v>
      </c>
      <c r="C59" s="38">
        <v>0</v>
      </c>
      <c r="D59" s="38">
        <v>0</v>
      </c>
      <c r="E59" s="39">
        <v>0</v>
      </c>
      <c r="F59" s="38">
        <v>0</v>
      </c>
      <c r="G59" s="39">
        <v>0</v>
      </c>
      <c r="H59" s="39">
        <v>0</v>
      </c>
      <c r="I59" s="39">
        <v>0</v>
      </c>
      <c r="J59" s="39">
        <v>0</v>
      </c>
      <c r="K59" s="39">
        <v>0</v>
      </c>
      <c r="L59" s="39">
        <v>0</v>
      </c>
      <c r="M59" s="40">
        <v>0</v>
      </c>
      <c r="N59" s="39">
        <v>0</v>
      </c>
      <c r="O59" s="39">
        <v>0</v>
      </c>
      <c r="P59" s="39">
        <v>0</v>
      </c>
      <c r="Q59" s="39">
        <v>0</v>
      </c>
      <c r="R59" s="39">
        <v>0</v>
      </c>
      <c r="S59" s="39">
        <v>0</v>
      </c>
      <c r="T59" s="39">
        <v>0</v>
      </c>
      <c r="U59" s="39">
        <v>0</v>
      </c>
      <c r="V59" s="39">
        <v>0</v>
      </c>
      <c r="W59" s="39">
        <v>0</v>
      </c>
      <c r="X59" s="39">
        <v>0</v>
      </c>
      <c r="Y59" s="39">
        <v>0</v>
      </c>
      <c r="Z59" s="39">
        <v>0</v>
      </c>
      <c r="AA59" s="39">
        <v>0</v>
      </c>
      <c r="AB59" s="40">
        <v>0</v>
      </c>
      <c r="AC59" s="39">
        <v>0</v>
      </c>
      <c r="AD59" s="39">
        <v>0</v>
      </c>
      <c r="AE59" s="39">
        <v>0</v>
      </c>
      <c r="AF59" s="39">
        <v>0</v>
      </c>
      <c r="AG59" s="50">
        <v>0</v>
      </c>
    </row>
    <row r="60" spans="1:33" x14ac:dyDescent="0.2">
      <c r="A60" s="19" t="s">
        <v>52</v>
      </c>
      <c r="B60" s="20" t="s">
        <v>387</v>
      </c>
      <c r="C60" s="38">
        <v>5530.74</v>
      </c>
      <c r="D60" s="38">
        <v>5035.99</v>
      </c>
      <c r="E60" s="39">
        <v>4569.4799999999996</v>
      </c>
      <c r="F60" s="38">
        <v>5007.2299999999996</v>
      </c>
      <c r="G60" s="39">
        <v>4385.74</v>
      </c>
      <c r="H60" s="39">
        <v>4272.12</v>
      </c>
      <c r="I60" s="39">
        <v>3756.19</v>
      </c>
      <c r="J60" s="39">
        <v>3258.7</v>
      </c>
      <c r="K60" s="39">
        <v>2469.25</v>
      </c>
      <c r="L60" s="39">
        <v>2267.62</v>
      </c>
      <c r="M60" s="40">
        <v>2390.48</v>
      </c>
      <c r="N60" s="39">
        <v>1912.86</v>
      </c>
      <c r="O60" s="39">
        <v>1708.86</v>
      </c>
      <c r="P60" s="39">
        <v>3361.45</v>
      </c>
      <c r="Q60" s="39">
        <v>4316.67</v>
      </c>
      <c r="R60" s="39">
        <v>3837.6</v>
      </c>
      <c r="S60" s="39">
        <v>4604.1499999999996</v>
      </c>
      <c r="T60" s="39">
        <v>4814.09</v>
      </c>
      <c r="U60" s="39">
        <v>3392.99</v>
      </c>
      <c r="V60" s="39">
        <v>2413.62</v>
      </c>
      <c r="W60" s="39">
        <v>3065.48</v>
      </c>
      <c r="X60" s="39">
        <v>2382.17</v>
      </c>
      <c r="Y60" s="39">
        <v>2560.33</v>
      </c>
      <c r="Z60" s="39">
        <v>2804.48</v>
      </c>
      <c r="AA60" s="39">
        <v>2416.7200000000003</v>
      </c>
      <c r="AB60" s="40">
        <v>2613.9899999999998</v>
      </c>
      <c r="AC60" s="39">
        <v>2729.85</v>
      </c>
      <c r="AD60" s="39">
        <v>2221.7199999999998</v>
      </c>
      <c r="AE60" s="39">
        <v>3694.08</v>
      </c>
      <c r="AF60" s="39">
        <v>2038.49</v>
      </c>
      <c r="AG60" s="50">
        <v>2790.6</v>
      </c>
    </row>
    <row r="61" spans="1:33" x14ac:dyDescent="0.2">
      <c r="A61" s="19" t="s">
        <v>53</v>
      </c>
      <c r="B61" s="20" t="s">
        <v>387</v>
      </c>
      <c r="C61" s="38">
        <v>23.5</v>
      </c>
      <c r="D61" s="38">
        <v>0</v>
      </c>
      <c r="E61" s="39">
        <v>11.75</v>
      </c>
      <c r="F61" s="38">
        <v>11.75</v>
      </c>
      <c r="G61" s="39">
        <v>11.75</v>
      </c>
      <c r="H61" s="39">
        <v>11.75</v>
      </c>
      <c r="I61" s="39">
        <v>11.75</v>
      </c>
      <c r="J61" s="39">
        <v>12.25</v>
      </c>
      <c r="K61" s="39">
        <v>47.75</v>
      </c>
      <c r="L61" s="39">
        <v>145.37</v>
      </c>
      <c r="M61" s="40">
        <v>138.25</v>
      </c>
      <c r="N61" s="39">
        <v>95.5</v>
      </c>
      <c r="O61" s="39">
        <v>62</v>
      </c>
      <c r="P61" s="39">
        <v>62</v>
      </c>
      <c r="Q61" s="39">
        <v>39</v>
      </c>
      <c r="R61" s="39">
        <v>180.5</v>
      </c>
      <c r="S61" s="39">
        <v>29.89</v>
      </c>
      <c r="T61" s="39">
        <v>70.25</v>
      </c>
      <c r="U61" s="39">
        <v>44</v>
      </c>
      <c r="V61" s="39">
        <v>62</v>
      </c>
      <c r="W61" s="39">
        <v>33.5</v>
      </c>
      <c r="X61" s="39">
        <v>11.75</v>
      </c>
      <c r="Y61" s="39">
        <v>29</v>
      </c>
      <c r="Z61" s="39">
        <v>79.87</v>
      </c>
      <c r="AA61" s="39">
        <v>35.25</v>
      </c>
      <c r="AB61" s="40">
        <v>47</v>
      </c>
      <c r="AC61" s="39">
        <v>86.25</v>
      </c>
      <c r="AD61" s="39">
        <v>129.25</v>
      </c>
      <c r="AE61" s="39">
        <v>58.75</v>
      </c>
      <c r="AF61" s="39">
        <v>132.25</v>
      </c>
      <c r="AG61" s="50">
        <v>146.75</v>
      </c>
    </row>
    <row r="62" spans="1:33" x14ac:dyDescent="0.2">
      <c r="A62" s="19" t="s">
        <v>54</v>
      </c>
      <c r="B62" s="20" t="s">
        <v>387</v>
      </c>
      <c r="C62" s="38">
        <v>22101.23</v>
      </c>
      <c r="D62" s="38">
        <v>22296</v>
      </c>
      <c r="E62" s="39">
        <v>20430.11</v>
      </c>
      <c r="F62" s="38">
        <v>19320.11</v>
      </c>
      <c r="G62" s="39">
        <v>19373.86</v>
      </c>
      <c r="H62" s="39">
        <v>18495.23</v>
      </c>
      <c r="I62" s="39">
        <v>16936.060000000001</v>
      </c>
      <c r="J62" s="39">
        <v>17046.580000000002</v>
      </c>
      <c r="K62" s="39">
        <v>13783.21</v>
      </c>
      <c r="L62" s="39">
        <v>15743.1</v>
      </c>
      <c r="M62" s="40">
        <v>10927.97</v>
      </c>
      <c r="N62" s="39">
        <v>8450.7199999999993</v>
      </c>
      <c r="O62" s="39">
        <v>8402.93</v>
      </c>
      <c r="P62" s="39">
        <v>8100.7</v>
      </c>
      <c r="Q62" s="39">
        <v>7450.94</v>
      </c>
      <c r="R62" s="39">
        <v>8685.09</v>
      </c>
      <c r="S62" s="39">
        <v>5993.62</v>
      </c>
      <c r="T62" s="39">
        <v>7130.44</v>
      </c>
      <c r="U62" s="39">
        <v>6530.84</v>
      </c>
      <c r="V62" s="39">
        <v>7374.6</v>
      </c>
      <c r="W62" s="39">
        <v>6478.99</v>
      </c>
      <c r="X62" s="39">
        <v>6486.37</v>
      </c>
      <c r="Y62" s="39">
        <v>6062.83</v>
      </c>
      <c r="Z62" s="39">
        <v>6149.58</v>
      </c>
      <c r="AA62" s="39">
        <v>6207.33</v>
      </c>
      <c r="AB62" s="40">
        <v>5493.21</v>
      </c>
      <c r="AC62" s="39">
        <v>5335.85</v>
      </c>
      <c r="AD62" s="39">
        <v>4327.34</v>
      </c>
      <c r="AE62" s="39">
        <v>6417.58</v>
      </c>
      <c r="AF62" s="39">
        <v>5240.21</v>
      </c>
      <c r="AG62" s="50">
        <v>4308.6000000000004</v>
      </c>
    </row>
    <row r="63" spans="1:33" x14ac:dyDescent="0.2">
      <c r="A63" s="19" t="s">
        <v>55</v>
      </c>
      <c r="B63" s="20" t="s">
        <v>387</v>
      </c>
      <c r="C63" s="38">
        <v>814.25</v>
      </c>
      <c r="D63" s="38">
        <v>691.5</v>
      </c>
      <c r="E63" s="39">
        <v>814.99</v>
      </c>
      <c r="F63" s="38">
        <v>656.67</v>
      </c>
      <c r="G63" s="39">
        <v>806.75</v>
      </c>
      <c r="H63" s="39">
        <v>821.12</v>
      </c>
      <c r="I63" s="39">
        <v>1084.1099999999999</v>
      </c>
      <c r="J63" s="39">
        <v>1327.5</v>
      </c>
      <c r="K63" s="39">
        <v>1600.87</v>
      </c>
      <c r="L63" s="39">
        <v>1793.36</v>
      </c>
      <c r="M63" s="40">
        <v>1731.59</v>
      </c>
      <c r="N63" s="39">
        <v>2215.6999999999998</v>
      </c>
      <c r="O63" s="39">
        <v>1818.47</v>
      </c>
      <c r="P63" s="39">
        <v>2228.9699999999998</v>
      </c>
      <c r="Q63" s="39">
        <v>1675.75</v>
      </c>
      <c r="R63" s="39">
        <v>1680</v>
      </c>
      <c r="S63" s="39">
        <v>1414.06</v>
      </c>
      <c r="T63" s="39">
        <v>1744.67</v>
      </c>
      <c r="U63" s="39">
        <v>1885.98</v>
      </c>
      <c r="V63" s="39">
        <v>2504.21</v>
      </c>
      <c r="W63" s="39">
        <v>1914.99</v>
      </c>
      <c r="X63" s="39">
        <v>2498.09</v>
      </c>
      <c r="Y63" s="39">
        <v>2576.98</v>
      </c>
      <c r="Z63" s="39">
        <v>3164.34</v>
      </c>
      <c r="AA63" s="39">
        <v>1741.8600000000001</v>
      </c>
      <c r="AB63" s="40">
        <v>2263.5500000000002</v>
      </c>
      <c r="AC63" s="39">
        <v>2015.59</v>
      </c>
      <c r="AD63" s="39">
        <v>2093.48</v>
      </c>
      <c r="AE63" s="39">
        <v>2337.34</v>
      </c>
      <c r="AF63" s="39">
        <v>2381.23</v>
      </c>
      <c r="AG63" s="50">
        <v>1976.74</v>
      </c>
    </row>
    <row r="64" spans="1:33" x14ac:dyDescent="0.2">
      <c r="A64" s="19" t="s">
        <v>56</v>
      </c>
      <c r="B64" s="20" t="s">
        <v>387</v>
      </c>
      <c r="C64" s="38">
        <v>5609.62</v>
      </c>
      <c r="D64" s="38">
        <v>10927.16</v>
      </c>
      <c r="E64" s="39">
        <v>6115.99</v>
      </c>
      <c r="F64" s="38">
        <v>5307.72</v>
      </c>
      <c r="G64" s="39">
        <v>5791.99</v>
      </c>
      <c r="H64" s="39">
        <v>5579.88</v>
      </c>
      <c r="I64" s="39">
        <v>5388.39</v>
      </c>
      <c r="J64" s="39">
        <v>5581.49</v>
      </c>
      <c r="K64" s="39">
        <v>4680.17</v>
      </c>
      <c r="L64" s="39">
        <v>4724.5600000000004</v>
      </c>
      <c r="M64" s="40">
        <v>4047.7</v>
      </c>
      <c r="N64" s="39">
        <v>3758.35</v>
      </c>
      <c r="O64" s="39">
        <v>9443.73</v>
      </c>
      <c r="P64" s="39">
        <v>4540.97</v>
      </c>
      <c r="Q64" s="39">
        <v>1304.3599999999999</v>
      </c>
      <c r="R64" s="39">
        <v>1134.8599999999999</v>
      </c>
      <c r="S64" s="39">
        <v>828.77</v>
      </c>
      <c r="T64" s="39">
        <v>926.99</v>
      </c>
      <c r="U64" s="39">
        <v>1163.6199999999999</v>
      </c>
      <c r="V64" s="39">
        <v>1224.8699999999999</v>
      </c>
      <c r="W64" s="39">
        <v>734.62</v>
      </c>
      <c r="X64" s="39">
        <v>1200.48</v>
      </c>
      <c r="Y64" s="39">
        <v>1054.25</v>
      </c>
      <c r="Z64" s="39">
        <v>1283.74</v>
      </c>
      <c r="AA64" s="39">
        <v>1039.99</v>
      </c>
      <c r="AB64" s="40">
        <v>791.83</v>
      </c>
      <c r="AC64" s="39">
        <v>739.36</v>
      </c>
      <c r="AD64" s="39">
        <v>875.74</v>
      </c>
      <c r="AE64" s="39">
        <v>1098.6199999999999</v>
      </c>
      <c r="AF64" s="39">
        <v>858.37</v>
      </c>
      <c r="AG64" s="50">
        <v>979.75</v>
      </c>
    </row>
    <row r="65" spans="1:33" x14ac:dyDescent="0.2">
      <c r="A65" s="19" t="s">
        <v>57</v>
      </c>
      <c r="B65" s="20" t="s">
        <v>387</v>
      </c>
      <c r="C65" s="38">
        <v>18459.28</v>
      </c>
      <c r="D65" s="38">
        <v>18396.400000000001</v>
      </c>
      <c r="E65" s="39">
        <v>18060.060000000001</v>
      </c>
      <c r="F65" s="38">
        <v>17207.509999999998</v>
      </c>
      <c r="G65" s="39">
        <v>18836.240000000002</v>
      </c>
      <c r="H65" s="39">
        <v>17968.3</v>
      </c>
      <c r="I65" s="39">
        <v>19715.91</v>
      </c>
      <c r="J65" s="39">
        <v>23238.47</v>
      </c>
      <c r="K65" s="39">
        <v>25668.67</v>
      </c>
      <c r="L65" s="39">
        <v>27380.34</v>
      </c>
      <c r="M65" s="40">
        <v>29187.18</v>
      </c>
      <c r="N65" s="39">
        <v>29005.599999999999</v>
      </c>
      <c r="O65" s="39">
        <v>29446.87</v>
      </c>
      <c r="P65" s="39">
        <v>28696.21</v>
      </c>
      <c r="Q65" s="39">
        <v>27404.48</v>
      </c>
      <c r="R65" s="39">
        <v>31488.87</v>
      </c>
      <c r="S65" s="39">
        <v>25558.13</v>
      </c>
      <c r="T65" s="39">
        <v>29081.5</v>
      </c>
      <c r="U65" s="39">
        <v>27660.68</v>
      </c>
      <c r="V65" s="39">
        <v>30510.83</v>
      </c>
      <c r="W65" s="39">
        <v>28700.82</v>
      </c>
      <c r="X65" s="39">
        <v>30320.01</v>
      </c>
      <c r="Y65" s="39">
        <v>30371.51</v>
      </c>
      <c r="Z65" s="39">
        <v>31344.02</v>
      </c>
      <c r="AA65" s="39">
        <v>30172.979999999996</v>
      </c>
      <c r="AB65" s="40">
        <v>31918.25</v>
      </c>
      <c r="AC65" s="39">
        <v>30966.94</v>
      </c>
      <c r="AD65" s="39">
        <v>29427.95</v>
      </c>
      <c r="AE65" s="39">
        <v>39971.660000000003</v>
      </c>
      <c r="AF65" s="39">
        <v>28263.78</v>
      </c>
      <c r="AG65" s="50">
        <v>29559.97</v>
      </c>
    </row>
    <row r="66" spans="1:33" x14ac:dyDescent="0.2">
      <c r="A66" s="19" t="s">
        <v>58</v>
      </c>
      <c r="B66" s="20" t="s">
        <v>387</v>
      </c>
      <c r="C66" s="38">
        <v>0</v>
      </c>
      <c r="D66" s="38">
        <v>0</v>
      </c>
      <c r="E66" s="39">
        <v>0</v>
      </c>
      <c r="F66" s="38">
        <v>0</v>
      </c>
      <c r="G66" s="39">
        <v>0</v>
      </c>
      <c r="H66" s="39">
        <v>0</v>
      </c>
      <c r="I66" s="39">
        <v>0</v>
      </c>
      <c r="J66" s="39">
        <v>0</v>
      </c>
      <c r="K66" s="39">
        <v>0</v>
      </c>
      <c r="L66" s="39">
        <v>0</v>
      </c>
      <c r="M66" s="40">
        <v>0</v>
      </c>
      <c r="N66" s="39">
        <v>0</v>
      </c>
      <c r="O66" s="39">
        <v>0</v>
      </c>
      <c r="P66" s="39">
        <v>0</v>
      </c>
      <c r="Q66" s="39">
        <v>0</v>
      </c>
      <c r="R66" s="39">
        <v>0</v>
      </c>
      <c r="S66" s="39">
        <v>0</v>
      </c>
      <c r="T66" s="39">
        <v>0</v>
      </c>
      <c r="U66" s="39">
        <v>0</v>
      </c>
      <c r="V66" s="39">
        <v>0</v>
      </c>
      <c r="W66" s="39">
        <v>0</v>
      </c>
      <c r="X66" s="39">
        <v>0</v>
      </c>
      <c r="Y66" s="39">
        <v>0</v>
      </c>
      <c r="Z66" s="39">
        <v>0</v>
      </c>
      <c r="AA66" s="39">
        <v>0</v>
      </c>
      <c r="AB66" s="40">
        <v>0</v>
      </c>
      <c r="AC66" s="39">
        <v>0</v>
      </c>
      <c r="AD66" s="39">
        <v>0</v>
      </c>
      <c r="AE66" s="39">
        <v>0</v>
      </c>
      <c r="AF66" s="39">
        <v>0</v>
      </c>
      <c r="AG66" s="50">
        <v>0</v>
      </c>
    </row>
    <row r="67" spans="1:33" x14ac:dyDescent="0.2">
      <c r="A67" s="19" t="s">
        <v>446</v>
      </c>
      <c r="B67" s="20" t="s">
        <v>387</v>
      </c>
      <c r="C67" s="38">
        <v>0</v>
      </c>
      <c r="D67" s="38">
        <v>0</v>
      </c>
      <c r="E67" s="39">
        <v>0</v>
      </c>
      <c r="F67" s="38">
        <v>0</v>
      </c>
      <c r="G67" s="39">
        <v>0</v>
      </c>
      <c r="H67" s="39">
        <v>0</v>
      </c>
      <c r="I67" s="39">
        <v>0</v>
      </c>
      <c r="J67" s="39">
        <v>0</v>
      </c>
      <c r="K67" s="39">
        <v>0</v>
      </c>
      <c r="L67" s="39">
        <v>0</v>
      </c>
      <c r="M67" s="40">
        <v>0</v>
      </c>
      <c r="N67" s="39">
        <v>0</v>
      </c>
      <c r="O67" s="39">
        <v>0</v>
      </c>
      <c r="P67" s="39">
        <v>0</v>
      </c>
      <c r="Q67" s="39">
        <v>0</v>
      </c>
      <c r="R67" s="39">
        <v>0</v>
      </c>
      <c r="S67" s="39">
        <v>0</v>
      </c>
      <c r="T67" s="39">
        <v>0</v>
      </c>
      <c r="U67" s="39">
        <v>0</v>
      </c>
      <c r="V67" s="39">
        <v>0</v>
      </c>
      <c r="W67" s="39">
        <v>0</v>
      </c>
      <c r="X67" s="39">
        <v>0</v>
      </c>
      <c r="Y67" s="39">
        <v>0</v>
      </c>
      <c r="Z67" s="39">
        <v>0</v>
      </c>
      <c r="AA67" s="39">
        <v>0</v>
      </c>
      <c r="AB67" s="40">
        <v>0</v>
      </c>
      <c r="AC67" s="39">
        <v>0</v>
      </c>
      <c r="AD67" s="39">
        <v>0</v>
      </c>
      <c r="AE67" s="39">
        <v>0</v>
      </c>
      <c r="AF67" s="39">
        <v>0</v>
      </c>
      <c r="AG67" s="50">
        <v>0</v>
      </c>
    </row>
    <row r="68" spans="1:33" x14ac:dyDescent="0.2">
      <c r="A68" s="19" t="s">
        <v>59</v>
      </c>
      <c r="B68" s="20" t="s">
        <v>387</v>
      </c>
      <c r="C68" s="38">
        <v>0</v>
      </c>
      <c r="D68" s="38">
        <v>0</v>
      </c>
      <c r="E68" s="39">
        <v>0</v>
      </c>
      <c r="F68" s="38">
        <v>0</v>
      </c>
      <c r="G68" s="39">
        <v>0</v>
      </c>
      <c r="H68" s="39">
        <v>0</v>
      </c>
      <c r="I68" s="39">
        <v>0</v>
      </c>
      <c r="J68" s="39">
        <v>0</v>
      </c>
      <c r="K68" s="39">
        <v>0</v>
      </c>
      <c r="L68" s="39">
        <v>0</v>
      </c>
      <c r="M68" s="40">
        <v>0</v>
      </c>
      <c r="N68" s="39">
        <v>0</v>
      </c>
      <c r="O68" s="39">
        <v>0</v>
      </c>
      <c r="P68" s="39">
        <v>0</v>
      </c>
      <c r="Q68" s="39">
        <v>0</v>
      </c>
      <c r="R68" s="39">
        <v>0</v>
      </c>
      <c r="S68" s="39">
        <v>0</v>
      </c>
      <c r="T68" s="39">
        <v>0</v>
      </c>
      <c r="U68" s="39">
        <v>0</v>
      </c>
      <c r="V68" s="39">
        <v>0</v>
      </c>
      <c r="W68" s="39">
        <v>0</v>
      </c>
      <c r="X68" s="39">
        <v>0</v>
      </c>
      <c r="Y68" s="39">
        <v>0</v>
      </c>
      <c r="Z68" s="39">
        <v>0</v>
      </c>
      <c r="AA68" s="39">
        <v>0</v>
      </c>
      <c r="AB68" s="40">
        <v>0</v>
      </c>
      <c r="AC68" s="39">
        <v>0</v>
      </c>
      <c r="AD68" s="39">
        <v>0</v>
      </c>
      <c r="AE68" s="39">
        <v>0</v>
      </c>
      <c r="AF68" s="39">
        <v>0</v>
      </c>
      <c r="AG68" s="50">
        <v>0</v>
      </c>
    </row>
    <row r="69" spans="1:33" x14ac:dyDescent="0.2">
      <c r="A69" s="19" t="s">
        <v>60</v>
      </c>
      <c r="B69" s="20" t="s">
        <v>387</v>
      </c>
      <c r="C69" s="38">
        <v>0</v>
      </c>
      <c r="D69" s="38">
        <v>0</v>
      </c>
      <c r="E69" s="39">
        <v>0</v>
      </c>
      <c r="F69" s="38">
        <v>0</v>
      </c>
      <c r="G69" s="39">
        <v>0</v>
      </c>
      <c r="H69" s="39">
        <v>0</v>
      </c>
      <c r="I69" s="39">
        <v>0</v>
      </c>
      <c r="J69" s="39">
        <v>0</v>
      </c>
      <c r="K69" s="39">
        <v>0</v>
      </c>
      <c r="L69" s="39">
        <v>0</v>
      </c>
      <c r="M69" s="40">
        <v>0</v>
      </c>
      <c r="N69" s="39">
        <v>0</v>
      </c>
      <c r="O69" s="39">
        <v>0</v>
      </c>
      <c r="P69" s="39">
        <v>0</v>
      </c>
      <c r="Q69" s="39">
        <v>0</v>
      </c>
      <c r="R69" s="39">
        <v>0</v>
      </c>
      <c r="S69" s="39">
        <v>0</v>
      </c>
      <c r="T69" s="39">
        <v>0</v>
      </c>
      <c r="U69" s="39">
        <v>0</v>
      </c>
      <c r="V69" s="39">
        <v>0</v>
      </c>
      <c r="W69" s="39">
        <v>0</v>
      </c>
      <c r="X69" s="39">
        <v>0</v>
      </c>
      <c r="Y69" s="39">
        <v>0</v>
      </c>
      <c r="Z69" s="39">
        <v>0</v>
      </c>
      <c r="AA69" s="39">
        <v>0</v>
      </c>
      <c r="AB69" s="40">
        <v>0</v>
      </c>
      <c r="AC69" s="39">
        <v>0</v>
      </c>
      <c r="AD69" s="39">
        <v>0</v>
      </c>
      <c r="AE69" s="39">
        <v>0</v>
      </c>
      <c r="AF69" s="39">
        <v>0</v>
      </c>
      <c r="AG69" s="50">
        <v>0</v>
      </c>
    </row>
    <row r="70" spans="1:33" x14ac:dyDescent="0.2">
      <c r="A70" s="19" t="s">
        <v>61</v>
      </c>
      <c r="B70" s="20" t="s">
        <v>387</v>
      </c>
      <c r="C70" s="38">
        <v>0</v>
      </c>
      <c r="D70" s="38">
        <v>0</v>
      </c>
      <c r="E70" s="39">
        <v>0</v>
      </c>
      <c r="F70" s="38">
        <v>0</v>
      </c>
      <c r="G70" s="39">
        <v>0</v>
      </c>
      <c r="H70" s="39">
        <v>0</v>
      </c>
      <c r="I70" s="39">
        <v>0</v>
      </c>
      <c r="J70" s="39">
        <v>0</v>
      </c>
      <c r="K70" s="39">
        <v>0</v>
      </c>
      <c r="L70" s="39">
        <v>0</v>
      </c>
      <c r="M70" s="40">
        <v>0</v>
      </c>
      <c r="N70" s="39">
        <v>0</v>
      </c>
      <c r="O70" s="39">
        <v>0</v>
      </c>
      <c r="P70" s="39">
        <v>0</v>
      </c>
      <c r="Q70" s="39">
        <v>0</v>
      </c>
      <c r="R70" s="39">
        <v>0</v>
      </c>
      <c r="S70" s="39">
        <v>0</v>
      </c>
      <c r="T70" s="39">
        <v>0</v>
      </c>
      <c r="U70" s="39">
        <v>0</v>
      </c>
      <c r="V70" s="39">
        <v>0</v>
      </c>
      <c r="W70" s="39">
        <v>0</v>
      </c>
      <c r="X70" s="39">
        <v>0</v>
      </c>
      <c r="Y70" s="39">
        <v>0</v>
      </c>
      <c r="Z70" s="39">
        <v>0</v>
      </c>
      <c r="AA70" s="39">
        <v>0</v>
      </c>
      <c r="AB70" s="40">
        <v>0</v>
      </c>
      <c r="AC70" s="39">
        <v>0</v>
      </c>
      <c r="AD70" s="39">
        <v>0</v>
      </c>
      <c r="AE70" s="39">
        <v>0</v>
      </c>
      <c r="AF70" s="39">
        <v>0</v>
      </c>
      <c r="AG70" s="50">
        <v>0</v>
      </c>
    </row>
    <row r="71" spans="1:33" x14ac:dyDescent="0.2">
      <c r="A71" s="19" t="s">
        <v>62</v>
      </c>
      <c r="B71" s="20" t="s">
        <v>387</v>
      </c>
      <c r="C71" s="38">
        <v>440</v>
      </c>
      <c r="D71" s="38">
        <v>391.25</v>
      </c>
      <c r="E71" s="39">
        <v>546.75</v>
      </c>
      <c r="F71" s="38">
        <v>432.5</v>
      </c>
      <c r="G71" s="39">
        <v>505</v>
      </c>
      <c r="H71" s="39">
        <v>617.37</v>
      </c>
      <c r="I71" s="39">
        <v>295.62</v>
      </c>
      <c r="J71" s="39">
        <v>245.55</v>
      </c>
      <c r="K71" s="39">
        <v>145</v>
      </c>
      <c r="L71" s="39">
        <v>301</v>
      </c>
      <c r="M71" s="40">
        <v>198.5</v>
      </c>
      <c r="N71" s="39">
        <v>157.37</v>
      </c>
      <c r="O71" s="39">
        <v>142.5</v>
      </c>
      <c r="P71" s="39">
        <v>62</v>
      </c>
      <c r="Q71" s="39">
        <v>62</v>
      </c>
      <c r="R71" s="39">
        <v>62</v>
      </c>
      <c r="S71" s="39">
        <v>29.44</v>
      </c>
      <c r="T71" s="39">
        <v>49.62</v>
      </c>
      <c r="U71" s="39">
        <v>36.5</v>
      </c>
      <c r="V71" s="39">
        <v>28.5</v>
      </c>
      <c r="W71" s="39">
        <v>28.5</v>
      </c>
      <c r="X71" s="39">
        <v>77.62</v>
      </c>
      <c r="Y71" s="39">
        <v>511.99</v>
      </c>
      <c r="Z71" s="39">
        <v>62</v>
      </c>
      <c r="AA71" s="39">
        <v>97.25</v>
      </c>
      <c r="AB71" s="40">
        <v>143.25</v>
      </c>
      <c r="AC71" s="39">
        <v>179.12</v>
      </c>
      <c r="AD71" s="39">
        <v>185</v>
      </c>
      <c r="AE71" s="39">
        <v>283.86</v>
      </c>
      <c r="AF71" s="39">
        <v>228.37</v>
      </c>
      <c r="AG71" s="50">
        <v>112.25</v>
      </c>
    </row>
    <row r="72" spans="1:33" x14ac:dyDescent="0.2">
      <c r="A72" s="19" t="s">
        <v>63</v>
      </c>
      <c r="B72" s="20" t="s">
        <v>388</v>
      </c>
      <c r="C72" s="38">
        <v>887</v>
      </c>
      <c r="D72" s="39">
        <v>1275.1500000000001</v>
      </c>
      <c r="E72" s="39">
        <v>1282.95</v>
      </c>
      <c r="F72" s="39">
        <v>1580.24</v>
      </c>
      <c r="G72" s="39">
        <v>1377</v>
      </c>
      <c r="H72" s="39">
        <v>1689</v>
      </c>
      <c r="I72" s="39">
        <v>1812.72</v>
      </c>
      <c r="J72" s="39">
        <v>1643.82</v>
      </c>
      <c r="K72" s="39">
        <v>1864.48</v>
      </c>
      <c r="L72" s="39">
        <v>1329.99</v>
      </c>
      <c r="M72" s="40">
        <v>1271.98</v>
      </c>
      <c r="N72" s="39">
        <v>1298.3699999999999</v>
      </c>
      <c r="O72" s="39">
        <v>986.9</v>
      </c>
      <c r="P72" s="39">
        <v>766</v>
      </c>
      <c r="Q72" s="39">
        <v>1004.25</v>
      </c>
      <c r="R72" s="39">
        <v>949.5</v>
      </c>
      <c r="S72" s="39">
        <v>876.78</v>
      </c>
      <c r="T72" s="39">
        <v>999</v>
      </c>
      <c r="U72" s="39">
        <v>917.25</v>
      </c>
      <c r="V72" s="39">
        <v>501.99</v>
      </c>
      <c r="W72" s="39">
        <v>520.75</v>
      </c>
      <c r="X72" s="39">
        <v>716</v>
      </c>
      <c r="Y72" s="39">
        <v>589.25</v>
      </c>
      <c r="Z72" s="39">
        <v>483.25</v>
      </c>
      <c r="AA72" s="39">
        <v>880.24</v>
      </c>
      <c r="AB72" s="40">
        <v>861.36</v>
      </c>
      <c r="AC72" s="39">
        <v>971.75</v>
      </c>
      <c r="AD72" s="39">
        <v>2496.75</v>
      </c>
      <c r="AE72" s="39">
        <v>2272.25</v>
      </c>
      <c r="AF72" s="39">
        <v>2022.73</v>
      </c>
      <c r="AG72" s="50">
        <v>1810.61</v>
      </c>
    </row>
    <row r="73" spans="1:33" x14ac:dyDescent="0.2">
      <c r="A73" s="19" t="s">
        <v>64</v>
      </c>
      <c r="B73" s="20" t="s">
        <v>388</v>
      </c>
      <c r="C73" s="38">
        <v>1021</v>
      </c>
      <c r="D73" s="39">
        <v>1367.52</v>
      </c>
      <c r="E73" s="39">
        <v>1934.75</v>
      </c>
      <c r="F73" s="39">
        <v>1783.74</v>
      </c>
      <c r="G73" s="39">
        <v>1810.37</v>
      </c>
      <c r="H73" s="39">
        <v>2556.75</v>
      </c>
      <c r="I73" s="39">
        <v>2626.92</v>
      </c>
      <c r="J73" s="39">
        <v>2086.5500000000002</v>
      </c>
      <c r="K73" s="39">
        <v>1667.87</v>
      </c>
      <c r="L73" s="39">
        <v>1328.74</v>
      </c>
      <c r="M73" s="40">
        <v>1470.99</v>
      </c>
      <c r="N73" s="39">
        <v>1445.98</v>
      </c>
      <c r="O73" s="39">
        <v>1242</v>
      </c>
      <c r="P73" s="39">
        <v>975</v>
      </c>
      <c r="Q73" s="39">
        <v>740.25</v>
      </c>
      <c r="R73" s="39">
        <v>901.25</v>
      </c>
      <c r="S73" s="39">
        <v>565.75</v>
      </c>
      <c r="T73" s="39">
        <v>565.75</v>
      </c>
      <c r="U73" s="39">
        <v>487.99</v>
      </c>
      <c r="V73" s="39">
        <v>581.5</v>
      </c>
      <c r="W73" s="39">
        <v>446.12</v>
      </c>
      <c r="X73" s="39">
        <v>451.25</v>
      </c>
      <c r="Y73" s="39">
        <v>512</v>
      </c>
      <c r="Z73" s="39">
        <v>663.49</v>
      </c>
      <c r="AA73" s="39">
        <v>1309.75</v>
      </c>
      <c r="AB73" s="40">
        <v>1264.3599999999999</v>
      </c>
      <c r="AC73" s="39">
        <v>752.62</v>
      </c>
      <c r="AD73" s="39">
        <v>2061.86</v>
      </c>
      <c r="AE73" s="39">
        <v>1524.36</v>
      </c>
      <c r="AF73" s="39">
        <v>1148.3699999999999</v>
      </c>
      <c r="AG73" s="50">
        <v>1226.25</v>
      </c>
    </row>
    <row r="74" spans="1:33" x14ac:dyDescent="0.2">
      <c r="A74" s="19" t="s">
        <v>65</v>
      </c>
      <c r="B74" s="20" t="s">
        <v>389</v>
      </c>
      <c r="C74" s="38">
        <v>12139.11</v>
      </c>
      <c r="D74" s="38">
        <v>13059.94</v>
      </c>
      <c r="E74" s="39">
        <v>12786.32</v>
      </c>
      <c r="F74" s="38">
        <v>13182.69</v>
      </c>
      <c r="G74" s="39">
        <v>13206.36</v>
      </c>
      <c r="H74" s="39">
        <v>14083.31</v>
      </c>
      <c r="I74" s="39">
        <v>12942.39</v>
      </c>
      <c r="J74" s="39">
        <v>16531.939999999999</v>
      </c>
      <c r="K74" s="39">
        <v>15165.61</v>
      </c>
      <c r="L74" s="39">
        <v>14750.94</v>
      </c>
      <c r="M74" s="40">
        <v>14759.69</v>
      </c>
      <c r="N74" s="39">
        <v>19036.27</v>
      </c>
      <c r="O74" s="39">
        <v>19727.32</v>
      </c>
      <c r="P74" s="39">
        <v>12939.13</v>
      </c>
      <c r="Q74" s="39">
        <v>12682.06</v>
      </c>
      <c r="R74" s="39">
        <v>12992.92</v>
      </c>
      <c r="S74" s="39">
        <v>10703.91</v>
      </c>
      <c r="T74" s="39">
        <v>12465.77</v>
      </c>
      <c r="U74" s="39">
        <v>12199.38</v>
      </c>
      <c r="V74" s="39">
        <v>11962.82</v>
      </c>
      <c r="W74" s="39">
        <v>11834.46</v>
      </c>
      <c r="X74" s="39">
        <v>13493.15</v>
      </c>
      <c r="Y74" s="39">
        <v>13788.37</v>
      </c>
      <c r="Z74" s="39">
        <v>15539.66</v>
      </c>
      <c r="AA74" s="39">
        <v>17466.650000000001</v>
      </c>
      <c r="AB74" s="40">
        <v>18592.98</v>
      </c>
      <c r="AC74" s="39">
        <v>17631.150000000001</v>
      </c>
      <c r="AD74" s="39">
        <v>20729.759999999998</v>
      </c>
      <c r="AE74" s="39">
        <v>22427.55</v>
      </c>
      <c r="AF74" s="39">
        <v>20828.810000000001</v>
      </c>
      <c r="AG74" s="50">
        <v>20257.53</v>
      </c>
    </row>
    <row r="75" spans="1:33" x14ac:dyDescent="0.2">
      <c r="A75" s="19" t="s">
        <v>66</v>
      </c>
      <c r="B75" s="20" t="s">
        <v>390</v>
      </c>
      <c r="C75" s="38">
        <v>1598.37</v>
      </c>
      <c r="D75" s="38">
        <v>1096.1099999999999</v>
      </c>
      <c r="E75" s="39">
        <v>1358.5</v>
      </c>
      <c r="F75" s="38">
        <v>1372.12</v>
      </c>
      <c r="G75" s="39">
        <v>2579.87</v>
      </c>
      <c r="H75" s="39">
        <v>3361.19</v>
      </c>
      <c r="I75" s="39">
        <v>10602.67</v>
      </c>
      <c r="J75" s="39">
        <v>12693.99</v>
      </c>
      <c r="K75" s="39">
        <v>10928.46</v>
      </c>
      <c r="L75" s="39">
        <v>11213.03</v>
      </c>
      <c r="M75" s="40">
        <v>13864.5</v>
      </c>
      <c r="N75" s="39">
        <v>15093</v>
      </c>
      <c r="O75" s="39">
        <v>14611.27</v>
      </c>
      <c r="P75" s="39">
        <v>12326.51</v>
      </c>
      <c r="Q75" s="39">
        <v>10178.030000000001</v>
      </c>
      <c r="R75" s="39">
        <v>9357.9500000000007</v>
      </c>
      <c r="S75" s="39">
        <v>8315.9699999999993</v>
      </c>
      <c r="T75" s="39">
        <v>8462.5499999999993</v>
      </c>
      <c r="U75" s="39">
        <v>7371.02</v>
      </c>
      <c r="V75" s="39">
        <v>8457.49</v>
      </c>
      <c r="W75" s="39">
        <v>6260.77</v>
      </c>
      <c r="X75" s="39">
        <v>5761.02</v>
      </c>
      <c r="Y75" s="39">
        <v>4680.97</v>
      </c>
      <c r="Z75" s="39">
        <v>4948.05</v>
      </c>
      <c r="AA75" s="39">
        <v>5207.1099999999997</v>
      </c>
      <c r="AB75" s="40">
        <v>4182.3500000000004</v>
      </c>
      <c r="AC75" s="39">
        <v>3803.61</v>
      </c>
      <c r="AD75" s="39">
        <v>3883.85</v>
      </c>
      <c r="AE75" s="39">
        <v>4311.67</v>
      </c>
      <c r="AF75" s="39">
        <v>3948.24</v>
      </c>
      <c r="AG75" s="50">
        <v>4340.74</v>
      </c>
    </row>
    <row r="76" spans="1:33" x14ac:dyDescent="0.2">
      <c r="A76" s="19" t="s">
        <v>67</v>
      </c>
      <c r="B76" s="20" t="s">
        <v>390</v>
      </c>
      <c r="C76" s="38">
        <v>592.5</v>
      </c>
      <c r="D76" s="38">
        <v>1123.3699999999999</v>
      </c>
      <c r="E76" s="39">
        <v>1818.37</v>
      </c>
      <c r="F76" s="38">
        <v>1895.11</v>
      </c>
      <c r="G76" s="39">
        <v>1585</v>
      </c>
      <c r="H76" s="39">
        <v>2996.1</v>
      </c>
      <c r="I76" s="39">
        <v>11670.37</v>
      </c>
      <c r="J76" s="39">
        <v>14216.72</v>
      </c>
      <c r="K76" s="39">
        <v>13509.72</v>
      </c>
      <c r="L76" s="39">
        <v>15597.52</v>
      </c>
      <c r="M76" s="40">
        <v>17413.759999999998</v>
      </c>
      <c r="N76" s="39">
        <v>17306.48</v>
      </c>
      <c r="O76" s="39">
        <v>18883.740000000002</v>
      </c>
      <c r="P76" s="39">
        <v>13329.43</v>
      </c>
      <c r="Q76" s="39">
        <v>10665.01</v>
      </c>
      <c r="R76" s="39">
        <v>9215.66</v>
      </c>
      <c r="S76" s="39">
        <v>7256.79</v>
      </c>
      <c r="T76" s="39">
        <v>7433.04</v>
      </c>
      <c r="U76" s="39">
        <v>7010.15</v>
      </c>
      <c r="V76" s="39">
        <v>6053.26</v>
      </c>
      <c r="W76" s="39">
        <v>6302.26</v>
      </c>
      <c r="X76" s="39">
        <v>5929.92</v>
      </c>
      <c r="Y76" s="39">
        <v>5660.86</v>
      </c>
      <c r="Z76" s="39">
        <v>5711.44</v>
      </c>
      <c r="AA76" s="39">
        <v>5569.61</v>
      </c>
      <c r="AB76" s="40">
        <v>4210.8500000000004</v>
      </c>
      <c r="AC76" s="39">
        <v>3946.21</v>
      </c>
      <c r="AD76" s="39">
        <v>3611.73</v>
      </c>
      <c r="AE76" s="39">
        <v>3390.51</v>
      </c>
      <c r="AF76" s="39">
        <v>3858.81</v>
      </c>
      <c r="AG76" s="50">
        <v>3247.74</v>
      </c>
    </row>
    <row r="77" spans="1:33" x14ac:dyDescent="0.2">
      <c r="A77" s="19" t="s">
        <v>68</v>
      </c>
      <c r="B77" s="20" t="s">
        <v>391</v>
      </c>
      <c r="C77" s="38">
        <v>2544.3000000000002</v>
      </c>
      <c r="D77" s="38">
        <v>2143.25</v>
      </c>
      <c r="E77" s="39">
        <v>1932.07</v>
      </c>
      <c r="F77" s="38">
        <v>2349.9699999999998</v>
      </c>
      <c r="G77" s="39">
        <v>2251.91</v>
      </c>
      <c r="H77" s="39">
        <v>3151.99</v>
      </c>
      <c r="I77" s="39">
        <v>6783.77</v>
      </c>
      <c r="J77" s="39">
        <v>4073.36</v>
      </c>
      <c r="K77" s="39">
        <v>3576.25</v>
      </c>
      <c r="L77" s="39">
        <v>3609.85</v>
      </c>
      <c r="M77" s="40">
        <v>3149.81</v>
      </c>
      <c r="N77" s="39">
        <v>2911.82</v>
      </c>
      <c r="O77" s="39">
        <v>4292.12</v>
      </c>
      <c r="P77" s="39">
        <v>3228.84</v>
      </c>
      <c r="Q77" s="39">
        <v>3128.05</v>
      </c>
      <c r="R77" s="39">
        <v>2643.8</v>
      </c>
      <c r="S77" s="39">
        <v>1878.44</v>
      </c>
      <c r="T77" s="39">
        <v>2017.84</v>
      </c>
      <c r="U77" s="39">
        <v>2207.4699999999998</v>
      </c>
      <c r="V77" s="39">
        <v>2373.54</v>
      </c>
      <c r="W77" s="39">
        <v>1881.99</v>
      </c>
      <c r="X77" s="39">
        <v>1876.08</v>
      </c>
      <c r="Y77" s="39">
        <v>1845.55</v>
      </c>
      <c r="Z77" s="39">
        <v>1974.23</v>
      </c>
      <c r="AA77" s="39">
        <v>2038.96</v>
      </c>
      <c r="AB77" s="40">
        <v>2057.73</v>
      </c>
      <c r="AC77" s="39">
        <v>1925.84</v>
      </c>
      <c r="AD77" s="39">
        <v>2029.85</v>
      </c>
      <c r="AE77" s="39">
        <v>1949.07</v>
      </c>
      <c r="AF77" s="39">
        <v>1832.1</v>
      </c>
      <c r="AG77" s="50">
        <v>1752.62</v>
      </c>
    </row>
    <row r="78" spans="1:33" x14ac:dyDescent="0.2">
      <c r="A78" s="19" t="s">
        <v>69</v>
      </c>
      <c r="B78" s="20" t="s">
        <v>391</v>
      </c>
      <c r="C78" s="38">
        <v>995.25</v>
      </c>
      <c r="D78" s="38">
        <v>2013.57</v>
      </c>
      <c r="E78" s="39">
        <v>2397.59</v>
      </c>
      <c r="F78" s="38">
        <v>2170.3200000000002</v>
      </c>
      <c r="G78" s="39">
        <v>3572.32</v>
      </c>
      <c r="H78" s="39">
        <v>4276.22</v>
      </c>
      <c r="I78" s="39">
        <v>5793.53</v>
      </c>
      <c r="J78" s="39">
        <v>4495.9799999999996</v>
      </c>
      <c r="K78" s="39">
        <v>4645.04</v>
      </c>
      <c r="L78" s="39">
        <v>4223.9799999999996</v>
      </c>
      <c r="M78" s="40">
        <v>3329.03</v>
      </c>
      <c r="N78" s="39">
        <v>2693.77</v>
      </c>
      <c r="O78" s="39">
        <v>3561.1</v>
      </c>
      <c r="P78" s="39">
        <v>2773.41</v>
      </c>
      <c r="Q78" s="39">
        <v>2249.71</v>
      </c>
      <c r="R78" s="39">
        <v>2122.69</v>
      </c>
      <c r="S78" s="39">
        <v>1438.53</v>
      </c>
      <c r="T78" s="39">
        <v>1497.89</v>
      </c>
      <c r="U78" s="39">
        <v>1782.42</v>
      </c>
      <c r="V78" s="39">
        <v>1857.99</v>
      </c>
      <c r="W78" s="39">
        <v>1692.47</v>
      </c>
      <c r="X78" s="39">
        <v>1376.06</v>
      </c>
      <c r="Y78" s="39">
        <v>1509.36</v>
      </c>
      <c r="Z78" s="39">
        <v>1331.86</v>
      </c>
      <c r="AA78" s="39">
        <v>1422.31</v>
      </c>
      <c r="AB78" s="40">
        <v>921.74</v>
      </c>
      <c r="AC78" s="39">
        <v>1194.8599999999999</v>
      </c>
      <c r="AD78" s="39">
        <v>1360.36</v>
      </c>
      <c r="AE78" s="39">
        <v>1526.99</v>
      </c>
      <c r="AF78" s="39">
        <v>2014.81</v>
      </c>
      <c r="AG78" s="50">
        <v>2204.11</v>
      </c>
    </row>
    <row r="79" spans="1:33" x14ac:dyDescent="0.2">
      <c r="A79" s="19" t="s">
        <v>70</v>
      </c>
      <c r="B79" s="20" t="s">
        <v>391</v>
      </c>
      <c r="C79" s="38">
        <v>1373.99</v>
      </c>
      <c r="D79" s="38">
        <v>1507.75</v>
      </c>
      <c r="E79" s="39">
        <v>1429.6</v>
      </c>
      <c r="F79" s="38">
        <v>1543.97</v>
      </c>
      <c r="G79" s="39">
        <v>1399.22</v>
      </c>
      <c r="H79" s="39">
        <v>1697.62</v>
      </c>
      <c r="I79" s="39">
        <v>3649.62</v>
      </c>
      <c r="J79" s="39">
        <v>2963.44</v>
      </c>
      <c r="K79" s="39">
        <v>2694.09</v>
      </c>
      <c r="L79" s="39">
        <v>2053.35</v>
      </c>
      <c r="M79" s="40">
        <v>2363.5500000000002</v>
      </c>
      <c r="N79" s="39">
        <v>2422.91</v>
      </c>
      <c r="O79" s="39">
        <v>2607.52</v>
      </c>
      <c r="P79" s="39">
        <v>2599.62</v>
      </c>
      <c r="Q79" s="39">
        <v>2368.7399999999998</v>
      </c>
      <c r="R79" s="39">
        <v>1606.85</v>
      </c>
      <c r="S79" s="39">
        <v>1591.23</v>
      </c>
      <c r="T79" s="39">
        <v>1790.99</v>
      </c>
      <c r="U79" s="39">
        <v>810.45</v>
      </c>
      <c r="V79" s="39">
        <v>737.25</v>
      </c>
      <c r="W79" s="39">
        <v>710.48</v>
      </c>
      <c r="X79" s="39">
        <v>660.62</v>
      </c>
      <c r="Y79" s="39">
        <v>676.75</v>
      </c>
      <c r="Z79" s="39">
        <v>710.48</v>
      </c>
      <c r="AA79" s="39">
        <v>1273.8499999999999</v>
      </c>
      <c r="AB79" s="40">
        <v>877.73</v>
      </c>
      <c r="AC79" s="39">
        <v>1218.23</v>
      </c>
      <c r="AD79" s="39">
        <v>1479.1</v>
      </c>
      <c r="AE79" s="39">
        <v>1390.99</v>
      </c>
      <c r="AF79" s="39">
        <v>1862.37</v>
      </c>
      <c r="AG79" s="50">
        <v>1681.86</v>
      </c>
    </row>
    <row r="80" spans="1:33" x14ac:dyDescent="0.2">
      <c r="A80" s="19" t="s">
        <v>71</v>
      </c>
      <c r="B80" s="20" t="s">
        <v>391</v>
      </c>
      <c r="C80" s="38">
        <v>0</v>
      </c>
      <c r="D80" s="38">
        <v>0</v>
      </c>
      <c r="E80" s="39">
        <v>0</v>
      </c>
      <c r="F80" s="38">
        <v>81.25</v>
      </c>
      <c r="G80" s="39">
        <v>52.75</v>
      </c>
      <c r="H80" s="39">
        <v>113</v>
      </c>
      <c r="I80" s="39">
        <v>594.54999999999995</v>
      </c>
      <c r="J80" s="39">
        <v>238</v>
      </c>
      <c r="K80" s="39">
        <v>199</v>
      </c>
      <c r="L80" s="39">
        <v>278.5</v>
      </c>
      <c r="M80" s="40">
        <v>59.5</v>
      </c>
      <c r="N80" s="39">
        <v>128.74</v>
      </c>
      <c r="O80" s="39">
        <v>463.5</v>
      </c>
      <c r="P80" s="39">
        <v>108</v>
      </c>
      <c r="Q80" s="39">
        <v>112.74</v>
      </c>
      <c r="R80" s="39">
        <v>382</v>
      </c>
      <c r="S80" s="39">
        <v>83.64</v>
      </c>
      <c r="T80" s="39">
        <v>128</v>
      </c>
      <c r="U80" s="39">
        <v>0</v>
      </c>
      <c r="V80" s="39">
        <v>0</v>
      </c>
      <c r="W80" s="39">
        <v>97</v>
      </c>
      <c r="X80" s="39">
        <v>48.5</v>
      </c>
      <c r="Y80" s="39">
        <v>0</v>
      </c>
      <c r="Z80" s="39">
        <v>0</v>
      </c>
      <c r="AA80" s="39">
        <v>0</v>
      </c>
      <c r="AB80" s="40">
        <v>43.5</v>
      </c>
      <c r="AC80" s="39">
        <v>0</v>
      </c>
      <c r="AD80" s="39">
        <v>98.5</v>
      </c>
      <c r="AE80" s="39">
        <v>78.5</v>
      </c>
      <c r="AF80" s="39">
        <v>127.75</v>
      </c>
      <c r="AG80" s="50">
        <v>117.75</v>
      </c>
    </row>
    <row r="81" spans="1:33" x14ac:dyDescent="0.2">
      <c r="A81" s="19" t="s">
        <v>72</v>
      </c>
      <c r="B81" s="20" t="s">
        <v>392</v>
      </c>
      <c r="C81" s="38">
        <v>227.5</v>
      </c>
      <c r="D81" s="38">
        <v>230.75</v>
      </c>
      <c r="E81" s="39">
        <v>439.75</v>
      </c>
      <c r="F81" s="38">
        <v>276.75</v>
      </c>
      <c r="G81" s="39">
        <v>158.87</v>
      </c>
      <c r="H81" s="39">
        <v>250.75</v>
      </c>
      <c r="I81" s="39">
        <v>298.61</v>
      </c>
      <c r="J81" s="39">
        <v>549.86</v>
      </c>
      <c r="K81" s="39">
        <v>210.25</v>
      </c>
      <c r="L81" s="39">
        <v>177.5</v>
      </c>
      <c r="M81" s="40">
        <v>252</v>
      </c>
      <c r="N81" s="39">
        <v>358.25</v>
      </c>
      <c r="O81" s="39">
        <v>181</v>
      </c>
      <c r="P81" s="39">
        <v>125.75</v>
      </c>
      <c r="Q81" s="39">
        <v>120.25</v>
      </c>
      <c r="R81" s="39">
        <v>127</v>
      </c>
      <c r="S81" s="39">
        <v>74.64</v>
      </c>
      <c r="T81" s="39">
        <v>128</v>
      </c>
      <c r="U81" s="39">
        <v>94.75</v>
      </c>
      <c r="V81" s="39">
        <v>131.25</v>
      </c>
      <c r="W81" s="39">
        <v>181.75</v>
      </c>
      <c r="X81" s="39">
        <v>161</v>
      </c>
      <c r="Y81" s="39">
        <v>243.62</v>
      </c>
      <c r="Z81" s="39">
        <v>110.75</v>
      </c>
      <c r="AA81" s="39">
        <v>274.12</v>
      </c>
      <c r="AB81" s="40">
        <v>266</v>
      </c>
      <c r="AC81" s="39">
        <v>216.91</v>
      </c>
      <c r="AD81" s="39">
        <v>140.24</v>
      </c>
      <c r="AE81" s="39">
        <v>283.5</v>
      </c>
      <c r="AF81" s="39">
        <v>125.62</v>
      </c>
      <c r="AG81" s="50">
        <v>177</v>
      </c>
    </row>
    <row r="82" spans="1:33" x14ac:dyDescent="0.2">
      <c r="A82" s="19" t="s">
        <v>73</v>
      </c>
      <c r="B82" s="20" t="s">
        <v>392</v>
      </c>
      <c r="C82" s="38">
        <v>0</v>
      </c>
      <c r="D82" s="38">
        <v>0</v>
      </c>
      <c r="E82" s="39">
        <v>0</v>
      </c>
      <c r="F82" s="38">
        <v>0</v>
      </c>
      <c r="G82" s="39">
        <v>0</v>
      </c>
      <c r="H82" s="39">
        <v>0</v>
      </c>
      <c r="I82" s="39">
        <v>0</v>
      </c>
      <c r="J82" s="39">
        <v>0</v>
      </c>
      <c r="K82" s="39">
        <v>0</v>
      </c>
      <c r="L82" s="39">
        <v>0</v>
      </c>
      <c r="M82" s="40">
        <v>0</v>
      </c>
      <c r="N82" s="39">
        <v>0</v>
      </c>
      <c r="O82" s="39">
        <v>0</v>
      </c>
      <c r="P82" s="39">
        <v>0</v>
      </c>
      <c r="Q82" s="39">
        <v>0</v>
      </c>
      <c r="R82" s="39">
        <v>0</v>
      </c>
      <c r="S82" s="39">
        <v>0</v>
      </c>
      <c r="T82" s="39">
        <v>0</v>
      </c>
      <c r="U82" s="39">
        <v>0</v>
      </c>
      <c r="V82" s="39">
        <v>0</v>
      </c>
      <c r="W82" s="39">
        <v>0</v>
      </c>
      <c r="X82" s="39">
        <v>0</v>
      </c>
      <c r="Y82" s="39">
        <v>0</v>
      </c>
      <c r="Z82" s="39">
        <v>0</v>
      </c>
      <c r="AA82" s="39">
        <v>0</v>
      </c>
      <c r="AB82" s="40">
        <v>0</v>
      </c>
      <c r="AC82" s="39">
        <v>0</v>
      </c>
      <c r="AD82" s="39">
        <v>0</v>
      </c>
      <c r="AE82" s="39">
        <v>0</v>
      </c>
      <c r="AF82" s="39">
        <v>0</v>
      </c>
      <c r="AG82" s="50">
        <v>0</v>
      </c>
    </row>
    <row r="83" spans="1:33" x14ac:dyDescent="0.2">
      <c r="A83" s="19" t="s">
        <v>74</v>
      </c>
      <c r="B83" s="20" t="s">
        <v>392</v>
      </c>
      <c r="C83" s="38">
        <v>1154.8699999999999</v>
      </c>
      <c r="D83" s="38">
        <v>943</v>
      </c>
      <c r="E83" s="39">
        <v>1239.8699999999999</v>
      </c>
      <c r="F83" s="38">
        <v>1234.74</v>
      </c>
      <c r="G83" s="39">
        <v>1502.74</v>
      </c>
      <c r="H83" s="39">
        <v>1513.41</v>
      </c>
      <c r="I83" s="39">
        <v>19411.599999999999</v>
      </c>
      <c r="J83" s="39">
        <v>20660.009999999998</v>
      </c>
      <c r="K83" s="39">
        <v>9977.06</v>
      </c>
      <c r="L83" s="39">
        <v>8850.07</v>
      </c>
      <c r="M83" s="40">
        <v>6776.24</v>
      </c>
      <c r="N83" s="39">
        <v>5787.95</v>
      </c>
      <c r="O83" s="39">
        <v>5369.35</v>
      </c>
      <c r="P83" s="39">
        <v>5734.8</v>
      </c>
      <c r="Q83" s="39">
        <v>4764.6099999999997</v>
      </c>
      <c r="R83" s="39">
        <v>4291.59</v>
      </c>
      <c r="S83" s="39">
        <v>2831.22</v>
      </c>
      <c r="T83" s="39">
        <v>3205.96</v>
      </c>
      <c r="U83" s="39">
        <v>3689.32</v>
      </c>
      <c r="V83" s="39">
        <v>3454.64</v>
      </c>
      <c r="W83" s="39">
        <v>3352.79</v>
      </c>
      <c r="X83" s="39">
        <v>3723.03</v>
      </c>
      <c r="Y83" s="39">
        <v>5275.9</v>
      </c>
      <c r="Z83" s="39">
        <v>6754.5</v>
      </c>
      <c r="AA83" s="39">
        <v>6699.4699999999993</v>
      </c>
      <c r="AB83" s="40">
        <v>7955.68</v>
      </c>
      <c r="AC83" s="39">
        <v>7684.9</v>
      </c>
      <c r="AD83" s="39">
        <v>8670.6200000000008</v>
      </c>
      <c r="AE83" s="39">
        <v>11548.38</v>
      </c>
      <c r="AF83" s="39">
        <v>16151.47</v>
      </c>
      <c r="AG83" s="50">
        <v>14702.24</v>
      </c>
    </row>
    <row r="84" spans="1:33" x14ac:dyDescent="0.2">
      <c r="A84" s="19" t="s">
        <v>75</v>
      </c>
      <c r="B84" s="20" t="s">
        <v>393</v>
      </c>
      <c r="C84" s="38">
        <v>1574.24</v>
      </c>
      <c r="D84" s="38">
        <v>3020.44</v>
      </c>
      <c r="E84" s="39">
        <v>2959.3</v>
      </c>
      <c r="F84" s="38">
        <v>3490.15</v>
      </c>
      <c r="G84" s="39">
        <v>3839.12</v>
      </c>
      <c r="H84" s="39">
        <v>4041.3</v>
      </c>
      <c r="I84" s="39">
        <v>5903.56</v>
      </c>
      <c r="J84" s="39">
        <v>5338.84</v>
      </c>
      <c r="K84" s="39">
        <v>5308.07</v>
      </c>
      <c r="L84" s="39">
        <v>4212.1899999999996</v>
      </c>
      <c r="M84" s="40">
        <v>5959.83</v>
      </c>
      <c r="N84" s="39">
        <v>7139.3</v>
      </c>
      <c r="O84" s="39">
        <v>6885.77</v>
      </c>
      <c r="P84" s="39">
        <v>7107.51</v>
      </c>
      <c r="Q84" s="39">
        <v>6460.92</v>
      </c>
      <c r="R84" s="39">
        <v>5897.62</v>
      </c>
      <c r="S84" s="39">
        <v>4352.1400000000003</v>
      </c>
      <c r="T84" s="39">
        <v>4369.32</v>
      </c>
      <c r="U84" s="39">
        <v>5227.51</v>
      </c>
      <c r="V84" s="39">
        <v>4731.25</v>
      </c>
      <c r="W84" s="39">
        <v>5038.96</v>
      </c>
      <c r="X84" s="39">
        <v>4839.6000000000004</v>
      </c>
      <c r="Y84" s="39">
        <v>4862.95</v>
      </c>
      <c r="Z84" s="39">
        <v>4167.6400000000003</v>
      </c>
      <c r="AA84" s="39">
        <v>5140.6899999999996</v>
      </c>
      <c r="AB84" s="40">
        <v>4450.4799999999996</v>
      </c>
      <c r="AC84" s="39">
        <v>3815.74</v>
      </c>
      <c r="AD84" s="39">
        <v>3317.24</v>
      </c>
      <c r="AE84" s="39">
        <v>3856.59</v>
      </c>
      <c r="AF84" s="39">
        <v>4407.87</v>
      </c>
      <c r="AG84" s="50">
        <v>2914.23</v>
      </c>
    </row>
    <row r="85" spans="1:33" x14ac:dyDescent="0.2">
      <c r="A85" s="19" t="s">
        <v>76</v>
      </c>
      <c r="B85" s="20" t="s">
        <v>393</v>
      </c>
      <c r="C85" s="38">
        <v>7815.38</v>
      </c>
      <c r="D85" s="38">
        <v>12003.15</v>
      </c>
      <c r="E85" s="39">
        <v>11996.29</v>
      </c>
      <c r="F85" s="38">
        <v>13354.26</v>
      </c>
      <c r="G85" s="39">
        <v>17288.22</v>
      </c>
      <c r="H85" s="39">
        <v>19006.53</v>
      </c>
      <c r="I85" s="39">
        <v>33824.449999999997</v>
      </c>
      <c r="J85" s="39">
        <v>35190.61</v>
      </c>
      <c r="K85" s="39">
        <v>31451.21</v>
      </c>
      <c r="L85" s="39">
        <v>28176.86</v>
      </c>
      <c r="M85" s="40">
        <v>21171.919999999998</v>
      </c>
      <c r="N85" s="39">
        <v>17510.13</v>
      </c>
      <c r="O85" s="39">
        <v>18093.86</v>
      </c>
      <c r="P85" s="39">
        <v>17329.400000000001</v>
      </c>
      <c r="Q85" s="39">
        <v>13613.69</v>
      </c>
      <c r="R85" s="39">
        <v>12399.7</v>
      </c>
      <c r="S85" s="39">
        <v>9768.58</v>
      </c>
      <c r="T85" s="39">
        <v>9883.2999999999993</v>
      </c>
      <c r="U85" s="39">
        <v>8298.07</v>
      </c>
      <c r="V85" s="39">
        <v>6952.5</v>
      </c>
      <c r="W85" s="39">
        <v>7149.58</v>
      </c>
      <c r="X85" s="39">
        <v>6292.87</v>
      </c>
      <c r="Y85" s="39">
        <v>5394.15</v>
      </c>
      <c r="Z85" s="39">
        <v>5298.12</v>
      </c>
      <c r="AA85" s="39">
        <v>5295.3600000000006</v>
      </c>
      <c r="AB85" s="40">
        <v>5339.19</v>
      </c>
      <c r="AC85" s="39">
        <v>4947.6000000000004</v>
      </c>
      <c r="AD85" s="39">
        <v>6028.23</v>
      </c>
      <c r="AE85" s="39">
        <v>5268.84</v>
      </c>
      <c r="AF85" s="39">
        <v>5920.69</v>
      </c>
      <c r="AG85" s="50">
        <v>4398</v>
      </c>
    </row>
    <row r="86" spans="1:33" x14ac:dyDescent="0.2">
      <c r="A86" s="19" t="s">
        <v>77</v>
      </c>
      <c r="B86" s="20" t="s">
        <v>460</v>
      </c>
      <c r="C86" s="38">
        <v>1264</v>
      </c>
      <c r="D86" s="38">
        <v>515</v>
      </c>
      <c r="E86" s="39">
        <v>1130.95</v>
      </c>
      <c r="F86" s="38">
        <v>1225.04</v>
      </c>
      <c r="G86" s="39">
        <v>1310.75</v>
      </c>
      <c r="H86" s="39">
        <v>1311.5</v>
      </c>
      <c r="I86" s="39">
        <v>3326.51</v>
      </c>
      <c r="J86" s="39">
        <v>2098.77</v>
      </c>
      <c r="K86" s="39">
        <v>1949.73</v>
      </c>
      <c r="L86" s="39">
        <v>1973.36</v>
      </c>
      <c r="M86" s="40">
        <v>2122.59</v>
      </c>
      <c r="N86" s="39">
        <v>5359.27</v>
      </c>
      <c r="O86" s="39">
        <v>4463.2700000000004</v>
      </c>
      <c r="P86" s="39">
        <v>3429.18</v>
      </c>
      <c r="Q86" s="39">
        <v>3258.72</v>
      </c>
      <c r="R86" s="39">
        <v>2652.42</v>
      </c>
      <c r="S86" s="39">
        <v>2981.43</v>
      </c>
      <c r="T86" s="39">
        <v>3087.65</v>
      </c>
      <c r="U86" s="39">
        <v>2422.29</v>
      </c>
      <c r="V86" s="39">
        <v>2286.9499999999998</v>
      </c>
      <c r="W86" s="39">
        <v>2417.0300000000002</v>
      </c>
      <c r="X86" s="39">
        <v>2507.1999999999998</v>
      </c>
      <c r="Y86" s="39">
        <v>2471.36</v>
      </c>
      <c r="Z86" s="39">
        <v>2703.86</v>
      </c>
      <c r="AA86" s="39">
        <v>3478.3</v>
      </c>
      <c r="AB86" s="40">
        <v>3673.33</v>
      </c>
      <c r="AC86" s="39">
        <v>4537.71</v>
      </c>
      <c r="AD86" s="39">
        <v>4960.59</v>
      </c>
      <c r="AE86" s="39">
        <v>6705.56</v>
      </c>
      <c r="AF86" s="39">
        <v>5866.56</v>
      </c>
      <c r="AG86" s="50">
        <v>6007.94</v>
      </c>
    </row>
    <row r="87" spans="1:33" x14ac:dyDescent="0.2">
      <c r="A87" s="19" t="s">
        <v>78</v>
      </c>
      <c r="B87" s="20" t="s">
        <v>394</v>
      </c>
      <c r="C87" s="38">
        <v>882.25</v>
      </c>
      <c r="D87" s="38">
        <v>748.5</v>
      </c>
      <c r="E87" s="39">
        <v>793.5</v>
      </c>
      <c r="F87" s="38">
        <v>927.17</v>
      </c>
      <c r="G87" s="39">
        <v>1310.3699999999999</v>
      </c>
      <c r="H87" s="39">
        <v>1047</v>
      </c>
      <c r="I87" s="39">
        <v>2319.4699999999998</v>
      </c>
      <c r="J87" s="39">
        <v>1853</v>
      </c>
      <c r="K87" s="39">
        <v>933.61</v>
      </c>
      <c r="L87" s="39">
        <v>953.2</v>
      </c>
      <c r="M87" s="40">
        <v>838.22</v>
      </c>
      <c r="N87" s="39">
        <v>443.49</v>
      </c>
      <c r="O87" s="39">
        <v>720.49</v>
      </c>
      <c r="P87" s="39">
        <v>378.49</v>
      </c>
      <c r="Q87" s="39">
        <v>299.75</v>
      </c>
      <c r="R87" s="39">
        <v>178.25</v>
      </c>
      <c r="S87" s="39">
        <v>203.75</v>
      </c>
      <c r="T87" s="39">
        <v>203.75</v>
      </c>
      <c r="U87" s="39">
        <v>324.25</v>
      </c>
      <c r="V87" s="39">
        <v>336.25</v>
      </c>
      <c r="W87" s="39">
        <v>262.74</v>
      </c>
      <c r="X87" s="39">
        <v>131.5</v>
      </c>
      <c r="Y87" s="39">
        <v>198.25</v>
      </c>
      <c r="Z87" s="39">
        <v>149</v>
      </c>
      <c r="AA87" s="39">
        <v>145.5</v>
      </c>
      <c r="AB87" s="40">
        <v>67</v>
      </c>
      <c r="AC87" s="39">
        <v>77.75</v>
      </c>
      <c r="AD87" s="39">
        <v>40.75</v>
      </c>
      <c r="AE87" s="39">
        <v>111.25</v>
      </c>
      <c r="AF87" s="39">
        <v>300.48</v>
      </c>
      <c r="AG87" s="50">
        <v>25.87</v>
      </c>
    </row>
    <row r="88" spans="1:33" x14ac:dyDescent="0.2">
      <c r="A88" s="19" t="s">
        <v>79</v>
      </c>
      <c r="B88" s="20" t="s">
        <v>394</v>
      </c>
      <c r="C88" s="38">
        <v>63.75</v>
      </c>
      <c r="D88" s="38">
        <v>19.25</v>
      </c>
      <c r="E88" s="39">
        <v>19.25</v>
      </c>
      <c r="F88" s="38">
        <v>86.25</v>
      </c>
      <c r="G88" s="39">
        <v>96.25</v>
      </c>
      <c r="H88" s="39">
        <v>110.25</v>
      </c>
      <c r="I88" s="39">
        <v>50.75</v>
      </c>
      <c r="J88" s="39">
        <v>134.37</v>
      </c>
      <c r="K88" s="39">
        <v>97.75</v>
      </c>
      <c r="L88" s="39">
        <v>38.5</v>
      </c>
      <c r="M88" s="40">
        <v>0</v>
      </c>
      <c r="N88" s="39">
        <v>21</v>
      </c>
      <c r="O88" s="39">
        <v>63.62</v>
      </c>
      <c r="P88" s="39">
        <v>74.5</v>
      </c>
      <c r="Q88" s="39">
        <v>32.119999999999997</v>
      </c>
      <c r="R88" s="39">
        <v>0</v>
      </c>
      <c r="S88" s="39">
        <v>78.5</v>
      </c>
      <c r="T88" s="39">
        <v>78.5</v>
      </c>
      <c r="U88" s="39">
        <v>64.5</v>
      </c>
      <c r="V88" s="39">
        <v>43.5</v>
      </c>
      <c r="W88" s="39">
        <v>18.5</v>
      </c>
      <c r="X88" s="39">
        <v>43.5</v>
      </c>
      <c r="Y88" s="39">
        <v>23.5</v>
      </c>
      <c r="Z88" s="39">
        <v>90.25</v>
      </c>
      <c r="AA88" s="39">
        <v>23.5</v>
      </c>
      <c r="AB88" s="40">
        <v>0</v>
      </c>
      <c r="AC88" s="39">
        <v>0</v>
      </c>
      <c r="AD88" s="39">
        <v>0</v>
      </c>
      <c r="AE88" s="39">
        <v>21.75</v>
      </c>
      <c r="AF88" s="39">
        <v>0</v>
      </c>
      <c r="AG88" s="50">
        <v>0</v>
      </c>
    </row>
    <row r="89" spans="1:33" x14ac:dyDescent="0.2">
      <c r="A89" s="19" t="s">
        <v>80</v>
      </c>
      <c r="B89" s="20" t="s">
        <v>395</v>
      </c>
      <c r="C89" s="38">
        <v>3754</v>
      </c>
      <c r="D89" s="38">
        <v>4604.74</v>
      </c>
      <c r="E89" s="39">
        <v>3009.07</v>
      </c>
      <c r="F89" s="38">
        <v>3215.45</v>
      </c>
      <c r="G89" s="39">
        <v>4245.37</v>
      </c>
      <c r="H89" s="39">
        <v>4084.32</v>
      </c>
      <c r="I89" s="39">
        <v>4798.04</v>
      </c>
      <c r="J89" s="39">
        <v>4975.54</v>
      </c>
      <c r="K89" s="39">
        <v>5428.34</v>
      </c>
      <c r="L89" s="39">
        <v>8163.1</v>
      </c>
      <c r="M89" s="40">
        <v>9884.57</v>
      </c>
      <c r="N89" s="39">
        <v>9901.9699999999993</v>
      </c>
      <c r="O89" s="39">
        <v>9312.7000000000007</v>
      </c>
      <c r="P89" s="39">
        <v>8410.2199999999993</v>
      </c>
      <c r="Q89" s="39">
        <v>12125.37</v>
      </c>
      <c r="R89" s="39">
        <v>9249.34</v>
      </c>
      <c r="S89" s="39">
        <v>9954.7800000000007</v>
      </c>
      <c r="T89" s="39">
        <v>10727.1</v>
      </c>
      <c r="U89" s="39">
        <v>11231.85</v>
      </c>
      <c r="V89" s="39">
        <v>8880.84</v>
      </c>
      <c r="W89" s="39">
        <v>7489</v>
      </c>
      <c r="X89" s="39">
        <v>8140.73</v>
      </c>
      <c r="Y89" s="39">
        <v>9031.2199999999993</v>
      </c>
      <c r="Z89" s="39">
        <v>8084.5</v>
      </c>
      <c r="AA89" s="39">
        <v>6779.99</v>
      </c>
      <c r="AB89" s="40">
        <v>7255.75</v>
      </c>
      <c r="AC89" s="39">
        <v>7145.85</v>
      </c>
      <c r="AD89" s="39">
        <v>7050.35</v>
      </c>
      <c r="AE89" s="39">
        <v>8221.09</v>
      </c>
      <c r="AF89" s="39">
        <v>6388.62</v>
      </c>
      <c r="AG89" s="50">
        <v>9898.49</v>
      </c>
    </row>
    <row r="90" spans="1:33" x14ac:dyDescent="0.2">
      <c r="A90" s="19" t="s">
        <v>81</v>
      </c>
      <c r="B90" s="20" t="s">
        <v>395</v>
      </c>
      <c r="C90" s="38">
        <v>866.75</v>
      </c>
      <c r="D90" s="38">
        <v>724</v>
      </c>
      <c r="E90" s="39">
        <v>595.75</v>
      </c>
      <c r="F90" s="38">
        <v>436</v>
      </c>
      <c r="G90" s="39">
        <v>687.62</v>
      </c>
      <c r="H90" s="39">
        <v>740.5</v>
      </c>
      <c r="I90" s="39">
        <v>1113.5</v>
      </c>
      <c r="J90" s="39">
        <v>918.87</v>
      </c>
      <c r="K90" s="39">
        <v>579.87</v>
      </c>
      <c r="L90" s="39">
        <v>759.73</v>
      </c>
      <c r="M90" s="40">
        <v>1067.5</v>
      </c>
      <c r="N90" s="39">
        <v>968.75</v>
      </c>
      <c r="O90" s="39">
        <v>734.12</v>
      </c>
      <c r="P90" s="39">
        <v>671.75</v>
      </c>
      <c r="Q90" s="39">
        <v>1087.74</v>
      </c>
      <c r="R90" s="39">
        <v>1698.75</v>
      </c>
      <c r="S90" s="39">
        <v>664.96</v>
      </c>
      <c r="T90" s="39">
        <v>727.5</v>
      </c>
      <c r="U90" s="39">
        <v>1222.49</v>
      </c>
      <c r="V90" s="39">
        <v>1611.5</v>
      </c>
      <c r="W90" s="39">
        <v>996.25</v>
      </c>
      <c r="X90" s="39">
        <v>902</v>
      </c>
      <c r="Y90" s="39">
        <v>1057.25</v>
      </c>
      <c r="Z90" s="39">
        <v>915.99</v>
      </c>
      <c r="AA90" s="39">
        <v>1019.12</v>
      </c>
      <c r="AB90" s="40">
        <v>662</v>
      </c>
      <c r="AC90" s="39">
        <v>777.25</v>
      </c>
      <c r="AD90" s="39">
        <v>0</v>
      </c>
      <c r="AE90" s="39">
        <v>647.75</v>
      </c>
      <c r="AF90" s="39">
        <v>939.99</v>
      </c>
      <c r="AG90" s="50">
        <v>766.5</v>
      </c>
    </row>
    <row r="91" spans="1:33" x14ac:dyDescent="0.2">
      <c r="A91" s="19" t="s">
        <v>441</v>
      </c>
      <c r="B91" s="20" t="s">
        <v>395</v>
      </c>
      <c r="C91" s="38">
        <v>393838.29</v>
      </c>
      <c r="D91" s="38">
        <v>419169.74</v>
      </c>
      <c r="E91" s="39">
        <v>381003.14</v>
      </c>
      <c r="F91" s="38">
        <v>382991.99</v>
      </c>
      <c r="G91" s="39">
        <v>362635.79</v>
      </c>
      <c r="H91" s="39">
        <v>394504.28</v>
      </c>
      <c r="I91" s="39">
        <v>353684.19</v>
      </c>
      <c r="J91" s="39">
        <v>289341.99</v>
      </c>
      <c r="K91" s="39">
        <v>299643.09000000003</v>
      </c>
      <c r="L91" s="39">
        <v>265399.87</v>
      </c>
      <c r="M91" s="40">
        <v>261415.96</v>
      </c>
      <c r="N91" s="39">
        <v>230232.14</v>
      </c>
      <c r="O91" s="39">
        <v>195004.98</v>
      </c>
      <c r="P91" s="39">
        <v>177722.52</v>
      </c>
      <c r="Q91" s="39">
        <v>239420.85</v>
      </c>
      <c r="R91" s="39">
        <v>262557.01</v>
      </c>
      <c r="S91" s="39">
        <v>167806.36</v>
      </c>
      <c r="T91" s="39">
        <v>179833.23</v>
      </c>
      <c r="U91" s="39">
        <v>186002.72</v>
      </c>
      <c r="V91" s="39">
        <v>149681</v>
      </c>
      <c r="W91" s="39">
        <v>140800.24</v>
      </c>
      <c r="X91" s="39">
        <v>133123.44</v>
      </c>
      <c r="Y91" s="39">
        <v>139477.82999999999</v>
      </c>
      <c r="Z91" s="39">
        <v>136567.10999999999</v>
      </c>
      <c r="AA91" s="39">
        <v>134644.13999999998</v>
      </c>
      <c r="AB91" s="40">
        <v>128165.46</v>
      </c>
      <c r="AC91" s="39">
        <v>139858.35999999999</v>
      </c>
      <c r="AD91" s="39">
        <v>150115.35999999999</v>
      </c>
      <c r="AE91" s="39">
        <v>156884.01999999999</v>
      </c>
      <c r="AF91" s="39">
        <v>142759.32</v>
      </c>
      <c r="AG91" s="50">
        <v>143215.91</v>
      </c>
    </row>
    <row r="92" spans="1:33" x14ac:dyDescent="0.2">
      <c r="A92" s="19" t="s">
        <v>82</v>
      </c>
      <c r="B92" s="20" t="s">
        <v>395</v>
      </c>
      <c r="C92" s="38">
        <v>3558.41</v>
      </c>
      <c r="D92" s="38">
        <v>2923.04</v>
      </c>
      <c r="E92" s="39">
        <v>2642.94</v>
      </c>
      <c r="F92" s="38">
        <v>2602</v>
      </c>
      <c r="G92" s="39">
        <v>2480.87</v>
      </c>
      <c r="H92" s="39">
        <v>2257.36</v>
      </c>
      <c r="I92" s="39">
        <v>3200.07</v>
      </c>
      <c r="J92" s="39">
        <v>3154.97</v>
      </c>
      <c r="K92" s="39">
        <v>3367.6</v>
      </c>
      <c r="L92" s="39">
        <v>4410.7</v>
      </c>
      <c r="M92" s="40">
        <v>4643.12</v>
      </c>
      <c r="N92" s="39">
        <v>4564.97</v>
      </c>
      <c r="O92" s="39">
        <v>4615.7299999999996</v>
      </c>
      <c r="P92" s="39">
        <v>3875.96</v>
      </c>
      <c r="Q92" s="39">
        <v>4312.4799999999996</v>
      </c>
      <c r="R92" s="39">
        <v>4606.24</v>
      </c>
      <c r="S92" s="39">
        <v>3367.56</v>
      </c>
      <c r="T92" s="39">
        <v>3586.25</v>
      </c>
      <c r="U92" s="39">
        <v>4331.87</v>
      </c>
      <c r="V92" s="39">
        <v>2612.4899999999998</v>
      </c>
      <c r="W92" s="39">
        <v>3175.62</v>
      </c>
      <c r="X92" s="39">
        <v>4151.99</v>
      </c>
      <c r="Y92" s="39">
        <v>4437.72</v>
      </c>
      <c r="Z92" s="39">
        <v>3463.37</v>
      </c>
      <c r="AA92" s="39">
        <v>4219.1099999999997</v>
      </c>
      <c r="AB92" s="40">
        <v>4955.6099999999997</v>
      </c>
      <c r="AC92" s="39">
        <v>3421.37</v>
      </c>
      <c r="AD92" s="39">
        <v>4741.75</v>
      </c>
      <c r="AE92" s="39">
        <v>4472.24</v>
      </c>
      <c r="AF92" s="39">
        <v>5521.74</v>
      </c>
      <c r="AG92" s="50">
        <v>4638.7299999999996</v>
      </c>
    </row>
    <row r="93" spans="1:33" x14ac:dyDescent="0.2">
      <c r="A93" s="19" t="s">
        <v>83</v>
      </c>
      <c r="B93" s="20" t="s">
        <v>395</v>
      </c>
      <c r="C93" s="38">
        <v>14.87</v>
      </c>
      <c r="D93" s="38">
        <v>0</v>
      </c>
      <c r="E93" s="39">
        <v>0</v>
      </c>
      <c r="F93" s="38">
        <v>0</v>
      </c>
      <c r="G93" s="39">
        <v>0</v>
      </c>
      <c r="H93" s="39">
        <v>0</v>
      </c>
      <c r="I93" s="39">
        <v>0</v>
      </c>
      <c r="J93" s="39">
        <v>0</v>
      </c>
      <c r="K93" s="39">
        <v>0</v>
      </c>
      <c r="L93" s="39">
        <v>0</v>
      </c>
      <c r="M93" s="40">
        <v>0</v>
      </c>
      <c r="N93" s="39">
        <v>0</v>
      </c>
      <c r="O93" s="39">
        <v>0</v>
      </c>
      <c r="P93" s="39">
        <v>0</v>
      </c>
      <c r="Q93" s="39">
        <v>0</v>
      </c>
      <c r="R93" s="39">
        <v>0</v>
      </c>
      <c r="S93" s="39">
        <v>0</v>
      </c>
      <c r="T93" s="39">
        <v>0</v>
      </c>
      <c r="U93" s="39">
        <v>0</v>
      </c>
      <c r="V93" s="39">
        <v>0</v>
      </c>
      <c r="W93" s="39">
        <v>0</v>
      </c>
      <c r="X93" s="39">
        <v>0</v>
      </c>
      <c r="Y93" s="39">
        <v>0</v>
      </c>
      <c r="Z93" s="39">
        <v>0</v>
      </c>
      <c r="AA93" s="39">
        <v>0</v>
      </c>
      <c r="AB93" s="40">
        <v>0</v>
      </c>
      <c r="AC93" s="39">
        <v>0</v>
      </c>
      <c r="AD93" s="39">
        <v>0</v>
      </c>
      <c r="AE93" s="39">
        <v>0</v>
      </c>
      <c r="AF93" s="39">
        <v>0</v>
      </c>
      <c r="AG93" s="50">
        <v>0</v>
      </c>
    </row>
    <row r="94" spans="1:33" x14ac:dyDescent="0.2">
      <c r="A94" s="19" t="s">
        <v>84</v>
      </c>
      <c r="B94" s="20" t="s">
        <v>396</v>
      </c>
      <c r="C94" s="38">
        <v>5069.5</v>
      </c>
      <c r="D94" s="38">
        <v>1636.87</v>
      </c>
      <c r="E94" s="39">
        <v>1071</v>
      </c>
      <c r="F94" s="38">
        <v>963.25</v>
      </c>
      <c r="G94" s="39">
        <v>956.75</v>
      </c>
      <c r="H94" s="39">
        <v>659.5</v>
      </c>
      <c r="I94" s="39">
        <v>1977.49</v>
      </c>
      <c r="J94" s="39">
        <v>1251.0999999999999</v>
      </c>
      <c r="K94" s="39">
        <v>1240.75</v>
      </c>
      <c r="L94" s="39">
        <v>1155.75</v>
      </c>
      <c r="M94" s="40">
        <v>712.25</v>
      </c>
      <c r="N94" s="39">
        <v>1218.25</v>
      </c>
      <c r="O94" s="39">
        <v>764.49</v>
      </c>
      <c r="P94" s="39">
        <v>1418.25</v>
      </c>
      <c r="Q94" s="39">
        <v>844</v>
      </c>
      <c r="R94" s="39">
        <v>779.24</v>
      </c>
      <c r="S94" s="39">
        <v>928.35</v>
      </c>
      <c r="T94" s="39">
        <v>1076.75</v>
      </c>
      <c r="U94" s="39">
        <v>801.75</v>
      </c>
      <c r="V94" s="39">
        <v>997.75</v>
      </c>
      <c r="W94" s="39">
        <v>1032.75</v>
      </c>
      <c r="X94" s="39">
        <v>1365.87</v>
      </c>
      <c r="Y94" s="39">
        <v>1131</v>
      </c>
      <c r="Z94" s="39">
        <v>1572.75</v>
      </c>
      <c r="AA94" s="39">
        <v>1447.5</v>
      </c>
      <c r="AB94" s="40">
        <v>1117</v>
      </c>
      <c r="AC94" s="39">
        <v>1082.53</v>
      </c>
      <c r="AD94" s="39">
        <v>1358.37</v>
      </c>
      <c r="AE94" s="39">
        <v>981</v>
      </c>
      <c r="AF94" s="39">
        <v>942</v>
      </c>
      <c r="AG94" s="50">
        <v>964.75</v>
      </c>
    </row>
    <row r="95" spans="1:33" x14ac:dyDescent="0.2">
      <c r="A95" s="19" t="s">
        <v>85</v>
      </c>
      <c r="B95" s="20" t="s">
        <v>396</v>
      </c>
      <c r="C95" s="38">
        <v>21246.79</v>
      </c>
      <c r="D95" s="38">
        <v>14974.74</v>
      </c>
      <c r="E95" s="39">
        <v>13459.28</v>
      </c>
      <c r="F95" s="38">
        <v>11571.51</v>
      </c>
      <c r="G95" s="39">
        <v>10493.2</v>
      </c>
      <c r="H95" s="39">
        <v>10316.42</v>
      </c>
      <c r="I95" s="39">
        <v>12505.15</v>
      </c>
      <c r="J95" s="39">
        <v>7932.78</v>
      </c>
      <c r="K95" s="39">
        <v>6516.44</v>
      </c>
      <c r="L95" s="39">
        <v>7470.33</v>
      </c>
      <c r="M95" s="40">
        <v>8033.83</v>
      </c>
      <c r="N95" s="39">
        <v>9373.2199999999993</v>
      </c>
      <c r="O95" s="39">
        <v>8803.57</v>
      </c>
      <c r="P95" s="39">
        <v>8556.4699999999993</v>
      </c>
      <c r="Q95" s="39">
        <v>6292.37</v>
      </c>
      <c r="R95" s="39">
        <v>8498.99</v>
      </c>
      <c r="S95" s="39">
        <v>7732.63</v>
      </c>
      <c r="T95" s="39">
        <v>8177.15</v>
      </c>
      <c r="U95" s="39">
        <v>6705.41</v>
      </c>
      <c r="V95" s="39">
        <v>6456.51</v>
      </c>
      <c r="W95" s="39">
        <v>7476.84</v>
      </c>
      <c r="X95" s="39">
        <v>7721.62</v>
      </c>
      <c r="Y95" s="39">
        <v>10059.66</v>
      </c>
      <c r="Z95" s="39">
        <v>13203.01</v>
      </c>
      <c r="AA95" s="39">
        <v>11575.56</v>
      </c>
      <c r="AB95" s="40">
        <v>11282.01</v>
      </c>
      <c r="AC95" s="39">
        <v>10656.72</v>
      </c>
      <c r="AD95" s="39">
        <v>11609.79</v>
      </c>
      <c r="AE95" s="39">
        <v>12997.04</v>
      </c>
      <c r="AF95" s="39">
        <v>13100.21</v>
      </c>
      <c r="AG95" s="50">
        <v>18768.18</v>
      </c>
    </row>
    <row r="96" spans="1:33" x14ac:dyDescent="0.2">
      <c r="A96" s="19" t="s">
        <v>86</v>
      </c>
      <c r="B96" s="20" t="s">
        <v>397</v>
      </c>
      <c r="C96" s="38">
        <v>4073.5</v>
      </c>
      <c r="D96" s="38">
        <v>2072</v>
      </c>
      <c r="E96" s="39">
        <v>1501.07</v>
      </c>
      <c r="F96" s="38">
        <v>1565.75</v>
      </c>
      <c r="G96" s="39">
        <v>1458</v>
      </c>
      <c r="H96" s="39">
        <v>1383.37</v>
      </c>
      <c r="I96" s="39">
        <v>1746.75</v>
      </c>
      <c r="J96" s="39">
        <v>1318.25</v>
      </c>
      <c r="K96" s="39">
        <v>1116.1199999999999</v>
      </c>
      <c r="L96" s="39">
        <v>1001.48</v>
      </c>
      <c r="M96" s="40">
        <v>1304.25</v>
      </c>
      <c r="N96" s="39">
        <v>991.25</v>
      </c>
      <c r="O96" s="39">
        <v>1426.22</v>
      </c>
      <c r="P96" s="39">
        <v>1062.22</v>
      </c>
      <c r="Q96" s="39">
        <v>939.49</v>
      </c>
      <c r="R96" s="39">
        <v>1322.25</v>
      </c>
      <c r="S96" s="39">
        <v>976.96</v>
      </c>
      <c r="T96" s="39">
        <v>1040</v>
      </c>
      <c r="U96" s="39">
        <v>805.11</v>
      </c>
      <c r="V96" s="39">
        <v>673.75</v>
      </c>
      <c r="W96" s="39">
        <v>546.11</v>
      </c>
      <c r="X96" s="39">
        <v>1390.99</v>
      </c>
      <c r="Y96" s="39">
        <v>1272.6099999999999</v>
      </c>
      <c r="Z96" s="39">
        <v>1167.3699999999999</v>
      </c>
      <c r="AA96" s="39">
        <v>966.74</v>
      </c>
      <c r="AB96" s="40">
        <v>967</v>
      </c>
      <c r="AC96" s="39">
        <v>1041.74</v>
      </c>
      <c r="AD96" s="39">
        <v>917</v>
      </c>
      <c r="AE96" s="39">
        <v>1106.1199999999999</v>
      </c>
      <c r="AF96" s="39">
        <v>844.25</v>
      </c>
      <c r="AG96" s="50">
        <v>1180.5</v>
      </c>
    </row>
    <row r="97" spans="1:33" x14ac:dyDescent="0.2">
      <c r="A97" s="19" t="s">
        <v>87</v>
      </c>
      <c r="B97" s="20" t="s">
        <v>397</v>
      </c>
      <c r="C97" s="38">
        <v>3881.99</v>
      </c>
      <c r="D97" s="38">
        <v>4362.49</v>
      </c>
      <c r="E97" s="39">
        <v>4662.4399999999996</v>
      </c>
      <c r="F97" s="38">
        <v>5269.55</v>
      </c>
      <c r="G97" s="39">
        <v>4642.12</v>
      </c>
      <c r="H97" s="39">
        <v>4799.51</v>
      </c>
      <c r="I97" s="39">
        <v>6689.48</v>
      </c>
      <c r="J97" s="39">
        <v>7803.12</v>
      </c>
      <c r="K97" s="39">
        <v>7624.18</v>
      </c>
      <c r="L97" s="39">
        <v>8443.9500000000007</v>
      </c>
      <c r="M97" s="40">
        <v>9944.67</v>
      </c>
      <c r="N97" s="39">
        <v>9836.76</v>
      </c>
      <c r="O97" s="39">
        <v>10458.549999999999</v>
      </c>
      <c r="P97" s="39">
        <v>6670.08</v>
      </c>
      <c r="Q97" s="39">
        <v>6002.72</v>
      </c>
      <c r="R97" s="39">
        <v>5615.37</v>
      </c>
      <c r="S97" s="39">
        <v>4404.6099999999997</v>
      </c>
      <c r="T97" s="39">
        <v>4561.6899999999996</v>
      </c>
      <c r="U97" s="39">
        <v>4963.3999999999996</v>
      </c>
      <c r="V97" s="39">
        <v>4945.33</v>
      </c>
      <c r="W97" s="39">
        <v>5597.86</v>
      </c>
      <c r="X97" s="39">
        <v>6270.46</v>
      </c>
      <c r="Y97" s="39">
        <v>5798.97</v>
      </c>
      <c r="Z97" s="39">
        <v>6257.6</v>
      </c>
      <c r="AA97" s="39">
        <v>6117.4699999999993</v>
      </c>
      <c r="AB97" s="40">
        <v>7327.7</v>
      </c>
      <c r="AC97" s="39">
        <v>6689.97</v>
      </c>
      <c r="AD97" s="39">
        <v>7389.71</v>
      </c>
      <c r="AE97" s="39">
        <v>7098.59</v>
      </c>
      <c r="AF97" s="39">
        <v>7191.07</v>
      </c>
      <c r="AG97" s="50">
        <v>7776.33</v>
      </c>
    </row>
    <row r="98" spans="1:33" x14ac:dyDescent="0.2">
      <c r="A98" s="19" t="s">
        <v>374</v>
      </c>
      <c r="B98" s="20" t="s">
        <v>397</v>
      </c>
      <c r="C98" s="38">
        <v>0</v>
      </c>
      <c r="D98" s="38">
        <v>0</v>
      </c>
      <c r="E98" s="38">
        <v>0</v>
      </c>
      <c r="F98" s="38">
        <v>0</v>
      </c>
      <c r="G98" s="38">
        <v>0</v>
      </c>
      <c r="H98" s="38">
        <v>0</v>
      </c>
      <c r="I98" s="38">
        <v>0</v>
      </c>
      <c r="J98" s="38">
        <v>0</v>
      </c>
      <c r="K98" s="39">
        <v>0</v>
      </c>
      <c r="L98" s="39">
        <v>0</v>
      </c>
      <c r="M98" s="40">
        <v>0</v>
      </c>
      <c r="N98" s="39">
        <v>0</v>
      </c>
      <c r="O98" s="39">
        <v>93.25</v>
      </c>
      <c r="P98" s="39">
        <v>133.62</v>
      </c>
      <c r="Q98" s="39">
        <v>138</v>
      </c>
      <c r="R98" s="39">
        <v>126.12</v>
      </c>
      <c r="S98" s="39">
        <v>167.81</v>
      </c>
      <c r="T98" s="39">
        <v>167.81</v>
      </c>
      <c r="U98" s="39">
        <v>135.5</v>
      </c>
      <c r="V98" s="39">
        <v>143</v>
      </c>
      <c r="W98" s="39">
        <v>99.75</v>
      </c>
      <c r="X98" s="39">
        <v>155</v>
      </c>
      <c r="Y98" s="39">
        <v>140</v>
      </c>
      <c r="Z98" s="39">
        <v>177.62</v>
      </c>
      <c r="AA98" s="39">
        <v>209.75</v>
      </c>
      <c r="AB98" s="40">
        <v>265.37</v>
      </c>
      <c r="AC98" s="39">
        <v>321.74</v>
      </c>
      <c r="AD98" s="39">
        <v>260.12</v>
      </c>
      <c r="AE98" s="39">
        <v>599.39</v>
      </c>
      <c r="AF98" s="39">
        <v>726.1</v>
      </c>
      <c r="AG98" s="50">
        <v>559.49</v>
      </c>
    </row>
    <row r="99" spans="1:33" x14ac:dyDescent="0.2">
      <c r="A99" s="19" t="s">
        <v>377</v>
      </c>
      <c r="B99" s="20" t="s">
        <v>464</v>
      </c>
      <c r="C99" s="38">
        <v>0</v>
      </c>
      <c r="D99" s="38">
        <v>0</v>
      </c>
      <c r="E99" s="38">
        <v>0</v>
      </c>
      <c r="F99" s="38">
        <v>0</v>
      </c>
      <c r="G99" s="39">
        <v>0</v>
      </c>
      <c r="H99" s="39">
        <v>0</v>
      </c>
      <c r="I99" s="39">
        <v>0</v>
      </c>
      <c r="J99" s="39">
        <v>0</v>
      </c>
      <c r="K99" s="39">
        <v>0</v>
      </c>
      <c r="L99" s="39">
        <v>0</v>
      </c>
      <c r="M99" s="40">
        <v>0</v>
      </c>
      <c r="N99" s="39">
        <v>0</v>
      </c>
      <c r="O99" s="39">
        <v>0</v>
      </c>
      <c r="P99" s="39">
        <v>0</v>
      </c>
      <c r="Q99" s="39">
        <v>0</v>
      </c>
      <c r="R99" s="39">
        <v>0</v>
      </c>
      <c r="S99" s="39">
        <v>0</v>
      </c>
      <c r="T99" s="39">
        <v>0</v>
      </c>
      <c r="U99" s="39">
        <v>0</v>
      </c>
      <c r="V99" s="39">
        <v>0</v>
      </c>
      <c r="W99" s="39">
        <v>0</v>
      </c>
      <c r="X99" s="39">
        <v>0</v>
      </c>
      <c r="Y99" s="39">
        <v>0</v>
      </c>
      <c r="Z99" s="39">
        <v>0</v>
      </c>
      <c r="AA99" s="39">
        <v>0</v>
      </c>
      <c r="AB99" s="40">
        <v>0</v>
      </c>
      <c r="AC99" s="39">
        <v>0</v>
      </c>
      <c r="AD99" s="39">
        <v>0</v>
      </c>
      <c r="AE99" s="39">
        <v>0</v>
      </c>
      <c r="AF99" s="39">
        <v>0</v>
      </c>
      <c r="AG99" s="50">
        <v>0</v>
      </c>
    </row>
    <row r="100" spans="1:33" x14ac:dyDescent="0.2">
      <c r="A100" s="19" t="s">
        <v>88</v>
      </c>
      <c r="B100" s="20" t="s">
        <v>442</v>
      </c>
      <c r="C100" s="38">
        <v>1385.5</v>
      </c>
      <c r="D100" s="38">
        <v>1170.8599999999999</v>
      </c>
      <c r="E100" s="39">
        <v>1143.75</v>
      </c>
      <c r="F100" s="38">
        <v>972.62</v>
      </c>
      <c r="G100" s="39">
        <v>979.65</v>
      </c>
      <c r="H100" s="39">
        <v>1158.27</v>
      </c>
      <c r="I100" s="39">
        <v>4824.8900000000003</v>
      </c>
      <c r="J100" s="39">
        <v>9044.19</v>
      </c>
      <c r="K100" s="39">
        <v>12365.92</v>
      </c>
      <c r="L100" s="39">
        <v>15082.13</v>
      </c>
      <c r="M100" s="40">
        <v>18727.560000000001</v>
      </c>
      <c r="N100" s="39">
        <v>19660.98</v>
      </c>
      <c r="O100" s="39">
        <v>6888.61</v>
      </c>
      <c r="P100" s="39">
        <v>4679.34</v>
      </c>
      <c r="Q100" s="39">
        <v>4920.83</v>
      </c>
      <c r="R100" s="39">
        <v>5543.72</v>
      </c>
      <c r="S100" s="39">
        <v>4612.12</v>
      </c>
      <c r="T100" s="39">
        <v>5082.8599999999997</v>
      </c>
      <c r="U100" s="39">
        <v>5603.32</v>
      </c>
      <c r="V100" s="39">
        <v>6220.14</v>
      </c>
      <c r="W100" s="39">
        <v>6534.34</v>
      </c>
      <c r="X100" s="39">
        <v>2347.34</v>
      </c>
      <c r="Y100" s="39">
        <v>2805.1</v>
      </c>
      <c r="Z100" s="39">
        <v>3787.92</v>
      </c>
      <c r="AA100" s="39">
        <v>4213.68</v>
      </c>
      <c r="AB100" s="40">
        <v>4037.57</v>
      </c>
      <c r="AC100" s="39">
        <v>4819.3100000000004</v>
      </c>
      <c r="AD100" s="39">
        <v>5589.81</v>
      </c>
      <c r="AE100" s="39">
        <v>6127.7</v>
      </c>
      <c r="AF100" s="39">
        <v>5302.84</v>
      </c>
      <c r="AG100" s="50">
        <v>5123.59</v>
      </c>
    </row>
    <row r="101" spans="1:33" x14ac:dyDescent="0.2">
      <c r="A101" s="19" t="s">
        <v>89</v>
      </c>
      <c r="B101" s="20" t="s">
        <v>398</v>
      </c>
      <c r="C101" s="38">
        <v>476.5</v>
      </c>
      <c r="D101" s="38">
        <v>570.12</v>
      </c>
      <c r="E101" s="39">
        <v>1259</v>
      </c>
      <c r="F101" s="38">
        <v>510.52</v>
      </c>
      <c r="G101" s="39">
        <v>822</v>
      </c>
      <c r="H101" s="39">
        <v>643.5</v>
      </c>
      <c r="I101" s="39">
        <v>663.22</v>
      </c>
      <c r="J101" s="39">
        <v>817.77</v>
      </c>
      <c r="K101" s="39">
        <v>906</v>
      </c>
      <c r="L101" s="39">
        <v>591.5</v>
      </c>
      <c r="M101" s="40">
        <v>555.49</v>
      </c>
      <c r="N101" s="39">
        <v>373.75</v>
      </c>
      <c r="O101" s="39">
        <v>231.24</v>
      </c>
      <c r="P101" s="39">
        <v>250.75</v>
      </c>
      <c r="Q101" s="39">
        <v>133.75</v>
      </c>
      <c r="R101" s="39">
        <v>183</v>
      </c>
      <c r="S101" s="39">
        <v>192.25</v>
      </c>
      <c r="T101" s="39">
        <v>192.25</v>
      </c>
      <c r="U101" s="39">
        <v>172.25</v>
      </c>
      <c r="V101" s="39">
        <v>94.5</v>
      </c>
      <c r="W101" s="39">
        <v>94.25</v>
      </c>
      <c r="X101" s="39">
        <v>31.62</v>
      </c>
      <c r="Y101" s="39">
        <v>92.75</v>
      </c>
      <c r="Z101" s="39">
        <v>55.25</v>
      </c>
      <c r="AA101" s="39">
        <v>79.5</v>
      </c>
      <c r="AB101" s="40">
        <v>155.25</v>
      </c>
      <c r="AC101" s="39">
        <v>179</v>
      </c>
      <c r="AD101" s="39">
        <v>149</v>
      </c>
      <c r="AE101" s="39">
        <v>140.75</v>
      </c>
      <c r="AF101" s="39">
        <v>93.5</v>
      </c>
      <c r="AG101" s="50">
        <v>149.62</v>
      </c>
    </row>
    <row r="102" spans="1:33" x14ac:dyDescent="0.2">
      <c r="A102" s="19" t="s">
        <v>90</v>
      </c>
      <c r="B102" s="20" t="s">
        <v>398</v>
      </c>
      <c r="C102" s="38">
        <v>375.5</v>
      </c>
      <c r="D102" s="38">
        <v>562</v>
      </c>
      <c r="E102" s="39">
        <v>746.25</v>
      </c>
      <c r="F102" s="38">
        <v>416.7</v>
      </c>
      <c r="G102" s="39">
        <v>696</v>
      </c>
      <c r="H102" s="39">
        <v>831</v>
      </c>
      <c r="I102" s="39">
        <v>818.02</v>
      </c>
      <c r="J102" s="39">
        <v>919.02</v>
      </c>
      <c r="K102" s="39">
        <v>496</v>
      </c>
      <c r="L102" s="39">
        <v>533.99</v>
      </c>
      <c r="M102" s="40">
        <v>542.85</v>
      </c>
      <c r="N102" s="39">
        <v>567.73</v>
      </c>
      <c r="O102" s="39">
        <v>623.25</v>
      </c>
      <c r="P102" s="39">
        <v>317</v>
      </c>
      <c r="Q102" s="39">
        <v>154</v>
      </c>
      <c r="R102" s="39">
        <v>100.5</v>
      </c>
      <c r="S102" s="39">
        <v>149</v>
      </c>
      <c r="T102" s="39">
        <v>149</v>
      </c>
      <c r="U102" s="39">
        <v>149</v>
      </c>
      <c r="V102" s="39">
        <v>185</v>
      </c>
      <c r="W102" s="39">
        <v>137.25</v>
      </c>
      <c r="X102" s="39">
        <v>148.25</v>
      </c>
      <c r="Y102" s="39">
        <v>100.5</v>
      </c>
      <c r="Z102" s="39">
        <v>161.5</v>
      </c>
      <c r="AA102" s="39">
        <v>105.37</v>
      </c>
      <c r="AB102" s="40">
        <v>126.87</v>
      </c>
      <c r="AC102" s="39">
        <v>148.99</v>
      </c>
      <c r="AD102" s="39">
        <v>302.49</v>
      </c>
      <c r="AE102" s="39">
        <v>470.49</v>
      </c>
      <c r="AF102" s="39">
        <v>441.75</v>
      </c>
      <c r="AG102" s="50">
        <v>301.87</v>
      </c>
    </row>
    <row r="103" spans="1:33" x14ac:dyDescent="0.2">
      <c r="A103" s="19" t="s">
        <v>91</v>
      </c>
      <c r="B103" s="20" t="s">
        <v>399</v>
      </c>
      <c r="C103" s="38">
        <v>1495</v>
      </c>
      <c r="D103" s="38">
        <v>1409.25</v>
      </c>
      <c r="E103" s="39">
        <v>2075.62</v>
      </c>
      <c r="F103" s="38">
        <v>1497.12</v>
      </c>
      <c r="G103" s="38">
        <v>1819</v>
      </c>
      <c r="H103" s="38">
        <v>1666.12</v>
      </c>
      <c r="I103" s="38">
        <v>1726.59</v>
      </c>
      <c r="J103" s="38">
        <v>1272.4000000000001</v>
      </c>
      <c r="K103" s="39">
        <v>1084.3699999999999</v>
      </c>
      <c r="L103" s="39">
        <v>1381.49</v>
      </c>
      <c r="M103" s="40">
        <v>915</v>
      </c>
      <c r="N103" s="39">
        <v>616.75</v>
      </c>
      <c r="O103" s="39">
        <v>560</v>
      </c>
      <c r="P103" s="39">
        <v>751.49</v>
      </c>
      <c r="Q103" s="39">
        <v>519.5</v>
      </c>
      <c r="R103" s="39">
        <v>233.25</v>
      </c>
      <c r="S103" s="39">
        <v>176.12</v>
      </c>
      <c r="T103" s="39">
        <v>176.12</v>
      </c>
      <c r="U103" s="39">
        <v>133.75</v>
      </c>
      <c r="V103" s="39">
        <v>148</v>
      </c>
      <c r="W103" s="39">
        <v>184.75</v>
      </c>
      <c r="X103" s="39">
        <v>270</v>
      </c>
      <c r="Y103" s="39">
        <v>300.25</v>
      </c>
      <c r="Z103" s="39">
        <v>173</v>
      </c>
      <c r="AA103" s="39">
        <v>270</v>
      </c>
      <c r="AB103" s="40">
        <v>276</v>
      </c>
      <c r="AC103" s="39">
        <v>222.37</v>
      </c>
      <c r="AD103" s="39">
        <v>241.5</v>
      </c>
      <c r="AE103" s="39">
        <v>465</v>
      </c>
      <c r="AF103" s="39">
        <v>450.75</v>
      </c>
      <c r="AG103" s="50">
        <v>219.25</v>
      </c>
    </row>
    <row r="104" spans="1:33" x14ac:dyDescent="0.2">
      <c r="A104" s="19" t="s">
        <v>92</v>
      </c>
      <c r="B104" s="20" t="s">
        <v>399</v>
      </c>
      <c r="C104" s="38">
        <v>369.5</v>
      </c>
      <c r="D104" s="38">
        <v>306</v>
      </c>
      <c r="E104" s="39">
        <v>318.5</v>
      </c>
      <c r="F104" s="38">
        <v>395.25</v>
      </c>
      <c r="G104" s="38">
        <v>470.75</v>
      </c>
      <c r="H104" s="38">
        <v>813.25</v>
      </c>
      <c r="I104" s="38">
        <v>749.4</v>
      </c>
      <c r="J104" s="38">
        <v>1078.2</v>
      </c>
      <c r="K104" s="39">
        <v>529.74</v>
      </c>
      <c r="L104" s="39">
        <v>638.5</v>
      </c>
      <c r="M104" s="40">
        <v>478.75</v>
      </c>
      <c r="N104" s="39">
        <v>195.5</v>
      </c>
      <c r="O104" s="39">
        <v>205.75</v>
      </c>
      <c r="P104" s="39">
        <v>87</v>
      </c>
      <c r="Q104" s="39">
        <v>38.5</v>
      </c>
      <c r="R104" s="39">
        <v>119.99</v>
      </c>
      <c r="S104" s="39">
        <v>78.5</v>
      </c>
      <c r="T104" s="39">
        <v>78.5</v>
      </c>
      <c r="U104" s="39">
        <v>78.5</v>
      </c>
      <c r="V104" s="39">
        <v>93.99</v>
      </c>
      <c r="W104" s="39">
        <v>150.25</v>
      </c>
      <c r="X104" s="39">
        <v>138.75</v>
      </c>
      <c r="Y104" s="39">
        <v>87.62</v>
      </c>
      <c r="Z104" s="39">
        <v>143</v>
      </c>
      <c r="AA104" s="39">
        <v>99.5</v>
      </c>
      <c r="AB104" s="40">
        <v>138.75</v>
      </c>
      <c r="AC104" s="39">
        <v>60.25</v>
      </c>
      <c r="AD104" s="39">
        <v>117</v>
      </c>
      <c r="AE104" s="39">
        <v>77</v>
      </c>
      <c r="AF104" s="39">
        <v>117</v>
      </c>
      <c r="AG104" s="50">
        <v>158</v>
      </c>
    </row>
    <row r="105" spans="1:33" x14ac:dyDescent="0.2">
      <c r="A105" s="19" t="s">
        <v>93</v>
      </c>
      <c r="B105" s="20" t="s">
        <v>399</v>
      </c>
      <c r="C105" s="38">
        <v>767.62</v>
      </c>
      <c r="D105" s="38">
        <v>337</v>
      </c>
      <c r="E105" s="39">
        <v>398.37</v>
      </c>
      <c r="F105" s="38">
        <v>552.75</v>
      </c>
      <c r="G105" s="38">
        <v>481.25</v>
      </c>
      <c r="H105" s="38">
        <v>765</v>
      </c>
      <c r="I105" s="38">
        <v>637.54999999999995</v>
      </c>
      <c r="J105" s="38">
        <v>1556.1</v>
      </c>
      <c r="K105" s="39">
        <v>2157.75</v>
      </c>
      <c r="L105" s="39">
        <v>1135.75</v>
      </c>
      <c r="M105" s="40">
        <v>1032.75</v>
      </c>
      <c r="N105" s="39">
        <v>549.25</v>
      </c>
      <c r="O105" s="39">
        <v>653.12</v>
      </c>
      <c r="P105" s="39">
        <v>395</v>
      </c>
      <c r="Q105" s="39">
        <v>448.75</v>
      </c>
      <c r="R105" s="39">
        <v>538.62</v>
      </c>
      <c r="S105" s="39">
        <v>471.14</v>
      </c>
      <c r="T105" s="39">
        <v>520.5</v>
      </c>
      <c r="U105" s="39">
        <v>384.25</v>
      </c>
      <c r="V105" s="39">
        <v>440.5</v>
      </c>
      <c r="W105" s="39">
        <v>202.5</v>
      </c>
      <c r="X105" s="39">
        <v>203.5</v>
      </c>
      <c r="Y105" s="39">
        <v>155.75</v>
      </c>
      <c r="Z105" s="39">
        <v>155.75</v>
      </c>
      <c r="AA105" s="39">
        <v>72</v>
      </c>
      <c r="AB105" s="40">
        <v>250</v>
      </c>
      <c r="AC105" s="39">
        <v>241</v>
      </c>
      <c r="AD105" s="39">
        <v>156.5</v>
      </c>
      <c r="AE105" s="39">
        <v>484.5</v>
      </c>
      <c r="AF105" s="39">
        <v>391.99</v>
      </c>
      <c r="AG105" s="50">
        <v>272.75</v>
      </c>
    </row>
    <row r="106" spans="1:33" x14ac:dyDescent="0.2">
      <c r="A106" s="19" t="s">
        <v>94</v>
      </c>
      <c r="B106" s="20" t="s">
        <v>399</v>
      </c>
      <c r="C106" s="38">
        <v>4140.12</v>
      </c>
      <c r="D106" s="38">
        <v>5855.62</v>
      </c>
      <c r="E106" s="39">
        <v>5107.12</v>
      </c>
      <c r="F106" s="38">
        <v>4286.87</v>
      </c>
      <c r="G106" s="39">
        <v>4915.87</v>
      </c>
      <c r="H106" s="39">
        <v>4446.74</v>
      </c>
      <c r="I106" s="39">
        <v>3990.8</v>
      </c>
      <c r="J106" s="39">
        <v>4767.22</v>
      </c>
      <c r="K106" s="39">
        <v>3423.99</v>
      </c>
      <c r="L106" s="39">
        <v>3051.5</v>
      </c>
      <c r="M106" s="40">
        <v>2847.31</v>
      </c>
      <c r="N106" s="39">
        <v>2713.99</v>
      </c>
      <c r="O106" s="39">
        <v>2748.83</v>
      </c>
      <c r="P106" s="39">
        <v>2441.9899999999998</v>
      </c>
      <c r="Q106" s="39">
        <v>1986.62</v>
      </c>
      <c r="R106" s="39">
        <v>2129.85</v>
      </c>
      <c r="S106" s="39">
        <v>1823.91</v>
      </c>
      <c r="T106" s="39">
        <v>1823.91</v>
      </c>
      <c r="U106" s="39">
        <v>1406.33</v>
      </c>
      <c r="V106" s="39">
        <v>1387.46</v>
      </c>
      <c r="W106" s="39">
        <v>1235.8699999999999</v>
      </c>
      <c r="X106" s="39">
        <v>975.22</v>
      </c>
      <c r="Y106" s="39">
        <v>1154.74</v>
      </c>
      <c r="Z106" s="39">
        <v>846.75</v>
      </c>
      <c r="AA106" s="39">
        <v>1775.5</v>
      </c>
      <c r="AB106" s="40">
        <v>1483.74</v>
      </c>
      <c r="AC106" s="39">
        <v>1323.12</v>
      </c>
      <c r="AD106" s="39">
        <v>1967.12</v>
      </c>
      <c r="AE106" s="39">
        <v>1424</v>
      </c>
      <c r="AF106" s="39">
        <v>2358.98</v>
      </c>
      <c r="AG106" s="50">
        <v>1776.74</v>
      </c>
    </row>
    <row r="107" spans="1:33" x14ac:dyDescent="0.2">
      <c r="A107" s="19" t="s">
        <v>95</v>
      </c>
      <c r="B107" s="20" t="s">
        <v>399</v>
      </c>
      <c r="C107" s="38">
        <v>88.5</v>
      </c>
      <c r="D107" s="38">
        <v>43.5</v>
      </c>
      <c r="E107" s="39">
        <v>78.5</v>
      </c>
      <c r="F107" s="38">
        <v>323.25</v>
      </c>
      <c r="G107" s="39">
        <v>0</v>
      </c>
      <c r="H107" s="39">
        <v>54.75</v>
      </c>
      <c r="I107" s="39">
        <v>604</v>
      </c>
      <c r="J107" s="39">
        <v>437.62</v>
      </c>
      <c r="K107" s="39">
        <v>1488.89</v>
      </c>
      <c r="L107" s="39">
        <v>783.75</v>
      </c>
      <c r="M107" s="40">
        <v>950.25</v>
      </c>
      <c r="N107" s="39">
        <v>673.99</v>
      </c>
      <c r="O107" s="39">
        <v>747</v>
      </c>
      <c r="P107" s="39">
        <v>317</v>
      </c>
      <c r="Q107" s="39">
        <v>354.99</v>
      </c>
      <c r="R107" s="39">
        <v>1121</v>
      </c>
      <c r="S107" s="39">
        <v>283.5</v>
      </c>
      <c r="T107" s="39">
        <v>283.5</v>
      </c>
      <c r="U107" s="39">
        <v>367.75</v>
      </c>
      <c r="V107" s="39">
        <v>239</v>
      </c>
      <c r="W107" s="39">
        <v>312.5</v>
      </c>
      <c r="X107" s="39">
        <v>205</v>
      </c>
      <c r="Y107" s="39">
        <v>205</v>
      </c>
      <c r="Z107" s="39">
        <v>417.5</v>
      </c>
      <c r="AA107" s="39">
        <v>472.5</v>
      </c>
      <c r="AB107" s="40">
        <v>120.5</v>
      </c>
      <c r="AC107" s="39">
        <v>237.5</v>
      </c>
      <c r="AD107" s="39">
        <v>299.5</v>
      </c>
      <c r="AE107" s="39">
        <v>248.75</v>
      </c>
      <c r="AF107" s="39">
        <v>257.5</v>
      </c>
      <c r="AG107" s="50">
        <v>249.75</v>
      </c>
    </row>
    <row r="108" spans="1:33" x14ac:dyDescent="0.2">
      <c r="A108" s="19" t="s">
        <v>96</v>
      </c>
      <c r="B108" s="20" t="s">
        <v>399</v>
      </c>
      <c r="C108" s="38">
        <v>5287.86</v>
      </c>
      <c r="D108" s="38">
        <v>5654.74</v>
      </c>
      <c r="E108" s="39">
        <v>5226.25</v>
      </c>
      <c r="F108" s="38">
        <v>6218.47</v>
      </c>
      <c r="G108" s="39">
        <v>8343</v>
      </c>
      <c r="H108" s="39">
        <v>8152.82</v>
      </c>
      <c r="I108" s="39">
        <v>9171.89</v>
      </c>
      <c r="J108" s="39">
        <v>8534.43</v>
      </c>
      <c r="K108" s="39">
        <v>8630.18</v>
      </c>
      <c r="L108" s="39">
        <v>5218.33</v>
      </c>
      <c r="M108" s="40">
        <v>4826.09</v>
      </c>
      <c r="N108" s="39">
        <v>4143.07</v>
      </c>
      <c r="O108" s="39">
        <v>2950.95</v>
      </c>
      <c r="P108" s="39">
        <v>3775.19</v>
      </c>
      <c r="Q108" s="39">
        <v>3346.61</v>
      </c>
      <c r="R108" s="39">
        <v>2938.35</v>
      </c>
      <c r="S108" s="39">
        <v>2684.63</v>
      </c>
      <c r="T108" s="39">
        <v>2739.99</v>
      </c>
      <c r="U108" s="39">
        <v>2278.5</v>
      </c>
      <c r="V108" s="39">
        <v>1751.75</v>
      </c>
      <c r="W108" s="39">
        <v>1557</v>
      </c>
      <c r="X108" s="39">
        <v>1658.75</v>
      </c>
      <c r="Y108" s="39">
        <v>1411.75</v>
      </c>
      <c r="Z108" s="39">
        <v>1576.24</v>
      </c>
      <c r="AA108" s="39">
        <v>1456.46</v>
      </c>
      <c r="AB108" s="40">
        <v>1414.25</v>
      </c>
      <c r="AC108" s="39">
        <v>1498.24</v>
      </c>
      <c r="AD108" s="39">
        <v>1547.62</v>
      </c>
      <c r="AE108" s="39">
        <v>2404.7199999999998</v>
      </c>
      <c r="AF108" s="39">
        <v>2204.33</v>
      </c>
      <c r="AG108" s="50">
        <v>2001.12</v>
      </c>
    </row>
    <row r="109" spans="1:33" x14ac:dyDescent="0.2">
      <c r="A109" s="19" t="s">
        <v>97</v>
      </c>
      <c r="B109" s="20" t="s">
        <v>400</v>
      </c>
      <c r="C109" s="38">
        <v>1713</v>
      </c>
      <c r="D109" s="38">
        <v>1816.2</v>
      </c>
      <c r="E109" s="39">
        <v>2074.27</v>
      </c>
      <c r="F109" s="38">
        <v>2913.1</v>
      </c>
      <c r="G109" s="39">
        <v>2805</v>
      </c>
      <c r="H109" s="39">
        <v>2914.95</v>
      </c>
      <c r="I109" s="39">
        <v>2567.42</v>
      </c>
      <c r="J109" s="39">
        <v>2444.25</v>
      </c>
      <c r="K109" s="39">
        <v>1737.21</v>
      </c>
      <c r="L109" s="39">
        <v>1094.68</v>
      </c>
      <c r="M109" s="40">
        <v>1338.48</v>
      </c>
      <c r="N109" s="39">
        <v>1502.61</v>
      </c>
      <c r="O109" s="39">
        <v>1320.22</v>
      </c>
      <c r="P109" s="39">
        <v>1410.06</v>
      </c>
      <c r="Q109" s="39">
        <v>802.5</v>
      </c>
      <c r="R109" s="39">
        <v>1091.48</v>
      </c>
      <c r="S109" s="39">
        <v>1045.1199999999999</v>
      </c>
      <c r="T109" s="39">
        <v>1045.1199999999999</v>
      </c>
      <c r="U109" s="39">
        <v>1112.25</v>
      </c>
      <c r="V109" s="39">
        <v>805.5</v>
      </c>
      <c r="W109" s="39">
        <v>797.5</v>
      </c>
      <c r="X109" s="39">
        <v>856.62</v>
      </c>
      <c r="Y109" s="39">
        <v>773.73</v>
      </c>
      <c r="Z109" s="39">
        <v>952.75</v>
      </c>
      <c r="AA109" s="39">
        <v>1180.75</v>
      </c>
      <c r="AB109" s="40">
        <v>707</v>
      </c>
      <c r="AC109" s="39">
        <v>806.25</v>
      </c>
      <c r="AD109" s="39">
        <v>1152.8599999999999</v>
      </c>
      <c r="AE109" s="39">
        <v>774.24</v>
      </c>
      <c r="AF109" s="39">
        <v>1057.25</v>
      </c>
      <c r="AG109" s="50">
        <v>728.23</v>
      </c>
    </row>
    <row r="110" spans="1:33" x14ac:dyDescent="0.2">
      <c r="A110" s="19" t="s">
        <v>98</v>
      </c>
      <c r="B110" s="20" t="s">
        <v>400</v>
      </c>
      <c r="C110" s="38">
        <v>2791.37</v>
      </c>
      <c r="D110" s="38">
        <v>2879.54</v>
      </c>
      <c r="E110" s="39">
        <v>2919.8</v>
      </c>
      <c r="F110" s="38">
        <v>4472.0600000000004</v>
      </c>
      <c r="G110" s="39">
        <v>3815.05</v>
      </c>
      <c r="H110" s="39">
        <v>3683.62</v>
      </c>
      <c r="I110" s="39">
        <v>5260.82</v>
      </c>
      <c r="J110" s="39">
        <v>3323.69</v>
      </c>
      <c r="K110" s="39">
        <v>2413.21</v>
      </c>
      <c r="L110" s="39">
        <v>2346.75</v>
      </c>
      <c r="M110" s="40">
        <v>2401.65</v>
      </c>
      <c r="N110" s="39">
        <v>2263.9499999999998</v>
      </c>
      <c r="O110" s="39">
        <v>2251.73</v>
      </c>
      <c r="P110" s="39">
        <v>2408.5700000000002</v>
      </c>
      <c r="Q110" s="39">
        <v>1900.25</v>
      </c>
      <c r="R110" s="39">
        <v>1750.37</v>
      </c>
      <c r="S110" s="39">
        <v>1794.62</v>
      </c>
      <c r="T110" s="39">
        <v>1849.98</v>
      </c>
      <c r="U110" s="39">
        <v>1497.25</v>
      </c>
      <c r="V110" s="39">
        <v>1644.22</v>
      </c>
      <c r="W110" s="39">
        <v>1426.12</v>
      </c>
      <c r="X110" s="39">
        <v>1122.21</v>
      </c>
      <c r="Y110" s="39">
        <v>1240.75</v>
      </c>
      <c r="Z110" s="39">
        <v>1065.74</v>
      </c>
      <c r="AA110" s="39">
        <v>1298.24</v>
      </c>
      <c r="AB110" s="40">
        <v>1099.74</v>
      </c>
      <c r="AC110" s="39">
        <v>1272.1199999999999</v>
      </c>
      <c r="AD110" s="39">
        <v>1117.25</v>
      </c>
      <c r="AE110" s="39">
        <v>804.36</v>
      </c>
      <c r="AF110" s="39">
        <v>1149.99</v>
      </c>
      <c r="AG110" s="50">
        <v>798.85</v>
      </c>
    </row>
    <row r="111" spans="1:33" x14ac:dyDescent="0.2">
      <c r="A111" s="19" t="s">
        <v>161</v>
      </c>
      <c r="B111" s="20" t="s">
        <v>443</v>
      </c>
      <c r="C111" s="38">
        <v>82</v>
      </c>
      <c r="D111" s="38">
        <v>337.75</v>
      </c>
      <c r="E111" s="39">
        <v>61</v>
      </c>
      <c r="F111" s="38">
        <v>128.75</v>
      </c>
      <c r="G111" s="39">
        <v>112</v>
      </c>
      <c r="H111" s="39">
        <v>137.37</v>
      </c>
      <c r="I111" s="39">
        <v>191.9</v>
      </c>
      <c r="J111" s="39">
        <v>46.25</v>
      </c>
      <c r="K111" s="39">
        <v>33</v>
      </c>
      <c r="L111" s="39">
        <v>98.75</v>
      </c>
      <c r="M111" s="40">
        <v>148.5</v>
      </c>
      <c r="N111" s="39">
        <v>101</v>
      </c>
      <c r="O111" s="39">
        <v>210.24</v>
      </c>
      <c r="P111" s="39">
        <v>98.75</v>
      </c>
      <c r="Q111" s="39">
        <v>596</v>
      </c>
      <c r="R111" s="39">
        <v>152.25</v>
      </c>
      <c r="S111" s="39">
        <v>159</v>
      </c>
      <c r="T111" s="39">
        <v>159</v>
      </c>
      <c r="U111" s="39">
        <v>187.99</v>
      </c>
      <c r="V111" s="39">
        <v>100.5</v>
      </c>
      <c r="W111" s="39">
        <v>107.25</v>
      </c>
      <c r="X111" s="39">
        <v>60.25</v>
      </c>
      <c r="Y111" s="39">
        <v>180.24</v>
      </c>
      <c r="Z111" s="39">
        <v>149.75</v>
      </c>
      <c r="AA111" s="39">
        <v>48.5</v>
      </c>
      <c r="AB111" s="40">
        <v>33.5</v>
      </c>
      <c r="AC111" s="39">
        <v>72.75</v>
      </c>
      <c r="AD111" s="39">
        <v>93.25</v>
      </c>
      <c r="AE111" s="39">
        <v>48.5</v>
      </c>
      <c r="AF111" s="39">
        <v>126.5</v>
      </c>
      <c r="AG111" s="50">
        <v>101</v>
      </c>
    </row>
    <row r="112" spans="1:33" x14ac:dyDescent="0.2">
      <c r="A112" s="19" t="s">
        <v>99</v>
      </c>
      <c r="B112" s="20" t="s">
        <v>401</v>
      </c>
      <c r="C112" s="38">
        <v>1275.5</v>
      </c>
      <c r="D112" s="38">
        <v>1444.62</v>
      </c>
      <c r="E112" s="39">
        <v>1913.49</v>
      </c>
      <c r="F112" s="38">
        <v>1510.32</v>
      </c>
      <c r="G112" s="39">
        <v>1914.77</v>
      </c>
      <c r="H112" s="39">
        <v>1679.75</v>
      </c>
      <c r="I112" s="39">
        <v>1295.96</v>
      </c>
      <c r="J112" s="39">
        <v>1159.3699999999999</v>
      </c>
      <c r="K112" s="39">
        <v>1318.85</v>
      </c>
      <c r="L112" s="39">
        <v>863.5</v>
      </c>
      <c r="M112" s="40">
        <v>732.37</v>
      </c>
      <c r="N112" s="39">
        <v>914.49</v>
      </c>
      <c r="O112" s="39">
        <v>765.29</v>
      </c>
      <c r="P112" s="39">
        <v>817.73</v>
      </c>
      <c r="Q112" s="39">
        <v>725.48</v>
      </c>
      <c r="R112" s="39">
        <v>715.5</v>
      </c>
      <c r="S112" s="39">
        <v>531.46</v>
      </c>
      <c r="T112" s="39">
        <v>586.5</v>
      </c>
      <c r="U112" s="39">
        <v>689.5</v>
      </c>
      <c r="V112" s="39">
        <v>514.25</v>
      </c>
      <c r="W112" s="39">
        <v>722.87</v>
      </c>
      <c r="X112" s="39">
        <v>637.37</v>
      </c>
      <c r="Y112" s="39">
        <v>998</v>
      </c>
      <c r="Z112" s="39">
        <v>1059.24</v>
      </c>
      <c r="AA112" s="39">
        <v>953.24</v>
      </c>
      <c r="AB112" s="40">
        <v>9793.23</v>
      </c>
      <c r="AC112" s="39">
        <v>806.37</v>
      </c>
      <c r="AD112" s="39">
        <v>493.74</v>
      </c>
      <c r="AE112" s="39">
        <v>656.12</v>
      </c>
      <c r="AF112" s="39">
        <v>740.61</v>
      </c>
      <c r="AG112" s="50">
        <v>659.87</v>
      </c>
    </row>
    <row r="113" spans="1:33" x14ac:dyDescent="0.2">
      <c r="A113" s="19" t="s">
        <v>465</v>
      </c>
      <c r="B113" s="20" t="s">
        <v>402</v>
      </c>
      <c r="C113" s="38">
        <v>693.5</v>
      </c>
      <c r="D113" s="38">
        <v>753.5</v>
      </c>
      <c r="E113" s="39">
        <v>980.65</v>
      </c>
      <c r="F113" s="38">
        <v>666.87</v>
      </c>
      <c r="G113" s="39">
        <v>768.5</v>
      </c>
      <c r="H113" s="39">
        <v>689.5</v>
      </c>
      <c r="I113" s="39">
        <v>660.15</v>
      </c>
      <c r="J113" s="39">
        <v>1025.4000000000001</v>
      </c>
      <c r="K113" s="39">
        <v>669.87</v>
      </c>
      <c r="L113" s="39">
        <v>767.86</v>
      </c>
      <c r="M113" s="40">
        <v>1010.24</v>
      </c>
      <c r="N113" s="39">
        <v>1155.25</v>
      </c>
      <c r="O113" s="39">
        <v>754.97</v>
      </c>
      <c r="P113" s="39">
        <v>661.12</v>
      </c>
      <c r="Q113" s="39">
        <v>550.87</v>
      </c>
      <c r="R113" s="39">
        <v>531.5</v>
      </c>
      <c r="S113" s="39">
        <v>557.82000000000005</v>
      </c>
      <c r="T113" s="39">
        <v>602.5</v>
      </c>
      <c r="U113" s="39">
        <v>576.5</v>
      </c>
      <c r="V113" s="39">
        <v>439.5</v>
      </c>
      <c r="W113" s="39">
        <v>573.74</v>
      </c>
      <c r="X113" s="39">
        <v>798.62</v>
      </c>
      <c r="Y113" s="39">
        <v>795.49</v>
      </c>
      <c r="Z113" s="39">
        <v>916.25</v>
      </c>
      <c r="AA113" s="39">
        <v>1220.71</v>
      </c>
      <c r="AB113" s="40">
        <v>1329.12</v>
      </c>
      <c r="AC113" s="39">
        <v>1452.67</v>
      </c>
      <c r="AD113" s="39">
        <v>1315.46</v>
      </c>
      <c r="AE113" s="39">
        <v>1462.21</v>
      </c>
      <c r="AF113" s="39">
        <v>1899.21</v>
      </c>
      <c r="AG113" s="50">
        <v>1871.37</v>
      </c>
    </row>
    <row r="114" spans="1:33" x14ac:dyDescent="0.2">
      <c r="A114" s="19" t="s">
        <v>100</v>
      </c>
      <c r="B114" s="20" t="s">
        <v>402</v>
      </c>
      <c r="C114" s="38">
        <v>1704.75</v>
      </c>
      <c r="D114" s="38">
        <v>1511.02</v>
      </c>
      <c r="E114" s="39">
        <v>1819.27</v>
      </c>
      <c r="F114" s="38">
        <v>1623.87</v>
      </c>
      <c r="G114" s="39">
        <v>1994.17</v>
      </c>
      <c r="H114" s="39">
        <v>2150.75</v>
      </c>
      <c r="I114" s="39">
        <v>2538.34</v>
      </c>
      <c r="J114" s="39">
        <v>2061.61</v>
      </c>
      <c r="K114" s="39">
        <v>2135.8000000000002</v>
      </c>
      <c r="L114" s="39">
        <v>1665.74</v>
      </c>
      <c r="M114" s="40">
        <v>2291.21</v>
      </c>
      <c r="N114" s="39">
        <v>2585.86</v>
      </c>
      <c r="O114" s="39">
        <v>2565.7399999999998</v>
      </c>
      <c r="P114" s="39">
        <v>1932.84</v>
      </c>
      <c r="Q114" s="39">
        <v>2052.36</v>
      </c>
      <c r="R114" s="39">
        <v>2219.23</v>
      </c>
      <c r="S114" s="39">
        <v>1398</v>
      </c>
      <c r="T114" s="39">
        <v>1398</v>
      </c>
      <c r="U114" s="39">
        <v>1214.24</v>
      </c>
      <c r="V114" s="39">
        <v>1527.23</v>
      </c>
      <c r="W114" s="39">
        <v>1428.87</v>
      </c>
      <c r="X114" s="39">
        <v>1467.49</v>
      </c>
      <c r="Y114" s="39">
        <v>1651.34</v>
      </c>
      <c r="Z114" s="39">
        <v>2125.34</v>
      </c>
      <c r="AA114" s="39">
        <v>2249.73</v>
      </c>
      <c r="AB114" s="40">
        <v>2267.9299999999998</v>
      </c>
      <c r="AC114" s="39">
        <v>2100.23</v>
      </c>
      <c r="AD114" s="39">
        <v>2380.09</v>
      </c>
      <c r="AE114" s="39">
        <v>2606.6</v>
      </c>
      <c r="AF114" s="39">
        <v>4280.96</v>
      </c>
      <c r="AG114" s="50">
        <v>4979.5</v>
      </c>
    </row>
    <row r="115" spans="1:33" x14ac:dyDescent="0.2">
      <c r="A115" s="19" t="s">
        <v>101</v>
      </c>
      <c r="B115" s="20" t="s">
        <v>403</v>
      </c>
      <c r="C115" s="38">
        <v>2267.5</v>
      </c>
      <c r="D115" s="38">
        <v>2072.5</v>
      </c>
      <c r="E115" s="39">
        <v>3164.79</v>
      </c>
      <c r="F115" s="38">
        <v>2890.25</v>
      </c>
      <c r="G115" s="39">
        <v>3161.25</v>
      </c>
      <c r="H115" s="39">
        <v>2883.9</v>
      </c>
      <c r="I115" s="39">
        <v>3101.55</v>
      </c>
      <c r="J115" s="39">
        <v>1529.7</v>
      </c>
      <c r="K115" s="39">
        <v>1848.24</v>
      </c>
      <c r="L115" s="39">
        <v>1706.98</v>
      </c>
      <c r="M115" s="40">
        <v>1119.98</v>
      </c>
      <c r="N115" s="39">
        <v>978</v>
      </c>
      <c r="O115" s="39">
        <v>1130.5999999999999</v>
      </c>
      <c r="P115" s="39">
        <v>859.62</v>
      </c>
      <c r="Q115" s="39">
        <v>413.25</v>
      </c>
      <c r="R115" s="39">
        <v>424</v>
      </c>
      <c r="S115" s="39">
        <v>701.7</v>
      </c>
      <c r="T115" s="39">
        <v>701.7</v>
      </c>
      <c r="U115" s="39">
        <v>424</v>
      </c>
      <c r="V115" s="39">
        <v>501</v>
      </c>
      <c r="W115" s="39">
        <v>466.49</v>
      </c>
      <c r="X115" s="39">
        <v>646.25</v>
      </c>
      <c r="Y115" s="39">
        <v>780.74</v>
      </c>
      <c r="Z115" s="39">
        <v>476.75</v>
      </c>
      <c r="AA115" s="39">
        <v>429.78</v>
      </c>
      <c r="AB115" s="40">
        <v>490</v>
      </c>
      <c r="AC115" s="39">
        <v>313.5</v>
      </c>
      <c r="AD115" s="39">
        <v>627.75</v>
      </c>
      <c r="AE115" s="39">
        <v>336.49</v>
      </c>
      <c r="AF115" s="39">
        <v>417.25</v>
      </c>
      <c r="AG115" s="50">
        <v>494</v>
      </c>
    </row>
    <row r="116" spans="1:33" x14ac:dyDescent="0.2">
      <c r="A116" s="19" t="s">
        <v>102</v>
      </c>
      <c r="B116" s="20" t="s">
        <v>403</v>
      </c>
      <c r="C116" s="38">
        <v>1221.6199999999999</v>
      </c>
      <c r="D116" s="38">
        <v>882.8</v>
      </c>
      <c r="E116" s="39">
        <v>1132.3</v>
      </c>
      <c r="F116" s="38">
        <v>1442.25</v>
      </c>
      <c r="G116" s="39">
        <v>996.3</v>
      </c>
      <c r="H116" s="39">
        <v>1851.75</v>
      </c>
      <c r="I116" s="39">
        <v>2440.3000000000002</v>
      </c>
      <c r="J116" s="39">
        <v>1456.77</v>
      </c>
      <c r="K116" s="39">
        <v>873.99</v>
      </c>
      <c r="L116" s="39">
        <v>1018.75</v>
      </c>
      <c r="M116" s="40">
        <v>679.49</v>
      </c>
      <c r="N116" s="39">
        <v>605</v>
      </c>
      <c r="O116" s="39">
        <v>948.36</v>
      </c>
      <c r="P116" s="39">
        <v>773.49</v>
      </c>
      <c r="Q116" s="39">
        <v>697.5</v>
      </c>
      <c r="R116" s="39">
        <v>896.75</v>
      </c>
      <c r="S116" s="39">
        <v>656</v>
      </c>
      <c r="T116" s="39">
        <v>656</v>
      </c>
      <c r="U116" s="39">
        <v>721.99</v>
      </c>
      <c r="V116" s="39">
        <v>634.25</v>
      </c>
      <c r="W116" s="39">
        <v>714.62</v>
      </c>
      <c r="X116" s="39">
        <v>1181.5</v>
      </c>
      <c r="Y116" s="39">
        <v>972.75</v>
      </c>
      <c r="Z116" s="39">
        <v>797.62</v>
      </c>
      <c r="AA116" s="39">
        <v>1089.1199999999999</v>
      </c>
      <c r="AB116" s="40">
        <v>795.74</v>
      </c>
      <c r="AC116" s="39">
        <v>999.25</v>
      </c>
      <c r="AD116" s="39">
        <v>951.87</v>
      </c>
      <c r="AE116" s="39">
        <v>1034.3699999999999</v>
      </c>
      <c r="AF116" s="39">
        <v>784.25</v>
      </c>
      <c r="AG116" s="50">
        <v>1038.25</v>
      </c>
    </row>
    <row r="117" spans="1:33" x14ac:dyDescent="0.2">
      <c r="A117" s="19" t="s">
        <v>103</v>
      </c>
      <c r="B117" s="20" t="s">
        <v>403</v>
      </c>
      <c r="C117" s="38">
        <v>921</v>
      </c>
      <c r="D117" s="38">
        <v>1025.25</v>
      </c>
      <c r="E117" s="39">
        <v>1008.15</v>
      </c>
      <c r="F117" s="38">
        <v>995.12</v>
      </c>
      <c r="G117" s="39">
        <v>1140.25</v>
      </c>
      <c r="H117" s="39">
        <v>1389.65</v>
      </c>
      <c r="I117" s="39">
        <v>1370.07</v>
      </c>
      <c r="J117" s="39">
        <v>955</v>
      </c>
      <c r="K117" s="39">
        <v>873.49</v>
      </c>
      <c r="L117" s="39">
        <v>614.5</v>
      </c>
      <c r="M117" s="40">
        <v>511.16</v>
      </c>
      <c r="N117" s="39">
        <v>439.5</v>
      </c>
      <c r="O117" s="39">
        <v>522</v>
      </c>
      <c r="P117" s="39">
        <v>462.75</v>
      </c>
      <c r="Q117" s="39">
        <v>409.74</v>
      </c>
      <c r="R117" s="39">
        <v>435.62</v>
      </c>
      <c r="S117" s="39">
        <v>339.75</v>
      </c>
      <c r="T117" s="39">
        <v>339.75</v>
      </c>
      <c r="U117" s="39">
        <v>929.92</v>
      </c>
      <c r="V117" s="39">
        <v>435.75</v>
      </c>
      <c r="W117" s="39">
        <v>722.75</v>
      </c>
      <c r="X117" s="39">
        <v>440.75</v>
      </c>
      <c r="Y117" s="39">
        <v>471.62</v>
      </c>
      <c r="Z117" s="39">
        <v>504</v>
      </c>
      <c r="AA117" s="39">
        <v>330.25</v>
      </c>
      <c r="AB117" s="40">
        <v>567</v>
      </c>
      <c r="AC117" s="39">
        <v>668.99</v>
      </c>
      <c r="AD117" s="39">
        <v>763.75</v>
      </c>
      <c r="AE117" s="39">
        <v>590.5</v>
      </c>
      <c r="AF117" s="39">
        <v>589.9</v>
      </c>
      <c r="AG117" s="50">
        <v>456</v>
      </c>
    </row>
    <row r="118" spans="1:33" x14ac:dyDescent="0.2">
      <c r="A118" s="19" t="s">
        <v>104</v>
      </c>
      <c r="B118" s="20" t="s">
        <v>404</v>
      </c>
      <c r="C118" s="38">
        <v>1019.9</v>
      </c>
      <c r="D118" s="38">
        <v>1096.45</v>
      </c>
      <c r="E118" s="39">
        <v>1047.5</v>
      </c>
      <c r="F118" s="38">
        <v>1490.2</v>
      </c>
      <c r="G118" s="39">
        <v>1505.24</v>
      </c>
      <c r="H118" s="39">
        <v>1498.54</v>
      </c>
      <c r="I118" s="39">
        <v>1798.43</v>
      </c>
      <c r="J118" s="39">
        <v>1313</v>
      </c>
      <c r="K118" s="39">
        <v>1169.1099999999999</v>
      </c>
      <c r="L118" s="39">
        <v>1600.49</v>
      </c>
      <c r="M118" s="40">
        <v>1073.97</v>
      </c>
      <c r="N118" s="39">
        <v>851.24</v>
      </c>
      <c r="O118" s="39">
        <v>875.12</v>
      </c>
      <c r="P118" s="39">
        <v>1399.82</v>
      </c>
      <c r="Q118" s="39">
        <v>893.8</v>
      </c>
      <c r="R118" s="39">
        <v>820.24</v>
      </c>
      <c r="S118" s="39">
        <v>953.54</v>
      </c>
      <c r="T118" s="39">
        <v>953.54</v>
      </c>
      <c r="U118" s="39">
        <v>840.75</v>
      </c>
      <c r="V118" s="39">
        <v>703.57</v>
      </c>
      <c r="W118" s="39">
        <v>665.98</v>
      </c>
      <c r="X118" s="39">
        <v>617.75</v>
      </c>
      <c r="Y118" s="39">
        <v>439.86</v>
      </c>
      <c r="Z118" s="39">
        <v>528.5</v>
      </c>
      <c r="AA118" s="39">
        <v>568.87</v>
      </c>
      <c r="AB118" s="40">
        <v>517.23</v>
      </c>
      <c r="AC118" s="39">
        <v>495.37</v>
      </c>
      <c r="AD118" s="39">
        <v>955.49</v>
      </c>
      <c r="AE118" s="39">
        <v>1172.5</v>
      </c>
      <c r="AF118" s="39">
        <v>1182.0999999999999</v>
      </c>
      <c r="AG118" s="50">
        <v>911.99</v>
      </c>
    </row>
    <row r="119" spans="1:33" x14ac:dyDescent="0.2">
      <c r="A119" s="19" t="s">
        <v>105</v>
      </c>
      <c r="B119" s="20" t="s">
        <v>404</v>
      </c>
      <c r="C119" s="38">
        <v>1019.75</v>
      </c>
      <c r="D119" s="38">
        <v>1090.49</v>
      </c>
      <c r="E119" s="39">
        <v>1166.77</v>
      </c>
      <c r="F119" s="38">
        <v>1742</v>
      </c>
      <c r="G119" s="39">
        <v>1256.6400000000001</v>
      </c>
      <c r="H119" s="39">
        <v>1645.92</v>
      </c>
      <c r="I119" s="39">
        <v>1964.6</v>
      </c>
      <c r="J119" s="39">
        <v>1480.02</v>
      </c>
      <c r="K119" s="39">
        <v>1656.73</v>
      </c>
      <c r="L119" s="39">
        <v>1698.5</v>
      </c>
      <c r="M119" s="40">
        <v>1591.73</v>
      </c>
      <c r="N119" s="39">
        <v>1328.61</v>
      </c>
      <c r="O119" s="39">
        <v>1906.99</v>
      </c>
      <c r="P119" s="39">
        <v>1273.8599999999999</v>
      </c>
      <c r="Q119" s="39">
        <v>723.75</v>
      </c>
      <c r="R119" s="39">
        <v>801.31</v>
      </c>
      <c r="S119" s="39">
        <v>619.19000000000005</v>
      </c>
      <c r="T119" s="39">
        <v>636.37</v>
      </c>
      <c r="U119" s="39">
        <v>528.25</v>
      </c>
      <c r="V119" s="39">
        <v>655.87</v>
      </c>
      <c r="W119" s="39">
        <v>427.62</v>
      </c>
      <c r="X119" s="39">
        <v>535.87</v>
      </c>
      <c r="Y119" s="39">
        <v>414.75</v>
      </c>
      <c r="Z119" s="39">
        <v>563.5</v>
      </c>
      <c r="AA119" s="39">
        <v>354</v>
      </c>
      <c r="AB119" s="40">
        <v>624.5</v>
      </c>
      <c r="AC119" s="39">
        <v>659.87</v>
      </c>
      <c r="AD119" s="39">
        <v>1148.21</v>
      </c>
      <c r="AE119" s="39">
        <v>1815.5</v>
      </c>
      <c r="AF119" s="39">
        <v>1521.12</v>
      </c>
      <c r="AG119" s="50">
        <v>1369.75</v>
      </c>
    </row>
    <row r="120" spans="1:33" x14ac:dyDescent="0.2">
      <c r="A120" s="19" t="s">
        <v>106</v>
      </c>
      <c r="B120" s="20" t="s">
        <v>404</v>
      </c>
      <c r="C120" s="38">
        <v>1128.75</v>
      </c>
      <c r="D120" s="38">
        <v>1012.62</v>
      </c>
      <c r="E120" s="39">
        <v>1519.25</v>
      </c>
      <c r="F120" s="38">
        <v>1311.12</v>
      </c>
      <c r="G120" s="39">
        <v>1307.5</v>
      </c>
      <c r="H120" s="39">
        <v>1270.75</v>
      </c>
      <c r="I120" s="39">
        <v>1757.95</v>
      </c>
      <c r="J120" s="39">
        <v>1389.5</v>
      </c>
      <c r="K120" s="39">
        <v>1152.24</v>
      </c>
      <c r="L120" s="39">
        <v>1454.37</v>
      </c>
      <c r="M120" s="40">
        <v>1092.5</v>
      </c>
      <c r="N120" s="39">
        <v>1509.24</v>
      </c>
      <c r="O120" s="39">
        <v>1373.49</v>
      </c>
      <c r="P120" s="39">
        <v>1021.25</v>
      </c>
      <c r="Q120" s="39">
        <v>917</v>
      </c>
      <c r="R120" s="39">
        <v>820.74</v>
      </c>
      <c r="S120" s="39">
        <v>663.16</v>
      </c>
      <c r="T120" s="39">
        <v>663.16</v>
      </c>
      <c r="U120" s="39">
        <v>890.57</v>
      </c>
      <c r="V120" s="39">
        <v>1005.24</v>
      </c>
      <c r="W120" s="39">
        <v>741.25</v>
      </c>
      <c r="X120" s="39">
        <v>709.75</v>
      </c>
      <c r="Y120" s="39">
        <v>741</v>
      </c>
      <c r="Z120" s="39">
        <v>694.02</v>
      </c>
      <c r="AA120" s="39">
        <v>822.5</v>
      </c>
      <c r="AB120" s="40">
        <v>646.12</v>
      </c>
      <c r="AC120" s="39">
        <v>696.75</v>
      </c>
      <c r="AD120" s="39">
        <v>1186.49</v>
      </c>
      <c r="AE120" s="39">
        <v>1399.87</v>
      </c>
      <c r="AF120" s="39">
        <v>1335.99</v>
      </c>
      <c r="AG120" s="50">
        <v>1045.5999999999999</v>
      </c>
    </row>
    <row r="121" spans="1:33" x14ac:dyDescent="0.2">
      <c r="A121" s="19" t="s">
        <v>107</v>
      </c>
      <c r="B121" s="20" t="s">
        <v>405</v>
      </c>
      <c r="C121" s="38">
        <v>7511.24</v>
      </c>
      <c r="D121" s="38">
        <v>7394.31</v>
      </c>
      <c r="E121" s="39">
        <v>8779.0300000000007</v>
      </c>
      <c r="F121" s="38">
        <v>10177.709999999999</v>
      </c>
      <c r="G121" s="39">
        <v>12049.17</v>
      </c>
      <c r="H121" s="39">
        <v>12690.64</v>
      </c>
      <c r="I121" s="39">
        <v>11381.84</v>
      </c>
      <c r="J121" s="39">
        <v>9837.82</v>
      </c>
      <c r="K121" s="39">
        <v>9198.93</v>
      </c>
      <c r="L121" s="39">
        <v>6884.34</v>
      </c>
      <c r="M121" s="40">
        <v>7007.32</v>
      </c>
      <c r="N121" s="39">
        <v>6297.02</v>
      </c>
      <c r="O121" s="39">
        <v>5720.2</v>
      </c>
      <c r="P121" s="39">
        <v>5391.6</v>
      </c>
      <c r="Q121" s="39">
        <v>5620.58</v>
      </c>
      <c r="R121" s="39">
        <v>5805.66</v>
      </c>
      <c r="S121" s="39">
        <v>5635.61</v>
      </c>
      <c r="T121" s="39">
        <v>6125.62</v>
      </c>
      <c r="U121" s="39">
        <v>5354.71</v>
      </c>
      <c r="V121" s="39">
        <v>6109.86</v>
      </c>
      <c r="W121" s="39">
        <v>6042.6</v>
      </c>
      <c r="X121" s="39">
        <v>5616.82</v>
      </c>
      <c r="Y121" s="39">
        <v>5904.36</v>
      </c>
      <c r="Z121" s="39">
        <v>6011.36</v>
      </c>
      <c r="AA121" s="39">
        <v>5937</v>
      </c>
      <c r="AB121" s="40">
        <v>5574.35</v>
      </c>
      <c r="AC121" s="39">
        <v>5547.75</v>
      </c>
      <c r="AD121" s="39">
        <v>4900.21</v>
      </c>
      <c r="AE121" s="39">
        <v>6028.09</v>
      </c>
      <c r="AF121" s="39">
        <v>4942.37</v>
      </c>
      <c r="AG121" s="50">
        <v>5048.12</v>
      </c>
    </row>
    <row r="122" spans="1:33" x14ac:dyDescent="0.2">
      <c r="A122" s="19" t="s">
        <v>475</v>
      </c>
      <c r="B122" s="20" t="s">
        <v>405</v>
      </c>
      <c r="C122" s="38">
        <v>7125.74</v>
      </c>
      <c r="D122" s="38">
        <v>6724</v>
      </c>
      <c r="E122" s="39">
        <v>7241.37</v>
      </c>
      <c r="F122" s="38">
        <v>7863.13</v>
      </c>
      <c r="G122" s="39">
        <v>8908.4500000000007</v>
      </c>
      <c r="H122" s="39">
        <v>8429.26</v>
      </c>
      <c r="I122" s="39">
        <v>7946.65</v>
      </c>
      <c r="J122" s="39">
        <v>6852.27</v>
      </c>
      <c r="K122" s="39">
        <v>7327.83</v>
      </c>
      <c r="L122" s="39">
        <v>9639.7199999999993</v>
      </c>
      <c r="M122" s="40">
        <v>8954.56</v>
      </c>
      <c r="N122" s="39">
        <v>8115.44</v>
      </c>
      <c r="O122" s="39">
        <v>7896.06</v>
      </c>
      <c r="P122" s="39">
        <v>7643.22</v>
      </c>
      <c r="Q122" s="39">
        <v>7576.28</v>
      </c>
      <c r="R122" s="39">
        <v>7334.47</v>
      </c>
      <c r="S122" s="39">
        <v>7514.48</v>
      </c>
      <c r="T122" s="39">
        <v>7713.1</v>
      </c>
      <c r="U122" s="39">
        <v>7447.34</v>
      </c>
      <c r="V122" s="39">
        <v>7094.02</v>
      </c>
      <c r="W122" s="39">
        <v>7134.27</v>
      </c>
      <c r="X122" s="39">
        <v>6666.94</v>
      </c>
      <c r="Y122" s="39">
        <v>7207.3</v>
      </c>
      <c r="Z122" s="39">
        <v>7145.56</v>
      </c>
      <c r="AA122" s="39">
        <v>8050.1899999999987</v>
      </c>
      <c r="AB122" s="40">
        <v>7307.63</v>
      </c>
      <c r="AC122" s="39">
        <v>7081.09</v>
      </c>
      <c r="AD122" s="39">
        <v>6931.36</v>
      </c>
      <c r="AE122" s="39">
        <v>7243.67</v>
      </c>
      <c r="AF122" s="39">
        <v>6142.6</v>
      </c>
      <c r="AG122" s="50">
        <v>5596.21</v>
      </c>
    </row>
    <row r="123" spans="1:33" x14ac:dyDescent="0.2">
      <c r="A123" s="19" t="s">
        <v>108</v>
      </c>
      <c r="B123" s="20" t="s">
        <v>406</v>
      </c>
      <c r="C123" s="38">
        <v>36453.410000000003</v>
      </c>
      <c r="D123" s="38">
        <v>34970.18</v>
      </c>
      <c r="E123" s="39">
        <v>37046.81</v>
      </c>
      <c r="F123" s="38">
        <v>35797.910000000003</v>
      </c>
      <c r="G123" s="39">
        <v>41668.36</v>
      </c>
      <c r="H123" s="39">
        <v>40093.56</v>
      </c>
      <c r="I123" s="39">
        <v>37868.980000000003</v>
      </c>
      <c r="J123" s="39">
        <v>37640.720000000001</v>
      </c>
      <c r="K123" s="39">
        <v>35983.5</v>
      </c>
      <c r="L123" s="39">
        <v>34967.86</v>
      </c>
      <c r="M123" s="40">
        <v>33702.28</v>
      </c>
      <c r="N123" s="39">
        <v>32632.080000000002</v>
      </c>
      <c r="O123" s="39">
        <v>34353.089999999997</v>
      </c>
      <c r="P123" s="39">
        <v>32303.29</v>
      </c>
      <c r="Q123" s="39">
        <v>32275.69</v>
      </c>
      <c r="R123" s="39">
        <v>35380.92</v>
      </c>
      <c r="S123" s="39">
        <v>28614.55</v>
      </c>
      <c r="T123" s="39">
        <v>32438.9</v>
      </c>
      <c r="U123" s="39">
        <v>33441.46</v>
      </c>
      <c r="V123" s="39">
        <v>33261.230000000003</v>
      </c>
      <c r="W123" s="39">
        <v>33428.800000000003</v>
      </c>
      <c r="X123" s="39">
        <v>34008.44</v>
      </c>
      <c r="Y123" s="39">
        <v>34101.18</v>
      </c>
      <c r="Z123" s="39">
        <v>34693.26</v>
      </c>
      <c r="AA123" s="39">
        <v>36418.06</v>
      </c>
      <c r="AB123" s="40">
        <v>34169.15</v>
      </c>
      <c r="AC123" s="39">
        <v>32648.82</v>
      </c>
      <c r="AD123" s="39">
        <v>31920.39</v>
      </c>
      <c r="AE123" s="39">
        <v>34592.75</v>
      </c>
      <c r="AF123" s="39">
        <v>31857.97</v>
      </c>
      <c r="AG123" s="50">
        <v>29643.26</v>
      </c>
    </row>
    <row r="124" spans="1:33" x14ac:dyDescent="0.2">
      <c r="A124" s="19" t="s">
        <v>109</v>
      </c>
      <c r="B124" s="20" t="s">
        <v>406</v>
      </c>
      <c r="C124" s="38">
        <v>0</v>
      </c>
      <c r="D124" s="38">
        <v>0</v>
      </c>
      <c r="E124" s="39">
        <v>14.87</v>
      </c>
      <c r="F124" s="38">
        <v>0</v>
      </c>
      <c r="G124" s="39">
        <v>11.75</v>
      </c>
      <c r="H124" s="39">
        <v>78.37</v>
      </c>
      <c r="I124" s="39">
        <v>34.5</v>
      </c>
      <c r="J124" s="39">
        <v>63.87</v>
      </c>
      <c r="K124" s="39">
        <v>0</v>
      </c>
      <c r="L124" s="39">
        <v>0</v>
      </c>
      <c r="M124" s="40">
        <v>632.97</v>
      </c>
      <c r="N124" s="39">
        <v>593.6</v>
      </c>
      <c r="O124" s="39">
        <v>423.07</v>
      </c>
      <c r="P124" s="39">
        <v>638.36</v>
      </c>
      <c r="Q124" s="39">
        <v>395.25</v>
      </c>
      <c r="R124" s="39">
        <v>250.25</v>
      </c>
      <c r="S124" s="39">
        <v>516.04999999999995</v>
      </c>
      <c r="T124" s="39">
        <v>539.23</v>
      </c>
      <c r="U124" s="39">
        <v>572.37</v>
      </c>
      <c r="V124" s="39">
        <v>309.37</v>
      </c>
      <c r="W124" s="39">
        <v>333.99</v>
      </c>
      <c r="X124" s="39">
        <v>242.25</v>
      </c>
      <c r="Y124" s="39">
        <v>375.99</v>
      </c>
      <c r="Z124" s="39">
        <v>524.87</v>
      </c>
      <c r="AA124" s="39">
        <v>704.24</v>
      </c>
      <c r="AB124" s="40">
        <v>744.99</v>
      </c>
      <c r="AC124" s="39">
        <v>514.37</v>
      </c>
      <c r="AD124" s="68" t="s">
        <v>484</v>
      </c>
      <c r="AE124" s="71"/>
      <c r="AF124" s="71"/>
      <c r="AG124" s="70"/>
    </row>
    <row r="125" spans="1:33" x14ac:dyDescent="0.2">
      <c r="A125" s="19" t="s">
        <v>110</v>
      </c>
      <c r="B125" s="20" t="s">
        <v>407</v>
      </c>
      <c r="C125" s="38">
        <v>3525.74</v>
      </c>
      <c r="D125" s="38">
        <v>3104.45</v>
      </c>
      <c r="E125" s="39">
        <v>3316.01</v>
      </c>
      <c r="F125" s="38">
        <v>3176.52</v>
      </c>
      <c r="G125" s="39">
        <v>3698.18</v>
      </c>
      <c r="H125" s="39">
        <v>3859.19</v>
      </c>
      <c r="I125" s="39">
        <v>4345.6099999999997</v>
      </c>
      <c r="J125" s="39">
        <v>4952</v>
      </c>
      <c r="K125" s="39">
        <v>4747.54</v>
      </c>
      <c r="L125" s="39">
        <v>5652.57</v>
      </c>
      <c r="M125" s="40">
        <v>7861.44</v>
      </c>
      <c r="N125" s="39">
        <v>7020.22</v>
      </c>
      <c r="O125" s="39">
        <v>7030.23</v>
      </c>
      <c r="P125" s="39">
        <v>6931.58</v>
      </c>
      <c r="Q125" s="39">
        <v>5904.34</v>
      </c>
      <c r="R125" s="39">
        <v>5632.36</v>
      </c>
      <c r="S125" s="39">
        <v>4834.33</v>
      </c>
      <c r="T125" s="39">
        <v>5006.6000000000004</v>
      </c>
      <c r="U125" s="39">
        <v>4069.47</v>
      </c>
      <c r="V125" s="39">
        <v>3876.41</v>
      </c>
      <c r="W125" s="39">
        <v>4362.1400000000003</v>
      </c>
      <c r="X125" s="39">
        <v>4433.1499999999996</v>
      </c>
      <c r="Y125" s="39">
        <v>3157.37</v>
      </c>
      <c r="Z125" s="39">
        <v>3026.49</v>
      </c>
      <c r="AA125" s="39">
        <v>3555.09</v>
      </c>
      <c r="AB125" s="40">
        <v>4198.4399999999996</v>
      </c>
      <c r="AC125" s="39">
        <v>5361.21</v>
      </c>
      <c r="AD125" s="39">
        <v>4477.1099999999997</v>
      </c>
      <c r="AE125" s="39">
        <v>5277.58</v>
      </c>
      <c r="AF125" s="39">
        <v>6794.65</v>
      </c>
      <c r="AG125" s="50">
        <v>5313.71</v>
      </c>
    </row>
    <row r="126" spans="1:33" x14ac:dyDescent="0.2">
      <c r="A126" s="19" t="s">
        <v>111</v>
      </c>
      <c r="B126" s="20" t="s">
        <v>407</v>
      </c>
      <c r="C126" s="38">
        <v>356.75</v>
      </c>
      <c r="D126" s="38">
        <v>431.62</v>
      </c>
      <c r="E126" s="39">
        <v>498.5</v>
      </c>
      <c r="F126" s="38">
        <v>458.5</v>
      </c>
      <c r="G126" s="39">
        <v>480.37</v>
      </c>
      <c r="H126" s="39">
        <v>812.49</v>
      </c>
      <c r="I126" s="39">
        <v>1062.81</v>
      </c>
      <c r="J126" s="39">
        <v>1353.47</v>
      </c>
      <c r="K126" s="39">
        <v>1165.6199999999999</v>
      </c>
      <c r="L126" s="39">
        <v>1034.49</v>
      </c>
      <c r="M126" s="40">
        <v>1095.74</v>
      </c>
      <c r="N126" s="39">
        <v>1354.25</v>
      </c>
      <c r="O126" s="39">
        <v>1749.38</v>
      </c>
      <c r="P126" s="39">
        <v>1437.74</v>
      </c>
      <c r="Q126" s="39">
        <v>1623.03</v>
      </c>
      <c r="R126" s="39">
        <v>1622</v>
      </c>
      <c r="S126" s="39">
        <v>1402.24</v>
      </c>
      <c r="T126" s="39">
        <v>1402.24</v>
      </c>
      <c r="U126" s="39">
        <v>1527.12</v>
      </c>
      <c r="V126" s="39">
        <v>1582.36</v>
      </c>
      <c r="W126" s="39">
        <v>1161.7</v>
      </c>
      <c r="X126" s="39">
        <v>1576.98</v>
      </c>
      <c r="Y126" s="39">
        <v>1465.09</v>
      </c>
      <c r="Z126" s="39">
        <v>1669.97</v>
      </c>
      <c r="AA126" s="39">
        <v>1567.1100000000001</v>
      </c>
      <c r="AB126" s="40">
        <v>2043.8</v>
      </c>
      <c r="AC126" s="39">
        <v>2386.75</v>
      </c>
      <c r="AD126" s="39">
        <v>2093.98</v>
      </c>
      <c r="AE126" s="39">
        <v>3297.61</v>
      </c>
      <c r="AF126" s="39">
        <v>2922.32</v>
      </c>
      <c r="AG126" s="50">
        <v>3016.47</v>
      </c>
    </row>
    <row r="127" spans="1:33" x14ac:dyDescent="0.2">
      <c r="A127" s="19" t="s">
        <v>112</v>
      </c>
      <c r="B127" s="20" t="s">
        <v>407</v>
      </c>
      <c r="C127" s="38">
        <v>2616.86</v>
      </c>
      <c r="D127" s="38">
        <v>2532.75</v>
      </c>
      <c r="E127" s="39">
        <v>2388.8000000000002</v>
      </c>
      <c r="F127" s="38">
        <v>2601.61</v>
      </c>
      <c r="G127" s="39">
        <v>3062.95</v>
      </c>
      <c r="H127" s="39">
        <v>3428.71</v>
      </c>
      <c r="I127" s="39">
        <v>4638.4399999999996</v>
      </c>
      <c r="J127" s="39">
        <v>3211.3</v>
      </c>
      <c r="K127" s="39">
        <v>3906.72</v>
      </c>
      <c r="L127" s="39">
        <v>3788.2</v>
      </c>
      <c r="M127" s="40">
        <v>3947.8</v>
      </c>
      <c r="N127" s="39">
        <v>3769.56</v>
      </c>
      <c r="O127" s="39">
        <v>4019.52</v>
      </c>
      <c r="P127" s="39">
        <v>4129.1899999999996</v>
      </c>
      <c r="Q127" s="39">
        <v>3780.27</v>
      </c>
      <c r="R127" s="39">
        <v>4545.22</v>
      </c>
      <c r="S127" s="39">
        <v>4241.18</v>
      </c>
      <c r="T127" s="39">
        <v>4291.54</v>
      </c>
      <c r="U127" s="39">
        <v>3190.27</v>
      </c>
      <c r="V127" s="39">
        <v>4061.33</v>
      </c>
      <c r="W127" s="39">
        <v>6058.45</v>
      </c>
      <c r="X127" s="39">
        <v>6530.56</v>
      </c>
      <c r="Y127" s="39">
        <v>6911.75</v>
      </c>
      <c r="Z127" s="39">
        <v>10440.780000000001</v>
      </c>
      <c r="AA127" s="39">
        <v>12076.47</v>
      </c>
      <c r="AB127" s="40">
        <v>15856.88</v>
      </c>
      <c r="AC127" s="39">
        <v>16523.27</v>
      </c>
      <c r="AD127" s="39">
        <v>19498.060000000001</v>
      </c>
      <c r="AE127" s="39">
        <v>26511.88</v>
      </c>
      <c r="AF127" s="39">
        <v>25457.43</v>
      </c>
      <c r="AG127" s="50">
        <v>27310.73</v>
      </c>
    </row>
    <row r="128" spans="1:33" x14ac:dyDescent="0.2">
      <c r="A128" s="19" t="s">
        <v>113</v>
      </c>
      <c r="B128" s="20" t="s">
        <v>408</v>
      </c>
      <c r="C128" s="38">
        <v>20267.04</v>
      </c>
      <c r="D128" s="38">
        <v>18310.14</v>
      </c>
      <c r="E128" s="39">
        <v>20413.36</v>
      </c>
      <c r="F128" s="38">
        <v>23123.22</v>
      </c>
      <c r="G128" s="39">
        <v>21996.99</v>
      </c>
      <c r="H128" s="39">
        <v>26056.99</v>
      </c>
      <c r="I128" s="39">
        <v>36748.33</v>
      </c>
      <c r="J128" s="39">
        <v>35400.120000000003</v>
      </c>
      <c r="K128" s="39">
        <v>35974.51</v>
      </c>
      <c r="L128" s="39">
        <v>37115.699999999997</v>
      </c>
      <c r="M128" s="40">
        <v>37719.760000000002</v>
      </c>
      <c r="N128" s="39">
        <v>40346.449999999997</v>
      </c>
      <c r="O128" s="39">
        <v>39553.43</v>
      </c>
      <c r="P128" s="39">
        <v>36583.71</v>
      </c>
      <c r="Q128" s="39">
        <v>36238.53</v>
      </c>
      <c r="R128" s="39">
        <v>43712.03</v>
      </c>
      <c r="S128" s="39">
        <v>34141.480000000003</v>
      </c>
      <c r="T128" s="39">
        <v>36672.199999999997</v>
      </c>
      <c r="U128" s="39">
        <v>42053.79</v>
      </c>
      <c r="V128" s="39">
        <v>43605.18</v>
      </c>
      <c r="W128" s="39">
        <v>44629.23</v>
      </c>
      <c r="X128" s="39">
        <v>48636.09</v>
      </c>
      <c r="Y128" s="39">
        <v>49396.75</v>
      </c>
      <c r="Z128" s="39">
        <v>56992.08</v>
      </c>
      <c r="AA128" s="39">
        <v>60665.16</v>
      </c>
      <c r="AB128" s="40">
        <v>66165.710000000006</v>
      </c>
      <c r="AC128" s="39">
        <v>64784.4</v>
      </c>
      <c r="AD128" s="39">
        <v>66991.399999999994</v>
      </c>
      <c r="AE128" s="39">
        <v>86469.57</v>
      </c>
      <c r="AF128" s="39">
        <v>71369.08</v>
      </c>
      <c r="AG128" s="50">
        <v>70195.13</v>
      </c>
    </row>
    <row r="129" spans="1:33" x14ac:dyDescent="0.2">
      <c r="A129" s="19" t="s">
        <v>114</v>
      </c>
      <c r="B129" s="20" t="s">
        <v>408</v>
      </c>
      <c r="C129" s="38">
        <v>107123.45</v>
      </c>
      <c r="D129" s="38">
        <v>105240.35</v>
      </c>
      <c r="E129" s="39">
        <v>107604.73</v>
      </c>
      <c r="F129" s="38">
        <v>110846.15</v>
      </c>
      <c r="G129" s="39">
        <v>114218.84</v>
      </c>
      <c r="H129" s="39">
        <v>126594.12</v>
      </c>
      <c r="I129" s="39">
        <v>149674.72</v>
      </c>
      <c r="J129" s="39">
        <v>160978.01999999999</v>
      </c>
      <c r="K129" s="39">
        <v>158660.69</v>
      </c>
      <c r="L129" s="39">
        <v>168516.77</v>
      </c>
      <c r="M129" s="40">
        <v>176610.65</v>
      </c>
      <c r="N129" s="39">
        <v>174253.67</v>
      </c>
      <c r="O129" s="39">
        <v>174345.49</v>
      </c>
      <c r="P129" s="39">
        <v>165934.89000000001</v>
      </c>
      <c r="Q129" s="39">
        <v>161910.39000000001</v>
      </c>
      <c r="R129" s="39">
        <v>166180.53</v>
      </c>
      <c r="S129" s="39">
        <v>154862.07999999999</v>
      </c>
      <c r="T129" s="39">
        <v>163019.89000000001</v>
      </c>
      <c r="U129" s="39">
        <v>163114.98000000001</v>
      </c>
      <c r="V129" s="39">
        <v>163233.70000000001</v>
      </c>
      <c r="W129" s="39">
        <v>162646.48000000001</v>
      </c>
      <c r="X129" s="39">
        <v>165599.87</v>
      </c>
      <c r="Y129" s="39">
        <v>171418.08</v>
      </c>
      <c r="Z129" s="39">
        <v>170222.74</v>
      </c>
      <c r="AA129" s="39">
        <v>175044.58000000005</v>
      </c>
      <c r="AB129" s="40">
        <v>162364.09</v>
      </c>
      <c r="AC129" s="39">
        <v>159828.07</v>
      </c>
      <c r="AD129" s="39">
        <v>173352.97</v>
      </c>
      <c r="AE129" s="39">
        <v>197542.09</v>
      </c>
      <c r="AF129" s="39">
        <v>172307.85</v>
      </c>
      <c r="AG129" s="50">
        <v>185812.82</v>
      </c>
    </row>
    <row r="130" spans="1:33" x14ac:dyDescent="0.2">
      <c r="A130" s="19" t="s">
        <v>115</v>
      </c>
      <c r="B130" s="20" t="s">
        <v>408</v>
      </c>
      <c r="C130" s="38">
        <v>0</v>
      </c>
      <c r="D130" s="38">
        <v>0</v>
      </c>
      <c r="E130" s="39">
        <v>0</v>
      </c>
      <c r="F130" s="38">
        <v>0</v>
      </c>
      <c r="G130" s="39">
        <v>0</v>
      </c>
      <c r="H130" s="39">
        <v>0</v>
      </c>
      <c r="I130" s="39">
        <v>14.87</v>
      </c>
      <c r="J130" s="39">
        <v>0</v>
      </c>
      <c r="K130" s="39">
        <v>0</v>
      </c>
      <c r="L130" s="39">
        <v>0</v>
      </c>
      <c r="M130" s="40">
        <v>0</v>
      </c>
      <c r="N130" s="39">
        <v>0</v>
      </c>
      <c r="O130" s="39">
        <v>0</v>
      </c>
      <c r="P130" s="39">
        <v>0</v>
      </c>
      <c r="Q130" s="39">
        <v>0</v>
      </c>
      <c r="R130" s="39">
        <v>0</v>
      </c>
      <c r="S130" s="39">
        <v>0</v>
      </c>
      <c r="T130" s="39">
        <v>0</v>
      </c>
      <c r="U130" s="39">
        <v>0</v>
      </c>
      <c r="V130" s="39">
        <v>0</v>
      </c>
      <c r="W130" s="39">
        <v>0</v>
      </c>
      <c r="X130" s="39">
        <v>0</v>
      </c>
      <c r="Y130" s="39">
        <v>0</v>
      </c>
      <c r="Z130" s="39">
        <v>0</v>
      </c>
      <c r="AA130" s="39">
        <v>0</v>
      </c>
      <c r="AB130" s="40">
        <v>0</v>
      </c>
      <c r="AC130" s="39">
        <v>0</v>
      </c>
      <c r="AD130" s="39">
        <v>0</v>
      </c>
      <c r="AE130" s="39">
        <v>0</v>
      </c>
      <c r="AF130" s="39">
        <v>0</v>
      </c>
      <c r="AG130" s="50">
        <v>0</v>
      </c>
    </row>
    <row r="131" spans="1:33" x14ac:dyDescent="0.2">
      <c r="A131" s="19" t="s">
        <v>116</v>
      </c>
      <c r="B131" s="20" t="s">
        <v>409</v>
      </c>
      <c r="C131" s="38">
        <v>2155.12</v>
      </c>
      <c r="D131" s="38">
        <v>2895.89</v>
      </c>
      <c r="E131" s="39">
        <v>4199.3</v>
      </c>
      <c r="F131" s="38">
        <v>3771</v>
      </c>
      <c r="G131" s="39">
        <v>3505.67</v>
      </c>
      <c r="H131" s="39">
        <v>4360.75</v>
      </c>
      <c r="I131" s="39">
        <v>5815.27</v>
      </c>
      <c r="J131" s="39">
        <v>4526.62</v>
      </c>
      <c r="K131" s="39">
        <v>4969.24</v>
      </c>
      <c r="L131" s="39">
        <v>3412.59</v>
      </c>
      <c r="M131" s="40">
        <v>2317</v>
      </c>
      <c r="N131" s="39">
        <v>1796.25</v>
      </c>
      <c r="O131" s="39">
        <v>1726.49</v>
      </c>
      <c r="P131" s="39">
        <v>1404.49</v>
      </c>
      <c r="Q131" s="39">
        <v>1337.24</v>
      </c>
      <c r="R131" s="39">
        <v>1370.87</v>
      </c>
      <c r="S131" s="39">
        <v>1011.21</v>
      </c>
      <c r="T131" s="39">
        <v>1011.21</v>
      </c>
      <c r="U131" s="39">
        <v>968</v>
      </c>
      <c r="V131" s="39">
        <v>1130.75</v>
      </c>
      <c r="W131" s="39">
        <v>785.5</v>
      </c>
      <c r="X131" s="39">
        <v>664.11</v>
      </c>
      <c r="Y131" s="39">
        <v>825</v>
      </c>
      <c r="Z131" s="39">
        <v>803.25</v>
      </c>
      <c r="AA131" s="39">
        <v>895.24</v>
      </c>
      <c r="AB131" s="40">
        <v>837.99</v>
      </c>
      <c r="AC131" s="39">
        <v>896.62</v>
      </c>
      <c r="AD131" s="39">
        <v>915.5</v>
      </c>
      <c r="AE131" s="39">
        <v>934.73</v>
      </c>
      <c r="AF131" s="39">
        <v>1008.87</v>
      </c>
      <c r="AG131" s="50">
        <v>973.87</v>
      </c>
    </row>
    <row r="132" spans="1:33" x14ac:dyDescent="0.2">
      <c r="A132" s="19" t="s">
        <v>117</v>
      </c>
      <c r="B132" s="20" t="s">
        <v>409</v>
      </c>
      <c r="C132" s="38">
        <v>161.25</v>
      </c>
      <c r="D132" s="38">
        <v>176.25</v>
      </c>
      <c r="E132" s="39">
        <v>204</v>
      </c>
      <c r="F132" s="38">
        <v>39.25</v>
      </c>
      <c r="G132" s="39">
        <v>39.25</v>
      </c>
      <c r="H132" s="39">
        <v>55.92</v>
      </c>
      <c r="I132" s="39">
        <v>44.65</v>
      </c>
      <c r="J132" s="39">
        <v>11.75</v>
      </c>
      <c r="K132" s="39">
        <v>0</v>
      </c>
      <c r="L132" s="39">
        <v>99</v>
      </c>
      <c r="M132" s="40">
        <v>43.24</v>
      </c>
      <c r="N132" s="39">
        <v>33.5</v>
      </c>
      <c r="O132" s="39">
        <v>33.5</v>
      </c>
      <c r="P132" s="39">
        <v>37.119999999999997</v>
      </c>
      <c r="Q132" s="39">
        <v>33.5</v>
      </c>
      <c r="R132" s="39">
        <v>33.5</v>
      </c>
      <c r="S132" s="39">
        <v>33.5</v>
      </c>
      <c r="T132" s="39">
        <v>33.5</v>
      </c>
      <c r="U132" s="39">
        <v>33.5</v>
      </c>
      <c r="V132" s="39">
        <v>33.5</v>
      </c>
      <c r="W132" s="39">
        <v>33.5</v>
      </c>
      <c r="X132" s="39">
        <v>0</v>
      </c>
      <c r="Y132" s="39">
        <v>0</v>
      </c>
      <c r="Z132" s="39">
        <v>0</v>
      </c>
      <c r="AA132" s="39">
        <v>0</v>
      </c>
      <c r="AB132" s="40">
        <v>0</v>
      </c>
      <c r="AC132" s="39">
        <v>0</v>
      </c>
      <c r="AD132" s="39">
        <v>0</v>
      </c>
      <c r="AE132" s="39">
        <v>0</v>
      </c>
      <c r="AF132" s="39">
        <v>0</v>
      </c>
      <c r="AG132" s="50">
        <v>0</v>
      </c>
    </row>
    <row r="133" spans="1:33" x14ac:dyDescent="0.2">
      <c r="A133" s="19" t="s">
        <v>118</v>
      </c>
      <c r="B133" s="20" t="s">
        <v>409</v>
      </c>
      <c r="C133" s="38">
        <v>0</v>
      </c>
      <c r="D133" s="38">
        <v>9.75</v>
      </c>
      <c r="E133" s="39">
        <v>0</v>
      </c>
      <c r="F133" s="38">
        <v>0</v>
      </c>
      <c r="G133" s="39">
        <v>117.75</v>
      </c>
      <c r="H133" s="39">
        <v>48.5</v>
      </c>
      <c r="I133" s="39">
        <v>43.5</v>
      </c>
      <c r="J133" s="39">
        <v>0</v>
      </c>
      <c r="K133" s="39">
        <v>0</v>
      </c>
      <c r="L133" s="39">
        <v>0</v>
      </c>
      <c r="M133" s="40">
        <v>60.12</v>
      </c>
      <c r="N133" s="39">
        <v>39.25</v>
      </c>
      <c r="O133" s="39">
        <v>78.5</v>
      </c>
      <c r="P133" s="39">
        <v>100.25</v>
      </c>
      <c r="Q133" s="39">
        <v>39.25</v>
      </c>
      <c r="R133" s="39">
        <v>39.25</v>
      </c>
      <c r="S133" s="39">
        <v>0</v>
      </c>
      <c r="T133" s="39">
        <v>0</v>
      </c>
      <c r="U133" s="39">
        <v>0</v>
      </c>
      <c r="V133" s="39">
        <v>0</v>
      </c>
      <c r="W133" s="39">
        <v>0</v>
      </c>
      <c r="X133" s="39">
        <v>0</v>
      </c>
      <c r="Y133" s="39">
        <v>0</v>
      </c>
      <c r="Z133" s="39">
        <v>0</v>
      </c>
      <c r="AA133" s="39">
        <v>0</v>
      </c>
      <c r="AB133" s="40">
        <v>0</v>
      </c>
      <c r="AC133" s="39">
        <v>0</v>
      </c>
      <c r="AD133" s="39">
        <v>0</v>
      </c>
      <c r="AE133" s="39">
        <v>0</v>
      </c>
      <c r="AF133" s="39">
        <v>0</v>
      </c>
      <c r="AG133" s="50">
        <v>0</v>
      </c>
    </row>
    <row r="134" spans="1:33" x14ac:dyDescent="0.2">
      <c r="A134" s="19" t="s">
        <v>119</v>
      </c>
      <c r="B134" s="20" t="s">
        <v>409</v>
      </c>
      <c r="C134" s="38">
        <v>721.61</v>
      </c>
      <c r="D134" s="38">
        <v>998.75</v>
      </c>
      <c r="E134" s="39">
        <v>825.25</v>
      </c>
      <c r="F134" s="38">
        <v>1240.5</v>
      </c>
      <c r="G134" s="39">
        <v>963.57</v>
      </c>
      <c r="H134" s="39">
        <v>1087.25</v>
      </c>
      <c r="I134" s="39">
        <v>1345.75</v>
      </c>
      <c r="J134" s="39">
        <v>770.4</v>
      </c>
      <c r="K134" s="39">
        <v>671.5</v>
      </c>
      <c r="L134" s="39">
        <v>1034.25</v>
      </c>
      <c r="M134" s="40">
        <v>615.5</v>
      </c>
      <c r="N134" s="39">
        <v>501.5</v>
      </c>
      <c r="O134" s="39">
        <v>523.24</v>
      </c>
      <c r="P134" s="39">
        <v>385.12</v>
      </c>
      <c r="Q134" s="39">
        <v>301.62</v>
      </c>
      <c r="R134" s="39">
        <v>362.99</v>
      </c>
      <c r="S134" s="39">
        <v>363.75</v>
      </c>
      <c r="T134" s="39">
        <v>363.75</v>
      </c>
      <c r="U134" s="39">
        <v>236.75</v>
      </c>
      <c r="V134" s="39">
        <v>309.12</v>
      </c>
      <c r="W134" s="39">
        <v>222.5</v>
      </c>
      <c r="X134" s="39">
        <v>181.5</v>
      </c>
      <c r="Y134" s="39">
        <v>263.25</v>
      </c>
      <c r="Z134" s="39">
        <v>360.25</v>
      </c>
      <c r="AA134" s="39">
        <v>516.5</v>
      </c>
      <c r="AB134" s="40">
        <v>308.5</v>
      </c>
      <c r="AC134" s="39">
        <v>360.25</v>
      </c>
      <c r="AD134" s="39">
        <v>317.5</v>
      </c>
      <c r="AE134" s="39">
        <v>314.25</v>
      </c>
      <c r="AF134" s="39">
        <v>315.5</v>
      </c>
      <c r="AG134" s="50">
        <v>447</v>
      </c>
    </row>
    <row r="135" spans="1:33" x14ac:dyDescent="0.2">
      <c r="A135" s="19" t="s">
        <v>120</v>
      </c>
      <c r="B135" s="20" t="s">
        <v>409</v>
      </c>
      <c r="C135" s="38">
        <v>999.75</v>
      </c>
      <c r="D135" s="38">
        <v>1273.25</v>
      </c>
      <c r="E135" s="39">
        <v>1435.65</v>
      </c>
      <c r="F135" s="38">
        <v>1872.9</v>
      </c>
      <c r="G135" s="39">
        <v>1734.87</v>
      </c>
      <c r="H135" s="39">
        <v>1916.4</v>
      </c>
      <c r="I135" s="39">
        <v>3271.57</v>
      </c>
      <c r="J135" s="39">
        <v>1967.75</v>
      </c>
      <c r="K135" s="39">
        <v>1974.75</v>
      </c>
      <c r="L135" s="39">
        <v>1455.74</v>
      </c>
      <c r="M135" s="40">
        <v>989.5</v>
      </c>
      <c r="N135" s="39">
        <v>1195.5</v>
      </c>
      <c r="O135" s="39">
        <v>778.5</v>
      </c>
      <c r="P135" s="39">
        <v>885.25</v>
      </c>
      <c r="Q135" s="39">
        <v>781.5</v>
      </c>
      <c r="R135" s="39">
        <v>979.12</v>
      </c>
      <c r="S135" s="39">
        <v>637</v>
      </c>
      <c r="T135" s="39">
        <v>637</v>
      </c>
      <c r="U135" s="39">
        <v>602</v>
      </c>
      <c r="V135" s="39">
        <v>618.25</v>
      </c>
      <c r="W135" s="39">
        <v>555</v>
      </c>
      <c r="X135" s="39">
        <v>439</v>
      </c>
      <c r="Y135" s="39">
        <v>577.75</v>
      </c>
      <c r="Z135" s="39">
        <v>778.25</v>
      </c>
      <c r="AA135" s="39">
        <v>799</v>
      </c>
      <c r="AB135" s="40">
        <v>693</v>
      </c>
      <c r="AC135" s="39">
        <v>541.75</v>
      </c>
      <c r="AD135" s="39">
        <v>691.25</v>
      </c>
      <c r="AE135" s="39">
        <v>699.5</v>
      </c>
      <c r="AF135" s="39">
        <v>641.11</v>
      </c>
      <c r="AG135" s="50">
        <v>506</v>
      </c>
    </row>
    <row r="136" spans="1:33" x14ac:dyDescent="0.2">
      <c r="A136" s="19" t="s">
        <v>121</v>
      </c>
      <c r="B136" s="20" t="s">
        <v>410</v>
      </c>
      <c r="C136" s="38">
        <v>304.12</v>
      </c>
      <c r="D136" s="38">
        <v>189.05</v>
      </c>
      <c r="E136" s="39">
        <v>331.25</v>
      </c>
      <c r="F136" s="38">
        <v>311.25</v>
      </c>
      <c r="G136" s="39">
        <v>309.75</v>
      </c>
      <c r="H136" s="39">
        <v>307.25</v>
      </c>
      <c r="I136" s="39">
        <v>247.62</v>
      </c>
      <c r="J136" s="39">
        <v>347.25</v>
      </c>
      <c r="K136" s="39">
        <v>320.5</v>
      </c>
      <c r="L136" s="39">
        <v>419</v>
      </c>
      <c r="M136" s="40">
        <v>176.5</v>
      </c>
      <c r="N136" s="39">
        <v>182.12</v>
      </c>
      <c r="O136" s="39">
        <v>399.37</v>
      </c>
      <c r="P136" s="39">
        <v>366.87</v>
      </c>
      <c r="Q136" s="39">
        <v>314.25</v>
      </c>
      <c r="R136" s="39">
        <v>123.75</v>
      </c>
      <c r="S136" s="39">
        <v>106.82</v>
      </c>
      <c r="T136" s="39">
        <v>134.5</v>
      </c>
      <c r="U136" s="39">
        <v>186</v>
      </c>
      <c r="V136" s="39">
        <v>197.04</v>
      </c>
      <c r="W136" s="39">
        <v>45.25</v>
      </c>
      <c r="X136" s="39">
        <v>100.25</v>
      </c>
      <c r="Y136" s="39">
        <v>123.75</v>
      </c>
      <c r="Z136" s="39">
        <v>207.25</v>
      </c>
      <c r="AA136" s="39">
        <v>33.5</v>
      </c>
      <c r="AB136" s="40">
        <v>308.75</v>
      </c>
      <c r="AC136" s="39">
        <v>120.49</v>
      </c>
      <c r="AD136" s="39">
        <v>247.5</v>
      </c>
      <c r="AE136" s="39">
        <v>166.12</v>
      </c>
      <c r="AF136" s="39">
        <v>462.25</v>
      </c>
      <c r="AG136" s="50">
        <v>85.5</v>
      </c>
    </row>
    <row r="137" spans="1:33" x14ac:dyDescent="0.2">
      <c r="A137" s="19" t="s">
        <v>122</v>
      </c>
      <c r="B137" s="20" t="s">
        <v>410</v>
      </c>
      <c r="C137" s="38">
        <v>0</v>
      </c>
      <c r="D137" s="38">
        <v>0</v>
      </c>
      <c r="E137" s="39">
        <v>0</v>
      </c>
      <c r="F137" s="38">
        <v>0</v>
      </c>
      <c r="G137" s="39">
        <v>0</v>
      </c>
      <c r="H137" s="39">
        <v>0</v>
      </c>
      <c r="I137" s="39">
        <v>0</v>
      </c>
      <c r="J137" s="39">
        <v>0</v>
      </c>
      <c r="K137" s="39">
        <v>0</v>
      </c>
      <c r="L137" s="39">
        <v>0</v>
      </c>
      <c r="M137" s="40">
        <v>0</v>
      </c>
      <c r="N137" s="39">
        <v>0</v>
      </c>
      <c r="O137" s="39">
        <v>0</v>
      </c>
      <c r="P137" s="39">
        <v>0</v>
      </c>
      <c r="Q137" s="39">
        <v>0</v>
      </c>
      <c r="R137" s="39">
        <v>0</v>
      </c>
      <c r="S137" s="39">
        <v>0</v>
      </c>
      <c r="T137" s="39">
        <v>0</v>
      </c>
      <c r="U137" s="39">
        <v>0</v>
      </c>
      <c r="V137" s="39">
        <v>0</v>
      </c>
      <c r="W137" s="39">
        <v>0</v>
      </c>
      <c r="X137" s="39">
        <v>0</v>
      </c>
      <c r="Y137" s="39">
        <v>0</v>
      </c>
      <c r="Z137" s="39">
        <v>0</v>
      </c>
      <c r="AA137" s="39">
        <v>0</v>
      </c>
      <c r="AB137" s="40">
        <v>0</v>
      </c>
      <c r="AC137" s="39">
        <v>0</v>
      </c>
      <c r="AD137" s="39">
        <v>0</v>
      </c>
      <c r="AE137" s="39">
        <v>0</v>
      </c>
      <c r="AF137" s="39">
        <v>0</v>
      </c>
      <c r="AG137" s="50">
        <v>0</v>
      </c>
    </row>
    <row r="138" spans="1:33" x14ac:dyDescent="0.2">
      <c r="A138" s="19" t="s">
        <v>123</v>
      </c>
      <c r="B138" s="20" t="s">
        <v>410</v>
      </c>
      <c r="C138" s="38">
        <v>23.5</v>
      </c>
      <c r="D138" s="38">
        <v>11.75</v>
      </c>
      <c r="E138" s="39">
        <v>211.25</v>
      </c>
      <c r="F138" s="38">
        <v>11.75</v>
      </c>
      <c r="G138" s="39">
        <v>40.25</v>
      </c>
      <c r="H138" s="39">
        <v>26</v>
      </c>
      <c r="I138" s="39">
        <v>11.75</v>
      </c>
      <c r="J138" s="39">
        <v>0</v>
      </c>
      <c r="K138" s="39">
        <v>0</v>
      </c>
      <c r="L138" s="39">
        <v>0</v>
      </c>
      <c r="M138" s="40">
        <v>0</v>
      </c>
      <c r="N138" s="39">
        <v>0</v>
      </c>
      <c r="O138" s="39">
        <v>0</v>
      </c>
      <c r="P138" s="39">
        <v>0</v>
      </c>
      <c r="Q138" s="39">
        <v>0</v>
      </c>
      <c r="R138" s="39">
        <v>0</v>
      </c>
      <c r="S138" s="39">
        <v>0</v>
      </c>
      <c r="T138" s="39">
        <v>0</v>
      </c>
      <c r="U138" s="39">
        <v>0</v>
      </c>
      <c r="V138" s="39">
        <v>0</v>
      </c>
      <c r="W138" s="39">
        <v>0</v>
      </c>
      <c r="X138" s="39">
        <v>0</v>
      </c>
      <c r="Y138" s="39">
        <v>0</v>
      </c>
      <c r="Z138" s="39">
        <v>0</v>
      </c>
      <c r="AA138" s="39">
        <v>0</v>
      </c>
      <c r="AB138" s="40">
        <v>0</v>
      </c>
      <c r="AC138" s="39">
        <v>0</v>
      </c>
      <c r="AD138" s="39">
        <v>0</v>
      </c>
      <c r="AE138" s="39">
        <v>0</v>
      </c>
      <c r="AF138" s="39">
        <v>28.5</v>
      </c>
      <c r="AG138" s="50">
        <v>0</v>
      </c>
    </row>
    <row r="139" spans="1:33" x14ac:dyDescent="0.2">
      <c r="A139" s="19" t="s">
        <v>124</v>
      </c>
      <c r="B139" s="20" t="s">
        <v>410</v>
      </c>
      <c r="C139" s="38">
        <v>4640.6099999999997</v>
      </c>
      <c r="D139" s="38">
        <v>4333.1499999999996</v>
      </c>
      <c r="E139" s="39">
        <v>5005.1400000000003</v>
      </c>
      <c r="F139" s="38">
        <v>5539.37</v>
      </c>
      <c r="G139" s="39">
        <v>4954.2299999999996</v>
      </c>
      <c r="H139" s="39">
        <v>5431.54</v>
      </c>
      <c r="I139" s="39">
        <v>9577.06</v>
      </c>
      <c r="J139" s="39">
        <v>11680.61</v>
      </c>
      <c r="K139" s="39">
        <v>11119.58</v>
      </c>
      <c r="L139" s="39">
        <v>11432.9</v>
      </c>
      <c r="M139" s="40">
        <v>12599.08</v>
      </c>
      <c r="N139" s="39">
        <v>9793.59</v>
      </c>
      <c r="O139" s="39">
        <v>9893.5400000000009</v>
      </c>
      <c r="P139" s="39">
        <v>11336</v>
      </c>
      <c r="Q139" s="39">
        <v>9934</v>
      </c>
      <c r="R139" s="39">
        <v>9449.1200000000008</v>
      </c>
      <c r="S139" s="39">
        <v>8424.0400000000009</v>
      </c>
      <c r="T139" s="39">
        <v>8930.82</v>
      </c>
      <c r="U139" s="39">
        <v>9422.25</v>
      </c>
      <c r="V139" s="39">
        <v>9147.57</v>
      </c>
      <c r="W139" s="39">
        <v>10318.92</v>
      </c>
      <c r="X139" s="39">
        <v>10854.69</v>
      </c>
      <c r="Y139" s="39">
        <v>10811.37</v>
      </c>
      <c r="Z139" s="39">
        <v>13670.6</v>
      </c>
      <c r="AA139" s="39">
        <v>15217.300000000001</v>
      </c>
      <c r="AB139" s="40">
        <v>14776.47</v>
      </c>
      <c r="AC139" s="39">
        <v>15009.03</v>
      </c>
      <c r="AD139" s="39">
        <v>16445.099999999999</v>
      </c>
      <c r="AE139" s="39">
        <v>19151.63</v>
      </c>
      <c r="AF139" s="39">
        <v>15954.91</v>
      </c>
      <c r="AG139" s="50">
        <v>14083.7</v>
      </c>
    </row>
    <row r="140" spans="1:33" x14ac:dyDescent="0.2">
      <c r="A140" s="19" t="s">
        <v>125</v>
      </c>
      <c r="B140" s="20" t="s">
        <v>410</v>
      </c>
      <c r="C140" s="38">
        <v>1419.87</v>
      </c>
      <c r="D140" s="38">
        <v>1066.1199999999999</v>
      </c>
      <c r="E140" s="39">
        <v>1171</v>
      </c>
      <c r="F140" s="38">
        <v>1126.6199999999999</v>
      </c>
      <c r="G140" s="39">
        <v>1284.1199999999999</v>
      </c>
      <c r="H140" s="39">
        <v>2358.23</v>
      </c>
      <c r="I140" s="39">
        <v>13606.83</v>
      </c>
      <c r="J140" s="39">
        <v>23382.84</v>
      </c>
      <c r="K140" s="39">
        <v>24387.62</v>
      </c>
      <c r="L140" s="39">
        <v>31266.28</v>
      </c>
      <c r="M140" s="40">
        <v>33560.89</v>
      </c>
      <c r="N140" s="39">
        <v>31816.09</v>
      </c>
      <c r="O140" s="39">
        <v>33186.31</v>
      </c>
      <c r="P140" s="39">
        <v>35083.57</v>
      </c>
      <c r="Q140" s="39">
        <v>32593.32</v>
      </c>
      <c r="R140" s="39">
        <v>31377.88</v>
      </c>
      <c r="S140" s="39">
        <v>26210.639999999999</v>
      </c>
      <c r="T140" s="39">
        <v>27544.26</v>
      </c>
      <c r="U140" s="39">
        <v>24498.14</v>
      </c>
      <c r="V140" s="39">
        <v>26683.279999999999</v>
      </c>
      <c r="W140" s="39">
        <v>28080.52</v>
      </c>
      <c r="X140" s="39">
        <v>27507.55</v>
      </c>
      <c r="Y140" s="39">
        <v>28078.47</v>
      </c>
      <c r="Z140" s="39">
        <v>26519.08</v>
      </c>
      <c r="AA140" s="39">
        <v>28528.19</v>
      </c>
      <c r="AB140" s="40">
        <v>29861.48</v>
      </c>
      <c r="AC140" s="39">
        <v>28282.91</v>
      </c>
      <c r="AD140" s="39">
        <v>30613.33</v>
      </c>
      <c r="AE140" s="39">
        <v>46297.13</v>
      </c>
      <c r="AF140" s="39">
        <v>40210.6</v>
      </c>
      <c r="AG140" s="50">
        <v>40955.96</v>
      </c>
    </row>
    <row r="141" spans="1:33" x14ac:dyDescent="0.2">
      <c r="A141" s="19" t="s">
        <v>126</v>
      </c>
      <c r="B141" s="20" t="s">
        <v>411</v>
      </c>
      <c r="C141" s="38">
        <v>925.87</v>
      </c>
      <c r="D141" s="38">
        <v>641.45000000000005</v>
      </c>
      <c r="E141" s="39">
        <v>608.70000000000005</v>
      </c>
      <c r="F141" s="38">
        <v>1080.1500000000001</v>
      </c>
      <c r="G141" s="39">
        <v>654.25</v>
      </c>
      <c r="H141" s="39">
        <v>747.25</v>
      </c>
      <c r="I141" s="39">
        <v>534.20000000000005</v>
      </c>
      <c r="J141" s="39">
        <v>643.29999999999995</v>
      </c>
      <c r="K141" s="39">
        <v>389</v>
      </c>
      <c r="L141" s="39">
        <v>559.48</v>
      </c>
      <c r="M141" s="40">
        <v>742.5</v>
      </c>
      <c r="N141" s="39">
        <v>646.99</v>
      </c>
      <c r="O141" s="39">
        <v>637.87</v>
      </c>
      <c r="P141" s="39">
        <v>365.5</v>
      </c>
      <c r="Q141" s="39">
        <v>453.5</v>
      </c>
      <c r="R141" s="39">
        <v>298.5</v>
      </c>
      <c r="S141" s="39">
        <v>183.25</v>
      </c>
      <c r="T141" s="39">
        <v>183.25</v>
      </c>
      <c r="U141" s="39">
        <v>399.49</v>
      </c>
      <c r="V141" s="39">
        <v>210.62</v>
      </c>
      <c r="W141" s="39">
        <v>254</v>
      </c>
      <c r="X141" s="39">
        <v>156.5</v>
      </c>
      <c r="Y141" s="39">
        <v>228.99</v>
      </c>
      <c r="Z141" s="39">
        <v>325.99</v>
      </c>
      <c r="AA141" s="39">
        <v>112.25</v>
      </c>
      <c r="AB141" s="40">
        <v>191.75</v>
      </c>
      <c r="AC141" s="39">
        <v>308</v>
      </c>
      <c r="AD141" s="39">
        <v>272.5</v>
      </c>
      <c r="AE141" s="39">
        <v>356.75</v>
      </c>
      <c r="AF141" s="39">
        <v>398.37</v>
      </c>
      <c r="AG141" s="50">
        <v>414.25</v>
      </c>
    </row>
    <row r="142" spans="1:33" x14ac:dyDescent="0.2">
      <c r="A142" s="19" t="s">
        <v>127</v>
      </c>
      <c r="B142" s="20" t="s">
        <v>411</v>
      </c>
      <c r="C142" s="38">
        <v>494.12</v>
      </c>
      <c r="D142" s="38">
        <v>558</v>
      </c>
      <c r="E142" s="39">
        <v>502.9</v>
      </c>
      <c r="F142" s="38">
        <v>564.25</v>
      </c>
      <c r="G142" s="39">
        <v>458</v>
      </c>
      <c r="H142" s="39">
        <v>549</v>
      </c>
      <c r="I142" s="39">
        <v>358.8</v>
      </c>
      <c r="J142" s="39">
        <v>489.6</v>
      </c>
      <c r="K142" s="39">
        <v>398.62</v>
      </c>
      <c r="L142" s="39">
        <v>296.75</v>
      </c>
      <c r="M142" s="40">
        <v>100.25</v>
      </c>
      <c r="N142" s="39">
        <v>281.25</v>
      </c>
      <c r="O142" s="39">
        <v>125.99</v>
      </c>
      <c r="P142" s="39">
        <v>31</v>
      </c>
      <c r="Q142" s="39">
        <v>235.75</v>
      </c>
      <c r="R142" s="39">
        <v>185.24</v>
      </c>
      <c r="S142" s="39">
        <v>191.5</v>
      </c>
      <c r="T142" s="39">
        <v>191.5</v>
      </c>
      <c r="U142" s="39">
        <v>365.25</v>
      </c>
      <c r="V142" s="39">
        <v>244</v>
      </c>
      <c r="W142" s="39">
        <v>282.5</v>
      </c>
      <c r="X142" s="39">
        <v>157</v>
      </c>
      <c r="Y142" s="39">
        <v>117.75</v>
      </c>
      <c r="Z142" s="39">
        <v>117.75</v>
      </c>
      <c r="AA142" s="39">
        <v>163</v>
      </c>
      <c r="AB142" s="40">
        <v>266.75</v>
      </c>
      <c r="AC142" s="39">
        <v>137.49</v>
      </c>
      <c r="AD142" s="39">
        <v>46.49</v>
      </c>
      <c r="AE142" s="39">
        <v>362.75</v>
      </c>
      <c r="AF142" s="39">
        <v>385.99</v>
      </c>
      <c r="AG142" s="50">
        <v>148</v>
      </c>
    </row>
    <row r="143" spans="1:33" x14ac:dyDescent="0.2">
      <c r="A143" s="19" t="s">
        <v>128</v>
      </c>
      <c r="B143" s="20" t="s">
        <v>411</v>
      </c>
      <c r="C143" s="38">
        <v>407.75</v>
      </c>
      <c r="D143" s="38">
        <v>317.75</v>
      </c>
      <c r="E143" s="39">
        <v>346.25</v>
      </c>
      <c r="F143" s="38">
        <v>537.25</v>
      </c>
      <c r="G143" s="39">
        <v>161.25</v>
      </c>
      <c r="H143" s="39">
        <v>471.25</v>
      </c>
      <c r="I143" s="39">
        <v>540.9</v>
      </c>
      <c r="J143" s="39">
        <v>362.95</v>
      </c>
      <c r="K143" s="39">
        <v>361</v>
      </c>
      <c r="L143" s="39">
        <v>394.5</v>
      </c>
      <c r="M143" s="40">
        <v>419.99</v>
      </c>
      <c r="N143" s="39">
        <v>388.75</v>
      </c>
      <c r="O143" s="39">
        <v>247.08</v>
      </c>
      <c r="P143" s="39">
        <v>214.75</v>
      </c>
      <c r="Q143" s="39">
        <v>175.5</v>
      </c>
      <c r="R143" s="39">
        <v>329.5</v>
      </c>
      <c r="S143" s="39">
        <v>201.5</v>
      </c>
      <c r="T143" s="39">
        <v>201.5</v>
      </c>
      <c r="U143" s="39">
        <v>334.25</v>
      </c>
      <c r="V143" s="39">
        <v>304.99</v>
      </c>
      <c r="W143" s="39">
        <v>120.5</v>
      </c>
      <c r="X143" s="39">
        <v>196.99</v>
      </c>
      <c r="Y143" s="39">
        <v>182.25</v>
      </c>
      <c r="Z143" s="39">
        <v>116.74</v>
      </c>
      <c r="AA143" s="39">
        <v>107</v>
      </c>
      <c r="AB143" s="40">
        <v>257.5</v>
      </c>
      <c r="AC143" s="39">
        <v>495</v>
      </c>
      <c r="AD143" s="39">
        <v>196.25</v>
      </c>
      <c r="AE143" s="39">
        <v>157</v>
      </c>
      <c r="AF143" s="39">
        <v>235.5</v>
      </c>
      <c r="AG143" s="50">
        <v>250</v>
      </c>
    </row>
    <row r="144" spans="1:33" x14ac:dyDescent="0.2">
      <c r="A144" s="19" t="s">
        <v>129</v>
      </c>
      <c r="B144" s="20" t="s">
        <v>411</v>
      </c>
      <c r="C144" s="38">
        <v>1958.12</v>
      </c>
      <c r="D144" s="38">
        <v>2342</v>
      </c>
      <c r="E144" s="39">
        <v>2736.34</v>
      </c>
      <c r="F144" s="38">
        <v>2897.3</v>
      </c>
      <c r="G144" s="39">
        <v>2401.75</v>
      </c>
      <c r="H144" s="39">
        <v>2471.75</v>
      </c>
      <c r="I144" s="39">
        <v>2484.2199999999998</v>
      </c>
      <c r="J144" s="39">
        <v>1968.1</v>
      </c>
      <c r="K144" s="39">
        <v>2019.99</v>
      </c>
      <c r="L144" s="39">
        <v>1630.57</v>
      </c>
      <c r="M144" s="40">
        <v>1499.5</v>
      </c>
      <c r="N144" s="39">
        <v>1515.35</v>
      </c>
      <c r="O144" s="39">
        <v>1478.86</v>
      </c>
      <c r="P144" s="39">
        <v>1003.25</v>
      </c>
      <c r="Q144" s="39">
        <v>664.25</v>
      </c>
      <c r="R144" s="39">
        <v>1022.37</v>
      </c>
      <c r="S144" s="39">
        <v>352</v>
      </c>
      <c r="T144" s="39">
        <v>352</v>
      </c>
      <c r="U144" s="39">
        <v>457.12</v>
      </c>
      <c r="V144" s="39">
        <v>171.5</v>
      </c>
      <c r="W144" s="39">
        <v>422.87</v>
      </c>
      <c r="X144" s="39">
        <v>476.11</v>
      </c>
      <c r="Y144" s="39">
        <v>325.5</v>
      </c>
      <c r="Z144" s="39">
        <v>415.5</v>
      </c>
      <c r="AA144" s="39">
        <v>521.99</v>
      </c>
      <c r="AB144" s="40">
        <v>722.99</v>
      </c>
      <c r="AC144" s="39">
        <v>848</v>
      </c>
      <c r="AD144" s="39">
        <v>440.5</v>
      </c>
      <c r="AE144" s="39">
        <v>473.6</v>
      </c>
      <c r="AF144" s="39">
        <v>772.74</v>
      </c>
      <c r="AG144" s="50">
        <v>822.24</v>
      </c>
    </row>
    <row r="145" spans="1:33" x14ac:dyDescent="0.2">
      <c r="A145" s="19" t="s">
        <v>130</v>
      </c>
      <c r="B145" s="20" t="s">
        <v>411</v>
      </c>
      <c r="C145" s="38">
        <v>1888.99</v>
      </c>
      <c r="D145" s="38">
        <v>1908.12</v>
      </c>
      <c r="E145" s="39">
        <v>2086.7399999999998</v>
      </c>
      <c r="F145" s="38">
        <v>2318.25</v>
      </c>
      <c r="G145" s="39">
        <v>2035</v>
      </c>
      <c r="H145" s="39">
        <v>2703.12</v>
      </c>
      <c r="I145" s="39">
        <v>2355.85</v>
      </c>
      <c r="J145" s="39">
        <v>1799.02</v>
      </c>
      <c r="K145" s="39">
        <v>1748.74</v>
      </c>
      <c r="L145" s="39">
        <v>1445.87</v>
      </c>
      <c r="M145" s="40">
        <v>1003.75</v>
      </c>
      <c r="N145" s="39">
        <v>886.5</v>
      </c>
      <c r="O145" s="39">
        <v>773</v>
      </c>
      <c r="P145" s="39">
        <v>1060.75</v>
      </c>
      <c r="Q145" s="39">
        <v>850.37</v>
      </c>
      <c r="R145" s="39">
        <v>772.75</v>
      </c>
      <c r="S145" s="39">
        <v>432.94</v>
      </c>
      <c r="T145" s="39">
        <v>456.12</v>
      </c>
      <c r="U145" s="39">
        <v>488.49</v>
      </c>
      <c r="V145" s="39">
        <v>525.5</v>
      </c>
      <c r="W145" s="39">
        <v>387.49</v>
      </c>
      <c r="X145" s="39">
        <v>251.25</v>
      </c>
      <c r="Y145" s="39">
        <v>272</v>
      </c>
      <c r="Z145" s="39">
        <v>582</v>
      </c>
      <c r="AA145" s="39">
        <v>772.75</v>
      </c>
      <c r="AB145" s="40">
        <v>838</v>
      </c>
      <c r="AC145" s="39">
        <v>708.24</v>
      </c>
      <c r="AD145" s="39">
        <v>604.75</v>
      </c>
      <c r="AE145" s="39">
        <v>949.25</v>
      </c>
      <c r="AF145" s="39">
        <v>763.11</v>
      </c>
      <c r="AG145" s="50">
        <v>469.12</v>
      </c>
    </row>
    <row r="146" spans="1:33" x14ac:dyDescent="0.2">
      <c r="A146" s="19" t="s">
        <v>131</v>
      </c>
      <c r="B146" s="20" t="s">
        <v>411</v>
      </c>
      <c r="C146" s="38">
        <v>2060.37</v>
      </c>
      <c r="D146" s="38">
        <v>1795.65</v>
      </c>
      <c r="E146" s="39">
        <v>1744.77</v>
      </c>
      <c r="F146" s="38">
        <v>2503.25</v>
      </c>
      <c r="G146" s="39">
        <v>1886.25</v>
      </c>
      <c r="H146" s="39">
        <v>1710.62</v>
      </c>
      <c r="I146" s="39">
        <v>1887</v>
      </c>
      <c r="J146" s="39">
        <v>1564.57</v>
      </c>
      <c r="K146" s="39">
        <v>1319.12</v>
      </c>
      <c r="L146" s="39">
        <v>987.37</v>
      </c>
      <c r="M146" s="40">
        <v>1549.74</v>
      </c>
      <c r="N146" s="39">
        <v>1058.48</v>
      </c>
      <c r="O146" s="39">
        <v>1015.24</v>
      </c>
      <c r="P146" s="39">
        <v>1066.6099999999999</v>
      </c>
      <c r="Q146" s="39">
        <v>1225.49</v>
      </c>
      <c r="R146" s="39">
        <v>1048.25</v>
      </c>
      <c r="S146" s="39">
        <v>758.5</v>
      </c>
      <c r="T146" s="39">
        <v>758.5</v>
      </c>
      <c r="U146" s="39">
        <v>795.37</v>
      </c>
      <c r="V146" s="39">
        <v>704.37</v>
      </c>
      <c r="W146" s="39">
        <v>828.37</v>
      </c>
      <c r="X146" s="39">
        <v>544.4</v>
      </c>
      <c r="Y146" s="39">
        <v>606.5</v>
      </c>
      <c r="Z146" s="39">
        <v>426.12</v>
      </c>
      <c r="AA146" s="39">
        <v>277.75</v>
      </c>
      <c r="AB146" s="40">
        <v>312.37</v>
      </c>
      <c r="AC146" s="39">
        <v>628.39</v>
      </c>
      <c r="AD146" s="39">
        <v>456.11</v>
      </c>
      <c r="AE146" s="39">
        <v>939.25</v>
      </c>
      <c r="AF146" s="39">
        <v>765.24</v>
      </c>
      <c r="AG146" s="50">
        <v>783.74</v>
      </c>
    </row>
    <row r="147" spans="1:33" x14ac:dyDescent="0.2">
      <c r="A147" s="19" t="s">
        <v>132</v>
      </c>
      <c r="B147" s="20" t="s">
        <v>411</v>
      </c>
      <c r="C147" s="38">
        <v>1628.24</v>
      </c>
      <c r="D147" s="38">
        <v>1464.12</v>
      </c>
      <c r="E147" s="39">
        <v>1895.57</v>
      </c>
      <c r="F147" s="38">
        <v>2106.87</v>
      </c>
      <c r="G147" s="39">
        <v>2049.25</v>
      </c>
      <c r="H147" s="39">
        <v>1731.5</v>
      </c>
      <c r="I147" s="39">
        <v>1497.42</v>
      </c>
      <c r="J147" s="39">
        <v>1143.5</v>
      </c>
      <c r="K147" s="39">
        <v>863.5</v>
      </c>
      <c r="L147" s="39">
        <v>1173.5</v>
      </c>
      <c r="M147" s="40">
        <v>678.5</v>
      </c>
      <c r="N147" s="39">
        <v>1079.25</v>
      </c>
      <c r="O147" s="39">
        <v>919.49</v>
      </c>
      <c r="P147" s="39">
        <v>734.24</v>
      </c>
      <c r="Q147" s="39">
        <v>436.25</v>
      </c>
      <c r="R147" s="39">
        <v>539</v>
      </c>
      <c r="S147" s="39">
        <v>379.49</v>
      </c>
      <c r="T147" s="39">
        <v>379.49</v>
      </c>
      <c r="U147" s="39">
        <v>654.5</v>
      </c>
      <c r="V147" s="39">
        <v>432.25</v>
      </c>
      <c r="W147" s="39">
        <v>573.24</v>
      </c>
      <c r="X147" s="39">
        <v>343.5</v>
      </c>
      <c r="Y147" s="39">
        <v>370.5</v>
      </c>
      <c r="Z147" s="39">
        <v>411.87</v>
      </c>
      <c r="AA147" s="39">
        <v>408.73</v>
      </c>
      <c r="AB147" s="40">
        <v>814.99</v>
      </c>
      <c r="AC147" s="39">
        <v>539</v>
      </c>
      <c r="AD147" s="39">
        <v>638.99</v>
      </c>
      <c r="AE147" s="39">
        <v>2407.5</v>
      </c>
      <c r="AF147" s="39">
        <v>562.62</v>
      </c>
      <c r="AG147" s="50">
        <v>690.75</v>
      </c>
    </row>
    <row r="148" spans="1:33" x14ac:dyDescent="0.2">
      <c r="A148" s="19" t="s">
        <v>133</v>
      </c>
      <c r="B148" s="20" t="s">
        <v>411</v>
      </c>
      <c r="C148" s="38">
        <v>0</v>
      </c>
      <c r="D148" s="38">
        <v>0</v>
      </c>
      <c r="E148" s="39">
        <v>0</v>
      </c>
      <c r="F148" s="38">
        <v>0</v>
      </c>
      <c r="G148" s="39">
        <v>0</v>
      </c>
      <c r="H148" s="39">
        <v>0</v>
      </c>
      <c r="I148" s="39">
        <v>0</v>
      </c>
      <c r="J148" s="39">
        <v>0</v>
      </c>
      <c r="K148" s="39">
        <v>0</v>
      </c>
      <c r="L148" s="39">
        <v>0</v>
      </c>
      <c r="M148" s="40">
        <v>0</v>
      </c>
      <c r="N148" s="39">
        <v>0</v>
      </c>
      <c r="O148" s="39">
        <v>0</v>
      </c>
      <c r="P148" s="39">
        <v>0</v>
      </c>
      <c r="Q148" s="39">
        <v>0</v>
      </c>
      <c r="R148" s="39">
        <v>0</v>
      </c>
      <c r="S148" s="39">
        <v>0</v>
      </c>
      <c r="T148" s="39">
        <v>0</v>
      </c>
      <c r="U148" s="39">
        <v>0</v>
      </c>
      <c r="V148" s="39">
        <v>0</v>
      </c>
      <c r="W148" s="39">
        <v>0</v>
      </c>
      <c r="X148" s="39">
        <v>0</v>
      </c>
      <c r="Y148" s="39">
        <v>0</v>
      </c>
      <c r="Z148" s="39">
        <v>0</v>
      </c>
      <c r="AA148" s="39">
        <v>0</v>
      </c>
      <c r="AB148" s="40">
        <v>0</v>
      </c>
      <c r="AC148" s="39">
        <v>0</v>
      </c>
      <c r="AD148" s="39">
        <v>0</v>
      </c>
      <c r="AE148" s="39">
        <v>0</v>
      </c>
      <c r="AF148" s="39">
        <v>0</v>
      </c>
      <c r="AG148" s="50">
        <v>0</v>
      </c>
    </row>
    <row r="149" spans="1:33" x14ac:dyDescent="0.2">
      <c r="A149" s="19" t="s">
        <v>134</v>
      </c>
      <c r="B149" s="20" t="s">
        <v>411</v>
      </c>
      <c r="C149" s="38">
        <v>569.5</v>
      </c>
      <c r="D149" s="38">
        <v>722</v>
      </c>
      <c r="E149" s="39">
        <v>698.12</v>
      </c>
      <c r="F149" s="38">
        <v>911.37</v>
      </c>
      <c r="G149" s="39">
        <v>570.75</v>
      </c>
      <c r="H149" s="39">
        <v>654.5</v>
      </c>
      <c r="I149" s="39">
        <v>669.77</v>
      </c>
      <c r="J149" s="39">
        <v>524.65</v>
      </c>
      <c r="K149" s="39">
        <v>500</v>
      </c>
      <c r="L149" s="39">
        <v>265.75</v>
      </c>
      <c r="M149" s="40">
        <v>438.61</v>
      </c>
      <c r="N149" s="39">
        <v>434</v>
      </c>
      <c r="O149" s="39">
        <v>243.75</v>
      </c>
      <c r="P149" s="39">
        <v>149.75</v>
      </c>
      <c r="Q149" s="39">
        <v>236.24</v>
      </c>
      <c r="R149" s="39">
        <v>190.75</v>
      </c>
      <c r="S149" s="39">
        <v>218.25</v>
      </c>
      <c r="T149" s="39">
        <v>218.25</v>
      </c>
      <c r="U149" s="39">
        <v>111.25</v>
      </c>
      <c r="V149" s="39">
        <v>155.99</v>
      </c>
      <c r="W149" s="39">
        <v>67.75</v>
      </c>
      <c r="X149" s="39">
        <v>117</v>
      </c>
      <c r="Y149" s="39">
        <v>171.74</v>
      </c>
      <c r="Z149" s="39">
        <v>216.5</v>
      </c>
      <c r="AA149" s="39">
        <v>50.120000000000005</v>
      </c>
      <c r="AB149" s="40">
        <v>49.99</v>
      </c>
      <c r="AC149" s="39">
        <v>103</v>
      </c>
      <c r="AD149" s="39">
        <v>205</v>
      </c>
      <c r="AE149" s="39">
        <v>52</v>
      </c>
      <c r="AF149" s="39">
        <v>40.25</v>
      </c>
      <c r="AG149" s="50">
        <v>291</v>
      </c>
    </row>
    <row r="150" spans="1:33" x14ac:dyDescent="0.2">
      <c r="A150" s="19" t="s">
        <v>135</v>
      </c>
      <c r="B150" s="20" t="s">
        <v>411</v>
      </c>
      <c r="C150" s="38">
        <v>6269.62</v>
      </c>
      <c r="D150" s="38">
        <v>6271</v>
      </c>
      <c r="E150" s="39">
        <v>7616.9</v>
      </c>
      <c r="F150" s="38">
        <v>9681.94</v>
      </c>
      <c r="G150" s="39">
        <v>6831.49</v>
      </c>
      <c r="H150" s="39">
        <v>7424.45</v>
      </c>
      <c r="I150" s="39">
        <v>7492.44</v>
      </c>
      <c r="J150" s="39">
        <v>5391.85</v>
      </c>
      <c r="K150" s="39">
        <v>4784.8100000000004</v>
      </c>
      <c r="L150" s="39">
        <v>3894.6</v>
      </c>
      <c r="M150" s="40">
        <v>2819.99</v>
      </c>
      <c r="N150" s="39">
        <v>2119.62</v>
      </c>
      <c r="O150" s="39">
        <v>2428.73</v>
      </c>
      <c r="P150" s="39">
        <v>2132.2399999999998</v>
      </c>
      <c r="Q150" s="39">
        <v>2231.85</v>
      </c>
      <c r="R150" s="39">
        <v>1641.37</v>
      </c>
      <c r="S150" s="39">
        <v>952.74</v>
      </c>
      <c r="T150" s="39">
        <v>952.74</v>
      </c>
      <c r="U150" s="39">
        <v>1253.98</v>
      </c>
      <c r="V150" s="39">
        <v>936.7</v>
      </c>
      <c r="W150" s="39">
        <v>1287.25</v>
      </c>
      <c r="X150" s="39">
        <v>835.72</v>
      </c>
      <c r="Y150" s="39">
        <v>676.5</v>
      </c>
      <c r="Z150" s="39">
        <v>1108.5</v>
      </c>
      <c r="AA150" s="39">
        <v>1744.98</v>
      </c>
      <c r="AB150" s="40">
        <v>1836.58</v>
      </c>
      <c r="AC150" s="39">
        <v>1416.11</v>
      </c>
      <c r="AD150" s="39">
        <v>1634.9</v>
      </c>
      <c r="AE150" s="39">
        <v>1476.87</v>
      </c>
      <c r="AF150" s="39">
        <v>1671.35</v>
      </c>
      <c r="AG150" s="50">
        <v>1762.87</v>
      </c>
    </row>
    <row r="151" spans="1:33" x14ac:dyDescent="0.2">
      <c r="A151" s="19" t="s">
        <v>136</v>
      </c>
      <c r="B151" s="20" t="s">
        <v>411</v>
      </c>
      <c r="C151" s="38">
        <v>2190.5</v>
      </c>
      <c r="D151" s="38">
        <v>2209.9499999999998</v>
      </c>
      <c r="E151" s="39">
        <v>2326.75</v>
      </c>
      <c r="F151" s="38">
        <v>2365.9699999999998</v>
      </c>
      <c r="G151" s="39">
        <v>2725</v>
      </c>
      <c r="H151" s="39">
        <v>2757.27</v>
      </c>
      <c r="I151" s="39">
        <v>2181.77</v>
      </c>
      <c r="J151" s="39">
        <v>2437.8000000000002</v>
      </c>
      <c r="K151" s="39">
        <v>2118.5</v>
      </c>
      <c r="L151" s="39">
        <v>2112.2399999999998</v>
      </c>
      <c r="M151" s="40">
        <v>2125.87</v>
      </c>
      <c r="N151" s="39">
        <v>1407.11</v>
      </c>
      <c r="O151" s="39">
        <v>1501.47</v>
      </c>
      <c r="P151" s="39">
        <v>1603.36</v>
      </c>
      <c r="Q151" s="39">
        <v>1728.74</v>
      </c>
      <c r="R151" s="39">
        <v>1513.25</v>
      </c>
      <c r="S151" s="39">
        <v>1411.12</v>
      </c>
      <c r="T151" s="39">
        <v>1411.12</v>
      </c>
      <c r="U151" s="39">
        <v>1091</v>
      </c>
      <c r="V151" s="39">
        <v>1142.74</v>
      </c>
      <c r="W151" s="39">
        <v>1089.8599999999999</v>
      </c>
      <c r="X151" s="39">
        <v>1097.78</v>
      </c>
      <c r="Y151" s="39">
        <v>971.99</v>
      </c>
      <c r="Z151" s="39">
        <v>759</v>
      </c>
      <c r="AA151" s="39">
        <v>590.87</v>
      </c>
      <c r="AB151" s="40">
        <v>722.37</v>
      </c>
      <c r="AC151" s="39">
        <v>1392</v>
      </c>
      <c r="AD151" s="39">
        <v>708.25</v>
      </c>
      <c r="AE151" s="39">
        <v>978.12</v>
      </c>
      <c r="AF151" s="39">
        <v>997.12</v>
      </c>
      <c r="AG151" s="50">
        <v>621.37</v>
      </c>
    </row>
    <row r="152" spans="1:33" x14ac:dyDescent="0.2">
      <c r="A152" s="19" t="s">
        <v>137</v>
      </c>
      <c r="B152" s="20" t="s">
        <v>412</v>
      </c>
      <c r="C152" s="38">
        <v>2174.87</v>
      </c>
      <c r="D152" s="38">
        <v>2457.5</v>
      </c>
      <c r="E152" s="39">
        <v>1846.92</v>
      </c>
      <c r="F152" s="38">
        <v>2031.12</v>
      </c>
      <c r="G152" s="39">
        <v>2799.55</v>
      </c>
      <c r="H152" s="39">
        <v>3257.9</v>
      </c>
      <c r="I152" s="39">
        <v>3784.9</v>
      </c>
      <c r="J152" s="39">
        <v>4489.62</v>
      </c>
      <c r="K152" s="39">
        <v>2912.87</v>
      </c>
      <c r="L152" s="39">
        <v>2492.33</v>
      </c>
      <c r="M152" s="40">
        <v>1927.72</v>
      </c>
      <c r="N152" s="39">
        <v>1720.85</v>
      </c>
      <c r="O152" s="39">
        <v>1390.5</v>
      </c>
      <c r="P152" s="39">
        <v>1901.75</v>
      </c>
      <c r="Q152" s="39">
        <v>1423.97</v>
      </c>
      <c r="R152" s="39">
        <v>2221.75</v>
      </c>
      <c r="S152" s="39">
        <v>933.25</v>
      </c>
      <c r="T152" s="39">
        <v>933.25</v>
      </c>
      <c r="U152" s="39">
        <v>649.75</v>
      </c>
      <c r="V152" s="39">
        <v>1014.25</v>
      </c>
      <c r="W152" s="39">
        <v>758.62</v>
      </c>
      <c r="X152" s="39">
        <v>821.74</v>
      </c>
      <c r="Y152" s="39">
        <v>822</v>
      </c>
      <c r="Z152" s="39">
        <v>980.24</v>
      </c>
      <c r="AA152" s="39">
        <v>801.99</v>
      </c>
      <c r="AB152" s="40">
        <v>830.5</v>
      </c>
      <c r="AC152" s="39">
        <v>749.49</v>
      </c>
      <c r="AD152" s="39">
        <v>1263</v>
      </c>
      <c r="AE152" s="39">
        <v>879.98</v>
      </c>
      <c r="AF152" s="39">
        <v>785.12</v>
      </c>
      <c r="AG152" s="50">
        <v>1066.07</v>
      </c>
    </row>
    <row r="153" spans="1:33" x14ac:dyDescent="0.2">
      <c r="A153" s="19" t="s">
        <v>138</v>
      </c>
      <c r="B153" s="20" t="s">
        <v>413</v>
      </c>
      <c r="C153" s="38">
        <v>1048.5</v>
      </c>
      <c r="D153" s="38">
        <v>1479</v>
      </c>
      <c r="E153" s="39">
        <v>1344.8</v>
      </c>
      <c r="F153" s="38">
        <v>1095.6199999999999</v>
      </c>
      <c r="G153" s="39">
        <v>1389.5</v>
      </c>
      <c r="H153" s="39">
        <v>1822.5</v>
      </c>
      <c r="I153" s="39">
        <v>1354.4</v>
      </c>
      <c r="J153" s="39">
        <v>959.62</v>
      </c>
      <c r="K153" s="39">
        <v>1172.24</v>
      </c>
      <c r="L153" s="39">
        <v>692.11</v>
      </c>
      <c r="M153" s="40">
        <v>540.75</v>
      </c>
      <c r="N153" s="39">
        <v>414.49</v>
      </c>
      <c r="O153" s="39">
        <v>561.25</v>
      </c>
      <c r="P153" s="39">
        <v>411.5</v>
      </c>
      <c r="Q153" s="39">
        <v>350.35</v>
      </c>
      <c r="R153" s="39">
        <v>481</v>
      </c>
      <c r="S153" s="39">
        <v>254.24</v>
      </c>
      <c r="T153" s="39">
        <v>254.24</v>
      </c>
      <c r="U153" s="39">
        <v>319.75</v>
      </c>
      <c r="V153" s="39">
        <v>260.25</v>
      </c>
      <c r="W153" s="39">
        <v>382.25</v>
      </c>
      <c r="X153" s="39">
        <v>352.5</v>
      </c>
      <c r="Y153" s="39">
        <v>381.37</v>
      </c>
      <c r="Z153" s="39">
        <v>356.74</v>
      </c>
      <c r="AA153" s="39">
        <v>377.99</v>
      </c>
      <c r="AB153" s="40">
        <v>327</v>
      </c>
      <c r="AC153" s="39">
        <v>239.25</v>
      </c>
      <c r="AD153" s="39">
        <v>639.5</v>
      </c>
      <c r="AE153" s="39">
        <v>423.75</v>
      </c>
      <c r="AF153" s="39">
        <v>60.25</v>
      </c>
      <c r="AG153" s="50">
        <v>287.25</v>
      </c>
    </row>
    <row r="154" spans="1:33" x14ac:dyDescent="0.2">
      <c r="A154" s="19" t="s">
        <v>139</v>
      </c>
      <c r="B154" s="20" t="s">
        <v>414</v>
      </c>
      <c r="C154" s="38">
        <v>727.5</v>
      </c>
      <c r="D154" s="38">
        <v>617.25</v>
      </c>
      <c r="E154" s="39">
        <v>816.25</v>
      </c>
      <c r="F154" s="38">
        <v>555.75</v>
      </c>
      <c r="G154" s="39">
        <v>657.75</v>
      </c>
      <c r="H154" s="39">
        <v>1003.5</v>
      </c>
      <c r="I154" s="39">
        <v>971.95</v>
      </c>
      <c r="J154" s="39">
        <v>953.75</v>
      </c>
      <c r="K154" s="39">
        <v>1155.98</v>
      </c>
      <c r="L154" s="39">
        <v>1356.59</v>
      </c>
      <c r="M154" s="40">
        <v>1070.5</v>
      </c>
      <c r="N154" s="39">
        <v>1347.75</v>
      </c>
      <c r="O154" s="39">
        <v>1145.27</v>
      </c>
      <c r="P154" s="39">
        <v>966.24</v>
      </c>
      <c r="Q154" s="39">
        <v>700.75</v>
      </c>
      <c r="R154" s="39">
        <v>724.5</v>
      </c>
      <c r="S154" s="39">
        <v>531.14</v>
      </c>
      <c r="T154" s="39">
        <v>571.5</v>
      </c>
      <c r="U154" s="39">
        <v>468.5</v>
      </c>
      <c r="V154" s="39">
        <v>498.25</v>
      </c>
      <c r="W154" s="39">
        <v>581.25</v>
      </c>
      <c r="X154" s="39">
        <v>516.24</v>
      </c>
      <c r="Y154" s="39">
        <v>582.24</v>
      </c>
      <c r="Z154" s="39">
        <v>797.5</v>
      </c>
      <c r="AA154" s="39">
        <v>863.11</v>
      </c>
      <c r="AB154" s="40">
        <v>927.72</v>
      </c>
      <c r="AC154" s="39">
        <v>937</v>
      </c>
      <c r="AD154" s="39">
        <v>1027.1199999999999</v>
      </c>
      <c r="AE154" s="39">
        <v>781.75</v>
      </c>
      <c r="AF154" s="39">
        <v>504.25</v>
      </c>
      <c r="AG154" s="50">
        <v>801.37</v>
      </c>
    </row>
    <row r="155" spans="1:33" x14ac:dyDescent="0.2">
      <c r="A155" s="19" t="s">
        <v>140</v>
      </c>
      <c r="B155" s="20" t="s">
        <v>414</v>
      </c>
      <c r="C155" s="38">
        <v>9152.23</v>
      </c>
      <c r="D155" s="38">
        <v>9006.2000000000007</v>
      </c>
      <c r="E155" s="39">
        <v>9564.23</v>
      </c>
      <c r="F155" s="38">
        <v>9200.56</v>
      </c>
      <c r="G155" s="39">
        <v>8940.44</v>
      </c>
      <c r="H155" s="39">
        <v>9186.44</v>
      </c>
      <c r="I155" s="39">
        <v>10626.63</v>
      </c>
      <c r="J155" s="39">
        <v>10008.41</v>
      </c>
      <c r="K155" s="39">
        <v>9010.27</v>
      </c>
      <c r="L155" s="39">
        <v>10046.4</v>
      </c>
      <c r="M155" s="40">
        <v>11554.61</v>
      </c>
      <c r="N155" s="39">
        <v>11171.84</v>
      </c>
      <c r="O155" s="39">
        <v>10667.82</v>
      </c>
      <c r="P155" s="39">
        <v>11625.24</v>
      </c>
      <c r="Q155" s="39">
        <v>14404.72</v>
      </c>
      <c r="R155" s="39">
        <v>13784.1</v>
      </c>
      <c r="S155" s="39">
        <v>13780.93</v>
      </c>
      <c r="T155" s="39">
        <v>14529.65</v>
      </c>
      <c r="U155" s="39">
        <v>13956.66</v>
      </c>
      <c r="V155" s="39">
        <v>14367.48</v>
      </c>
      <c r="W155" s="39">
        <v>13190.27</v>
      </c>
      <c r="X155" s="39">
        <v>14026.29</v>
      </c>
      <c r="Y155" s="39">
        <v>15381.72</v>
      </c>
      <c r="Z155" s="39">
        <v>16578.43</v>
      </c>
      <c r="AA155" s="39">
        <v>17877.87</v>
      </c>
      <c r="AB155" s="40">
        <v>18592.689999999999</v>
      </c>
      <c r="AC155" s="39">
        <v>18134.990000000002</v>
      </c>
      <c r="AD155" s="39">
        <v>19189.22</v>
      </c>
      <c r="AE155" s="39">
        <v>23080.45</v>
      </c>
      <c r="AF155" s="39">
        <v>22121.49</v>
      </c>
      <c r="AG155" s="50">
        <v>20183.43</v>
      </c>
    </row>
    <row r="156" spans="1:33" x14ac:dyDescent="0.2">
      <c r="A156" s="19" t="s">
        <v>141</v>
      </c>
      <c r="B156" s="20" t="s">
        <v>414</v>
      </c>
      <c r="C156" s="38">
        <v>8477.0300000000007</v>
      </c>
      <c r="D156" s="38">
        <v>7615.37</v>
      </c>
      <c r="E156" s="39">
        <v>7629.35</v>
      </c>
      <c r="F156" s="38">
        <v>7421.43</v>
      </c>
      <c r="G156" s="39">
        <v>8099.39</v>
      </c>
      <c r="H156" s="39">
        <v>8101.14</v>
      </c>
      <c r="I156" s="39">
        <v>9839.9500000000007</v>
      </c>
      <c r="J156" s="39">
        <v>9712.4699999999993</v>
      </c>
      <c r="K156" s="39">
        <v>9939.57</v>
      </c>
      <c r="L156" s="39">
        <v>10497.94</v>
      </c>
      <c r="M156" s="40">
        <v>10748.39</v>
      </c>
      <c r="N156" s="39">
        <v>10574.54</v>
      </c>
      <c r="O156" s="39">
        <v>10700.13</v>
      </c>
      <c r="P156" s="39">
        <v>10604.64</v>
      </c>
      <c r="Q156" s="39">
        <v>10158.68</v>
      </c>
      <c r="R156" s="39">
        <v>10214.700000000001</v>
      </c>
      <c r="S156" s="39">
        <v>9007.58</v>
      </c>
      <c r="T156" s="39">
        <v>9574.09</v>
      </c>
      <c r="U156" s="39">
        <v>10237.68</v>
      </c>
      <c r="V156" s="39">
        <v>9638.91</v>
      </c>
      <c r="W156" s="39">
        <v>9531.31</v>
      </c>
      <c r="X156" s="39">
        <v>9841.2999999999993</v>
      </c>
      <c r="Y156" s="39">
        <v>11093.73</v>
      </c>
      <c r="Z156" s="39">
        <v>9608.2999999999993</v>
      </c>
      <c r="AA156" s="39">
        <v>11103.1</v>
      </c>
      <c r="AB156" s="40">
        <v>10970.35</v>
      </c>
      <c r="AC156" s="39">
        <v>11534.39</v>
      </c>
      <c r="AD156" s="39">
        <v>10490.7</v>
      </c>
      <c r="AE156" s="39">
        <v>11827.41</v>
      </c>
      <c r="AF156" s="39">
        <v>11222.57</v>
      </c>
      <c r="AG156" s="50">
        <v>11365.46</v>
      </c>
    </row>
    <row r="157" spans="1:33" x14ac:dyDescent="0.2">
      <c r="A157" s="19" t="s">
        <v>142</v>
      </c>
      <c r="B157" s="20" t="s">
        <v>414</v>
      </c>
      <c r="C157" s="38">
        <v>1188.25</v>
      </c>
      <c r="D157" s="38">
        <v>1566.12</v>
      </c>
      <c r="E157" s="39">
        <v>2017.75</v>
      </c>
      <c r="F157" s="38">
        <v>2526.37</v>
      </c>
      <c r="G157" s="39">
        <v>2649.02</v>
      </c>
      <c r="H157" s="39">
        <v>3045.59</v>
      </c>
      <c r="I157" s="39">
        <v>5289.52</v>
      </c>
      <c r="J157" s="39">
        <v>4969.3900000000003</v>
      </c>
      <c r="K157" s="39">
        <v>5065.33</v>
      </c>
      <c r="L157" s="39">
        <v>5163.95</v>
      </c>
      <c r="M157" s="40">
        <v>6850.33</v>
      </c>
      <c r="N157" s="39">
        <v>7859.45</v>
      </c>
      <c r="O157" s="39">
        <v>8147.09</v>
      </c>
      <c r="P157" s="39">
        <v>8636.32</v>
      </c>
      <c r="Q157" s="39">
        <v>9661.7199999999993</v>
      </c>
      <c r="R157" s="39">
        <v>11042.59</v>
      </c>
      <c r="S157" s="39">
        <v>10958.95</v>
      </c>
      <c r="T157" s="39">
        <v>11216.61</v>
      </c>
      <c r="U157" s="39">
        <v>11550.88</v>
      </c>
      <c r="V157" s="39">
        <v>11079.85</v>
      </c>
      <c r="W157" s="39">
        <v>11701.31</v>
      </c>
      <c r="X157" s="39">
        <v>10974.62</v>
      </c>
      <c r="Y157" s="39">
        <v>11697.32</v>
      </c>
      <c r="Z157" s="39">
        <v>12154.19</v>
      </c>
      <c r="AA157" s="39">
        <v>11953.280000000002</v>
      </c>
      <c r="AB157" s="40">
        <v>11213.85</v>
      </c>
      <c r="AC157" s="39">
        <v>10547.58</v>
      </c>
      <c r="AD157" s="39">
        <v>9402.74</v>
      </c>
      <c r="AE157" s="39">
        <v>11236.54</v>
      </c>
      <c r="AF157" s="39">
        <v>9875.7099999999991</v>
      </c>
      <c r="AG157" s="50">
        <v>9334.44</v>
      </c>
    </row>
    <row r="158" spans="1:33" x14ac:dyDescent="0.2">
      <c r="A158" s="19" t="s">
        <v>143</v>
      </c>
      <c r="B158" s="20" t="s">
        <v>414</v>
      </c>
      <c r="C158" s="38">
        <v>1316.3</v>
      </c>
      <c r="D158" s="38">
        <v>1089</v>
      </c>
      <c r="E158" s="39">
        <v>1205.82</v>
      </c>
      <c r="F158" s="38">
        <v>1086.1500000000001</v>
      </c>
      <c r="G158" s="39">
        <v>1297</v>
      </c>
      <c r="H158" s="39">
        <v>1422.62</v>
      </c>
      <c r="I158" s="39">
        <v>3008.84</v>
      </c>
      <c r="J158" s="39">
        <v>2363.0700000000002</v>
      </c>
      <c r="K158" s="39">
        <v>2179.7199999999998</v>
      </c>
      <c r="L158" s="39">
        <v>2816.2</v>
      </c>
      <c r="M158" s="40">
        <v>3607.44</v>
      </c>
      <c r="N158" s="39">
        <v>3502.11</v>
      </c>
      <c r="O158" s="39">
        <v>3407.58</v>
      </c>
      <c r="P158" s="39">
        <v>3753.49</v>
      </c>
      <c r="Q158" s="39">
        <v>5228.84</v>
      </c>
      <c r="R158" s="39">
        <v>4496.46</v>
      </c>
      <c r="S158" s="39">
        <v>3993.01</v>
      </c>
      <c r="T158" s="39">
        <v>4142.5</v>
      </c>
      <c r="U158" s="39">
        <v>5110.8900000000003</v>
      </c>
      <c r="V158" s="39">
        <v>5259.08</v>
      </c>
      <c r="W158" s="39">
        <v>5536.2</v>
      </c>
      <c r="X158" s="39">
        <v>6962.57</v>
      </c>
      <c r="Y158" s="39">
        <v>6236.48</v>
      </c>
      <c r="Z158" s="39">
        <v>6956.57</v>
      </c>
      <c r="AA158" s="39">
        <v>6876.9299999999985</v>
      </c>
      <c r="AB158" s="40">
        <v>7551.59</v>
      </c>
      <c r="AC158" s="39">
        <v>7402.84</v>
      </c>
      <c r="AD158" s="39">
        <v>7585.67</v>
      </c>
      <c r="AE158" s="39">
        <v>8201.92</v>
      </c>
      <c r="AF158" s="39">
        <v>9882.07</v>
      </c>
      <c r="AG158" s="50">
        <v>9740.5400000000009</v>
      </c>
    </row>
    <row r="159" spans="1:33" x14ac:dyDescent="0.2">
      <c r="A159" s="19" t="s">
        <v>144</v>
      </c>
      <c r="B159" s="20" t="s">
        <v>414</v>
      </c>
      <c r="C159" s="38">
        <v>0</v>
      </c>
      <c r="D159" s="38">
        <v>0</v>
      </c>
      <c r="E159" s="39">
        <v>0</v>
      </c>
      <c r="F159" s="38">
        <v>0</v>
      </c>
      <c r="G159" s="39">
        <v>0</v>
      </c>
      <c r="H159" s="39">
        <v>0</v>
      </c>
      <c r="I159" s="39">
        <v>0</v>
      </c>
      <c r="J159" s="39">
        <v>0</v>
      </c>
      <c r="K159" s="39">
        <v>0</v>
      </c>
      <c r="L159" s="39">
        <v>0</v>
      </c>
      <c r="M159" s="40">
        <v>0</v>
      </c>
      <c r="N159" s="39">
        <v>0</v>
      </c>
      <c r="O159" s="39">
        <v>0</v>
      </c>
      <c r="P159" s="39">
        <v>0</v>
      </c>
      <c r="Q159" s="39">
        <v>0</v>
      </c>
      <c r="R159" s="39">
        <v>0</v>
      </c>
      <c r="S159" s="39">
        <v>0</v>
      </c>
      <c r="T159" s="39">
        <v>0</v>
      </c>
      <c r="U159" s="39">
        <v>0</v>
      </c>
      <c r="V159" s="39">
        <v>0</v>
      </c>
      <c r="W159" s="39">
        <v>0</v>
      </c>
      <c r="X159" s="39">
        <v>0</v>
      </c>
      <c r="Y159" s="39">
        <v>0</v>
      </c>
      <c r="Z159" s="39">
        <v>0</v>
      </c>
      <c r="AA159" s="39">
        <v>0</v>
      </c>
      <c r="AB159" s="40">
        <v>0</v>
      </c>
      <c r="AC159" s="39">
        <v>0</v>
      </c>
      <c r="AD159" s="39">
        <v>0</v>
      </c>
      <c r="AE159" s="39">
        <v>0</v>
      </c>
      <c r="AF159" s="39">
        <v>0</v>
      </c>
      <c r="AG159" s="50">
        <v>0</v>
      </c>
    </row>
    <row r="160" spans="1:33" x14ac:dyDescent="0.2">
      <c r="A160" s="19" t="s">
        <v>145</v>
      </c>
      <c r="B160" s="20" t="s">
        <v>414</v>
      </c>
      <c r="C160" s="38">
        <v>4706.29</v>
      </c>
      <c r="D160" s="38">
        <v>4485.25</v>
      </c>
      <c r="E160" s="39">
        <v>6452.64</v>
      </c>
      <c r="F160" s="38">
        <v>7608.68</v>
      </c>
      <c r="G160" s="39">
        <v>8116.72</v>
      </c>
      <c r="H160" s="39">
        <v>8173.34</v>
      </c>
      <c r="I160" s="39">
        <v>12304.24</v>
      </c>
      <c r="J160" s="39">
        <v>16157.32</v>
      </c>
      <c r="K160" s="39">
        <v>17484.61</v>
      </c>
      <c r="L160" s="39">
        <v>20114.080000000002</v>
      </c>
      <c r="M160" s="40">
        <v>26523.43</v>
      </c>
      <c r="N160" s="39">
        <v>27775.4</v>
      </c>
      <c r="O160" s="39">
        <v>31734.03</v>
      </c>
      <c r="P160" s="39">
        <v>33985.47</v>
      </c>
      <c r="Q160" s="39">
        <v>35035.15</v>
      </c>
      <c r="R160" s="39">
        <v>37484.660000000003</v>
      </c>
      <c r="S160" s="39">
        <v>33057.050000000003</v>
      </c>
      <c r="T160" s="39">
        <v>35564.06</v>
      </c>
      <c r="U160" s="39">
        <v>39624.81</v>
      </c>
      <c r="V160" s="39">
        <v>39840.26</v>
      </c>
      <c r="W160" s="39">
        <v>42529.760000000002</v>
      </c>
      <c r="X160" s="39">
        <v>43494.99</v>
      </c>
      <c r="Y160" s="39">
        <v>45618.38</v>
      </c>
      <c r="Z160" s="39">
        <v>45659.21</v>
      </c>
      <c r="AA160" s="39">
        <v>45836.079999999994</v>
      </c>
      <c r="AB160" s="40">
        <v>44203.61</v>
      </c>
      <c r="AC160" s="39">
        <v>42315.01</v>
      </c>
      <c r="AD160" s="39">
        <v>40829.19</v>
      </c>
      <c r="AE160" s="39">
        <v>46235.22</v>
      </c>
      <c r="AF160" s="39">
        <v>41224.49</v>
      </c>
      <c r="AG160" s="50">
        <v>41627.910000000003</v>
      </c>
    </row>
    <row r="161" spans="1:33" x14ac:dyDescent="0.2">
      <c r="A161" s="19" t="s">
        <v>146</v>
      </c>
      <c r="B161" s="20" t="s">
        <v>414</v>
      </c>
      <c r="C161" s="38">
        <v>14056.36</v>
      </c>
      <c r="D161" s="38">
        <v>14996.05</v>
      </c>
      <c r="E161" s="39">
        <v>14602.99</v>
      </c>
      <c r="F161" s="38">
        <v>14310.86</v>
      </c>
      <c r="G161" s="39">
        <v>14334.67</v>
      </c>
      <c r="H161" s="39">
        <v>17871.03</v>
      </c>
      <c r="I161" s="39">
        <v>29183.93</v>
      </c>
      <c r="J161" s="39">
        <v>34825.410000000003</v>
      </c>
      <c r="K161" s="39">
        <v>38631.42</v>
      </c>
      <c r="L161" s="39">
        <v>44555.51</v>
      </c>
      <c r="M161" s="40">
        <v>53632.68</v>
      </c>
      <c r="N161" s="39">
        <v>55996.05</v>
      </c>
      <c r="O161" s="39">
        <v>59223.37</v>
      </c>
      <c r="P161" s="39">
        <v>61777.03</v>
      </c>
      <c r="Q161" s="39">
        <v>65285.55</v>
      </c>
      <c r="R161" s="39">
        <v>72902.320000000007</v>
      </c>
      <c r="S161" s="39">
        <v>64547.29</v>
      </c>
      <c r="T161" s="39">
        <v>66582.98</v>
      </c>
      <c r="U161" s="39">
        <v>72692.179999999993</v>
      </c>
      <c r="V161" s="39">
        <v>72840.479999999996</v>
      </c>
      <c r="W161" s="39">
        <v>73887.490000000005</v>
      </c>
      <c r="X161" s="39">
        <v>75518.41</v>
      </c>
      <c r="Y161" s="39">
        <v>77903.03</v>
      </c>
      <c r="Z161" s="39">
        <v>78907.23</v>
      </c>
      <c r="AA161" s="39">
        <v>80316.63</v>
      </c>
      <c r="AB161" s="40">
        <v>78730.880000000005</v>
      </c>
      <c r="AC161" s="39">
        <v>75183.210000000006</v>
      </c>
      <c r="AD161" s="39">
        <v>73970.009999999995</v>
      </c>
      <c r="AE161" s="39">
        <v>90759.25</v>
      </c>
      <c r="AF161" s="39">
        <v>87527.16</v>
      </c>
      <c r="AG161" s="50">
        <v>87254.88</v>
      </c>
    </row>
    <row r="162" spans="1:33" x14ac:dyDescent="0.2">
      <c r="A162" s="19" t="s">
        <v>147</v>
      </c>
      <c r="B162" s="20" t="s">
        <v>414</v>
      </c>
      <c r="C162" s="38">
        <v>1858.5</v>
      </c>
      <c r="D162" s="38">
        <v>663.87</v>
      </c>
      <c r="E162" s="39">
        <v>676.12</v>
      </c>
      <c r="F162" s="38">
        <v>769.25</v>
      </c>
      <c r="G162" s="39">
        <v>872.75</v>
      </c>
      <c r="H162" s="39">
        <v>319.5</v>
      </c>
      <c r="I162" s="39">
        <v>1180.95</v>
      </c>
      <c r="J162" s="39">
        <v>311.25</v>
      </c>
      <c r="K162" s="39">
        <v>340.5</v>
      </c>
      <c r="L162" s="39">
        <v>82.98</v>
      </c>
      <c r="M162" s="40">
        <v>481.75</v>
      </c>
      <c r="N162" s="39">
        <v>93.75</v>
      </c>
      <c r="O162" s="39">
        <v>185.75</v>
      </c>
      <c r="P162" s="39">
        <v>287.49</v>
      </c>
      <c r="Q162" s="39">
        <v>495</v>
      </c>
      <c r="R162" s="39">
        <v>177</v>
      </c>
      <c r="S162" s="39">
        <v>230.75</v>
      </c>
      <c r="T162" s="39">
        <v>230.75</v>
      </c>
      <c r="U162" s="39">
        <v>160.5</v>
      </c>
      <c r="V162" s="39">
        <v>169</v>
      </c>
      <c r="W162" s="39">
        <v>213.25</v>
      </c>
      <c r="X162" s="39">
        <v>297.49</v>
      </c>
      <c r="Y162" s="39">
        <v>238.5</v>
      </c>
      <c r="Z162" s="39">
        <v>175.75</v>
      </c>
      <c r="AA162" s="39">
        <v>212.75</v>
      </c>
      <c r="AB162" s="40">
        <v>139.75</v>
      </c>
      <c r="AC162" s="39">
        <v>217.99</v>
      </c>
      <c r="AD162" s="39">
        <v>245.25</v>
      </c>
      <c r="AE162" s="39">
        <v>320.75</v>
      </c>
      <c r="AF162" s="39">
        <v>183</v>
      </c>
      <c r="AG162" s="50">
        <v>137.37</v>
      </c>
    </row>
    <row r="163" spans="1:33" x14ac:dyDescent="0.2">
      <c r="A163" s="19" t="s">
        <v>148</v>
      </c>
      <c r="B163" s="20" t="s">
        <v>414</v>
      </c>
      <c r="C163" s="38">
        <v>298.62</v>
      </c>
      <c r="D163" s="38">
        <v>321.5</v>
      </c>
      <c r="E163" s="39">
        <v>207.99</v>
      </c>
      <c r="F163" s="38">
        <v>169</v>
      </c>
      <c r="G163" s="39">
        <v>320.75</v>
      </c>
      <c r="H163" s="39">
        <v>123.87</v>
      </c>
      <c r="I163" s="39">
        <v>210.49</v>
      </c>
      <c r="J163" s="39">
        <v>182.75</v>
      </c>
      <c r="K163" s="39">
        <v>333</v>
      </c>
      <c r="L163" s="39">
        <v>249.75</v>
      </c>
      <c r="M163" s="40">
        <v>359.25</v>
      </c>
      <c r="N163" s="39">
        <v>354.25</v>
      </c>
      <c r="O163" s="39">
        <v>265.75</v>
      </c>
      <c r="P163" s="39">
        <v>337.24</v>
      </c>
      <c r="Q163" s="39">
        <v>310.27999999999997</v>
      </c>
      <c r="R163" s="39">
        <v>247.82</v>
      </c>
      <c r="S163" s="39">
        <v>466.31</v>
      </c>
      <c r="T163" s="39">
        <v>489.49</v>
      </c>
      <c r="U163" s="39">
        <v>94.25</v>
      </c>
      <c r="V163" s="39">
        <v>63.75</v>
      </c>
      <c r="W163" s="39">
        <v>125.75</v>
      </c>
      <c r="X163" s="39">
        <v>188.08</v>
      </c>
      <c r="Y163" s="39">
        <v>158.5</v>
      </c>
      <c r="Z163" s="39">
        <v>142.5</v>
      </c>
      <c r="AA163" s="39">
        <v>168.07999999999998</v>
      </c>
      <c r="AB163" s="40">
        <v>104.62</v>
      </c>
      <c r="AC163" s="39">
        <v>267</v>
      </c>
      <c r="AD163" s="39">
        <v>168.5</v>
      </c>
      <c r="AE163" s="39">
        <v>350.5</v>
      </c>
      <c r="AF163" s="39">
        <v>188.24</v>
      </c>
      <c r="AG163" s="50">
        <v>459.24</v>
      </c>
    </row>
    <row r="164" spans="1:33" x14ac:dyDescent="0.2">
      <c r="A164" s="19" t="s">
        <v>149</v>
      </c>
      <c r="B164" s="20" t="s">
        <v>414</v>
      </c>
      <c r="C164" s="38">
        <v>154.75</v>
      </c>
      <c r="D164" s="38">
        <v>155.75</v>
      </c>
      <c r="E164" s="39">
        <v>143.5</v>
      </c>
      <c r="F164" s="38">
        <v>194.54</v>
      </c>
      <c r="G164" s="39">
        <v>293.37</v>
      </c>
      <c r="H164" s="39">
        <v>185.37</v>
      </c>
      <c r="I164" s="39">
        <v>405.11</v>
      </c>
      <c r="J164" s="39">
        <v>367.39</v>
      </c>
      <c r="K164" s="39">
        <v>366.74</v>
      </c>
      <c r="L164" s="39">
        <v>417.6</v>
      </c>
      <c r="M164" s="40">
        <v>531.49</v>
      </c>
      <c r="N164" s="39">
        <v>617</v>
      </c>
      <c r="O164" s="39">
        <v>690.74</v>
      </c>
      <c r="P164" s="39">
        <v>331</v>
      </c>
      <c r="Q164" s="39">
        <v>372</v>
      </c>
      <c r="R164" s="39">
        <v>201.5</v>
      </c>
      <c r="S164" s="39">
        <v>283.27</v>
      </c>
      <c r="T164" s="39">
        <v>384.98</v>
      </c>
      <c r="U164" s="39">
        <v>279.75</v>
      </c>
      <c r="V164" s="39">
        <v>651.75</v>
      </c>
      <c r="W164" s="39">
        <v>268.75</v>
      </c>
      <c r="X164" s="39">
        <v>200.25</v>
      </c>
      <c r="Y164" s="39">
        <v>159.25</v>
      </c>
      <c r="Z164" s="39">
        <v>261.49</v>
      </c>
      <c r="AA164" s="39">
        <v>186.25</v>
      </c>
      <c r="AB164" s="40">
        <v>150.25</v>
      </c>
      <c r="AC164" s="39">
        <v>230.12</v>
      </c>
      <c r="AD164" s="39">
        <v>152.37</v>
      </c>
      <c r="AE164" s="39">
        <v>284.74</v>
      </c>
      <c r="AF164" s="39">
        <v>153.5</v>
      </c>
      <c r="AG164" s="50">
        <v>192</v>
      </c>
    </row>
    <row r="165" spans="1:33" x14ac:dyDescent="0.2">
      <c r="A165" s="19" t="s">
        <v>150</v>
      </c>
      <c r="B165" s="20" t="s">
        <v>414</v>
      </c>
      <c r="C165" s="38">
        <v>0</v>
      </c>
      <c r="D165" s="38">
        <v>0</v>
      </c>
      <c r="E165" s="39">
        <v>30.75</v>
      </c>
      <c r="F165" s="38">
        <v>11.75</v>
      </c>
      <c r="G165" s="39">
        <v>11.75</v>
      </c>
      <c r="H165" s="39">
        <v>35.25</v>
      </c>
      <c r="I165" s="39">
        <v>165.44</v>
      </c>
      <c r="J165" s="39">
        <v>243</v>
      </c>
      <c r="K165" s="39">
        <v>1895.6</v>
      </c>
      <c r="L165" s="39">
        <v>1990.59</v>
      </c>
      <c r="M165" s="40">
        <v>2607.48</v>
      </c>
      <c r="N165" s="39">
        <v>2749.08</v>
      </c>
      <c r="O165" s="39">
        <v>2744.59</v>
      </c>
      <c r="P165" s="39">
        <v>2584.21</v>
      </c>
      <c r="Q165" s="39">
        <v>3311.09</v>
      </c>
      <c r="R165" s="39">
        <v>3294.86</v>
      </c>
      <c r="S165" s="39">
        <v>3245.29</v>
      </c>
      <c r="T165" s="39">
        <v>3433.73</v>
      </c>
      <c r="U165" s="39">
        <v>3963.89</v>
      </c>
      <c r="V165" s="39">
        <v>3956.43</v>
      </c>
      <c r="W165" s="39">
        <v>3863.82</v>
      </c>
      <c r="X165" s="39">
        <v>4364.79</v>
      </c>
      <c r="Y165" s="39">
        <v>5388.68</v>
      </c>
      <c r="Z165" s="39">
        <v>4492.32</v>
      </c>
      <c r="AA165" s="39">
        <v>5191.78</v>
      </c>
      <c r="AB165" s="40">
        <v>6415.56</v>
      </c>
      <c r="AC165" s="39">
        <v>4929.1400000000003</v>
      </c>
      <c r="AD165" s="39">
        <v>4982.67</v>
      </c>
      <c r="AE165" s="39">
        <v>6259.44</v>
      </c>
      <c r="AF165" s="39">
        <v>6156.15</v>
      </c>
      <c r="AG165" s="50">
        <v>5557.07</v>
      </c>
    </row>
    <row r="166" spans="1:33" x14ac:dyDescent="0.2">
      <c r="A166" s="19" t="s">
        <v>151</v>
      </c>
      <c r="B166" s="20" t="s">
        <v>414</v>
      </c>
      <c r="C166" s="38">
        <v>12861.36</v>
      </c>
      <c r="D166" s="38">
        <v>12424.59</v>
      </c>
      <c r="E166" s="39">
        <v>12412.97</v>
      </c>
      <c r="F166" s="38">
        <v>11756.86</v>
      </c>
      <c r="G166" s="39">
        <v>11882.92</v>
      </c>
      <c r="H166" s="39">
        <v>12065.86</v>
      </c>
      <c r="I166" s="39">
        <v>12024.5</v>
      </c>
      <c r="J166" s="39">
        <v>13411.36</v>
      </c>
      <c r="K166" s="39">
        <v>13186.07</v>
      </c>
      <c r="L166" s="39">
        <v>13743.89</v>
      </c>
      <c r="M166" s="40">
        <v>13314.37</v>
      </c>
      <c r="N166" s="39">
        <v>13310.95</v>
      </c>
      <c r="O166" s="39">
        <v>12329.97</v>
      </c>
      <c r="P166" s="39">
        <v>11955.24</v>
      </c>
      <c r="Q166" s="39">
        <v>11730.83</v>
      </c>
      <c r="R166" s="39">
        <v>12375.7</v>
      </c>
      <c r="S166" s="39">
        <v>10306</v>
      </c>
      <c r="T166" s="39">
        <v>10808.96</v>
      </c>
      <c r="U166" s="39">
        <v>11823.13</v>
      </c>
      <c r="V166" s="39">
        <v>12391.54</v>
      </c>
      <c r="W166" s="39">
        <v>11475.93</v>
      </c>
      <c r="X166" s="39">
        <v>12246.08</v>
      </c>
      <c r="Y166" s="39">
        <v>12329.4</v>
      </c>
      <c r="Z166" s="39">
        <v>11663.16</v>
      </c>
      <c r="AA166" s="39">
        <v>12137.92</v>
      </c>
      <c r="AB166" s="40">
        <v>11402.9</v>
      </c>
      <c r="AC166" s="39">
        <v>10718.77</v>
      </c>
      <c r="AD166" s="39">
        <v>10836.04</v>
      </c>
      <c r="AE166" s="39">
        <v>13370.6</v>
      </c>
      <c r="AF166" s="39">
        <v>12198.75</v>
      </c>
      <c r="AG166" s="50">
        <v>11816.15</v>
      </c>
    </row>
    <row r="167" spans="1:33" x14ac:dyDescent="0.2">
      <c r="A167" s="19" t="s">
        <v>152</v>
      </c>
      <c r="B167" s="20" t="s">
        <v>414</v>
      </c>
      <c r="C167" s="38">
        <v>1251.25</v>
      </c>
      <c r="D167" s="38">
        <v>1327.37</v>
      </c>
      <c r="E167" s="39">
        <v>1581.44</v>
      </c>
      <c r="F167" s="38">
        <v>1958.12</v>
      </c>
      <c r="G167" s="39">
        <v>2552.54</v>
      </c>
      <c r="H167" s="39">
        <v>2258.4899999999998</v>
      </c>
      <c r="I167" s="39">
        <v>2188.59</v>
      </c>
      <c r="J167" s="39">
        <v>2415.3000000000002</v>
      </c>
      <c r="K167" s="39">
        <v>2039.2</v>
      </c>
      <c r="L167" s="39">
        <v>2241.58</v>
      </c>
      <c r="M167" s="40">
        <v>2728.91</v>
      </c>
      <c r="N167" s="39">
        <v>2415.35</v>
      </c>
      <c r="O167" s="39">
        <v>2562.52</v>
      </c>
      <c r="P167" s="39">
        <v>3342.61</v>
      </c>
      <c r="Q167" s="39">
        <v>2439.48</v>
      </c>
      <c r="R167" s="39">
        <v>1986</v>
      </c>
      <c r="S167" s="39">
        <v>2134.96</v>
      </c>
      <c r="T167" s="39">
        <v>2388.58</v>
      </c>
      <c r="U167" s="39">
        <v>2533.6999999999998</v>
      </c>
      <c r="V167" s="39">
        <v>2792.21</v>
      </c>
      <c r="W167" s="39">
        <v>2678.79</v>
      </c>
      <c r="X167" s="39">
        <v>3629.98</v>
      </c>
      <c r="Y167" s="39">
        <v>3291.85</v>
      </c>
      <c r="Z167" s="39">
        <v>3068.1</v>
      </c>
      <c r="AA167" s="39">
        <v>3762.62</v>
      </c>
      <c r="AB167" s="40">
        <v>4110.58</v>
      </c>
      <c r="AC167" s="39">
        <v>3753.59</v>
      </c>
      <c r="AD167" s="39">
        <v>4302.13</v>
      </c>
      <c r="AE167" s="39">
        <v>4845.41</v>
      </c>
      <c r="AF167" s="39">
        <v>4651.4799999999996</v>
      </c>
      <c r="AG167" s="50">
        <v>4380.7</v>
      </c>
    </row>
    <row r="168" spans="1:33" x14ac:dyDescent="0.2">
      <c r="A168" s="19" t="s">
        <v>375</v>
      </c>
      <c r="B168" s="20" t="s">
        <v>168</v>
      </c>
      <c r="C168" s="38">
        <v>0</v>
      </c>
      <c r="D168" s="38">
        <v>0</v>
      </c>
      <c r="E168" s="39">
        <v>0</v>
      </c>
      <c r="F168" s="38">
        <v>0</v>
      </c>
      <c r="G168" s="39">
        <v>0</v>
      </c>
      <c r="H168" s="39">
        <v>0</v>
      </c>
      <c r="I168" s="39">
        <v>0</v>
      </c>
      <c r="J168" s="39">
        <v>0</v>
      </c>
      <c r="K168" s="39">
        <v>1378.6</v>
      </c>
      <c r="L168" s="39">
        <v>5017.8599999999997</v>
      </c>
      <c r="M168" s="40">
        <v>17109.03</v>
      </c>
      <c r="N168" s="39">
        <v>37118.58</v>
      </c>
      <c r="O168" s="39">
        <v>37494.089999999997</v>
      </c>
      <c r="P168" s="39">
        <v>37396.68</v>
      </c>
      <c r="Q168" s="39">
        <v>38174.49</v>
      </c>
      <c r="R168" s="39">
        <v>38058.76</v>
      </c>
      <c r="S168" s="39">
        <v>38239.53</v>
      </c>
      <c r="T168" s="39">
        <v>38493.35</v>
      </c>
      <c r="U168" s="39">
        <v>39876.25</v>
      </c>
      <c r="V168" s="39">
        <v>39830.720000000001</v>
      </c>
      <c r="W168" s="39">
        <v>40335.57</v>
      </c>
      <c r="X168" s="39">
        <v>43360.1</v>
      </c>
      <c r="Y168" s="39">
        <v>40421.99</v>
      </c>
      <c r="Z168" s="39">
        <v>47217.3</v>
      </c>
      <c r="AA168" s="39">
        <v>35144.31</v>
      </c>
      <c r="AB168" s="40">
        <v>45817.31</v>
      </c>
      <c r="AC168" s="39">
        <v>37449.089999999997</v>
      </c>
      <c r="AD168" s="39">
        <v>42747.62</v>
      </c>
      <c r="AE168" s="39">
        <v>50478.29</v>
      </c>
      <c r="AF168" s="39">
        <v>39045.599999999999</v>
      </c>
      <c r="AG168" s="50">
        <v>41404.57</v>
      </c>
    </row>
    <row r="169" spans="1:33" x14ac:dyDescent="0.2">
      <c r="A169" s="19" t="s">
        <v>153</v>
      </c>
      <c r="B169" s="20" t="s">
        <v>168</v>
      </c>
      <c r="C169" s="38">
        <v>55.25</v>
      </c>
      <c r="D169" s="38">
        <v>61</v>
      </c>
      <c r="E169" s="39">
        <v>112</v>
      </c>
      <c r="F169" s="38">
        <v>57</v>
      </c>
      <c r="G169" s="39">
        <v>117</v>
      </c>
      <c r="H169" s="39">
        <v>245.08</v>
      </c>
      <c r="I169" s="39">
        <v>663.49</v>
      </c>
      <c r="J169" s="39">
        <v>467.87</v>
      </c>
      <c r="K169" s="39">
        <v>670.75</v>
      </c>
      <c r="L169" s="39">
        <v>638.49</v>
      </c>
      <c r="M169" s="40">
        <v>463.62</v>
      </c>
      <c r="N169" s="39">
        <v>1017.25</v>
      </c>
      <c r="O169" s="39">
        <v>1065.1099999999999</v>
      </c>
      <c r="P169" s="39">
        <v>896.5</v>
      </c>
      <c r="Q169" s="39">
        <v>854.25</v>
      </c>
      <c r="R169" s="39">
        <v>571.87</v>
      </c>
      <c r="S169" s="39">
        <v>773.38</v>
      </c>
      <c r="T169" s="39">
        <v>826.74</v>
      </c>
      <c r="U169" s="39">
        <v>552</v>
      </c>
      <c r="V169" s="39">
        <v>655.81</v>
      </c>
      <c r="W169" s="39">
        <v>703.12</v>
      </c>
      <c r="X169" s="39">
        <v>692.36</v>
      </c>
      <c r="Y169" s="39">
        <v>674.44</v>
      </c>
      <c r="Z169" s="39">
        <v>1191.74</v>
      </c>
      <c r="AA169" s="39">
        <v>888.6</v>
      </c>
      <c r="AB169" s="40">
        <v>1100.99</v>
      </c>
      <c r="AC169" s="39">
        <v>1199.6199999999999</v>
      </c>
      <c r="AD169" s="39">
        <v>1479.59</v>
      </c>
      <c r="AE169" s="39">
        <v>2250.85</v>
      </c>
      <c r="AF169" s="39">
        <v>2023.35</v>
      </c>
      <c r="AG169" s="50">
        <v>1992.45</v>
      </c>
    </row>
    <row r="170" spans="1:33" x14ac:dyDescent="0.2">
      <c r="A170" s="19" t="s">
        <v>478</v>
      </c>
      <c r="B170" s="20" t="s">
        <v>168</v>
      </c>
      <c r="C170" s="38">
        <v>0</v>
      </c>
      <c r="D170" s="38">
        <v>0</v>
      </c>
      <c r="E170" s="39">
        <v>0</v>
      </c>
      <c r="F170" s="38">
        <v>0</v>
      </c>
      <c r="G170" s="39">
        <v>0</v>
      </c>
      <c r="H170" s="39">
        <v>0</v>
      </c>
      <c r="I170" s="39">
        <v>0</v>
      </c>
      <c r="J170" s="39">
        <v>0</v>
      </c>
      <c r="K170" s="39">
        <v>0</v>
      </c>
      <c r="L170" s="39">
        <v>0</v>
      </c>
      <c r="M170" s="40">
        <v>0</v>
      </c>
      <c r="N170" s="39">
        <v>0</v>
      </c>
      <c r="O170" s="39">
        <v>0</v>
      </c>
      <c r="P170" s="39">
        <v>0</v>
      </c>
      <c r="Q170" s="39">
        <v>0</v>
      </c>
      <c r="R170" s="39">
        <v>0</v>
      </c>
      <c r="S170" s="39">
        <v>0</v>
      </c>
      <c r="T170" s="39">
        <v>0</v>
      </c>
      <c r="U170" s="39">
        <v>0</v>
      </c>
      <c r="V170" s="39">
        <v>0</v>
      </c>
      <c r="W170" s="39">
        <v>0</v>
      </c>
      <c r="X170" s="39">
        <v>9.25</v>
      </c>
      <c r="Y170" s="39">
        <v>469.61</v>
      </c>
      <c r="Z170" s="39">
        <v>1303.1199999999999</v>
      </c>
      <c r="AA170" s="39">
        <v>1794.3200000000002</v>
      </c>
      <c r="AB170" s="40">
        <v>2889.34</v>
      </c>
      <c r="AC170" s="39">
        <v>2794.84</v>
      </c>
      <c r="AD170" s="39">
        <v>3505.69</v>
      </c>
      <c r="AE170" s="39">
        <v>4673.6099999999997</v>
      </c>
      <c r="AF170" s="39">
        <v>3723.43</v>
      </c>
      <c r="AG170" s="50">
        <v>3709.96</v>
      </c>
    </row>
    <row r="171" spans="1:33" x14ac:dyDescent="0.2">
      <c r="A171" s="19" t="s">
        <v>154</v>
      </c>
      <c r="B171" s="20" t="s">
        <v>168</v>
      </c>
      <c r="C171" s="38">
        <v>1971.37</v>
      </c>
      <c r="D171" s="38">
        <v>1648.74</v>
      </c>
      <c r="E171" s="39">
        <v>2205.12</v>
      </c>
      <c r="F171" s="38">
        <v>2743.05</v>
      </c>
      <c r="G171" s="39">
        <v>3532.35</v>
      </c>
      <c r="H171" s="39">
        <v>7288.07</v>
      </c>
      <c r="I171" s="39">
        <v>34801.65</v>
      </c>
      <c r="J171" s="39">
        <v>41040.67</v>
      </c>
      <c r="K171" s="39">
        <v>48533.93</v>
      </c>
      <c r="L171" s="39">
        <v>52083.58</v>
      </c>
      <c r="M171" s="40">
        <v>48199.43</v>
      </c>
      <c r="N171" s="39">
        <v>31341.03</v>
      </c>
      <c r="O171" s="39">
        <v>29747.51</v>
      </c>
      <c r="P171" s="39">
        <v>26774.14</v>
      </c>
      <c r="Q171" s="39">
        <v>24058.04</v>
      </c>
      <c r="R171" s="39">
        <v>21836.71</v>
      </c>
      <c r="S171" s="39">
        <v>17627.490000000002</v>
      </c>
      <c r="T171" s="39">
        <v>17905.64</v>
      </c>
      <c r="U171" s="39">
        <v>15367.56</v>
      </c>
      <c r="V171" s="39">
        <v>15212.03</v>
      </c>
      <c r="W171" s="39">
        <v>16070.6</v>
      </c>
      <c r="X171" s="39">
        <v>18414.62</v>
      </c>
      <c r="Y171" s="39">
        <v>23534.51</v>
      </c>
      <c r="Z171" s="39">
        <v>27734.54</v>
      </c>
      <c r="AA171" s="39">
        <v>31176.690000000002</v>
      </c>
      <c r="AB171" s="40">
        <v>42820.94</v>
      </c>
      <c r="AC171" s="39">
        <v>49405.46</v>
      </c>
      <c r="AD171" s="39">
        <v>62341.47</v>
      </c>
      <c r="AE171" s="39">
        <v>98259.32</v>
      </c>
      <c r="AF171" s="39">
        <v>70894.61</v>
      </c>
      <c r="AG171" s="50">
        <v>81182.8</v>
      </c>
    </row>
    <row r="172" spans="1:33" x14ac:dyDescent="0.2">
      <c r="A172" s="19" t="s">
        <v>155</v>
      </c>
      <c r="B172" s="20" t="s">
        <v>168</v>
      </c>
      <c r="C172" s="38">
        <v>0</v>
      </c>
      <c r="D172" s="38">
        <v>0</v>
      </c>
      <c r="E172" s="39">
        <v>0</v>
      </c>
      <c r="F172" s="38">
        <v>0</v>
      </c>
      <c r="G172" s="39">
        <v>3954.23</v>
      </c>
      <c r="H172" s="39">
        <v>3407.11</v>
      </c>
      <c r="I172" s="39">
        <v>5932.96</v>
      </c>
      <c r="J172" s="39">
        <v>8751.08</v>
      </c>
      <c r="K172" s="39">
        <v>10883.03</v>
      </c>
      <c r="L172" s="39">
        <v>12235.7</v>
      </c>
      <c r="M172" s="40">
        <v>13232.35</v>
      </c>
      <c r="N172" s="39">
        <v>14527.47</v>
      </c>
      <c r="O172" s="39">
        <v>15400.58</v>
      </c>
      <c r="P172" s="39">
        <v>14344.84</v>
      </c>
      <c r="Q172" s="39">
        <v>14072.83</v>
      </c>
      <c r="R172" s="39">
        <v>12589.93</v>
      </c>
      <c r="S172" s="39">
        <v>13286.39</v>
      </c>
      <c r="T172" s="39">
        <v>13372.94</v>
      </c>
      <c r="U172" s="39">
        <v>12559.06</v>
      </c>
      <c r="V172" s="39">
        <v>13278.65</v>
      </c>
      <c r="W172" s="39">
        <v>11451.72</v>
      </c>
      <c r="X172" s="39">
        <v>11602.64</v>
      </c>
      <c r="Y172" s="39">
        <v>11854.38</v>
      </c>
      <c r="Z172" s="39">
        <v>13124.5</v>
      </c>
      <c r="AA172" s="39">
        <v>11608.24</v>
      </c>
      <c r="AB172" s="40">
        <v>15907.2</v>
      </c>
      <c r="AC172" s="39">
        <v>14165.18</v>
      </c>
      <c r="AD172" s="39">
        <v>16350.04</v>
      </c>
      <c r="AE172" s="39">
        <v>20684.64</v>
      </c>
      <c r="AF172" s="39">
        <v>6813.04</v>
      </c>
      <c r="AG172" s="50">
        <v>8004.2</v>
      </c>
    </row>
    <row r="173" spans="1:33" x14ac:dyDescent="0.2">
      <c r="A173" s="19" t="s">
        <v>156</v>
      </c>
      <c r="B173" s="20" t="s">
        <v>168</v>
      </c>
      <c r="C173" s="38">
        <v>54.5</v>
      </c>
      <c r="D173" s="38">
        <v>54.5</v>
      </c>
      <c r="E173" s="39">
        <v>42.75</v>
      </c>
      <c r="F173" s="38">
        <v>42.75</v>
      </c>
      <c r="G173" s="39">
        <v>224.21</v>
      </c>
      <c r="H173" s="39">
        <v>127.5</v>
      </c>
      <c r="I173" s="39">
        <v>390.03</v>
      </c>
      <c r="J173" s="39">
        <v>436.75</v>
      </c>
      <c r="K173" s="39">
        <v>534.75</v>
      </c>
      <c r="L173" s="39">
        <v>580.62</v>
      </c>
      <c r="M173" s="40">
        <v>838.1</v>
      </c>
      <c r="N173" s="39">
        <v>2467.25</v>
      </c>
      <c r="O173" s="39">
        <v>2488.7399999999998</v>
      </c>
      <c r="P173" s="39">
        <v>2542.87</v>
      </c>
      <c r="Q173" s="39">
        <v>2267.25</v>
      </c>
      <c r="R173" s="39">
        <v>2319.37</v>
      </c>
      <c r="S173" s="39">
        <v>2340.48</v>
      </c>
      <c r="T173" s="39">
        <v>2340.48</v>
      </c>
      <c r="U173" s="39">
        <v>2536.4899999999998</v>
      </c>
      <c r="V173" s="39">
        <v>2533.5300000000002</v>
      </c>
      <c r="W173" s="39">
        <v>2551.7399999999998</v>
      </c>
      <c r="X173" s="39">
        <v>2837.5</v>
      </c>
      <c r="Y173" s="39">
        <v>2553</v>
      </c>
      <c r="Z173" s="39">
        <v>3225.81</v>
      </c>
      <c r="AA173" s="39">
        <v>2723.73</v>
      </c>
      <c r="AB173" s="40">
        <v>2958</v>
      </c>
      <c r="AC173" s="39">
        <v>2712.49</v>
      </c>
      <c r="AD173" s="39">
        <v>3335.87</v>
      </c>
      <c r="AE173" s="39">
        <v>3707.87</v>
      </c>
      <c r="AF173" s="39">
        <v>1895.11</v>
      </c>
      <c r="AG173" s="50">
        <v>2128.4699999999998</v>
      </c>
    </row>
    <row r="174" spans="1:33" x14ac:dyDescent="0.2">
      <c r="A174" s="19" t="s">
        <v>157</v>
      </c>
      <c r="B174" s="20" t="s">
        <v>415</v>
      </c>
      <c r="C174" s="38">
        <v>34518.730000000003</v>
      </c>
      <c r="D174" s="38">
        <v>36378.19</v>
      </c>
      <c r="E174" s="39">
        <v>37173.79</v>
      </c>
      <c r="F174" s="38">
        <v>55830.02</v>
      </c>
      <c r="G174" s="39">
        <v>57517.33</v>
      </c>
      <c r="H174" s="39">
        <v>63167.78</v>
      </c>
      <c r="I174" s="39">
        <v>70894.66</v>
      </c>
      <c r="J174" s="39">
        <v>69214.080000000002</v>
      </c>
      <c r="K174" s="39">
        <v>58124.160000000003</v>
      </c>
      <c r="L174" s="39">
        <v>67012.460000000006</v>
      </c>
      <c r="M174" s="40">
        <v>81837.100000000006</v>
      </c>
      <c r="N174" s="39">
        <v>67614.3</v>
      </c>
      <c r="O174" s="39">
        <v>63777.68</v>
      </c>
      <c r="P174" s="39">
        <v>62476.83</v>
      </c>
      <c r="Q174" s="39">
        <v>52709.97</v>
      </c>
      <c r="R174" s="39">
        <v>50597.89</v>
      </c>
      <c r="S174" s="39">
        <v>50330.78</v>
      </c>
      <c r="T174" s="39">
        <v>52186.84</v>
      </c>
      <c r="U174" s="39">
        <v>44538.77</v>
      </c>
      <c r="V174" s="39">
        <v>41622.19</v>
      </c>
      <c r="W174" s="39">
        <v>36490.629999999997</v>
      </c>
      <c r="X174" s="39">
        <v>33998.04</v>
      </c>
      <c r="Y174" s="39">
        <v>22513.47</v>
      </c>
      <c r="Z174" s="39">
        <v>41832.839999999997</v>
      </c>
      <c r="AA174" s="39">
        <v>29111.06</v>
      </c>
      <c r="AB174" s="40">
        <v>27301.68</v>
      </c>
      <c r="AC174" s="39">
        <v>24759.94</v>
      </c>
      <c r="AD174" s="39">
        <v>27492.51</v>
      </c>
      <c r="AE174" s="39">
        <v>25921.19</v>
      </c>
      <c r="AF174" s="39">
        <v>25387.75</v>
      </c>
      <c r="AG174" s="50">
        <v>22558.75</v>
      </c>
    </row>
    <row r="175" spans="1:33" x14ac:dyDescent="0.2">
      <c r="A175" s="19" t="s">
        <v>158</v>
      </c>
      <c r="B175" s="20" t="s">
        <v>416</v>
      </c>
      <c r="C175" s="38">
        <v>1146.3699999999999</v>
      </c>
      <c r="D175" s="38">
        <v>1445.5</v>
      </c>
      <c r="E175" s="39">
        <v>1825.8</v>
      </c>
      <c r="F175" s="38">
        <v>1806.92</v>
      </c>
      <c r="G175" s="39">
        <v>2555.25</v>
      </c>
      <c r="H175" s="39">
        <v>2477.1</v>
      </c>
      <c r="I175" s="39">
        <v>4179.5200000000004</v>
      </c>
      <c r="J175" s="39">
        <v>2204.42</v>
      </c>
      <c r="K175" s="39">
        <v>2384.7199999999998</v>
      </c>
      <c r="L175" s="39">
        <v>1864.33</v>
      </c>
      <c r="M175" s="40">
        <v>1959.98</v>
      </c>
      <c r="N175" s="39">
        <v>1547.41</v>
      </c>
      <c r="O175" s="39">
        <v>1849.8</v>
      </c>
      <c r="P175" s="39">
        <v>1503.49</v>
      </c>
      <c r="Q175" s="39">
        <v>1197.74</v>
      </c>
      <c r="R175" s="39">
        <v>1224.47</v>
      </c>
      <c r="S175" s="39">
        <v>819.1</v>
      </c>
      <c r="T175" s="39">
        <v>819.1</v>
      </c>
      <c r="U175" s="39">
        <v>1027.75</v>
      </c>
      <c r="V175" s="39">
        <v>881.35</v>
      </c>
      <c r="W175" s="39">
        <v>1287.99</v>
      </c>
      <c r="X175" s="39">
        <v>1232.23</v>
      </c>
      <c r="Y175" s="39">
        <v>1346.84</v>
      </c>
      <c r="Z175" s="39">
        <v>1229.75</v>
      </c>
      <c r="AA175" s="39">
        <v>1217.23</v>
      </c>
      <c r="AB175" s="40">
        <v>1190.6199999999999</v>
      </c>
      <c r="AC175" s="39">
        <v>967.87</v>
      </c>
      <c r="AD175" s="39">
        <v>1803.48</v>
      </c>
      <c r="AE175" s="39">
        <v>1179.99</v>
      </c>
      <c r="AF175" s="39">
        <v>1389.43</v>
      </c>
      <c r="AG175" s="50">
        <v>1059.5</v>
      </c>
    </row>
    <row r="176" spans="1:33" x14ac:dyDescent="0.2">
      <c r="A176" s="19" t="s">
        <v>159</v>
      </c>
      <c r="B176" s="20" t="s">
        <v>416</v>
      </c>
      <c r="C176" s="38">
        <v>323.25</v>
      </c>
      <c r="D176" s="38">
        <v>279.7</v>
      </c>
      <c r="E176" s="39">
        <v>229.75</v>
      </c>
      <c r="F176" s="38">
        <v>294.25</v>
      </c>
      <c r="G176" s="39">
        <v>312.14999999999998</v>
      </c>
      <c r="H176" s="39">
        <v>364.87</v>
      </c>
      <c r="I176" s="39">
        <v>558</v>
      </c>
      <c r="J176" s="39">
        <v>626.62</v>
      </c>
      <c r="K176" s="39">
        <v>273.49</v>
      </c>
      <c r="L176" s="39">
        <v>451.49</v>
      </c>
      <c r="M176" s="40">
        <v>157.99</v>
      </c>
      <c r="N176" s="39">
        <v>347.24</v>
      </c>
      <c r="O176" s="39">
        <v>123.37</v>
      </c>
      <c r="P176" s="39">
        <v>259.5</v>
      </c>
      <c r="Q176" s="39">
        <v>454.62</v>
      </c>
      <c r="R176" s="39">
        <v>343.75</v>
      </c>
      <c r="S176" s="39">
        <v>140.07</v>
      </c>
      <c r="T176" s="39">
        <v>163.25</v>
      </c>
      <c r="U176" s="39">
        <v>152</v>
      </c>
      <c r="V176" s="39">
        <v>204.24</v>
      </c>
      <c r="W176" s="39">
        <v>134.65</v>
      </c>
      <c r="X176" s="39">
        <v>212.21</v>
      </c>
      <c r="Y176" s="39">
        <v>325.99</v>
      </c>
      <c r="Z176" s="39">
        <v>209.5</v>
      </c>
      <c r="AA176" s="39">
        <v>151.75</v>
      </c>
      <c r="AB176" s="40">
        <v>207.04</v>
      </c>
      <c r="AC176" s="39">
        <v>222.75</v>
      </c>
      <c r="AD176" s="39">
        <v>198.25</v>
      </c>
      <c r="AE176" s="39">
        <v>320</v>
      </c>
      <c r="AF176" s="39">
        <v>218</v>
      </c>
      <c r="AG176" s="50">
        <v>247</v>
      </c>
    </row>
    <row r="177" spans="1:33" x14ac:dyDescent="0.2">
      <c r="A177" s="19" t="s">
        <v>160</v>
      </c>
      <c r="B177" s="20" t="s">
        <v>416</v>
      </c>
      <c r="C177" s="38">
        <v>1198.74</v>
      </c>
      <c r="D177" s="38">
        <v>2680.32</v>
      </c>
      <c r="E177" s="39">
        <v>2402.02</v>
      </c>
      <c r="F177" s="38">
        <v>3493.37</v>
      </c>
      <c r="G177" s="39">
        <v>3047.37</v>
      </c>
      <c r="H177" s="39">
        <v>3301.56</v>
      </c>
      <c r="I177" s="39">
        <v>5021.24</v>
      </c>
      <c r="J177" s="39">
        <v>4287.22</v>
      </c>
      <c r="K177" s="39">
        <v>3113.93</v>
      </c>
      <c r="L177" s="39">
        <v>3680.44</v>
      </c>
      <c r="M177" s="40">
        <v>3443.22</v>
      </c>
      <c r="N177" s="39">
        <v>2483.6999999999998</v>
      </c>
      <c r="O177" s="39">
        <v>2580.09</v>
      </c>
      <c r="P177" s="39">
        <v>1935.34</v>
      </c>
      <c r="Q177" s="39">
        <v>2001.1</v>
      </c>
      <c r="R177" s="39">
        <v>1359.1</v>
      </c>
      <c r="S177" s="39">
        <v>1508.61</v>
      </c>
      <c r="T177" s="39">
        <v>1508.61</v>
      </c>
      <c r="U177" s="39">
        <v>1591.36</v>
      </c>
      <c r="V177" s="39">
        <v>1171.23</v>
      </c>
      <c r="W177" s="39">
        <v>1394.74</v>
      </c>
      <c r="X177" s="39">
        <v>1200.8499999999999</v>
      </c>
      <c r="Y177" s="39">
        <v>1448.98</v>
      </c>
      <c r="Z177" s="39">
        <v>1407.75</v>
      </c>
      <c r="AA177" s="39">
        <v>1240.9900000000002</v>
      </c>
      <c r="AB177" s="40">
        <v>1272.25</v>
      </c>
      <c r="AC177" s="39">
        <v>934.24</v>
      </c>
      <c r="AD177" s="39">
        <v>1772.48</v>
      </c>
      <c r="AE177" s="39">
        <v>2360.71</v>
      </c>
      <c r="AF177" s="39">
        <v>1889.22</v>
      </c>
      <c r="AG177" s="50">
        <v>2112.98</v>
      </c>
    </row>
    <row r="178" spans="1:33" x14ac:dyDescent="0.2">
      <c r="A178" s="19" t="s">
        <v>162</v>
      </c>
      <c r="B178" s="20" t="s">
        <v>416</v>
      </c>
      <c r="C178" s="38">
        <v>650.5</v>
      </c>
      <c r="D178" s="38">
        <v>599.37</v>
      </c>
      <c r="E178" s="39">
        <v>1125.6199999999999</v>
      </c>
      <c r="F178" s="38">
        <v>1086.1199999999999</v>
      </c>
      <c r="G178" s="39">
        <v>1172.4000000000001</v>
      </c>
      <c r="H178" s="39">
        <v>1213.3699999999999</v>
      </c>
      <c r="I178" s="39">
        <v>1610.52</v>
      </c>
      <c r="J178" s="39">
        <v>841.89</v>
      </c>
      <c r="K178" s="39">
        <v>823.47</v>
      </c>
      <c r="L178" s="39">
        <v>1225.23</v>
      </c>
      <c r="M178" s="40">
        <v>1317.49</v>
      </c>
      <c r="N178" s="39">
        <v>1236.25</v>
      </c>
      <c r="O178" s="39">
        <v>1205.5999999999999</v>
      </c>
      <c r="P178" s="39">
        <v>1394.07</v>
      </c>
      <c r="Q178" s="39">
        <v>1044.8699999999999</v>
      </c>
      <c r="R178" s="39">
        <v>1422.98</v>
      </c>
      <c r="S178" s="39">
        <v>1099.95</v>
      </c>
      <c r="T178" s="39">
        <v>1099.95</v>
      </c>
      <c r="U178" s="39">
        <v>979.5</v>
      </c>
      <c r="V178" s="39">
        <v>902.12</v>
      </c>
      <c r="W178" s="39">
        <v>1166.49</v>
      </c>
      <c r="X178" s="39">
        <v>993.24</v>
      </c>
      <c r="Y178" s="39">
        <v>1646.99</v>
      </c>
      <c r="Z178" s="39">
        <v>2276.4899999999998</v>
      </c>
      <c r="AA178" s="39">
        <v>1183.5</v>
      </c>
      <c r="AB178" s="40">
        <v>1036.49</v>
      </c>
      <c r="AC178" s="39">
        <v>1140</v>
      </c>
      <c r="AD178" s="39">
        <v>1259.74</v>
      </c>
      <c r="AE178" s="39">
        <v>1383.25</v>
      </c>
      <c r="AF178" s="39">
        <v>1094.24</v>
      </c>
      <c r="AG178" s="50">
        <v>1319.5</v>
      </c>
    </row>
    <row r="179" spans="1:33" x14ac:dyDescent="0.2">
      <c r="A179" s="19" t="s">
        <v>163</v>
      </c>
      <c r="B179" s="20" t="s">
        <v>416</v>
      </c>
      <c r="C179" s="38">
        <v>11.75</v>
      </c>
      <c r="D179" s="38">
        <v>38.5</v>
      </c>
      <c r="E179" s="39">
        <v>87</v>
      </c>
      <c r="F179" s="38">
        <v>62.75</v>
      </c>
      <c r="G179" s="39">
        <v>65.25</v>
      </c>
      <c r="H179" s="39">
        <v>84.5</v>
      </c>
      <c r="I179" s="39">
        <v>97.65</v>
      </c>
      <c r="J179" s="39">
        <v>59.9</v>
      </c>
      <c r="K179" s="39">
        <v>198.1</v>
      </c>
      <c r="L179" s="39">
        <v>69.5</v>
      </c>
      <c r="M179" s="40">
        <v>0</v>
      </c>
      <c r="N179" s="39">
        <v>0</v>
      </c>
      <c r="O179" s="39">
        <v>0</v>
      </c>
      <c r="P179" s="39">
        <v>0</v>
      </c>
      <c r="Q179" s="39">
        <v>0</v>
      </c>
      <c r="R179" s="39">
        <v>33.5</v>
      </c>
      <c r="S179" s="39">
        <v>0</v>
      </c>
      <c r="T179" s="39">
        <v>0</v>
      </c>
      <c r="U179" s="39">
        <v>43.5</v>
      </c>
      <c r="V179" s="39">
        <v>11.75</v>
      </c>
      <c r="W179" s="39">
        <v>39.25</v>
      </c>
      <c r="X179" s="39">
        <v>0</v>
      </c>
      <c r="Y179" s="39">
        <v>0</v>
      </c>
      <c r="Z179" s="39">
        <v>0</v>
      </c>
      <c r="AA179" s="39">
        <v>11.75</v>
      </c>
      <c r="AB179" s="40">
        <v>0</v>
      </c>
      <c r="AC179" s="39">
        <v>9.74</v>
      </c>
      <c r="AD179" s="39">
        <v>0</v>
      </c>
      <c r="AE179" s="39">
        <v>0</v>
      </c>
      <c r="AF179" s="39">
        <v>0</v>
      </c>
      <c r="AG179" s="50">
        <v>0</v>
      </c>
    </row>
    <row r="180" spans="1:33" x14ac:dyDescent="0.2">
      <c r="A180" s="19" t="s">
        <v>164</v>
      </c>
      <c r="B180" s="20" t="s">
        <v>416</v>
      </c>
      <c r="C180" s="38">
        <v>1488.37</v>
      </c>
      <c r="D180" s="38">
        <v>3299.8</v>
      </c>
      <c r="E180" s="39">
        <v>4161.2700000000004</v>
      </c>
      <c r="F180" s="38">
        <v>4239.78</v>
      </c>
      <c r="G180" s="39">
        <v>3701.89</v>
      </c>
      <c r="H180" s="39">
        <v>3592.8</v>
      </c>
      <c r="I180" s="39">
        <v>4404.6400000000003</v>
      </c>
      <c r="J180" s="39">
        <v>3083.82</v>
      </c>
      <c r="K180" s="39">
        <v>3168.18</v>
      </c>
      <c r="L180" s="39">
        <v>3536.91</v>
      </c>
      <c r="M180" s="40">
        <v>3409.1</v>
      </c>
      <c r="N180" s="39">
        <v>3399.58</v>
      </c>
      <c r="O180" s="39">
        <v>2430.71</v>
      </c>
      <c r="P180" s="39">
        <v>1913.23</v>
      </c>
      <c r="Q180" s="39">
        <v>1883.49</v>
      </c>
      <c r="R180" s="39">
        <v>2493.35</v>
      </c>
      <c r="S180" s="39">
        <v>1810.72</v>
      </c>
      <c r="T180" s="39">
        <v>1810.72</v>
      </c>
      <c r="U180" s="39">
        <v>1245.73</v>
      </c>
      <c r="V180" s="39">
        <v>985.07</v>
      </c>
      <c r="W180" s="39">
        <v>1719.24</v>
      </c>
      <c r="X180" s="39">
        <v>1808.23</v>
      </c>
      <c r="Y180" s="39">
        <v>1779.06</v>
      </c>
      <c r="Z180" s="39">
        <v>2498.4699999999998</v>
      </c>
      <c r="AA180" s="39">
        <v>2705.7200000000003</v>
      </c>
      <c r="AB180" s="40">
        <v>2729.36</v>
      </c>
      <c r="AC180" s="39">
        <v>2034.6</v>
      </c>
      <c r="AD180" s="39">
        <v>2229.37</v>
      </c>
      <c r="AE180" s="39">
        <v>2048.6999999999998</v>
      </c>
      <c r="AF180" s="39">
        <v>2204.5700000000002</v>
      </c>
      <c r="AG180" s="50">
        <v>1976.6</v>
      </c>
    </row>
    <row r="181" spans="1:33" x14ac:dyDescent="0.2">
      <c r="A181" s="19" t="s">
        <v>165</v>
      </c>
      <c r="B181" s="20" t="s">
        <v>416</v>
      </c>
      <c r="C181" s="38">
        <v>119.5</v>
      </c>
      <c r="D181" s="38">
        <v>108</v>
      </c>
      <c r="E181" s="39">
        <v>188.25</v>
      </c>
      <c r="F181" s="38">
        <v>42.25</v>
      </c>
      <c r="G181" s="39">
        <v>0</v>
      </c>
      <c r="H181" s="39">
        <v>62.2</v>
      </c>
      <c r="I181" s="39">
        <v>77.5</v>
      </c>
      <c r="J181" s="39">
        <v>91</v>
      </c>
      <c r="K181" s="39">
        <v>45.25</v>
      </c>
      <c r="L181" s="39">
        <v>33.5</v>
      </c>
      <c r="M181" s="40">
        <v>33.5</v>
      </c>
      <c r="N181" s="39">
        <v>84.5</v>
      </c>
      <c r="O181" s="39">
        <v>72</v>
      </c>
      <c r="P181" s="39">
        <v>39.25</v>
      </c>
      <c r="Q181" s="39">
        <v>39.25</v>
      </c>
      <c r="R181" s="39">
        <v>0</v>
      </c>
      <c r="S181" s="39">
        <v>11.75</v>
      </c>
      <c r="T181" s="39">
        <v>11.75</v>
      </c>
      <c r="U181" s="39">
        <v>11.75</v>
      </c>
      <c r="V181" s="39">
        <v>0</v>
      </c>
      <c r="W181" s="39">
        <v>0</v>
      </c>
      <c r="X181" s="39">
        <v>0</v>
      </c>
      <c r="Y181" s="39">
        <v>0</v>
      </c>
      <c r="Z181" s="39">
        <v>0</v>
      </c>
      <c r="AA181" s="39">
        <v>0</v>
      </c>
      <c r="AB181" s="40">
        <v>9.25</v>
      </c>
      <c r="AC181" s="39">
        <v>23.5</v>
      </c>
      <c r="AD181" s="39">
        <v>0.28999999999999998</v>
      </c>
      <c r="AE181" s="39">
        <v>29</v>
      </c>
      <c r="AF181" s="39">
        <v>11.75</v>
      </c>
      <c r="AG181" s="50">
        <v>11.75</v>
      </c>
    </row>
    <row r="182" spans="1:33" x14ac:dyDescent="0.2">
      <c r="A182" s="19" t="s">
        <v>166</v>
      </c>
      <c r="B182" s="20" t="s">
        <v>417</v>
      </c>
      <c r="C182" s="38">
        <v>0</v>
      </c>
      <c r="D182" s="38">
        <v>741.99</v>
      </c>
      <c r="E182" s="39">
        <v>732.87</v>
      </c>
      <c r="F182" s="38">
        <v>598</v>
      </c>
      <c r="G182" s="39">
        <v>738.87</v>
      </c>
      <c r="H182" s="39">
        <v>1193.25</v>
      </c>
      <c r="I182" s="39">
        <v>1925.82</v>
      </c>
      <c r="J182" s="39">
        <v>1690.1</v>
      </c>
      <c r="K182" s="39">
        <v>1300.5999999999999</v>
      </c>
      <c r="L182" s="39">
        <v>1259.5</v>
      </c>
      <c r="M182" s="40">
        <v>1050.6199999999999</v>
      </c>
      <c r="N182" s="39">
        <v>693.12</v>
      </c>
      <c r="O182" s="39">
        <v>519.74</v>
      </c>
      <c r="P182" s="39">
        <v>602.75</v>
      </c>
      <c r="Q182" s="39">
        <v>551</v>
      </c>
      <c r="R182" s="39">
        <v>429.5</v>
      </c>
      <c r="S182" s="39">
        <v>852.08</v>
      </c>
      <c r="T182" s="39">
        <v>951.12</v>
      </c>
      <c r="U182" s="39">
        <v>487.25</v>
      </c>
      <c r="V182" s="39">
        <v>592.5</v>
      </c>
      <c r="W182" s="39">
        <v>801.5</v>
      </c>
      <c r="X182" s="39">
        <v>524</v>
      </c>
      <c r="Y182" s="39">
        <v>676.36</v>
      </c>
      <c r="Z182" s="39">
        <v>279.75</v>
      </c>
      <c r="AA182" s="39">
        <v>322</v>
      </c>
      <c r="AB182" s="40">
        <v>352.75</v>
      </c>
      <c r="AC182" s="39">
        <v>459.99</v>
      </c>
      <c r="AD182" s="39">
        <v>322.5</v>
      </c>
      <c r="AE182" s="39">
        <v>459.74</v>
      </c>
      <c r="AF182" s="39">
        <v>484.23</v>
      </c>
      <c r="AG182" s="50">
        <v>335.5</v>
      </c>
    </row>
    <row r="183" spans="1:33" x14ac:dyDescent="0.2">
      <c r="A183" s="19" t="s">
        <v>167</v>
      </c>
      <c r="B183" s="20" t="s">
        <v>169</v>
      </c>
      <c r="C183" s="38">
        <v>2010.37</v>
      </c>
      <c r="D183" s="38">
        <v>2491.12</v>
      </c>
      <c r="E183" s="39">
        <v>1707.62</v>
      </c>
      <c r="F183" s="38">
        <v>1787.65</v>
      </c>
      <c r="G183" s="39">
        <v>1741.25</v>
      </c>
      <c r="H183" s="39">
        <v>1823.37</v>
      </c>
      <c r="I183" s="39">
        <v>2314.35</v>
      </c>
      <c r="J183" s="39">
        <v>1649.12</v>
      </c>
      <c r="K183" s="39">
        <v>1483.23</v>
      </c>
      <c r="L183" s="39">
        <v>2310.04</v>
      </c>
      <c r="M183" s="40">
        <v>1945.04</v>
      </c>
      <c r="N183" s="39">
        <v>2006</v>
      </c>
      <c r="O183" s="39">
        <v>1374.74</v>
      </c>
      <c r="P183" s="39">
        <v>1200.25</v>
      </c>
      <c r="Q183" s="39">
        <v>1025</v>
      </c>
      <c r="R183" s="39">
        <v>792.5</v>
      </c>
      <c r="S183" s="39">
        <v>639.07000000000005</v>
      </c>
      <c r="T183" s="39">
        <v>666.5</v>
      </c>
      <c r="U183" s="39">
        <v>989.96</v>
      </c>
      <c r="V183" s="39">
        <v>620.5</v>
      </c>
      <c r="W183" s="39">
        <v>917.68</v>
      </c>
      <c r="X183" s="39">
        <v>646.25</v>
      </c>
      <c r="Y183" s="39">
        <v>608.75</v>
      </c>
      <c r="Z183" s="39">
        <v>523.99</v>
      </c>
      <c r="AA183" s="39">
        <v>472.5</v>
      </c>
      <c r="AB183" s="40">
        <v>941.37</v>
      </c>
      <c r="AC183" s="39">
        <v>432.5</v>
      </c>
      <c r="AD183" s="39">
        <v>421.75</v>
      </c>
      <c r="AE183" s="39">
        <v>581.5</v>
      </c>
      <c r="AF183" s="39">
        <v>213.25</v>
      </c>
      <c r="AG183" s="50">
        <v>288.5</v>
      </c>
    </row>
    <row r="184" spans="1:33" x14ac:dyDescent="0.2">
      <c r="A184" s="19" t="s">
        <v>168</v>
      </c>
      <c r="B184" s="20" t="s">
        <v>169</v>
      </c>
      <c r="C184" s="38">
        <v>1139.8699999999999</v>
      </c>
      <c r="D184" s="38">
        <v>833.12</v>
      </c>
      <c r="E184" s="39">
        <v>627.62</v>
      </c>
      <c r="F184" s="38">
        <v>381.5</v>
      </c>
      <c r="G184" s="39">
        <v>716.25</v>
      </c>
      <c r="H184" s="39">
        <v>351.12</v>
      </c>
      <c r="I184" s="39">
        <v>1676.87</v>
      </c>
      <c r="J184" s="39">
        <v>1508.12</v>
      </c>
      <c r="K184" s="39">
        <v>1267.28</v>
      </c>
      <c r="L184" s="39">
        <v>1987.19</v>
      </c>
      <c r="M184" s="40">
        <v>857.25</v>
      </c>
      <c r="N184" s="39">
        <v>749.99</v>
      </c>
      <c r="O184" s="39">
        <v>592.25</v>
      </c>
      <c r="P184" s="39">
        <v>636.75</v>
      </c>
      <c r="Q184" s="39">
        <v>396.75</v>
      </c>
      <c r="R184" s="39">
        <v>370.25</v>
      </c>
      <c r="S184" s="39">
        <v>340</v>
      </c>
      <c r="T184" s="39">
        <v>340</v>
      </c>
      <c r="U184" s="39">
        <v>236.25</v>
      </c>
      <c r="V184" s="39">
        <v>216.25</v>
      </c>
      <c r="W184" s="39">
        <v>250.87</v>
      </c>
      <c r="X184" s="39">
        <v>398.74</v>
      </c>
      <c r="Y184" s="39">
        <v>494.62</v>
      </c>
      <c r="Z184" s="39">
        <v>244.25</v>
      </c>
      <c r="AA184" s="39">
        <v>366.37</v>
      </c>
      <c r="AB184" s="40">
        <v>531.74</v>
      </c>
      <c r="AC184" s="39">
        <v>510.1</v>
      </c>
      <c r="AD184" s="39">
        <v>881.5</v>
      </c>
      <c r="AE184" s="39">
        <v>866.32</v>
      </c>
      <c r="AF184" s="39">
        <v>1078.48</v>
      </c>
      <c r="AG184" s="50">
        <v>330.25</v>
      </c>
    </row>
    <row r="185" spans="1:33" x14ac:dyDescent="0.2">
      <c r="A185" s="19" t="s">
        <v>169</v>
      </c>
      <c r="B185" s="20" t="s">
        <v>169</v>
      </c>
      <c r="C185" s="38">
        <v>3872.37</v>
      </c>
      <c r="D185" s="38">
        <v>4347.4399999999996</v>
      </c>
      <c r="E185" s="39">
        <v>3088.8</v>
      </c>
      <c r="F185" s="38">
        <v>3288</v>
      </c>
      <c r="G185" s="39">
        <v>3433.75</v>
      </c>
      <c r="H185" s="39">
        <v>3616.42</v>
      </c>
      <c r="I185" s="39">
        <v>5433.65</v>
      </c>
      <c r="J185" s="39">
        <v>4282.72</v>
      </c>
      <c r="K185" s="39">
        <v>3406.22</v>
      </c>
      <c r="L185" s="39">
        <v>3551.4</v>
      </c>
      <c r="M185" s="40">
        <v>3915.74</v>
      </c>
      <c r="N185" s="39">
        <v>3500.45</v>
      </c>
      <c r="O185" s="39">
        <v>2865.15</v>
      </c>
      <c r="P185" s="39">
        <v>2198.25</v>
      </c>
      <c r="Q185" s="39">
        <v>1651.23</v>
      </c>
      <c r="R185" s="39">
        <v>1859.25</v>
      </c>
      <c r="S185" s="39">
        <v>1122.58</v>
      </c>
      <c r="T185" s="39">
        <v>1122.58</v>
      </c>
      <c r="U185" s="39">
        <v>1522</v>
      </c>
      <c r="V185" s="39">
        <v>943.36</v>
      </c>
      <c r="W185" s="39">
        <v>1102.51</v>
      </c>
      <c r="X185" s="39">
        <v>899.12</v>
      </c>
      <c r="Y185" s="39">
        <v>1250.8599999999999</v>
      </c>
      <c r="Z185" s="39">
        <v>1125.25</v>
      </c>
      <c r="AA185" s="39">
        <v>2330</v>
      </c>
      <c r="AB185" s="40">
        <v>1982.25</v>
      </c>
      <c r="AC185" s="39">
        <v>1218.99</v>
      </c>
      <c r="AD185" s="39">
        <v>949.99</v>
      </c>
      <c r="AE185" s="39">
        <v>865.75</v>
      </c>
      <c r="AF185" s="39">
        <v>1143.49</v>
      </c>
      <c r="AG185" s="50">
        <v>1398.25</v>
      </c>
    </row>
    <row r="186" spans="1:33" x14ac:dyDescent="0.2">
      <c r="A186" s="19" t="s">
        <v>170</v>
      </c>
      <c r="B186" s="20" t="s">
        <v>418</v>
      </c>
      <c r="C186" s="38">
        <v>0</v>
      </c>
      <c r="D186" s="38">
        <v>0</v>
      </c>
      <c r="E186" s="39">
        <v>23.5</v>
      </c>
      <c r="F186" s="38">
        <v>11.75</v>
      </c>
      <c r="G186" s="39">
        <v>11.75</v>
      </c>
      <c r="H186" s="39">
        <v>11.75</v>
      </c>
      <c r="I186" s="39">
        <v>11.75</v>
      </c>
      <c r="J186" s="39">
        <v>12.25</v>
      </c>
      <c r="K186" s="39">
        <v>199.75</v>
      </c>
      <c r="L186" s="39">
        <v>315.25</v>
      </c>
      <c r="M186" s="40">
        <v>129.25</v>
      </c>
      <c r="N186" s="39">
        <v>107</v>
      </c>
      <c r="O186" s="39">
        <v>107</v>
      </c>
      <c r="P186" s="39">
        <v>109.5</v>
      </c>
      <c r="Q186" s="39">
        <v>121.25</v>
      </c>
      <c r="R186" s="39">
        <v>121.25</v>
      </c>
      <c r="S186" s="39">
        <v>90.25</v>
      </c>
      <c r="T186" s="39">
        <v>90.25</v>
      </c>
      <c r="U186" s="39">
        <v>11.75</v>
      </c>
      <c r="V186" s="39">
        <v>29.62</v>
      </c>
      <c r="W186" s="39">
        <v>11.75</v>
      </c>
      <c r="X186" s="39">
        <v>0</v>
      </c>
      <c r="Y186" s="39">
        <v>0</v>
      </c>
      <c r="Z186" s="39">
        <v>64.75</v>
      </c>
      <c r="AA186" s="39">
        <v>68.75</v>
      </c>
      <c r="AB186" s="40">
        <v>63.75</v>
      </c>
      <c r="AC186" s="39">
        <v>26</v>
      </c>
      <c r="AD186" s="39">
        <v>122.5</v>
      </c>
      <c r="AE186" s="39">
        <v>105</v>
      </c>
      <c r="AF186" s="39">
        <v>117.5</v>
      </c>
      <c r="AG186" s="50">
        <v>103.25</v>
      </c>
    </row>
    <row r="187" spans="1:33" x14ac:dyDescent="0.2">
      <c r="A187" s="19" t="s">
        <v>171</v>
      </c>
      <c r="B187" s="20" t="s">
        <v>418</v>
      </c>
      <c r="C187" s="38">
        <v>12400.41</v>
      </c>
      <c r="D187" s="38">
        <v>12753.13</v>
      </c>
      <c r="E187" s="39">
        <v>12626.23</v>
      </c>
      <c r="F187" s="38">
        <v>12241.5</v>
      </c>
      <c r="G187" s="39">
        <v>10280.4</v>
      </c>
      <c r="H187" s="39">
        <v>11295.97</v>
      </c>
      <c r="I187" s="39">
        <v>24591.52</v>
      </c>
      <c r="J187" s="39">
        <v>27876.9</v>
      </c>
      <c r="K187" s="39">
        <v>30018.54</v>
      </c>
      <c r="L187" s="39">
        <v>36834.160000000003</v>
      </c>
      <c r="M187" s="40">
        <v>36997.46</v>
      </c>
      <c r="N187" s="39">
        <v>35490.449999999997</v>
      </c>
      <c r="O187" s="39">
        <v>36992.379999999997</v>
      </c>
      <c r="P187" s="39">
        <v>40901.86</v>
      </c>
      <c r="Q187" s="39">
        <v>40338.33</v>
      </c>
      <c r="R187" s="39">
        <v>39051.760000000002</v>
      </c>
      <c r="S187" s="39">
        <v>28493.759999999998</v>
      </c>
      <c r="T187" s="39">
        <v>33205.17</v>
      </c>
      <c r="U187" s="39">
        <v>35066.6</v>
      </c>
      <c r="V187" s="39">
        <v>34222.93</v>
      </c>
      <c r="W187" s="39">
        <v>33588.980000000003</v>
      </c>
      <c r="X187" s="39">
        <v>33865.089999999997</v>
      </c>
      <c r="Y187" s="39">
        <v>33610.67</v>
      </c>
      <c r="Z187" s="39">
        <v>34780.76</v>
      </c>
      <c r="AA187" s="39">
        <v>36164.579999999994</v>
      </c>
      <c r="AB187" s="40">
        <v>39028.720000000001</v>
      </c>
      <c r="AC187" s="39">
        <v>41901.019999999997</v>
      </c>
      <c r="AD187" s="39">
        <v>45573.61</v>
      </c>
      <c r="AE187" s="39">
        <v>64716.52</v>
      </c>
      <c r="AF187" s="39">
        <v>64644.26</v>
      </c>
      <c r="AG187" s="50">
        <v>60128.42</v>
      </c>
    </row>
    <row r="188" spans="1:33" x14ac:dyDescent="0.2">
      <c r="A188" s="19" t="s">
        <v>172</v>
      </c>
      <c r="B188" s="20" t="s">
        <v>418</v>
      </c>
      <c r="C188" s="38">
        <v>2476.4899999999998</v>
      </c>
      <c r="D188" s="38">
        <v>2387.91</v>
      </c>
      <c r="E188" s="39">
        <v>2339.36</v>
      </c>
      <c r="F188" s="38">
        <v>2243.0700000000002</v>
      </c>
      <c r="G188" s="39">
        <v>2313.4499999999998</v>
      </c>
      <c r="H188" s="39">
        <v>2143.06</v>
      </c>
      <c r="I188" s="39">
        <v>2222.38</v>
      </c>
      <c r="J188" s="39">
        <v>2316.12</v>
      </c>
      <c r="K188" s="39">
        <v>2311.4899999999998</v>
      </c>
      <c r="L188" s="39">
        <v>2270.12</v>
      </c>
      <c r="M188" s="40">
        <v>1741.49</v>
      </c>
      <c r="N188" s="39">
        <v>1668.21</v>
      </c>
      <c r="O188" s="39">
        <v>1356.62</v>
      </c>
      <c r="P188" s="39">
        <v>1320.25</v>
      </c>
      <c r="Q188" s="39">
        <v>1189.1199999999999</v>
      </c>
      <c r="R188" s="39">
        <v>1223.75</v>
      </c>
      <c r="S188" s="39">
        <v>678.05</v>
      </c>
      <c r="T188" s="39">
        <v>934.75</v>
      </c>
      <c r="U188" s="39">
        <v>1332.08</v>
      </c>
      <c r="V188" s="39">
        <v>1149.6199999999999</v>
      </c>
      <c r="W188" s="39">
        <v>1352.73</v>
      </c>
      <c r="X188" s="39">
        <v>1289.6199999999999</v>
      </c>
      <c r="Y188" s="39">
        <v>1149.4100000000001</v>
      </c>
      <c r="Z188" s="39">
        <v>1318.66</v>
      </c>
      <c r="AA188" s="39">
        <v>1340.74</v>
      </c>
      <c r="AB188" s="40">
        <v>1356.86</v>
      </c>
      <c r="AC188" s="39">
        <v>1122.58</v>
      </c>
      <c r="AD188" s="39">
        <v>1512.99</v>
      </c>
      <c r="AE188" s="39">
        <v>1816</v>
      </c>
      <c r="AF188" s="39">
        <v>1258.1199999999999</v>
      </c>
      <c r="AG188" s="50">
        <v>1678.87</v>
      </c>
    </row>
    <row r="189" spans="1:33" x14ac:dyDescent="0.2">
      <c r="A189" s="19" t="s">
        <v>173</v>
      </c>
      <c r="B189" s="20" t="s">
        <v>418</v>
      </c>
      <c r="C189" s="38">
        <v>0</v>
      </c>
      <c r="D189" s="38">
        <v>0</v>
      </c>
      <c r="E189" s="39">
        <v>11.75</v>
      </c>
      <c r="F189" s="38">
        <v>11.75</v>
      </c>
      <c r="G189" s="39">
        <v>11.75</v>
      </c>
      <c r="H189" s="39">
        <v>23.5</v>
      </c>
      <c r="I189" s="39">
        <v>0</v>
      </c>
      <c r="J189" s="39">
        <v>0</v>
      </c>
      <c r="K189" s="39">
        <v>33.369999999999997</v>
      </c>
      <c r="L189" s="39">
        <v>38.119999999999997</v>
      </c>
      <c r="M189" s="40">
        <v>56.25</v>
      </c>
      <c r="N189" s="39">
        <v>44.5</v>
      </c>
      <c r="O189" s="39">
        <v>44.5</v>
      </c>
      <c r="P189" s="39">
        <v>68</v>
      </c>
      <c r="Q189" s="39">
        <v>32.75</v>
      </c>
      <c r="R189" s="39">
        <v>23.5</v>
      </c>
      <c r="S189" s="39">
        <v>11.75</v>
      </c>
      <c r="T189" s="39">
        <v>11.75</v>
      </c>
      <c r="U189" s="39">
        <v>0</v>
      </c>
      <c r="V189" s="39">
        <v>14.25</v>
      </c>
      <c r="W189" s="39">
        <v>14.25</v>
      </c>
      <c r="X189" s="39">
        <v>0</v>
      </c>
      <c r="Y189" s="39">
        <v>5.5</v>
      </c>
      <c r="Z189" s="39">
        <v>33.5</v>
      </c>
      <c r="AA189" s="39">
        <v>0</v>
      </c>
      <c r="AB189" s="40">
        <v>0</v>
      </c>
      <c r="AC189" s="39">
        <v>11.75</v>
      </c>
      <c r="AD189" s="39">
        <v>0</v>
      </c>
      <c r="AE189" s="39">
        <v>0</v>
      </c>
      <c r="AF189" s="39">
        <v>50.12</v>
      </c>
      <c r="AG189" s="50">
        <v>0</v>
      </c>
    </row>
    <row r="190" spans="1:33" x14ac:dyDescent="0.2">
      <c r="A190" s="19" t="s">
        <v>174</v>
      </c>
      <c r="B190" s="20" t="s">
        <v>418</v>
      </c>
      <c r="C190" s="38">
        <v>17468.3</v>
      </c>
      <c r="D190" s="38">
        <v>18126.740000000002</v>
      </c>
      <c r="E190" s="39">
        <v>17880.990000000002</v>
      </c>
      <c r="F190" s="38">
        <v>17923.310000000001</v>
      </c>
      <c r="G190" s="39">
        <v>18134.54</v>
      </c>
      <c r="H190" s="39">
        <v>20171.52</v>
      </c>
      <c r="I190" s="39">
        <v>23252.49</v>
      </c>
      <c r="J190" s="39">
        <v>26969.93</v>
      </c>
      <c r="K190" s="39">
        <v>28619.03</v>
      </c>
      <c r="L190" s="39">
        <v>30134.54</v>
      </c>
      <c r="M190" s="40">
        <v>31695.08</v>
      </c>
      <c r="N190" s="39">
        <v>30968.22</v>
      </c>
      <c r="O190" s="39">
        <v>28797.21</v>
      </c>
      <c r="P190" s="39">
        <v>35402.46</v>
      </c>
      <c r="Q190" s="39">
        <v>39983.47</v>
      </c>
      <c r="R190" s="39">
        <v>41566.39</v>
      </c>
      <c r="S190" s="39">
        <v>30965.040000000001</v>
      </c>
      <c r="T190" s="39">
        <v>36170.400000000001</v>
      </c>
      <c r="U190" s="39">
        <v>37442.39</v>
      </c>
      <c r="V190" s="39">
        <v>32332.98</v>
      </c>
      <c r="W190" s="39">
        <v>33853.39</v>
      </c>
      <c r="X190" s="39">
        <v>31992</v>
      </c>
      <c r="Y190" s="39">
        <v>31547.17</v>
      </c>
      <c r="Z190" s="39">
        <v>30830.09</v>
      </c>
      <c r="AA190" s="39">
        <v>31014.779999999995</v>
      </c>
      <c r="AB190" s="40">
        <v>29732.54</v>
      </c>
      <c r="AC190" s="39">
        <v>27494.080000000002</v>
      </c>
      <c r="AD190" s="39">
        <v>29180.46</v>
      </c>
      <c r="AE190" s="39">
        <v>38556.44</v>
      </c>
      <c r="AF190" s="39">
        <v>28544.63</v>
      </c>
      <c r="AG190" s="50">
        <v>31457.14</v>
      </c>
    </row>
    <row r="191" spans="1:33" x14ac:dyDescent="0.2">
      <c r="A191" s="19" t="s">
        <v>329</v>
      </c>
      <c r="B191" s="20" t="s">
        <v>444</v>
      </c>
      <c r="C191" s="38">
        <v>577.36</v>
      </c>
      <c r="D191" s="38">
        <v>487.75</v>
      </c>
      <c r="E191" s="39">
        <v>545.79</v>
      </c>
      <c r="F191" s="38">
        <v>558.66999999999996</v>
      </c>
      <c r="G191" s="39">
        <v>493.24</v>
      </c>
      <c r="H191" s="39">
        <v>682.99</v>
      </c>
      <c r="I191" s="39">
        <v>960.55</v>
      </c>
      <c r="J191" s="39">
        <v>676.82</v>
      </c>
      <c r="K191" s="39">
        <v>527.12</v>
      </c>
      <c r="L191" s="39">
        <v>590.75</v>
      </c>
      <c r="M191" s="40">
        <v>522.5</v>
      </c>
      <c r="N191" s="39">
        <v>380.25</v>
      </c>
      <c r="O191" s="39">
        <v>335.5</v>
      </c>
      <c r="P191" s="39">
        <v>342.75</v>
      </c>
      <c r="Q191" s="39">
        <v>338.5</v>
      </c>
      <c r="R191" s="39">
        <v>565.49</v>
      </c>
      <c r="S191" s="39">
        <v>333.59</v>
      </c>
      <c r="T191" s="39">
        <v>434.49</v>
      </c>
      <c r="U191" s="39">
        <v>393.47</v>
      </c>
      <c r="V191" s="39">
        <v>893.33</v>
      </c>
      <c r="W191" s="39">
        <v>651.5</v>
      </c>
      <c r="X191" s="39">
        <v>431</v>
      </c>
      <c r="Y191" s="39">
        <v>305.87</v>
      </c>
      <c r="Z191" s="39">
        <v>999.12</v>
      </c>
      <c r="AA191" s="39">
        <v>413.86</v>
      </c>
      <c r="AB191" s="40">
        <v>250.5</v>
      </c>
      <c r="AC191" s="39">
        <v>520.58000000000004</v>
      </c>
      <c r="AD191" s="39">
        <v>510.25</v>
      </c>
      <c r="AE191" s="39">
        <v>1061</v>
      </c>
      <c r="AF191" s="39">
        <v>566.74</v>
      </c>
      <c r="AG191" s="50">
        <v>465</v>
      </c>
    </row>
    <row r="192" spans="1:33" x14ac:dyDescent="0.2">
      <c r="A192" s="19" t="s">
        <v>175</v>
      </c>
      <c r="B192" s="20" t="s">
        <v>419</v>
      </c>
      <c r="C192" s="38">
        <v>3791.36</v>
      </c>
      <c r="D192" s="38">
        <v>5482.36</v>
      </c>
      <c r="E192" s="39">
        <v>6497.29</v>
      </c>
      <c r="F192" s="38">
        <v>6938.01</v>
      </c>
      <c r="G192" s="39">
        <v>7064.39</v>
      </c>
      <c r="H192" s="39">
        <v>8135.22</v>
      </c>
      <c r="I192" s="39">
        <v>9600.89</v>
      </c>
      <c r="J192" s="39">
        <v>7319.25</v>
      </c>
      <c r="K192" s="39">
        <v>7144.64</v>
      </c>
      <c r="L192" s="39">
        <v>6998.17</v>
      </c>
      <c r="M192" s="40">
        <v>7541.98</v>
      </c>
      <c r="N192" s="39">
        <v>7392.47</v>
      </c>
      <c r="O192" s="39">
        <v>8503.69</v>
      </c>
      <c r="P192" s="39">
        <v>11597.34</v>
      </c>
      <c r="Q192" s="39">
        <v>10417.58</v>
      </c>
      <c r="R192" s="39">
        <v>8324.75</v>
      </c>
      <c r="S192" s="39">
        <v>6032.83</v>
      </c>
      <c r="T192" s="39">
        <v>6544.29</v>
      </c>
      <c r="U192" s="39">
        <v>7536.83</v>
      </c>
      <c r="V192" s="39">
        <v>7852.21</v>
      </c>
      <c r="W192" s="39">
        <v>8711.7900000000009</v>
      </c>
      <c r="X192" s="39">
        <v>8481.61</v>
      </c>
      <c r="Y192" s="39">
        <v>9508.91</v>
      </c>
      <c r="Z192" s="39">
        <v>8517.58</v>
      </c>
      <c r="AA192" s="39">
        <v>8896.15</v>
      </c>
      <c r="AB192" s="40">
        <v>9199.08</v>
      </c>
      <c r="AC192" s="39">
        <v>8523.1</v>
      </c>
      <c r="AD192" s="39">
        <v>9406.27</v>
      </c>
      <c r="AE192" s="39">
        <v>11296.35</v>
      </c>
      <c r="AF192" s="39">
        <v>9874.02</v>
      </c>
      <c r="AG192" s="50">
        <v>9832.43</v>
      </c>
    </row>
    <row r="193" spans="1:33" x14ac:dyDescent="0.2">
      <c r="A193" s="19" t="s">
        <v>176</v>
      </c>
      <c r="B193" s="20" t="s">
        <v>419</v>
      </c>
      <c r="C193" s="38">
        <v>6641.36</v>
      </c>
      <c r="D193" s="38">
        <v>7636.96</v>
      </c>
      <c r="E193" s="39">
        <v>8011.44</v>
      </c>
      <c r="F193" s="38">
        <v>10202.19</v>
      </c>
      <c r="G193" s="39">
        <v>10863.76</v>
      </c>
      <c r="H193" s="39">
        <v>8979.59</v>
      </c>
      <c r="I193" s="39">
        <v>11707.68</v>
      </c>
      <c r="J193" s="39">
        <v>10253.469999999999</v>
      </c>
      <c r="K193" s="39">
        <v>9916.57</v>
      </c>
      <c r="L193" s="39">
        <v>10146.129999999999</v>
      </c>
      <c r="M193" s="40">
        <v>8836.41</v>
      </c>
      <c r="N193" s="39">
        <v>8894.76</v>
      </c>
      <c r="O193" s="39">
        <v>9298.14</v>
      </c>
      <c r="P193" s="39">
        <v>12337.94</v>
      </c>
      <c r="Q193" s="39">
        <v>9968.41</v>
      </c>
      <c r="R193" s="39">
        <v>8719.17</v>
      </c>
      <c r="S193" s="39">
        <v>6063.47</v>
      </c>
      <c r="T193" s="39">
        <v>6498.69</v>
      </c>
      <c r="U193" s="39">
        <v>7488.66</v>
      </c>
      <c r="V193" s="39">
        <v>7413.59</v>
      </c>
      <c r="W193" s="39">
        <v>7118.79</v>
      </c>
      <c r="X193" s="39">
        <v>7591.01</v>
      </c>
      <c r="Y193" s="39">
        <v>7423.71</v>
      </c>
      <c r="Z193" s="39">
        <v>6920.51</v>
      </c>
      <c r="AA193" s="39">
        <v>7458.7</v>
      </c>
      <c r="AB193" s="40">
        <v>6652.82</v>
      </c>
      <c r="AC193" s="39">
        <v>7639.55</v>
      </c>
      <c r="AD193" s="39">
        <v>7465.06</v>
      </c>
      <c r="AE193" s="39">
        <v>9147.01</v>
      </c>
      <c r="AF193" s="39">
        <v>8662.48</v>
      </c>
      <c r="AG193" s="50">
        <v>7357.87</v>
      </c>
    </row>
    <row r="194" spans="1:33" x14ac:dyDescent="0.2">
      <c r="A194" s="19" t="s">
        <v>177</v>
      </c>
      <c r="B194" s="20" t="s">
        <v>419</v>
      </c>
      <c r="C194" s="38">
        <v>414</v>
      </c>
      <c r="D194" s="38">
        <v>470.75</v>
      </c>
      <c r="E194" s="39">
        <v>302</v>
      </c>
      <c r="F194" s="38">
        <v>263.5</v>
      </c>
      <c r="G194" s="39">
        <v>405.5</v>
      </c>
      <c r="H194" s="39">
        <v>428.25</v>
      </c>
      <c r="I194" s="39">
        <v>421.15</v>
      </c>
      <c r="J194" s="39">
        <v>307.12</v>
      </c>
      <c r="K194" s="39">
        <v>325.25</v>
      </c>
      <c r="L194" s="39">
        <v>294.74</v>
      </c>
      <c r="M194" s="40">
        <v>177.25</v>
      </c>
      <c r="N194" s="39">
        <v>295.62</v>
      </c>
      <c r="O194" s="39">
        <v>242.49</v>
      </c>
      <c r="P194" s="39">
        <v>890.25</v>
      </c>
      <c r="Q194" s="39">
        <v>641.25</v>
      </c>
      <c r="R194" s="39">
        <v>556</v>
      </c>
      <c r="S194" s="39">
        <v>393.81</v>
      </c>
      <c r="T194" s="39">
        <v>421.49</v>
      </c>
      <c r="U194" s="39">
        <v>400.5</v>
      </c>
      <c r="V194" s="39">
        <v>248.62</v>
      </c>
      <c r="W194" s="39">
        <v>333.25</v>
      </c>
      <c r="X194" s="39">
        <v>144</v>
      </c>
      <c r="Y194" s="39">
        <v>126.12</v>
      </c>
      <c r="Z194" s="39">
        <v>205.75</v>
      </c>
      <c r="AA194" s="39">
        <v>175.25</v>
      </c>
      <c r="AB194" s="40">
        <v>189.65</v>
      </c>
      <c r="AC194" s="39">
        <v>137.25</v>
      </c>
      <c r="AD194" s="39">
        <v>88.75</v>
      </c>
      <c r="AE194" s="39">
        <v>157</v>
      </c>
      <c r="AF194" s="39">
        <v>313.49</v>
      </c>
      <c r="AG194" s="50">
        <v>115.5</v>
      </c>
    </row>
    <row r="195" spans="1:33" x14ac:dyDescent="0.2">
      <c r="A195" s="19" t="s">
        <v>178</v>
      </c>
      <c r="B195" s="20" t="s">
        <v>419</v>
      </c>
      <c r="C195" s="38">
        <v>14990.72</v>
      </c>
      <c r="D195" s="38">
        <v>16908.14</v>
      </c>
      <c r="E195" s="39">
        <v>21308.31</v>
      </c>
      <c r="F195" s="38">
        <v>24148.3</v>
      </c>
      <c r="G195" s="39">
        <v>28343.45</v>
      </c>
      <c r="H195" s="39">
        <v>32317.51</v>
      </c>
      <c r="I195" s="39">
        <v>43289.81</v>
      </c>
      <c r="J195" s="39">
        <v>42189.95</v>
      </c>
      <c r="K195" s="39">
        <v>36406.78</v>
      </c>
      <c r="L195" s="39">
        <v>33250.269999999997</v>
      </c>
      <c r="M195" s="40">
        <v>37477.07</v>
      </c>
      <c r="N195" s="39">
        <v>40345.82</v>
      </c>
      <c r="O195" s="39">
        <v>46774.27</v>
      </c>
      <c r="P195" s="39">
        <v>60868.62</v>
      </c>
      <c r="Q195" s="39">
        <v>54080.09</v>
      </c>
      <c r="R195" s="39">
        <v>45128.19</v>
      </c>
      <c r="S195" s="39">
        <v>36600.33</v>
      </c>
      <c r="T195" s="39">
        <v>39372.94</v>
      </c>
      <c r="U195" s="39">
        <v>42028.32</v>
      </c>
      <c r="V195" s="39">
        <v>42750.45</v>
      </c>
      <c r="W195" s="39">
        <v>43053.13</v>
      </c>
      <c r="X195" s="39">
        <v>44192.08</v>
      </c>
      <c r="Y195" s="39">
        <v>46008.37</v>
      </c>
      <c r="Z195" s="39">
        <v>46935.96</v>
      </c>
      <c r="AA195" s="39">
        <v>47329.029999999992</v>
      </c>
      <c r="AB195" s="40">
        <v>48411.27</v>
      </c>
      <c r="AC195" s="39">
        <v>45015.06</v>
      </c>
      <c r="AD195" s="39">
        <v>46777.04</v>
      </c>
      <c r="AE195" s="39">
        <v>60280.78</v>
      </c>
      <c r="AF195" s="39">
        <v>62582.76</v>
      </c>
      <c r="AG195" s="50">
        <v>58774.400000000001</v>
      </c>
    </row>
    <row r="196" spans="1:33" x14ac:dyDescent="0.2">
      <c r="A196" s="19" t="s">
        <v>179</v>
      </c>
      <c r="B196" s="20" t="s">
        <v>419</v>
      </c>
      <c r="C196" s="38">
        <v>585.12</v>
      </c>
      <c r="D196" s="38">
        <v>677.75</v>
      </c>
      <c r="E196" s="39">
        <v>1630.8</v>
      </c>
      <c r="F196" s="38">
        <v>1563.77</v>
      </c>
      <c r="G196" s="39">
        <v>2249.92</v>
      </c>
      <c r="H196" s="39">
        <v>2891.45</v>
      </c>
      <c r="I196" s="39">
        <v>2109.29</v>
      </c>
      <c r="J196" s="39">
        <v>2394.2399999999998</v>
      </c>
      <c r="K196" s="39">
        <v>2078.71</v>
      </c>
      <c r="L196" s="39">
        <v>1942.11</v>
      </c>
      <c r="M196" s="40">
        <v>1863.86</v>
      </c>
      <c r="N196" s="39">
        <v>1572.49</v>
      </c>
      <c r="O196" s="39">
        <v>2020.87</v>
      </c>
      <c r="P196" s="39">
        <v>4814.55</v>
      </c>
      <c r="Q196" s="39">
        <v>3196.98</v>
      </c>
      <c r="R196" s="39">
        <v>2959.24</v>
      </c>
      <c r="S196" s="39">
        <v>1461.14</v>
      </c>
      <c r="T196" s="39">
        <v>1605.86</v>
      </c>
      <c r="U196" s="39">
        <v>1175.45</v>
      </c>
      <c r="V196" s="39">
        <v>1688.75</v>
      </c>
      <c r="W196" s="39">
        <v>2070.7399999999998</v>
      </c>
      <c r="X196" s="39">
        <v>2480.2399999999998</v>
      </c>
      <c r="Y196" s="39">
        <v>1334.3</v>
      </c>
      <c r="Z196" s="39">
        <v>1359</v>
      </c>
      <c r="AA196" s="39">
        <v>1166.8599999999999</v>
      </c>
      <c r="AB196" s="40">
        <v>1114.0999999999999</v>
      </c>
      <c r="AC196" s="39">
        <v>853.23</v>
      </c>
      <c r="AD196" s="39">
        <v>1498.49</v>
      </c>
      <c r="AE196" s="39">
        <v>506.75</v>
      </c>
      <c r="AF196" s="39">
        <v>1692.62</v>
      </c>
      <c r="AG196" s="50">
        <v>685.87</v>
      </c>
    </row>
    <row r="197" spans="1:33" x14ac:dyDescent="0.2">
      <c r="A197" s="19" t="s">
        <v>180</v>
      </c>
      <c r="B197" s="20" t="s">
        <v>420</v>
      </c>
      <c r="C197" s="38">
        <v>0</v>
      </c>
      <c r="D197" s="38">
        <v>0</v>
      </c>
      <c r="E197" s="39">
        <v>0</v>
      </c>
      <c r="F197" s="38">
        <v>0</v>
      </c>
      <c r="G197" s="39">
        <v>0</v>
      </c>
      <c r="H197" s="39">
        <v>0</v>
      </c>
      <c r="I197" s="39">
        <v>0</v>
      </c>
      <c r="J197" s="39">
        <v>0</v>
      </c>
      <c r="K197" s="39">
        <v>0</v>
      </c>
      <c r="L197" s="39">
        <v>0</v>
      </c>
      <c r="M197" s="40">
        <v>35.25</v>
      </c>
      <c r="N197" s="39">
        <v>14.25</v>
      </c>
      <c r="O197" s="39">
        <v>98.24</v>
      </c>
      <c r="P197" s="39">
        <v>43.5</v>
      </c>
      <c r="Q197" s="39">
        <v>21.75</v>
      </c>
      <c r="R197" s="39">
        <v>65.25</v>
      </c>
      <c r="S197" s="39">
        <v>185.62</v>
      </c>
      <c r="T197" s="39">
        <v>185.62</v>
      </c>
      <c r="U197" s="39">
        <v>88.75</v>
      </c>
      <c r="V197" s="39">
        <v>78.75</v>
      </c>
      <c r="W197" s="39">
        <v>89.74</v>
      </c>
      <c r="X197" s="39">
        <v>128.25</v>
      </c>
      <c r="Y197" s="39">
        <v>176.49</v>
      </c>
      <c r="Z197" s="39">
        <v>431</v>
      </c>
      <c r="AA197" s="39">
        <v>138.37</v>
      </c>
      <c r="AB197" s="40">
        <v>421.25</v>
      </c>
      <c r="AC197" s="39">
        <v>240.5</v>
      </c>
      <c r="AD197" s="39">
        <v>251.5</v>
      </c>
      <c r="AE197" s="39">
        <v>111.5</v>
      </c>
      <c r="AF197" s="39">
        <v>127.5</v>
      </c>
      <c r="AG197" s="50">
        <v>183</v>
      </c>
    </row>
    <row r="198" spans="1:33" x14ac:dyDescent="0.2">
      <c r="A198" s="19" t="s">
        <v>477</v>
      </c>
      <c r="B198" s="20" t="s">
        <v>420</v>
      </c>
      <c r="C198" s="38">
        <v>1256.6199999999999</v>
      </c>
      <c r="D198" s="38">
        <v>1642.62</v>
      </c>
      <c r="E198" s="39">
        <v>1500.2</v>
      </c>
      <c r="F198" s="38">
        <v>1496.87</v>
      </c>
      <c r="G198" s="39">
        <v>1743.62</v>
      </c>
      <c r="H198" s="39">
        <v>1578.37</v>
      </c>
      <c r="I198" s="39">
        <v>1849.07</v>
      </c>
      <c r="J198" s="39">
        <v>2871.51</v>
      </c>
      <c r="K198" s="39">
        <v>3298.37</v>
      </c>
      <c r="L198" s="39">
        <v>3182.24</v>
      </c>
      <c r="M198" s="40">
        <v>3635.61</v>
      </c>
      <c r="N198" s="39">
        <v>3684.97</v>
      </c>
      <c r="O198" s="39">
        <v>3971.31</v>
      </c>
      <c r="P198" s="39">
        <v>4406.07</v>
      </c>
      <c r="Q198" s="39">
        <v>4954.84</v>
      </c>
      <c r="R198" s="39">
        <v>4112.2299999999996</v>
      </c>
      <c r="S198" s="39">
        <v>2514.13</v>
      </c>
      <c r="T198" s="39">
        <v>2559.4899999999998</v>
      </c>
      <c r="U198" s="39">
        <v>2097.73</v>
      </c>
      <c r="V198" s="39">
        <v>1896.75</v>
      </c>
      <c r="W198" s="39">
        <v>1883.56</v>
      </c>
      <c r="X198" s="39">
        <v>1611.37</v>
      </c>
      <c r="Y198" s="39">
        <v>1260.8599999999999</v>
      </c>
      <c r="Z198" s="39">
        <v>1227.46</v>
      </c>
      <c r="AA198" s="39">
        <v>1750.99</v>
      </c>
      <c r="AB198" s="40">
        <v>1783.97</v>
      </c>
      <c r="AC198" s="39">
        <v>2261.87</v>
      </c>
      <c r="AD198" s="39">
        <v>2659.49</v>
      </c>
      <c r="AE198" s="39">
        <v>2989.24</v>
      </c>
      <c r="AF198" s="39">
        <v>2793.98</v>
      </c>
      <c r="AG198" s="50">
        <v>3134.4</v>
      </c>
    </row>
    <row r="199" spans="1:33" x14ac:dyDescent="0.2">
      <c r="A199" s="19" t="s">
        <v>450</v>
      </c>
      <c r="B199" s="20" t="s">
        <v>420</v>
      </c>
      <c r="C199" s="38">
        <v>0</v>
      </c>
      <c r="D199" s="38">
        <v>0</v>
      </c>
      <c r="E199" s="39">
        <v>0</v>
      </c>
      <c r="F199" s="38">
        <v>0</v>
      </c>
      <c r="G199" s="39">
        <v>0</v>
      </c>
      <c r="H199" s="39">
        <v>0</v>
      </c>
      <c r="I199" s="39">
        <v>0</v>
      </c>
      <c r="J199" s="39">
        <v>0</v>
      </c>
      <c r="K199" s="39">
        <v>0</v>
      </c>
      <c r="L199" s="39">
        <v>0</v>
      </c>
      <c r="M199" s="40">
        <v>0</v>
      </c>
      <c r="N199" s="39">
        <v>0</v>
      </c>
      <c r="O199" s="39">
        <v>0</v>
      </c>
      <c r="P199" s="39">
        <v>0</v>
      </c>
      <c r="Q199" s="39">
        <v>0</v>
      </c>
      <c r="R199" s="39">
        <v>0</v>
      </c>
      <c r="S199" s="39">
        <v>0</v>
      </c>
      <c r="T199" s="39">
        <v>0</v>
      </c>
      <c r="U199" s="39">
        <v>0</v>
      </c>
      <c r="V199" s="39">
        <v>0</v>
      </c>
      <c r="W199" s="39">
        <v>0</v>
      </c>
      <c r="X199" s="39">
        <v>0</v>
      </c>
      <c r="Y199" s="39">
        <v>0</v>
      </c>
      <c r="Z199" s="39">
        <v>0</v>
      </c>
      <c r="AA199" s="39">
        <v>0</v>
      </c>
      <c r="AB199" s="40">
        <v>0</v>
      </c>
      <c r="AC199" s="39">
        <v>0</v>
      </c>
      <c r="AD199" s="39">
        <v>0</v>
      </c>
      <c r="AE199" s="39">
        <v>0</v>
      </c>
      <c r="AF199" s="39">
        <v>0</v>
      </c>
      <c r="AG199" s="50">
        <v>0</v>
      </c>
    </row>
    <row r="200" spans="1:33" x14ac:dyDescent="0.2">
      <c r="A200" s="19" t="s">
        <v>181</v>
      </c>
      <c r="B200" s="20" t="s">
        <v>420</v>
      </c>
      <c r="C200" s="38">
        <v>607.5</v>
      </c>
      <c r="D200" s="38">
        <v>717.25</v>
      </c>
      <c r="E200" s="39">
        <v>791.75</v>
      </c>
      <c r="F200" s="38">
        <v>757.87</v>
      </c>
      <c r="G200" s="39">
        <v>760.99</v>
      </c>
      <c r="H200" s="39">
        <v>1796.2</v>
      </c>
      <c r="I200" s="39">
        <v>5326.01</v>
      </c>
      <c r="J200" s="39">
        <v>7899.79</v>
      </c>
      <c r="K200" s="39">
        <v>8521.68</v>
      </c>
      <c r="L200" s="39">
        <v>10719.17</v>
      </c>
      <c r="M200" s="40">
        <v>11548.54</v>
      </c>
      <c r="N200" s="39">
        <v>11700</v>
      </c>
      <c r="O200" s="39">
        <v>12944.98</v>
      </c>
      <c r="P200" s="39">
        <v>12135.57</v>
      </c>
      <c r="Q200" s="39">
        <v>10839.11</v>
      </c>
      <c r="R200" s="39">
        <v>12404.28</v>
      </c>
      <c r="S200" s="39">
        <v>11471.73</v>
      </c>
      <c r="T200" s="39">
        <v>11814.43</v>
      </c>
      <c r="U200" s="39">
        <v>12176.83</v>
      </c>
      <c r="V200" s="39">
        <v>11885.36</v>
      </c>
      <c r="W200" s="39">
        <v>12046.54</v>
      </c>
      <c r="X200" s="39">
        <v>11036.59</v>
      </c>
      <c r="Y200" s="39">
        <v>11358.1</v>
      </c>
      <c r="Z200" s="39">
        <v>9862.66</v>
      </c>
      <c r="AA200" s="39">
        <v>12157.89</v>
      </c>
      <c r="AB200" s="40">
        <v>11755.7</v>
      </c>
      <c r="AC200" s="39">
        <v>12543.39</v>
      </c>
      <c r="AD200" s="39">
        <v>12645.69</v>
      </c>
      <c r="AE200" s="39">
        <v>12682.64</v>
      </c>
      <c r="AF200" s="39">
        <v>11115.92</v>
      </c>
      <c r="AG200" s="50">
        <v>8771.23</v>
      </c>
    </row>
    <row r="201" spans="1:33" x14ac:dyDescent="0.2">
      <c r="A201" s="19" t="s">
        <v>182</v>
      </c>
      <c r="B201" s="20" t="s">
        <v>421</v>
      </c>
      <c r="C201" s="38">
        <v>0</v>
      </c>
      <c r="D201" s="38">
        <v>0</v>
      </c>
      <c r="E201" s="39">
        <v>0</v>
      </c>
      <c r="F201" s="38">
        <v>0</v>
      </c>
      <c r="G201" s="38">
        <v>0</v>
      </c>
      <c r="H201" s="38">
        <v>0</v>
      </c>
      <c r="I201" s="38">
        <v>0</v>
      </c>
      <c r="J201" s="38">
        <v>0</v>
      </c>
      <c r="K201" s="39">
        <v>0</v>
      </c>
      <c r="L201" s="39">
        <v>0</v>
      </c>
      <c r="M201" s="40">
        <v>0</v>
      </c>
      <c r="N201" s="39">
        <v>0</v>
      </c>
      <c r="O201" s="39">
        <v>0</v>
      </c>
      <c r="P201" s="39">
        <v>0</v>
      </c>
      <c r="Q201" s="39">
        <v>0</v>
      </c>
      <c r="R201" s="39">
        <v>0</v>
      </c>
      <c r="S201" s="39">
        <v>0</v>
      </c>
      <c r="T201" s="39">
        <v>0</v>
      </c>
      <c r="U201" s="39">
        <v>0</v>
      </c>
      <c r="V201" s="39">
        <v>0</v>
      </c>
      <c r="W201" s="39">
        <v>0</v>
      </c>
      <c r="X201" s="39">
        <v>0</v>
      </c>
      <c r="Y201" s="39">
        <v>0</v>
      </c>
      <c r="Z201" s="39">
        <v>0</v>
      </c>
      <c r="AA201" s="39">
        <v>0</v>
      </c>
      <c r="AB201" s="40">
        <v>0</v>
      </c>
      <c r="AC201" s="39">
        <v>0</v>
      </c>
      <c r="AD201" s="39">
        <v>0</v>
      </c>
      <c r="AE201" s="39">
        <v>0</v>
      </c>
      <c r="AF201" s="39">
        <v>0</v>
      </c>
      <c r="AG201" s="50">
        <v>0</v>
      </c>
    </row>
    <row r="202" spans="1:33" x14ac:dyDescent="0.2">
      <c r="A202" s="19" t="s">
        <v>183</v>
      </c>
      <c r="B202" s="20" t="s">
        <v>421</v>
      </c>
      <c r="C202" s="38">
        <v>0</v>
      </c>
      <c r="D202" s="38">
        <v>0</v>
      </c>
      <c r="E202" s="39">
        <v>0</v>
      </c>
      <c r="F202" s="38">
        <v>0</v>
      </c>
      <c r="G202" s="38">
        <v>0</v>
      </c>
      <c r="H202" s="38">
        <v>0</v>
      </c>
      <c r="I202" s="38">
        <v>0</v>
      </c>
      <c r="J202" s="38">
        <v>0</v>
      </c>
      <c r="K202" s="39">
        <v>0</v>
      </c>
      <c r="L202" s="39">
        <v>0</v>
      </c>
      <c r="M202" s="40">
        <v>0</v>
      </c>
      <c r="N202" s="39">
        <v>0</v>
      </c>
      <c r="O202" s="39">
        <v>0</v>
      </c>
      <c r="P202" s="39">
        <v>0</v>
      </c>
      <c r="Q202" s="39">
        <v>0</v>
      </c>
      <c r="R202" s="39">
        <v>0</v>
      </c>
      <c r="S202" s="39">
        <v>0</v>
      </c>
      <c r="T202" s="39">
        <v>0</v>
      </c>
      <c r="U202" s="39">
        <v>0</v>
      </c>
      <c r="V202" s="39">
        <v>0</v>
      </c>
      <c r="W202" s="39">
        <v>0</v>
      </c>
      <c r="X202" s="39">
        <v>0</v>
      </c>
      <c r="Y202" s="39">
        <v>0</v>
      </c>
      <c r="Z202" s="39">
        <v>0</v>
      </c>
      <c r="AA202" s="39">
        <v>0</v>
      </c>
      <c r="AB202" s="40">
        <v>0</v>
      </c>
      <c r="AC202" s="39">
        <v>0</v>
      </c>
      <c r="AD202" s="39">
        <v>0</v>
      </c>
      <c r="AE202" s="39">
        <v>0</v>
      </c>
      <c r="AF202" s="39">
        <v>0</v>
      </c>
      <c r="AG202" s="50">
        <v>0</v>
      </c>
    </row>
    <row r="203" spans="1:33" x14ac:dyDescent="0.2">
      <c r="A203" s="19" t="s">
        <v>184</v>
      </c>
      <c r="B203" s="20" t="s">
        <v>421</v>
      </c>
      <c r="C203" s="38">
        <v>0</v>
      </c>
      <c r="D203" s="38">
        <v>0</v>
      </c>
      <c r="E203" s="39">
        <v>0</v>
      </c>
      <c r="F203" s="38">
        <v>0</v>
      </c>
      <c r="G203" s="38">
        <v>0</v>
      </c>
      <c r="H203" s="38">
        <v>0</v>
      </c>
      <c r="I203" s="38">
        <v>0</v>
      </c>
      <c r="J203" s="38">
        <v>0</v>
      </c>
      <c r="K203" s="39">
        <v>0</v>
      </c>
      <c r="L203" s="39">
        <v>0</v>
      </c>
      <c r="M203" s="40">
        <v>0</v>
      </c>
      <c r="N203" s="39">
        <v>0</v>
      </c>
      <c r="O203" s="39">
        <v>0</v>
      </c>
      <c r="P203" s="39">
        <v>0</v>
      </c>
      <c r="Q203" s="39">
        <v>0</v>
      </c>
      <c r="R203" s="39">
        <v>0</v>
      </c>
      <c r="S203" s="39">
        <v>0</v>
      </c>
      <c r="T203" s="39">
        <v>0</v>
      </c>
      <c r="U203" s="39">
        <v>0</v>
      </c>
      <c r="V203" s="39">
        <v>0</v>
      </c>
      <c r="W203" s="39">
        <v>0</v>
      </c>
      <c r="X203" s="39">
        <v>0</v>
      </c>
      <c r="Y203" s="39">
        <v>0</v>
      </c>
      <c r="Z203" s="39">
        <v>0</v>
      </c>
      <c r="AA203" s="39">
        <v>0</v>
      </c>
      <c r="AB203" s="40">
        <v>0</v>
      </c>
      <c r="AC203" s="39">
        <v>0</v>
      </c>
      <c r="AD203" s="39">
        <v>0</v>
      </c>
      <c r="AE203" s="39">
        <v>0</v>
      </c>
      <c r="AF203" s="39">
        <v>0</v>
      </c>
      <c r="AG203" s="50">
        <v>0</v>
      </c>
    </row>
    <row r="204" spans="1:33" x14ac:dyDescent="0.2">
      <c r="A204" s="19" t="s">
        <v>185</v>
      </c>
      <c r="B204" s="20" t="s">
        <v>421</v>
      </c>
      <c r="C204" s="38">
        <v>0</v>
      </c>
      <c r="D204" s="38"/>
      <c r="E204" s="39">
        <v>0</v>
      </c>
      <c r="F204" s="38">
        <v>0</v>
      </c>
      <c r="G204" s="39">
        <v>0</v>
      </c>
      <c r="H204" s="39">
        <v>0</v>
      </c>
      <c r="I204" s="39">
        <v>0</v>
      </c>
      <c r="J204" s="39">
        <v>0</v>
      </c>
      <c r="K204" s="39">
        <v>0</v>
      </c>
      <c r="L204" s="39">
        <v>0</v>
      </c>
      <c r="M204" s="40">
        <v>0</v>
      </c>
      <c r="N204" s="39">
        <v>0</v>
      </c>
      <c r="O204" s="39">
        <v>0</v>
      </c>
      <c r="P204" s="39">
        <v>0</v>
      </c>
      <c r="Q204" s="39">
        <v>0</v>
      </c>
      <c r="R204" s="39">
        <v>0</v>
      </c>
      <c r="S204" s="39">
        <v>0</v>
      </c>
      <c r="T204" s="39">
        <v>0</v>
      </c>
      <c r="U204" s="39">
        <v>0</v>
      </c>
      <c r="V204" s="39">
        <v>0</v>
      </c>
      <c r="W204" s="39">
        <v>0</v>
      </c>
      <c r="X204" s="39">
        <v>0</v>
      </c>
      <c r="Y204" s="39">
        <v>0</v>
      </c>
      <c r="Z204" s="39">
        <v>0</v>
      </c>
      <c r="AA204" s="39">
        <v>0</v>
      </c>
      <c r="AB204" s="40">
        <v>0</v>
      </c>
      <c r="AC204" s="39">
        <v>0</v>
      </c>
      <c r="AD204" s="39">
        <v>0</v>
      </c>
      <c r="AE204" s="39">
        <v>0</v>
      </c>
      <c r="AF204" s="39">
        <v>0</v>
      </c>
      <c r="AG204" s="50">
        <v>0</v>
      </c>
    </row>
    <row r="205" spans="1:33" x14ac:dyDescent="0.2">
      <c r="A205" s="19" t="s">
        <v>186</v>
      </c>
      <c r="B205" s="20" t="s">
        <v>421</v>
      </c>
      <c r="C205" s="38">
        <v>0</v>
      </c>
      <c r="D205" s="38"/>
      <c r="E205" s="39">
        <v>0</v>
      </c>
      <c r="F205" s="38">
        <v>0</v>
      </c>
      <c r="G205" s="38">
        <v>0</v>
      </c>
      <c r="H205" s="38">
        <v>0</v>
      </c>
      <c r="I205" s="38">
        <v>0</v>
      </c>
      <c r="J205" s="38">
        <v>0</v>
      </c>
      <c r="K205" s="39">
        <v>0</v>
      </c>
      <c r="L205" s="39">
        <v>0</v>
      </c>
      <c r="M205" s="40">
        <v>0</v>
      </c>
      <c r="N205" s="39">
        <v>0</v>
      </c>
      <c r="O205" s="39">
        <v>0</v>
      </c>
      <c r="P205" s="39">
        <v>0</v>
      </c>
      <c r="Q205" s="39">
        <v>0</v>
      </c>
      <c r="R205" s="39">
        <v>0</v>
      </c>
      <c r="S205" s="39">
        <v>0</v>
      </c>
      <c r="T205" s="39">
        <v>0</v>
      </c>
      <c r="U205" s="39">
        <v>0</v>
      </c>
      <c r="V205" s="39">
        <v>0</v>
      </c>
      <c r="W205" s="39">
        <v>0</v>
      </c>
      <c r="X205" s="39">
        <v>0</v>
      </c>
      <c r="Y205" s="39">
        <v>0</v>
      </c>
      <c r="Z205" s="39">
        <v>0</v>
      </c>
      <c r="AA205" s="39">
        <v>0</v>
      </c>
      <c r="AB205" s="40">
        <v>0</v>
      </c>
      <c r="AC205" s="39">
        <v>0</v>
      </c>
      <c r="AD205" s="39">
        <v>0</v>
      </c>
      <c r="AE205" s="39">
        <v>0</v>
      </c>
      <c r="AF205" s="39">
        <v>0</v>
      </c>
      <c r="AG205" s="50">
        <v>0</v>
      </c>
    </row>
    <row r="206" spans="1:33" x14ac:dyDescent="0.2">
      <c r="A206" s="19" t="s">
        <v>459</v>
      </c>
      <c r="B206" s="20" t="s">
        <v>421</v>
      </c>
      <c r="C206" s="38">
        <v>0</v>
      </c>
      <c r="D206" s="38">
        <v>0</v>
      </c>
      <c r="E206" s="39">
        <v>0</v>
      </c>
      <c r="F206" s="38">
        <v>0</v>
      </c>
      <c r="G206" s="38">
        <v>0</v>
      </c>
      <c r="H206" s="38">
        <v>0</v>
      </c>
      <c r="I206" s="38">
        <v>0</v>
      </c>
      <c r="J206" s="38">
        <v>0</v>
      </c>
      <c r="K206" s="39">
        <v>0</v>
      </c>
      <c r="L206" s="39">
        <v>0</v>
      </c>
      <c r="M206" s="40">
        <v>0</v>
      </c>
      <c r="N206" s="39">
        <v>0</v>
      </c>
      <c r="O206" s="39">
        <v>45.25</v>
      </c>
      <c r="P206" s="39">
        <v>57</v>
      </c>
      <c r="Q206" s="39">
        <v>45.25</v>
      </c>
      <c r="R206" s="39">
        <v>139.5</v>
      </c>
      <c r="S206" s="39">
        <v>80.5</v>
      </c>
      <c r="T206" s="39">
        <v>80.5</v>
      </c>
      <c r="U206" s="39">
        <v>57</v>
      </c>
      <c r="V206" s="39">
        <v>157.5</v>
      </c>
      <c r="W206" s="39">
        <v>141.5</v>
      </c>
      <c r="X206" s="39">
        <v>35.25</v>
      </c>
      <c r="Y206" s="39">
        <v>114</v>
      </c>
      <c r="Z206" s="39">
        <v>35.25</v>
      </c>
      <c r="AA206" s="39">
        <v>201.75</v>
      </c>
      <c r="AB206" s="40">
        <v>132.37</v>
      </c>
      <c r="AC206" s="39">
        <v>230</v>
      </c>
      <c r="AD206" s="39">
        <v>274.37</v>
      </c>
      <c r="AE206" s="39">
        <v>403.99</v>
      </c>
      <c r="AF206" s="39">
        <v>338.23</v>
      </c>
      <c r="AG206" s="50">
        <v>478.98</v>
      </c>
    </row>
    <row r="207" spans="1:33" x14ac:dyDescent="0.2">
      <c r="A207" s="19" t="s">
        <v>187</v>
      </c>
      <c r="B207" s="20" t="s">
        <v>421</v>
      </c>
      <c r="C207" s="38">
        <v>778.5</v>
      </c>
      <c r="D207" s="38">
        <v>643.75</v>
      </c>
      <c r="E207" s="39">
        <v>611.37</v>
      </c>
      <c r="F207" s="38">
        <v>638.5</v>
      </c>
      <c r="G207" s="38">
        <v>544.5</v>
      </c>
      <c r="H207" s="38">
        <v>491.25</v>
      </c>
      <c r="I207" s="38">
        <v>440.87</v>
      </c>
      <c r="J207" s="38">
        <v>385.25</v>
      </c>
      <c r="K207" s="39">
        <v>709.62</v>
      </c>
      <c r="L207" s="39">
        <v>613.5</v>
      </c>
      <c r="M207" s="40">
        <v>483.5</v>
      </c>
      <c r="N207" s="39">
        <v>377.36</v>
      </c>
      <c r="O207" s="39">
        <v>487.11</v>
      </c>
      <c r="P207" s="39">
        <v>445.24</v>
      </c>
      <c r="Q207" s="39">
        <v>300.37</v>
      </c>
      <c r="R207" s="39">
        <v>396.25</v>
      </c>
      <c r="S207" s="39">
        <v>389.25</v>
      </c>
      <c r="T207" s="39">
        <v>389.25</v>
      </c>
      <c r="U207" s="39">
        <v>473.87</v>
      </c>
      <c r="V207" s="39">
        <v>413.75</v>
      </c>
      <c r="W207" s="39">
        <v>359.87</v>
      </c>
      <c r="X207" s="39">
        <v>452</v>
      </c>
      <c r="Y207" s="39">
        <v>83.75</v>
      </c>
      <c r="Z207" s="39">
        <v>75.5</v>
      </c>
      <c r="AA207" s="39">
        <v>14.25</v>
      </c>
      <c r="AB207" s="40">
        <v>47</v>
      </c>
      <c r="AC207" s="39">
        <v>35.25</v>
      </c>
      <c r="AD207" s="39">
        <v>58.75</v>
      </c>
      <c r="AE207" s="39">
        <v>82</v>
      </c>
      <c r="AF207" s="39">
        <v>47</v>
      </c>
      <c r="AG207" s="50">
        <v>53.75</v>
      </c>
    </row>
    <row r="208" spans="1:33" x14ac:dyDescent="0.2">
      <c r="A208" s="19" t="s">
        <v>188</v>
      </c>
      <c r="B208" s="20" t="s">
        <v>421</v>
      </c>
      <c r="C208" s="38">
        <v>931.74</v>
      </c>
      <c r="D208" s="38">
        <v>315.5</v>
      </c>
      <c r="E208" s="39">
        <v>313</v>
      </c>
      <c r="F208" s="38">
        <v>326.25</v>
      </c>
      <c r="G208" s="38">
        <v>620.87</v>
      </c>
      <c r="H208" s="38">
        <v>293.75</v>
      </c>
      <c r="I208" s="38">
        <v>3064.81</v>
      </c>
      <c r="J208" s="38">
        <v>4704.8100000000004</v>
      </c>
      <c r="K208" s="39">
        <v>5487.68</v>
      </c>
      <c r="L208" s="39">
        <v>6006.07</v>
      </c>
      <c r="M208" s="40">
        <v>3028.46</v>
      </c>
      <c r="N208" s="39">
        <v>3185.1</v>
      </c>
      <c r="O208" s="39">
        <v>2775.72</v>
      </c>
      <c r="P208" s="39">
        <v>2220.85</v>
      </c>
      <c r="Q208" s="39">
        <v>2375.4699999999998</v>
      </c>
      <c r="R208" s="39">
        <v>3270.75</v>
      </c>
      <c r="S208" s="39">
        <v>3925.13</v>
      </c>
      <c r="T208" s="39">
        <v>3971.49</v>
      </c>
      <c r="U208" s="39">
        <v>2650.5</v>
      </c>
      <c r="V208" s="39">
        <v>2582.34</v>
      </c>
      <c r="W208" s="39">
        <v>2230.0700000000002</v>
      </c>
      <c r="X208" s="39">
        <v>2321.09</v>
      </c>
      <c r="Y208" s="39">
        <v>2291.25</v>
      </c>
      <c r="Z208" s="39">
        <v>2470.36</v>
      </c>
      <c r="AA208" s="39">
        <v>3268.1099999999997</v>
      </c>
      <c r="AB208" s="40">
        <v>1873.62</v>
      </c>
      <c r="AC208" s="39">
        <v>1942</v>
      </c>
      <c r="AD208" s="39">
        <v>2281.48</v>
      </c>
      <c r="AE208" s="39">
        <v>2274.36</v>
      </c>
      <c r="AF208" s="39">
        <v>1841.62</v>
      </c>
      <c r="AG208" s="50">
        <v>2245.5</v>
      </c>
    </row>
    <row r="209" spans="1:33" x14ac:dyDescent="0.2">
      <c r="A209" s="19" t="s">
        <v>189</v>
      </c>
      <c r="B209" s="20" t="s">
        <v>421</v>
      </c>
      <c r="C209" s="38">
        <v>23.5</v>
      </c>
      <c r="D209" s="38">
        <v>0</v>
      </c>
      <c r="E209" s="39">
        <v>0</v>
      </c>
      <c r="F209" s="38">
        <v>0</v>
      </c>
      <c r="G209" s="38">
        <v>0</v>
      </c>
      <c r="H209" s="38">
        <v>0</v>
      </c>
      <c r="I209" s="38">
        <v>5.5</v>
      </c>
      <c r="J209" s="38">
        <v>0</v>
      </c>
      <c r="K209" s="39">
        <v>0</v>
      </c>
      <c r="L209" s="39">
        <v>0</v>
      </c>
      <c r="M209" s="40">
        <v>0</v>
      </c>
      <c r="N209" s="39">
        <v>0</v>
      </c>
      <c r="O209" s="39">
        <v>0</v>
      </c>
      <c r="P209" s="39">
        <v>0</v>
      </c>
      <c r="Q209" s="39">
        <v>0</v>
      </c>
      <c r="R209" s="39">
        <v>0</v>
      </c>
      <c r="S209" s="39">
        <v>0</v>
      </c>
      <c r="T209" s="39">
        <v>0</v>
      </c>
      <c r="U209" s="39">
        <v>0</v>
      </c>
      <c r="V209" s="39">
        <v>0</v>
      </c>
      <c r="W209" s="39">
        <v>0</v>
      </c>
      <c r="X209" s="39">
        <v>0</v>
      </c>
      <c r="Y209" s="39">
        <v>0</v>
      </c>
      <c r="Z209" s="39">
        <v>0</v>
      </c>
      <c r="AA209" s="39">
        <v>0</v>
      </c>
      <c r="AB209" s="40">
        <v>0</v>
      </c>
      <c r="AC209" s="39">
        <v>0</v>
      </c>
      <c r="AD209" s="39">
        <v>0</v>
      </c>
      <c r="AE209" s="39">
        <v>0</v>
      </c>
      <c r="AF209" s="39">
        <v>0</v>
      </c>
      <c r="AG209" s="50">
        <v>0</v>
      </c>
    </row>
    <row r="210" spans="1:33" x14ac:dyDescent="0.2">
      <c r="A210" s="19" t="s">
        <v>190</v>
      </c>
      <c r="B210" s="20" t="s">
        <v>421</v>
      </c>
      <c r="C210" s="38">
        <v>14283.71</v>
      </c>
      <c r="D210" s="38">
        <v>13991.32</v>
      </c>
      <c r="E210" s="39">
        <v>13073.99</v>
      </c>
      <c r="F210" s="38">
        <v>12783.12</v>
      </c>
      <c r="G210" s="38">
        <v>12087.12</v>
      </c>
      <c r="H210" s="38">
        <v>11811.61</v>
      </c>
      <c r="I210" s="38">
        <v>11977.54</v>
      </c>
      <c r="J210" s="38">
        <v>11745.31</v>
      </c>
      <c r="K210" s="39">
        <v>16697.259999999998</v>
      </c>
      <c r="L210" s="39">
        <v>14301.9</v>
      </c>
      <c r="M210" s="40">
        <v>12244.9</v>
      </c>
      <c r="N210" s="39">
        <v>11430.99</v>
      </c>
      <c r="O210" s="39">
        <v>12167.63</v>
      </c>
      <c r="P210" s="39">
        <v>10847.65</v>
      </c>
      <c r="Q210" s="39">
        <v>10345.66</v>
      </c>
      <c r="R210" s="39">
        <v>14303.9</v>
      </c>
      <c r="S210" s="39">
        <v>13838.96</v>
      </c>
      <c r="T210" s="39">
        <v>13927.92</v>
      </c>
      <c r="U210" s="39">
        <v>12943.4</v>
      </c>
      <c r="V210" s="39">
        <v>11974.3</v>
      </c>
      <c r="W210" s="39">
        <v>11252.27</v>
      </c>
      <c r="X210" s="39">
        <v>12551.21</v>
      </c>
      <c r="Y210" s="39">
        <v>12174.16</v>
      </c>
      <c r="Z210" s="39">
        <v>13018.92</v>
      </c>
      <c r="AA210" s="39">
        <v>11624.429999999998</v>
      </c>
      <c r="AB210" s="40">
        <v>12621.03</v>
      </c>
      <c r="AC210" s="39">
        <v>10333.65</v>
      </c>
      <c r="AD210" s="39">
        <v>11718.04</v>
      </c>
      <c r="AE210" s="39">
        <v>11744.65</v>
      </c>
      <c r="AF210" s="39">
        <v>10658.5</v>
      </c>
      <c r="AG210" s="50">
        <v>10365.69</v>
      </c>
    </row>
    <row r="211" spans="1:33" x14ac:dyDescent="0.2">
      <c r="A211" s="19" t="s">
        <v>191</v>
      </c>
      <c r="B211" s="20" t="s">
        <v>421</v>
      </c>
      <c r="C211" s="38">
        <v>10480.23</v>
      </c>
      <c r="D211" s="38">
        <v>9926.49</v>
      </c>
      <c r="E211" s="39">
        <v>9471.3700000000008</v>
      </c>
      <c r="F211" s="38">
        <v>9207.61</v>
      </c>
      <c r="G211" s="38">
        <v>8699</v>
      </c>
      <c r="H211" s="38">
        <v>8008.87</v>
      </c>
      <c r="I211" s="38">
        <v>7763.68</v>
      </c>
      <c r="J211" s="38">
        <v>6931.48</v>
      </c>
      <c r="K211" s="39">
        <v>15377.13</v>
      </c>
      <c r="L211" s="39">
        <v>8932.59</v>
      </c>
      <c r="M211" s="40">
        <v>9275.4500000000007</v>
      </c>
      <c r="N211" s="39">
        <v>8857.7099999999991</v>
      </c>
      <c r="O211" s="39">
        <v>9314.2800000000007</v>
      </c>
      <c r="P211" s="39">
        <v>10146.48</v>
      </c>
      <c r="Q211" s="39">
        <v>9569.08</v>
      </c>
      <c r="R211" s="39">
        <v>12580.95</v>
      </c>
      <c r="S211" s="39">
        <v>13031.15</v>
      </c>
      <c r="T211" s="39">
        <v>13116.69</v>
      </c>
      <c r="U211" s="39">
        <v>10325.06</v>
      </c>
      <c r="V211" s="39">
        <v>10828.69</v>
      </c>
      <c r="W211" s="39">
        <v>10432.67</v>
      </c>
      <c r="X211" s="39">
        <v>11188.84</v>
      </c>
      <c r="Y211" s="39">
        <v>10113.200000000001</v>
      </c>
      <c r="Z211" s="39">
        <v>10848.36</v>
      </c>
      <c r="AA211" s="39">
        <v>9965.82</v>
      </c>
      <c r="AB211" s="40">
        <v>10178.6</v>
      </c>
      <c r="AC211" s="39">
        <v>9658.58</v>
      </c>
      <c r="AD211" s="39">
        <v>10160.799999999999</v>
      </c>
      <c r="AE211" s="39">
        <v>10263.459999999999</v>
      </c>
      <c r="AF211" s="39">
        <v>11935.41</v>
      </c>
      <c r="AG211" s="50">
        <v>10883.45</v>
      </c>
    </row>
    <row r="212" spans="1:33" x14ac:dyDescent="0.2">
      <c r="A212" s="19" t="s">
        <v>192</v>
      </c>
      <c r="B212" s="20" t="s">
        <v>421</v>
      </c>
      <c r="C212" s="38">
        <v>3385.21</v>
      </c>
      <c r="D212" s="38">
        <v>3165.78</v>
      </c>
      <c r="E212" s="39">
        <v>3490.62</v>
      </c>
      <c r="F212" s="38">
        <v>8646.61</v>
      </c>
      <c r="G212" s="38">
        <v>6536.24</v>
      </c>
      <c r="H212" s="38">
        <v>6582.87</v>
      </c>
      <c r="I212" s="38">
        <v>9582.99</v>
      </c>
      <c r="J212" s="38">
        <v>11239.46</v>
      </c>
      <c r="K212" s="39">
        <v>20960.54</v>
      </c>
      <c r="L212" s="39">
        <v>30965.27</v>
      </c>
      <c r="M212" s="40">
        <v>24540.49</v>
      </c>
      <c r="N212" s="39">
        <v>26907.56</v>
      </c>
      <c r="O212" s="39">
        <v>28303.599999999999</v>
      </c>
      <c r="P212" s="39">
        <v>27941.89</v>
      </c>
      <c r="Q212" s="39">
        <v>25367.67</v>
      </c>
      <c r="R212" s="39">
        <v>33309.51</v>
      </c>
      <c r="S212" s="39">
        <v>36883.51</v>
      </c>
      <c r="T212" s="39">
        <v>37331.99</v>
      </c>
      <c r="U212" s="39">
        <v>39491.1</v>
      </c>
      <c r="V212" s="39">
        <v>33902.1</v>
      </c>
      <c r="W212" s="39">
        <v>33786.300000000003</v>
      </c>
      <c r="X212" s="39">
        <v>39647.339999999997</v>
      </c>
      <c r="Y212" s="39">
        <v>35591.53</v>
      </c>
      <c r="Z212" s="39">
        <v>35300.92</v>
      </c>
      <c r="AA212" s="39">
        <v>36386.18</v>
      </c>
      <c r="AB212" s="40">
        <v>35508.379999999997</v>
      </c>
      <c r="AC212" s="39">
        <v>34719.17</v>
      </c>
      <c r="AD212" s="39">
        <v>38596.51</v>
      </c>
      <c r="AE212" s="39">
        <v>42949.57</v>
      </c>
      <c r="AF212" s="39">
        <v>36512.57</v>
      </c>
      <c r="AG212" s="50">
        <v>34444.97</v>
      </c>
    </row>
    <row r="213" spans="1:33" x14ac:dyDescent="0.2">
      <c r="A213" s="19" t="s">
        <v>193</v>
      </c>
      <c r="B213" s="20" t="s">
        <v>421</v>
      </c>
      <c r="C213" s="38">
        <v>11.75</v>
      </c>
      <c r="D213" s="38">
        <v>35.25</v>
      </c>
      <c r="E213" s="39">
        <v>38.369999999999997</v>
      </c>
      <c r="F213" s="38">
        <v>23.5</v>
      </c>
      <c r="G213" s="38">
        <v>11.75</v>
      </c>
      <c r="H213" s="38">
        <v>50.12</v>
      </c>
      <c r="I213" s="38">
        <v>23.5</v>
      </c>
      <c r="J213" s="38">
        <v>0</v>
      </c>
      <c r="K213" s="39">
        <v>98</v>
      </c>
      <c r="L213" s="39">
        <v>108</v>
      </c>
      <c r="M213" s="40">
        <v>47</v>
      </c>
      <c r="N213" s="39">
        <v>35.25</v>
      </c>
      <c r="O213" s="39">
        <v>80.5</v>
      </c>
      <c r="P213" s="39">
        <v>35.25</v>
      </c>
      <c r="Q213" s="39">
        <v>23.5</v>
      </c>
      <c r="R213" s="39">
        <v>55.75</v>
      </c>
      <c r="S213" s="39">
        <v>34.57</v>
      </c>
      <c r="T213" s="39">
        <v>57.75</v>
      </c>
      <c r="U213" s="39">
        <v>51.5</v>
      </c>
      <c r="V213" s="39">
        <v>23.5</v>
      </c>
      <c r="W213" s="39">
        <v>55.25</v>
      </c>
      <c r="X213" s="39">
        <v>68.25</v>
      </c>
      <c r="Y213" s="39">
        <v>78</v>
      </c>
      <c r="Z213" s="39">
        <v>0</v>
      </c>
      <c r="AA213" s="39">
        <v>0</v>
      </c>
      <c r="AB213" s="40">
        <v>11.75</v>
      </c>
      <c r="AC213" s="39">
        <v>11.75</v>
      </c>
      <c r="AD213" s="39">
        <v>25.25</v>
      </c>
      <c r="AE213" s="39">
        <v>9.25</v>
      </c>
      <c r="AF213" s="39">
        <v>79.75</v>
      </c>
      <c r="AG213" s="50">
        <v>32.75</v>
      </c>
    </row>
    <row r="214" spans="1:33" x14ac:dyDescent="0.2">
      <c r="A214" s="19" t="s">
        <v>380</v>
      </c>
      <c r="B214" s="20" t="s">
        <v>421</v>
      </c>
      <c r="C214" s="38">
        <v>0</v>
      </c>
      <c r="D214" s="38">
        <v>0</v>
      </c>
      <c r="E214" s="39">
        <v>0</v>
      </c>
      <c r="F214" s="38">
        <v>0</v>
      </c>
      <c r="G214" s="38">
        <v>0</v>
      </c>
      <c r="H214" s="38">
        <v>0</v>
      </c>
      <c r="I214" s="38">
        <v>0</v>
      </c>
      <c r="J214" s="38">
        <v>134.5</v>
      </c>
      <c r="K214" s="39">
        <v>16.75</v>
      </c>
      <c r="L214" s="39">
        <v>31</v>
      </c>
      <c r="M214" s="40">
        <v>0</v>
      </c>
      <c r="N214" s="39">
        <v>0</v>
      </c>
      <c r="O214" s="39">
        <v>11.75</v>
      </c>
      <c r="P214" s="39">
        <v>0</v>
      </c>
      <c r="Q214" s="39">
        <v>0</v>
      </c>
      <c r="R214" s="39">
        <v>5.5</v>
      </c>
      <c r="S214" s="39">
        <v>16.21</v>
      </c>
      <c r="T214" s="39">
        <v>16.21</v>
      </c>
      <c r="U214" s="39">
        <v>26.62</v>
      </c>
      <c r="V214" s="62" t="s">
        <v>481</v>
      </c>
      <c r="W214" s="63"/>
      <c r="X214" s="63"/>
      <c r="Y214" s="63"/>
      <c r="Z214" s="63"/>
      <c r="AA214" s="63"/>
      <c r="AB214" s="63"/>
      <c r="AC214" s="63"/>
      <c r="AD214" s="63"/>
      <c r="AE214" s="63"/>
      <c r="AF214" s="63"/>
      <c r="AG214" s="64"/>
    </row>
    <row r="215" spans="1:33" x14ac:dyDescent="0.2">
      <c r="A215" s="19" t="s">
        <v>194</v>
      </c>
      <c r="B215" s="20" t="s">
        <v>421</v>
      </c>
      <c r="C215" s="38">
        <v>0</v>
      </c>
      <c r="D215" s="38">
        <v>0</v>
      </c>
      <c r="E215" s="39">
        <v>0</v>
      </c>
      <c r="F215" s="38">
        <v>0</v>
      </c>
      <c r="G215" s="39">
        <v>0</v>
      </c>
      <c r="H215" s="39">
        <v>0</v>
      </c>
      <c r="I215" s="39">
        <v>0</v>
      </c>
      <c r="J215" s="39">
        <v>0</v>
      </c>
      <c r="K215" s="39">
        <v>0</v>
      </c>
      <c r="L215" s="39">
        <v>0</v>
      </c>
      <c r="M215" s="40">
        <v>0</v>
      </c>
      <c r="N215" s="39">
        <v>0</v>
      </c>
      <c r="O215" s="39">
        <v>0</v>
      </c>
      <c r="P215" s="39">
        <v>0</v>
      </c>
      <c r="Q215" s="39">
        <v>0</v>
      </c>
      <c r="R215" s="39">
        <v>0</v>
      </c>
      <c r="S215" s="39">
        <v>0</v>
      </c>
      <c r="T215" s="39">
        <v>0</v>
      </c>
      <c r="U215" s="39">
        <v>0</v>
      </c>
      <c r="V215" s="39">
        <v>0</v>
      </c>
      <c r="W215" s="39">
        <v>0</v>
      </c>
      <c r="X215" s="39">
        <v>0</v>
      </c>
      <c r="Y215" s="39">
        <v>0</v>
      </c>
      <c r="Z215" s="39">
        <v>0</v>
      </c>
      <c r="AA215" s="39">
        <v>0</v>
      </c>
      <c r="AB215" s="40">
        <v>0</v>
      </c>
      <c r="AC215" s="39">
        <v>0</v>
      </c>
      <c r="AD215" s="39">
        <v>0</v>
      </c>
      <c r="AE215" s="39">
        <v>0</v>
      </c>
      <c r="AF215" s="39">
        <v>0</v>
      </c>
      <c r="AG215" s="50">
        <v>0</v>
      </c>
    </row>
    <row r="216" spans="1:33" x14ac:dyDescent="0.2">
      <c r="A216" s="19" t="s">
        <v>195</v>
      </c>
      <c r="B216" s="20" t="s">
        <v>421</v>
      </c>
      <c r="C216" s="38">
        <v>2233.5</v>
      </c>
      <c r="D216" s="38">
        <v>2194.5</v>
      </c>
      <c r="E216" s="39">
        <v>2084.5</v>
      </c>
      <c r="F216" s="38">
        <v>2323.25</v>
      </c>
      <c r="G216" s="38">
        <v>1974.62</v>
      </c>
      <c r="H216" s="38">
        <v>2299.25</v>
      </c>
      <c r="I216" s="38">
        <v>2315.16</v>
      </c>
      <c r="J216" s="38">
        <v>2311.64</v>
      </c>
      <c r="K216" s="39">
        <v>2654.6</v>
      </c>
      <c r="L216" s="39">
        <v>4920.7299999999996</v>
      </c>
      <c r="M216" s="40">
        <v>3227.97</v>
      </c>
      <c r="N216" s="39">
        <v>3464.1</v>
      </c>
      <c r="O216" s="39">
        <v>3518.35</v>
      </c>
      <c r="P216" s="39">
        <v>3467.85</v>
      </c>
      <c r="Q216" s="39">
        <v>3370.12</v>
      </c>
      <c r="R216" s="39">
        <v>4252.9799999999996</v>
      </c>
      <c r="S216" s="39">
        <v>4494.8</v>
      </c>
      <c r="T216" s="39">
        <v>4567.84</v>
      </c>
      <c r="U216" s="39">
        <v>4066.35</v>
      </c>
      <c r="V216" s="39">
        <v>4246.09</v>
      </c>
      <c r="W216" s="39">
        <v>4147.2700000000004</v>
      </c>
      <c r="X216" s="39">
        <v>6169.1</v>
      </c>
      <c r="Y216" s="39">
        <v>4573.71</v>
      </c>
      <c r="Z216" s="39">
        <v>5027.71</v>
      </c>
      <c r="AA216" s="39">
        <v>5010.2</v>
      </c>
      <c r="AB216" s="40">
        <v>4727.1000000000004</v>
      </c>
      <c r="AC216" s="39">
        <v>4290.24</v>
      </c>
      <c r="AD216" s="39">
        <v>4503.8500000000004</v>
      </c>
      <c r="AE216" s="39">
        <v>4998.6899999999996</v>
      </c>
      <c r="AF216" s="39">
        <v>4729.3599999999997</v>
      </c>
      <c r="AG216" s="50">
        <v>4881.3500000000004</v>
      </c>
    </row>
    <row r="217" spans="1:33" x14ac:dyDescent="0.2">
      <c r="A217" s="19" t="s">
        <v>196</v>
      </c>
      <c r="B217" s="20" t="s">
        <v>421</v>
      </c>
      <c r="C217" s="38">
        <v>32428.82</v>
      </c>
      <c r="D217" s="38">
        <v>29956.66</v>
      </c>
      <c r="E217" s="39">
        <v>28464.47</v>
      </c>
      <c r="F217" s="38">
        <v>29972.83</v>
      </c>
      <c r="G217" s="38">
        <v>29012.76</v>
      </c>
      <c r="H217" s="38">
        <v>26810.26</v>
      </c>
      <c r="I217" s="38">
        <v>36652.51</v>
      </c>
      <c r="J217" s="38">
        <v>41554.93</v>
      </c>
      <c r="K217" s="39">
        <v>64437.78</v>
      </c>
      <c r="L217" s="39">
        <v>82624.12</v>
      </c>
      <c r="M217" s="40">
        <v>63597.86</v>
      </c>
      <c r="N217" s="39">
        <v>65210.01</v>
      </c>
      <c r="O217" s="39">
        <v>77390.509999999995</v>
      </c>
      <c r="P217" s="39">
        <v>72897.039999999994</v>
      </c>
      <c r="Q217" s="39">
        <v>68635.740000000005</v>
      </c>
      <c r="R217" s="39">
        <v>78324.490000000005</v>
      </c>
      <c r="S217" s="39">
        <v>98239.72</v>
      </c>
      <c r="T217" s="39">
        <v>98899.29</v>
      </c>
      <c r="U217" s="39">
        <v>92324.79</v>
      </c>
      <c r="V217" s="39">
        <v>84818.07</v>
      </c>
      <c r="W217" s="39">
        <v>86751.8</v>
      </c>
      <c r="X217" s="39">
        <v>91207.039999999994</v>
      </c>
      <c r="Y217" s="39">
        <v>85685.02</v>
      </c>
      <c r="Z217" s="39">
        <v>88832.6</v>
      </c>
      <c r="AA217" s="39">
        <v>94074.75</v>
      </c>
      <c r="AB217" s="40">
        <v>91357.93</v>
      </c>
      <c r="AC217" s="39">
        <v>87565.51</v>
      </c>
      <c r="AD217" s="39">
        <v>102748.09</v>
      </c>
      <c r="AE217" s="39">
        <v>105008.1</v>
      </c>
      <c r="AF217" s="39">
        <v>100581.16</v>
      </c>
      <c r="AG217" s="50">
        <v>98065.61</v>
      </c>
    </row>
    <row r="218" spans="1:33" x14ac:dyDescent="0.2">
      <c r="A218" s="19" t="s">
        <v>197</v>
      </c>
      <c r="B218" s="20" t="s">
        <v>421</v>
      </c>
      <c r="C218" s="38">
        <v>11.75</v>
      </c>
      <c r="D218" s="38">
        <v>11.75</v>
      </c>
      <c r="E218" s="39">
        <v>0</v>
      </c>
      <c r="F218" s="38">
        <v>0</v>
      </c>
      <c r="G218" s="38">
        <v>0</v>
      </c>
      <c r="H218" s="38">
        <v>0</v>
      </c>
      <c r="I218" s="38">
        <v>0</v>
      </c>
      <c r="J218" s="38">
        <v>0</v>
      </c>
      <c r="K218" s="39">
        <v>0</v>
      </c>
      <c r="L218" s="39">
        <v>0</v>
      </c>
      <c r="M218" s="40">
        <v>0</v>
      </c>
      <c r="N218" s="39">
        <v>0</v>
      </c>
      <c r="O218" s="39">
        <v>0</v>
      </c>
      <c r="P218" s="39">
        <v>0</v>
      </c>
      <c r="Q218" s="39">
        <v>0</v>
      </c>
      <c r="R218" s="39">
        <v>0</v>
      </c>
      <c r="S218" s="39">
        <v>0</v>
      </c>
      <c r="T218" s="39">
        <v>0</v>
      </c>
      <c r="U218" s="39">
        <v>0</v>
      </c>
      <c r="V218" s="39">
        <v>0</v>
      </c>
      <c r="W218" s="39">
        <v>0</v>
      </c>
      <c r="X218" s="39">
        <v>0</v>
      </c>
      <c r="Y218" s="39">
        <v>0</v>
      </c>
      <c r="Z218" s="39">
        <v>0</v>
      </c>
      <c r="AA218" s="39">
        <v>0</v>
      </c>
      <c r="AB218" s="40">
        <v>0</v>
      </c>
      <c r="AC218" s="39">
        <v>0</v>
      </c>
      <c r="AD218" s="39">
        <v>0</v>
      </c>
      <c r="AE218" s="39">
        <v>0</v>
      </c>
      <c r="AF218" s="39">
        <v>0</v>
      </c>
      <c r="AG218" s="50">
        <v>0</v>
      </c>
    </row>
    <row r="219" spans="1:33" x14ac:dyDescent="0.2">
      <c r="A219" s="19" t="s">
        <v>447</v>
      </c>
      <c r="B219" s="20" t="s">
        <v>421</v>
      </c>
      <c r="C219" s="38">
        <v>0</v>
      </c>
      <c r="D219" s="38">
        <v>0</v>
      </c>
      <c r="E219" s="39">
        <v>0</v>
      </c>
      <c r="F219" s="38">
        <v>0</v>
      </c>
      <c r="G219" s="38">
        <v>0</v>
      </c>
      <c r="H219" s="38">
        <v>0</v>
      </c>
      <c r="I219" s="38">
        <v>0</v>
      </c>
      <c r="J219" s="38">
        <v>0</v>
      </c>
      <c r="K219" s="39">
        <v>0</v>
      </c>
      <c r="L219" s="39">
        <v>0</v>
      </c>
      <c r="M219" s="40">
        <v>0</v>
      </c>
      <c r="N219" s="39">
        <v>0</v>
      </c>
      <c r="O219" s="39">
        <v>0</v>
      </c>
      <c r="P219" s="39">
        <v>0</v>
      </c>
      <c r="Q219" s="39">
        <v>0</v>
      </c>
      <c r="R219" s="39">
        <v>0</v>
      </c>
      <c r="S219" s="39">
        <v>0</v>
      </c>
      <c r="T219" s="39">
        <v>0</v>
      </c>
      <c r="U219" s="39">
        <v>0</v>
      </c>
      <c r="V219" s="39">
        <v>0</v>
      </c>
      <c r="W219" s="39">
        <v>0</v>
      </c>
      <c r="X219" s="39">
        <v>0</v>
      </c>
      <c r="Y219" s="39">
        <v>0</v>
      </c>
      <c r="Z219" s="39">
        <v>0</v>
      </c>
      <c r="AA219" s="39">
        <v>0</v>
      </c>
      <c r="AB219" s="40">
        <v>0</v>
      </c>
      <c r="AC219" s="39">
        <v>0</v>
      </c>
      <c r="AD219" s="39">
        <v>0</v>
      </c>
      <c r="AE219" s="39">
        <v>0</v>
      </c>
      <c r="AF219" s="39">
        <v>0</v>
      </c>
      <c r="AG219" s="50">
        <v>0</v>
      </c>
    </row>
    <row r="220" spans="1:33" x14ac:dyDescent="0.2">
      <c r="A220" s="19" t="s">
        <v>198</v>
      </c>
      <c r="B220" s="20" t="s">
        <v>421</v>
      </c>
      <c r="C220" s="38">
        <v>0</v>
      </c>
      <c r="D220" s="38">
        <v>0</v>
      </c>
      <c r="E220" s="39">
        <v>0</v>
      </c>
      <c r="F220" s="38">
        <v>23.5</v>
      </c>
      <c r="G220" s="38">
        <v>11.75</v>
      </c>
      <c r="H220" s="38">
        <v>0</v>
      </c>
      <c r="I220" s="38">
        <v>11.75</v>
      </c>
      <c r="J220" s="38">
        <v>0</v>
      </c>
      <c r="K220" s="39">
        <v>196</v>
      </c>
      <c r="L220" s="39">
        <v>196.62</v>
      </c>
      <c r="M220" s="40">
        <v>115.25</v>
      </c>
      <c r="N220" s="39">
        <v>217.75</v>
      </c>
      <c r="O220" s="39">
        <v>126.5</v>
      </c>
      <c r="P220" s="39">
        <v>125.37</v>
      </c>
      <c r="Q220" s="39">
        <v>134.75</v>
      </c>
      <c r="R220" s="39">
        <v>177.25</v>
      </c>
      <c r="S220" s="39">
        <v>111.7</v>
      </c>
      <c r="T220" s="39">
        <v>111.7</v>
      </c>
      <c r="U220" s="39">
        <v>75.5</v>
      </c>
      <c r="V220" s="39">
        <v>214.12</v>
      </c>
      <c r="W220" s="39">
        <v>75.5</v>
      </c>
      <c r="X220" s="39">
        <v>145.12</v>
      </c>
      <c r="Y220" s="39">
        <v>86.87</v>
      </c>
      <c r="Z220" s="39">
        <v>59.5</v>
      </c>
      <c r="AA220" s="39">
        <v>28.5</v>
      </c>
      <c r="AB220" s="40">
        <v>131.99</v>
      </c>
      <c r="AC220" s="39">
        <v>138.25</v>
      </c>
      <c r="AD220" s="39">
        <v>153</v>
      </c>
      <c r="AE220" s="39">
        <v>93</v>
      </c>
      <c r="AF220" s="39">
        <v>154.25</v>
      </c>
      <c r="AG220" s="50">
        <v>110.5</v>
      </c>
    </row>
    <row r="221" spans="1:33" x14ac:dyDescent="0.2">
      <c r="A221" s="19" t="s">
        <v>199</v>
      </c>
      <c r="B221" s="20" t="s">
        <v>421</v>
      </c>
      <c r="C221" s="38">
        <v>0</v>
      </c>
      <c r="D221" s="38">
        <v>0</v>
      </c>
      <c r="E221" s="39">
        <v>0</v>
      </c>
      <c r="F221" s="38">
        <v>0</v>
      </c>
      <c r="G221" s="38">
        <v>0</v>
      </c>
      <c r="H221" s="38">
        <v>0</v>
      </c>
      <c r="I221" s="38">
        <v>0</v>
      </c>
      <c r="J221" s="38">
        <v>0</v>
      </c>
      <c r="K221" s="39">
        <v>0</v>
      </c>
      <c r="L221" s="39">
        <v>0</v>
      </c>
      <c r="M221" s="40">
        <v>0</v>
      </c>
      <c r="N221" s="39">
        <v>0</v>
      </c>
      <c r="O221" s="39">
        <v>0</v>
      </c>
      <c r="P221" s="39">
        <v>0</v>
      </c>
      <c r="Q221" s="39">
        <v>0</v>
      </c>
      <c r="R221" s="39">
        <v>0</v>
      </c>
      <c r="S221" s="39">
        <v>0</v>
      </c>
      <c r="T221" s="39">
        <v>0</v>
      </c>
      <c r="U221" s="39">
        <v>0</v>
      </c>
      <c r="V221" s="39">
        <v>0</v>
      </c>
      <c r="W221" s="39">
        <v>0</v>
      </c>
      <c r="X221" s="39">
        <v>0</v>
      </c>
      <c r="Y221" s="39">
        <v>0</v>
      </c>
      <c r="Z221" s="39">
        <v>0</v>
      </c>
      <c r="AA221" s="39">
        <v>0</v>
      </c>
      <c r="AB221" s="40">
        <v>0</v>
      </c>
      <c r="AC221" s="39">
        <v>0</v>
      </c>
      <c r="AD221" s="39">
        <v>0</v>
      </c>
      <c r="AE221" s="39">
        <v>0</v>
      </c>
      <c r="AF221" s="39">
        <v>0</v>
      </c>
      <c r="AG221" s="50">
        <v>0</v>
      </c>
    </row>
    <row r="222" spans="1:33" x14ac:dyDescent="0.2">
      <c r="A222" s="19" t="s">
        <v>200</v>
      </c>
      <c r="B222" s="20" t="s">
        <v>421</v>
      </c>
      <c r="C222" s="38">
        <v>11.75</v>
      </c>
      <c r="D222" s="38">
        <v>0</v>
      </c>
      <c r="E222" s="39">
        <v>0</v>
      </c>
      <c r="F222" s="38">
        <v>0</v>
      </c>
      <c r="G222" s="38">
        <v>0</v>
      </c>
      <c r="H222" s="38">
        <v>0</v>
      </c>
      <c r="I222" s="38">
        <v>0</v>
      </c>
      <c r="J222" s="38">
        <v>0</v>
      </c>
      <c r="K222" s="39">
        <v>0</v>
      </c>
      <c r="L222" s="39">
        <v>0</v>
      </c>
      <c r="M222" s="40">
        <v>0</v>
      </c>
      <c r="N222" s="39">
        <v>0</v>
      </c>
      <c r="O222" s="39">
        <v>0</v>
      </c>
      <c r="P222" s="39">
        <v>0</v>
      </c>
      <c r="Q222" s="39">
        <v>0</v>
      </c>
      <c r="R222" s="39">
        <v>0</v>
      </c>
      <c r="S222" s="39">
        <v>0</v>
      </c>
      <c r="T222" s="39">
        <v>0</v>
      </c>
      <c r="U222" s="39">
        <v>0</v>
      </c>
      <c r="V222" s="39">
        <v>0</v>
      </c>
      <c r="W222" s="39">
        <v>0</v>
      </c>
      <c r="X222" s="39">
        <v>0</v>
      </c>
      <c r="Y222" s="39">
        <v>0</v>
      </c>
      <c r="Z222" s="39">
        <v>0</v>
      </c>
      <c r="AA222" s="39">
        <v>0</v>
      </c>
      <c r="AB222" s="40">
        <v>0</v>
      </c>
      <c r="AC222" s="39">
        <v>0</v>
      </c>
      <c r="AD222" s="39">
        <v>0</v>
      </c>
      <c r="AE222" s="39">
        <v>0</v>
      </c>
      <c r="AF222" s="39">
        <v>0</v>
      </c>
      <c r="AG222" s="50">
        <v>0</v>
      </c>
    </row>
    <row r="223" spans="1:33" x14ac:dyDescent="0.2">
      <c r="A223" s="19" t="s">
        <v>201</v>
      </c>
      <c r="B223" s="20" t="s">
        <v>421</v>
      </c>
      <c r="C223" s="38">
        <v>2617.61</v>
      </c>
      <c r="D223" s="38">
        <v>2447.61</v>
      </c>
      <c r="E223" s="39">
        <v>2275.25</v>
      </c>
      <c r="F223" s="38">
        <v>1992.5</v>
      </c>
      <c r="G223" s="38">
        <v>2473.12</v>
      </c>
      <c r="H223" s="38">
        <v>1808.37</v>
      </c>
      <c r="I223" s="38">
        <v>1841.69</v>
      </c>
      <c r="J223" s="38">
        <v>1881.5</v>
      </c>
      <c r="K223" s="39">
        <v>3116.21</v>
      </c>
      <c r="L223" s="39">
        <v>2603.56</v>
      </c>
      <c r="M223" s="40">
        <v>2195.4699999999998</v>
      </c>
      <c r="N223" s="39">
        <v>1749.62</v>
      </c>
      <c r="O223" s="39">
        <v>1762.47</v>
      </c>
      <c r="P223" s="39">
        <v>1858.5</v>
      </c>
      <c r="Q223" s="39">
        <v>1261.97</v>
      </c>
      <c r="R223" s="39">
        <v>1059</v>
      </c>
      <c r="S223" s="39">
        <v>1362.49</v>
      </c>
      <c r="T223" s="39">
        <v>1362.49</v>
      </c>
      <c r="U223" s="39">
        <v>2789.75</v>
      </c>
      <c r="V223" s="39">
        <v>736.25</v>
      </c>
      <c r="W223" s="39">
        <v>654</v>
      </c>
      <c r="X223" s="39">
        <v>1507.85</v>
      </c>
      <c r="Y223" s="39">
        <v>1053.6099999999999</v>
      </c>
      <c r="Z223" s="39">
        <v>806.74</v>
      </c>
      <c r="AA223" s="39">
        <v>737.12</v>
      </c>
      <c r="AB223" s="40">
        <v>534.62</v>
      </c>
      <c r="AC223" s="39">
        <v>610.86</v>
      </c>
      <c r="AD223" s="39">
        <v>1119.74</v>
      </c>
      <c r="AE223" s="39">
        <v>1141.25</v>
      </c>
      <c r="AF223" s="39">
        <v>772.37</v>
      </c>
      <c r="AG223" s="50">
        <v>1244.3599999999999</v>
      </c>
    </row>
    <row r="224" spans="1:33" x14ac:dyDescent="0.2">
      <c r="A224" s="19" t="s">
        <v>202</v>
      </c>
      <c r="B224" s="20" t="s">
        <v>421</v>
      </c>
      <c r="C224" s="38">
        <v>1750</v>
      </c>
      <c r="D224" s="38">
        <v>1582.25</v>
      </c>
      <c r="E224" s="39">
        <v>1526.37</v>
      </c>
      <c r="F224" s="38">
        <v>1435</v>
      </c>
      <c r="G224" s="39">
        <v>1405.62</v>
      </c>
      <c r="H224" s="39">
        <v>1360.25</v>
      </c>
      <c r="I224" s="39">
        <v>1520.24</v>
      </c>
      <c r="J224" s="39">
        <v>1786.62</v>
      </c>
      <c r="K224" s="39">
        <v>2436.2199999999998</v>
      </c>
      <c r="L224" s="39">
        <v>1466.37</v>
      </c>
      <c r="M224" s="40">
        <v>957.99</v>
      </c>
      <c r="N224" s="39">
        <v>931.75</v>
      </c>
      <c r="O224" s="39">
        <v>671.5</v>
      </c>
      <c r="P224" s="39">
        <v>658.12</v>
      </c>
      <c r="Q224" s="39">
        <v>425.12</v>
      </c>
      <c r="R224" s="39">
        <v>589.75</v>
      </c>
      <c r="S224" s="39">
        <v>812.12</v>
      </c>
      <c r="T224" s="39">
        <v>812.12</v>
      </c>
      <c r="U224" s="39">
        <v>359.25</v>
      </c>
      <c r="V224" s="39">
        <v>359.37</v>
      </c>
      <c r="W224" s="39">
        <v>403.62</v>
      </c>
      <c r="X224" s="39">
        <v>339</v>
      </c>
      <c r="Y224" s="39">
        <v>266</v>
      </c>
      <c r="Z224" s="39">
        <v>239.75</v>
      </c>
      <c r="AA224" s="39">
        <v>123.25</v>
      </c>
      <c r="AB224" s="40">
        <v>372.62</v>
      </c>
      <c r="AC224" s="39">
        <v>141.99</v>
      </c>
      <c r="AD224" s="39">
        <v>132.5</v>
      </c>
      <c r="AE224" s="39">
        <v>233.75</v>
      </c>
      <c r="AF224" s="39">
        <v>189.5</v>
      </c>
      <c r="AG224" s="50">
        <v>259.99</v>
      </c>
    </row>
    <row r="225" spans="1:33" x14ac:dyDescent="0.2">
      <c r="A225" s="19" t="s">
        <v>203</v>
      </c>
      <c r="B225" s="20" t="s">
        <v>421</v>
      </c>
      <c r="C225" s="38">
        <v>1488</v>
      </c>
      <c r="D225" s="38">
        <v>1467.25</v>
      </c>
      <c r="E225" s="39">
        <v>1232</v>
      </c>
      <c r="F225" s="38">
        <v>1349.25</v>
      </c>
      <c r="G225" s="38">
        <v>1392.25</v>
      </c>
      <c r="H225" s="38">
        <v>1398</v>
      </c>
      <c r="I225" s="38">
        <v>1765.86</v>
      </c>
      <c r="J225" s="38">
        <v>1347.61</v>
      </c>
      <c r="K225" s="39">
        <v>2640.12</v>
      </c>
      <c r="L225" s="39">
        <v>4840.8500000000004</v>
      </c>
      <c r="M225" s="40">
        <v>3800.11</v>
      </c>
      <c r="N225" s="39">
        <v>5479.44</v>
      </c>
      <c r="O225" s="39">
        <v>5939.39</v>
      </c>
      <c r="P225" s="39">
        <v>5730.06</v>
      </c>
      <c r="Q225" s="39">
        <v>6626.9</v>
      </c>
      <c r="R225" s="39">
        <v>6676.71</v>
      </c>
      <c r="S225" s="39">
        <v>9827.76</v>
      </c>
      <c r="T225" s="39">
        <v>9847.94</v>
      </c>
      <c r="U225" s="39">
        <v>8004.77</v>
      </c>
      <c r="V225" s="39">
        <v>8360.91</v>
      </c>
      <c r="W225" s="39">
        <v>8839.09</v>
      </c>
      <c r="X225" s="39">
        <v>7494.43</v>
      </c>
      <c r="Y225" s="39">
        <v>8098.34</v>
      </c>
      <c r="Z225" s="39">
        <v>6391.98</v>
      </c>
      <c r="AA225" s="39">
        <v>7534.48</v>
      </c>
      <c r="AB225" s="40">
        <v>6690.6</v>
      </c>
      <c r="AC225" s="39">
        <v>6885.59</v>
      </c>
      <c r="AD225" s="39">
        <v>7832.61</v>
      </c>
      <c r="AE225" s="39">
        <v>8851.31</v>
      </c>
      <c r="AF225" s="39">
        <v>6167.74</v>
      </c>
      <c r="AG225" s="50">
        <v>6967.22</v>
      </c>
    </row>
    <row r="226" spans="1:33" x14ac:dyDescent="0.2">
      <c r="A226" s="19" t="s">
        <v>453</v>
      </c>
      <c r="B226" s="20" t="s">
        <v>421</v>
      </c>
      <c r="C226" s="38">
        <v>0</v>
      </c>
      <c r="D226" s="38">
        <v>0</v>
      </c>
      <c r="E226" s="39">
        <v>0</v>
      </c>
      <c r="F226" s="38">
        <v>0</v>
      </c>
      <c r="G226" s="38">
        <v>0</v>
      </c>
      <c r="H226" s="38">
        <v>0</v>
      </c>
      <c r="I226" s="38">
        <v>0</v>
      </c>
      <c r="J226" s="38">
        <v>0</v>
      </c>
      <c r="K226" s="39">
        <v>0</v>
      </c>
      <c r="L226" s="39"/>
      <c r="M226" s="40">
        <v>0</v>
      </c>
      <c r="N226" s="39">
        <v>0</v>
      </c>
      <c r="O226" s="39">
        <v>0</v>
      </c>
      <c r="P226" s="39">
        <v>0</v>
      </c>
      <c r="Q226" s="39">
        <v>0</v>
      </c>
      <c r="R226" s="39">
        <v>0</v>
      </c>
      <c r="S226" s="39">
        <v>0</v>
      </c>
      <c r="T226" s="39">
        <v>0</v>
      </c>
      <c r="U226" s="39">
        <v>0</v>
      </c>
      <c r="V226" s="39">
        <v>0</v>
      </c>
      <c r="W226" s="39">
        <v>0</v>
      </c>
      <c r="X226" s="39">
        <v>0</v>
      </c>
      <c r="Y226" s="39">
        <v>0</v>
      </c>
      <c r="Z226" s="39">
        <v>0</v>
      </c>
      <c r="AA226" s="39">
        <v>0</v>
      </c>
      <c r="AB226" s="40">
        <v>0</v>
      </c>
      <c r="AC226" s="39">
        <v>0</v>
      </c>
      <c r="AD226" s="39">
        <v>0</v>
      </c>
      <c r="AE226" s="39">
        <v>0</v>
      </c>
      <c r="AF226" s="39">
        <v>0</v>
      </c>
      <c r="AG226" s="50">
        <v>0</v>
      </c>
    </row>
    <row r="227" spans="1:33" x14ac:dyDescent="0.2">
      <c r="A227" s="19" t="s">
        <v>204</v>
      </c>
      <c r="B227" s="20" t="s">
        <v>421</v>
      </c>
      <c r="C227" s="38">
        <v>0</v>
      </c>
      <c r="D227" s="38">
        <v>0</v>
      </c>
      <c r="E227" s="39">
        <v>0</v>
      </c>
      <c r="F227" s="38">
        <v>0</v>
      </c>
      <c r="G227" s="38">
        <v>0</v>
      </c>
      <c r="H227" s="38">
        <v>0</v>
      </c>
      <c r="I227" s="38">
        <v>0</v>
      </c>
      <c r="J227" s="38">
        <v>0</v>
      </c>
      <c r="K227" s="39">
        <v>0</v>
      </c>
      <c r="L227" s="39">
        <v>0</v>
      </c>
      <c r="M227" s="40">
        <v>0</v>
      </c>
      <c r="N227" s="39">
        <v>0</v>
      </c>
      <c r="O227" s="39">
        <v>0</v>
      </c>
      <c r="P227" s="39">
        <v>0</v>
      </c>
      <c r="Q227" s="39">
        <v>0</v>
      </c>
      <c r="R227" s="39">
        <v>0</v>
      </c>
      <c r="S227" s="39">
        <v>0</v>
      </c>
      <c r="T227" s="39">
        <v>0</v>
      </c>
      <c r="U227" s="39">
        <v>0</v>
      </c>
      <c r="V227" s="39">
        <v>0</v>
      </c>
      <c r="W227" s="39">
        <v>0</v>
      </c>
      <c r="X227" s="39">
        <v>0</v>
      </c>
      <c r="Y227" s="39">
        <v>0</v>
      </c>
      <c r="Z227" s="39">
        <v>0</v>
      </c>
      <c r="AA227" s="39">
        <v>0</v>
      </c>
      <c r="AB227" s="40">
        <v>0</v>
      </c>
      <c r="AC227" s="39">
        <v>0</v>
      </c>
      <c r="AD227" s="39">
        <v>0</v>
      </c>
      <c r="AE227" s="39">
        <v>0</v>
      </c>
      <c r="AF227" s="39">
        <v>0</v>
      </c>
      <c r="AG227" s="50">
        <v>0</v>
      </c>
    </row>
    <row r="228" spans="1:33" x14ac:dyDescent="0.2">
      <c r="A228" s="19" t="s">
        <v>205</v>
      </c>
      <c r="B228" s="20" t="s">
        <v>421</v>
      </c>
      <c r="C228" s="38">
        <v>0</v>
      </c>
      <c r="D228" s="38">
        <v>0</v>
      </c>
      <c r="E228" s="39">
        <v>0</v>
      </c>
      <c r="F228" s="38">
        <v>0</v>
      </c>
      <c r="G228" s="38">
        <v>0</v>
      </c>
      <c r="H228" s="38">
        <v>0</v>
      </c>
      <c r="I228" s="38">
        <v>0</v>
      </c>
      <c r="J228" s="38">
        <v>0</v>
      </c>
      <c r="K228" s="39">
        <v>0</v>
      </c>
      <c r="L228" s="39">
        <v>0</v>
      </c>
      <c r="M228" s="40">
        <v>0</v>
      </c>
      <c r="N228" s="39">
        <v>0</v>
      </c>
      <c r="O228" s="39">
        <v>0</v>
      </c>
      <c r="P228" s="39">
        <v>0</v>
      </c>
      <c r="Q228" s="39">
        <v>0</v>
      </c>
      <c r="R228" s="39">
        <v>0</v>
      </c>
      <c r="S228" s="39">
        <v>0</v>
      </c>
      <c r="T228" s="39">
        <v>0</v>
      </c>
      <c r="U228" s="39">
        <v>0</v>
      </c>
      <c r="V228" s="39">
        <v>0</v>
      </c>
      <c r="W228" s="39">
        <v>0</v>
      </c>
      <c r="X228" s="39">
        <v>0</v>
      </c>
      <c r="Y228" s="39">
        <v>0</v>
      </c>
      <c r="Z228" s="39">
        <v>0</v>
      </c>
      <c r="AA228" s="39">
        <v>0</v>
      </c>
      <c r="AB228" s="40">
        <v>0</v>
      </c>
      <c r="AC228" s="39">
        <v>0</v>
      </c>
      <c r="AD228" s="39">
        <v>0</v>
      </c>
      <c r="AE228" s="39">
        <v>0</v>
      </c>
      <c r="AF228" s="39">
        <v>0</v>
      </c>
      <c r="AG228" s="50">
        <v>0</v>
      </c>
    </row>
    <row r="229" spans="1:33" x14ac:dyDescent="0.2">
      <c r="A229" s="19" t="s">
        <v>206</v>
      </c>
      <c r="B229" s="20" t="s">
        <v>421</v>
      </c>
      <c r="C229" s="43">
        <v>0</v>
      </c>
      <c r="D229" s="43">
        <v>0</v>
      </c>
      <c r="E229" s="39">
        <v>0</v>
      </c>
      <c r="F229" s="43">
        <v>0</v>
      </c>
      <c r="G229" s="38">
        <v>0</v>
      </c>
      <c r="H229" s="38">
        <v>0</v>
      </c>
      <c r="I229" s="38">
        <v>0</v>
      </c>
      <c r="J229" s="38">
        <v>0</v>
      </c>
      <c r="K229" s="39">
        <v>0</v>
      </c>
      <c r="L229" s="39">
        <v>0</v>
      </c>
      <c r="M229" s="40">
        <v>0</v>
      </c>
      <c r="N229" s="39">
        <v>0</v>
      </c>
      <c r="O229" s="39">
        <v>0</v>
      </c>
      <c r="P229" s="39">
        <v>0</v>
      </c>
      <c r="Q229" s="39">
        <v>0</v>
      </c>
      <c r="R229" s="39">
        <v>0</v>
      </c>
      <c r="S229" s="39">
        <v>0</v>
      </c>
      <c r="T229" s="39">
        <v>0</v>
      </c>
      <c r="U229" s="39">
        <v>0</v>
      </c>
      <c r="V229" s="39">
        <v>0</v>
      </c>
      <c r="W229" s="39">
        <v>0</v>
      </c>
      <c r="X229" s="39">
        <v>0</v>
      </c>
      <c r="Y229" s="39">
        <v>0</v>
      </c>
      <c r="Z229" s="39">
        <v>0</v>
      </c>
      <c r="AA229" s="39">
        <v>0</v>
      </c>
      <c r="AB229" s="40">
        <v>0</v>
      </c>
      <c r="AC229" s="39">
        <v>0</v>
      </c>
      <c r="AD229" s="39">
        <v>0</v>
      </c>
      <c r="AE229" s="39">
        <v>0</v>
      </c>
      <c r="AF229" s="39">
        <v>0</v>
      </c>
      <c r="AG229" s="50">
        <v>0</v>
      </c>
    </row>
    <row r="230" spans="1:33" x14ac:dyDescent="0.2">
      <c r="A230" s="19" t="s">
        <v>207</v>
      </c>
      <c r="B230" s="20" t="s">
        <v>421</v>
      </c>
      <c r="C230" s="38">
        <v>0</v>
      </c>
      <c r="D230" s="38">
        <v>0</v>
      </c>
      <c r="E230" s="39">
        <v>0</v>
      </c>
      <c r="F230" s="38">
        <v>0</v>
      </c>
      <c r="G230" s="38">
        <v>18.75</v>
      </c>
      <c r="H230" s="38">
        <v>0</v>
      </c>
      <c r="I230" s="38">
        <v>0</v>
      </c>
      <c r="J230" s="38">
        <v>0</v>
      </c>
      <c r="K230" s="39">
        <v>23.5</v>
      </c>
      <c r="L230" s="39">
        <v>18.5</v>
      </c>
      <c r="M230" s="40">
        <v>0</v>
      </c>
      <c r="N230" s="39">
        <v>0</v>
      </c>
      <c r="O230" s="39">
        <v>0</v>
      </c>
      <c r="P230" s="39">
        <v>0</v>
      </c>
      <c r="Q230" s="39">
        <v>0</v>
      </c>
      <c r="R230" s="39">
        <v>0</v>
      </c>
      <c r="S230" s="39">
        <v>0</v>
      </c>
      <c r="T230" s="39">
        <v>0</v>
      </c>
      <c r="U230" s="39">
        <v>0</v>
      </c>
      <c r="V230" s="39">
        <v>36</v>
      </c>
      <c r="W230" s="39">
        <v>31</v>
      </c>
      <c r="X230" s="39">
        <v>31</v>
      </c>
      <c r="Y230" s="39">
        <v>17.25</v>
      </c>
      <c r="Z230" s="39">
        <v>35.25</v>
      </c>
      <c r="AA230" s="39">
        <v>11.75</v>
      </c>
      <c r="AB230" s="40">
        <v>11.75</v>
      </c>
      <c r="AC230" s="39">
        <v>23.5</v>
      </c>
      <c r="AD230" s="39">
        <v>35.25</v>
      </c>
      <c r="AE230" s="39">
        <v>11.75</v>
      </c>
      <c r="AF230" s="39">
        <v>23.5</v>
      </c>
      <c r="AG230" s="50">
        <v>23.5</v>
      </c>
    </row>
    <row r="231" spans="1:33" x14ac:dyDescent="0.2">
      <c r="A231" s="19" t="s">
        <v>208</v>
      </c>
      <c r="B231" s="20" t="s">
        <v>421</v>
      </c>
      <c r="C231" s="38">
        <v>5023.37</v>
      </c>
      <c r="D231" s="38">
        <v>4979.7</v>
      </c>
      <c r="E231" s="39">
        <v>5106.12</v>
      </c>
      <c r="F231" s="38">
        <v>4805.62</v>
      </c>
      <c r="G231" s="38">
        <v>5098.62</v>
      </c>
      <c r="H231" s="38">
        <v>4824.46</v>
      </c>
      <c r="I231" s="38">
        <v>4077.06</v>
      </c>
      <c r="J231" s="38">
        <v>3240.32</v>
      </c>
      <c r="K231" s="39">
        <v>5117.75</v>
      </c>
      <c r="L231" s="39">
        <v>3487.75</v>
      </c>
      <c r="M231" s="40">
        <v>3166.37</v>
      </c>
      <c r="N231" s="39">
        <v>2868.49</v>
      </c>
      <c r="O231" s="39">
        <v>3225.5</v>
      </c>
      <c r="P231" s="39">
        <v>2489</v>
      </c>
      <c r="Q231" s="39">
        <v>2091.75</v>
      </c>
      <c r="R231" s="39">
        <v>9305.11</v>
      </c>
      <c r="S231" s="39">
        <v>9377.2199999999993</v>
      </c>
      <c r="T231" s="39">
        <v>9377.2199999999993</v>
      </c>
      <c r="U231" s="39">
        <v>20657.25</v>
      </c>
      <c r="V231" s="39">
        <v>17035.41</v>
      </c>
      <c r="W231" s="39">
        <v>16886.97</v>
      </c>
      <c r="X231" s="39">
        <v>23692.41</v>
      </c>
      <c r="Y231" s="39">
        <v>16026.71</v>
      </c>
      <c r="Z231" s="39">
        <v>13410.49</v>
      </c>
      <c r="AA231" s="39">
        <v>12863.829999999998</v>
      </c>
      <c r="AB231" s="40">
        <v>12559.55</v>
      </c>
      <c r="AC231" s="39">
        <v>12570.58</v>
      </c>
      <c r="AD231" s="39">
        <v>12778.84</v>
      </c>
      <c r="AE231" s="39">
        <v>14051.91</v>
      </c>
      <c r="AF231" s="39">
        <v>12498.46</v>
      </c>
      <c r="AG231" s="50">
        <v>12818.96</v>
      </c>
    </row>
    <row r="232" spans="1:33" x14ac:dyDescent="0.2">
      <c r="A232" s="19" t="s">
        <v>209</v>
      </c>
      <c r="B232" s="20" t="s">
        <v>421</v>
      </c>
      <c r="C232" s="38">
        <v>0</v>
      </c>
      <c r="D232" s="38">
        <v>0</v>
      </c>
      <c r="E232" s="39">
        <v>0</v>
      </c>
      <c r="F232" s="38">
        <v>0</v>
      </c>
      <c r="G232" s="38">
        <v>0</v>
      </c>
      <c r="H232" s="38">
        <v>0</v>
      </c>
      <c r="I232" s="38">
        <v>0</v>
      </c>
      <c r="J232" s="38">
        <v>0</v>
      </c>
      <c r="K232" s="39">
        <v>0</v>
      </c>
      <c r="L232" s="39">
        <v>0</v>
      </c>
      <c r="M232" s="40">
        <v>0</v>
      </c>
      <c r="N232" s="39">
        <v>0</v>
      </c>
      <c r="O232" s="39">
        <v>0</v>
      </c>
      <c r="P232" s="39">
        <v>0</v>
      </c>
      <c r="Q232" s="39">
        <v>0</v>
      </c>
      <c r="R232" s="39">
        <v>0</v>
      </c>
      <c r="S232" s="39">
        <v>0</v>
      </c>
      <c r="T232" s="39">
        <v>0</v>
      </c>
      <c r="U232" s="39">
        <v>0</v>
      </c>
      <c r="V232" s="39">
        <v>0</v>
      </c>
      <c r="W232" s="39">
        <v>0</v>
      </c>
      <c r="X232" s="39">
        <v>0</v>
      </c>
      <c r="Y232" s="39">
        <v>0</v>
      </c>
      <c r="Z232" s="39">
        <v>0</v>
      </c>
      <c r="AA232" s="39">
        <v>0</v>
      </c>
      <c r="AB232" s="40">
        <v>0</v>
      </c>
      <c r="AC232" s="39">
        <v>0</v>
      </c>
      <c r="AD232" s="39">
        <v>0</v>
      </c>
      <c r="AE232" s="39">
        <v>0</v>
      </c>
      <c r="AF232" s="39">
        <v>0</v>
      </c>
      <c r="AG232" s="50">
        <v>0</v>
      </c>
    </row>
    <row r="233" spans="1:33" x14ac:dyDescent="0.2">
      <c r="A233" s="19" t="s">
        <v>210</v>
      </c>
      <c r="B233" s="20" t="s">
        <v>421</v>
      </c>
      <c r="C233" s="38">
        <v>714.5</v>
      </c>
      <c r="D233" s="38">
        <v>683</v>
      </c>
      <c r="E233" s="39">
        <v>601.24</v>
      </c>
      <c r="F233" s="38">
        <v>588.75</v>
      </c>
      <c r="G233" s="38">
        <v>593.99</v>
      </c>
      <c r="H233" s="38">
        <v>659.62</v>
      </c>
      <c r="I233" s="38">
        <v>518.34</v>
      </c>
      <c r="J233" s="38">
        <v>427.25</v>
      </c>
      <c r="K233" s="39">
        <v>734</v>
      </c>
      <c r="L233" s="39">
        <v>597.25</v>
      </c>
      <c r="M233" s="40">
        <v>396.25</v>
      </c>
      <c r="N233" s="39">
        <v>331.62</v>
      </c>
      <c r="O233" s="39">
        <v>339.12</v>
      </c>
      <c r="P233" s="39">
        <v>411.37</v>
      </c>
      <c r="Q233" s="39">
        <v>306</v>
      </c>
      <c r="R233" s="39">
        <v>304.12</v>
      </c>
      <c r="S233" s="39">
        <v>219.12</v>
      </c>
      <c r="T233" s="39">
        <v>219.12</v>
      </c>
      <c r="U233" s="39">
        <v>378.58</v>
      </c>
      <c r="V233" s="39">
        <v>215.5</v>
      </c>
      <c r="W233" s="39">
        <v>181.25</v>
      </c>
      <c r="X233" s="39">
        <v>172</v>
      </c>
      <c r="Y233" s="39">
        <v>183.12</v>
      </c>
      <c r="Z233" s="39">
        <v>212.37</v>
      </c>
      <c r="AA233" s="39">
        <v>252</v>
      </c>
      <c r="AB233" s="40">
        <v>112.5</v>
      </c>
      <c r="AC233" s="39">
        <v>184.25</v>
      </c>
      <c r="AD233" s="39">
        <v>293.25</v>
      </c>
      <c r="AE233" s="39">
        <v>194.37</v>
      </c>
      <c r="AF233" s="39">
        <v>314.61</v>
      </c>
      <c r="AG233" s="50">
        <v>319.75</v>
      </c>
    </row>
    <row r="234" spans="1:33" x14ac:dyDescent="0.2">
      <c r="A234" s="19" t="s">
        <v>211</v>
      </c>
      <c r="B234" s="20" t="s">
        <v>422</v>
      </c>
      <c r="C234" s="38">
        <v>0</v>
      </c>
      <c r="D234" s="38">
        <v>0</v>
      </c>
      <c r="E234" s="39">
        <v>0</v>
      </c>
      <c r="F234" s="38">
        <v>0</v>
      </c>
      <c r="G234" s="39">
        <v>0</v>
      </c>
      <c r="H234" s="39">
        <v>0</v>
      </c>
      <c r="I234" s="39">
        <v>0</v>
      </c>
      <c r="J234" s="39">
        <v>0</v>
      </c>
      <c r="K234" s="39">
        <v>0</v>
      </c>
      <c r="L234" s="39">
        <v>0</v>
      </c>
      <c r="M234" s="40">
        <v>70.12</v>
      </c>
      <c r="N234" s="39">
        <v>619.62</v>
      </c>
      <c r="O234" s="39">
        <v>332.24</v>
      </c>
      <c r="P234" s="39">
        <v>508.24</v>
      </c>
      <c r="Q234" s="39">
        <v>748.12</v>
      </c>
      <c r="R234" s="39">
        <v>814.86</v>
      </c>
      <c r="S234" s="39">
        <v>1190.93</v>
      </c>
      <c r="T234" s="39">
        <v>1263.97</v>
      </c>
      <c r="U234" s="39">
        <v>1353.61</v>
      </c>
      <c r="V234" s="39">
        <v>1652.34</v>
      </c>
      <c r="W234" s="39">
        <v>1566.14</v>
      </c>
      <c r="X234" s="39">
        <v>2027.72</v>
      </c>
      <c r="Y234" s="39">
        <v>1888.99</v>
      </c>
      <c r="Z234" s="39">
        <v>2576.54</v>
      </c>
      <c r="AA234" s="39">
        <v>1360.85</v>
      </c>
      <c r="AB234" s="40">
        <v>1468.99</v>
      </c>
      <c r="AC234" s="39">
        <v>1069</v>
      </c>
      <c r="AD234" s="39">
        <v>1114.3699999999999</v>
      </c>
      <c r="AE234" s="39">
        <v>1344.99</v>
      </c>
      <c r="AF234" s="39">
        <v>967.37</v>
      </c>
      <c r="AG234" s="50">
        <v>1902.98</v>
      </c>
    </row>
    <row r="235" spans="1:33" x14ac:dyDescent="0.2">
      <c r="A235" s="19" t="s">
        <v>212</v>
      </c>
      <c r="B235" s="20" t="s">
        <v>422</v>
      </c>
      <c r="C235" s="38">
        <v>0</v>
      </c>
      <c r="D235" s="38">
        <v>0</v>
      </c>
      <c r="E235" s="39">
        <v>0</v>
      </c>
      <c r="F235" s="38">
        <v>0</v>
      </c>
      <c r="G235" s="39">
        <v>0</v>
      </c>
      <c r="H235" s="39">
        <v>0</v>
      </c>
      <c r="I235" s="39">
        <v>54.12</v>
      </c>
      <c r="J235" s="39">
        <v>0</v>
      </c>
      <c r="K235" s="39">
        <v>0</v>
      </c>
      <c r="L235" s="39">
        <v>0</v>
      </c>
      <c r="M235" s="40">
        <v>0</v>
      </c>
      <c r="N235" s="39">
        <v>0</v>
      </c>
      <c r="O235" s="39">
        <v>0</v>
      </c>
      <c r="P235" s="39">
        <v>0</v>
      </c>
      <c r="Q235" s="39">
        <v>0</v>
      </c>
      <c r="R235" s="39">
        <v>0</v>
      </c>
      <c r="S235" s="39">
        <v>0</v>
      </c>
      <c r="T235" s="39">
        <v>0</v>
      </c>
      <c r="U235" s="39">
        <v>0</v>
      </c>
      <c r="V235" s="39">
        <v>0</v>
      </c>
      <c r="W235" s="39">
        <v>0</v>
      </c>
      <c r="X235" s="39">
        <v>0</v>
      </c>
      <c r="Y235" s="39">
        <v>0</v>
      </c>
      <c r="Z235" s="39">
        <v>0</v>
      </c>
      <c r="AA235" s="39">
        <v>0</v>
      </c>
      <c r="AB235" s="40">
        <v>0</v>
      </c>
      <c r="AC235" s="39">
        <v>0</v>
      </c>
      <c r="AD235" s="39">
        <v>0</v>
      </c>
      <c r="AE235" s="39">
        <v>0</v>
      </c>
      <c r="AF235" s="39">
        <v>0</v>
      </c>
      <c r="AG235" s="50">
        <v>0</v>
      </c>
    </row>
    <row r="236" spans="1:33" x14ac:dyDescent="0.2">
      <c r="A236" s="19" t="s">
        <v>213</v>
      </c>
      <c r="B236" s="20" t="s">
        <v>422</v>
      </c>
      <c r="C236" s="38">
        <v>1678.74</v>
      </c>
      <c r="D236" s="38">
        <v>2297.9899999999998</v>
      </c>
      <c r="E236" s="39">
        <v>1663.12</v>
      </c>
      <c r="F236" s="38">
        <v>2147.86</v>
      </c>
      <c r="G236" s="39">
        <v>2857.49</v>
      </c>
      <c r="H236" s="39">
        <v>2445.64</v>
      </c>
      <c r="I236" s="39">
        <v>5148.07</v>
      </c>
      <c r="J236" s="39">
        <v>6172.13</v>
      </c>
      <c r="K236" s="39">
        <v>6406.88</v>
      </c>
      <c r="L236" s="39">
        <v>11162.08</v>
      </c>
      <c r="M236" s="40">
        <v>7317.11</v>
      </c>
      <c r="N236" s="39">
        <v>7362.81</v>
      </c>
      <c r="O236" s="39">
        <v>8534.4</v>
      </c>
      <c r="P236" s="39">
        <v>7701.32</v>
      </c>
      <c r="Q236" s="39">
        <v>8402.18</v>
      </c>
      <c r="R236" s="39">
        <v>7885.2</v>
      </c>
      <c r="S236" s="39">
        <v>7638.81</v>
      </c>
      <c r="T236" s="39">
        <v>7892.61</v>
      </c>
      <c r="U236" s="39">
        <v>7425.62</v>
      </c>
      <c r="V236" s="39">
        <v>7883.89</v>
      </c>
      <c r="W236" s="39">
        <v>7418.15</v>
      </c>
      <c r="X236" s="39">
        <v>8823.44</v>
      </c>
      <c r="Y236" s="39">
        <v>8057.6</v>
      </c>
      <c r="Z236" s="39">
        <v>9922.5400000000009</v>
      </c>
      <c r="AA236" s="39">
        <v>8756.7900000000009</v>
      </c>
      <c r="AB236" s="40">
        <v>8500.58</v>
      </c>
      <c r="AC236" s="39">
        <v>8028.91</v>
      </c>
      <c r="AD236" s="39">
        <v>9993.57</v>
      </c>
      <c r="AE236" s="39">
        <v>10080.59</v>
      </c>
      <c r="AF236" s="39">
        <v>7379.35</v>
      </c>
      <c r="AG236" s="50">
        <v>7963.8</v>
      </c>
    </row>
    <row r="237" spans="1:33" x14ac:dyDescent="0.2">
      <c r="A237" s="19" t="s">
        <v>214</v>
      </c>
      <c r="B237" s="20" t="s">
        <v>422</v>
      </c>
      <c r="C237" s="38">
        <v>0</v>
      </c>
      <c r="D237" s="38">
        <v>0</v>
      </c>
      <c r="E237" s="39">
        <v>0</v>
      </c>
      <c r="F237" s="38">
        <v>0</v>
      </c>
      <c r="G237" s="39">
        <v>0</v>
      </c>
      <c r="H237" s="39">
        <v>0</v>
      </c>
      <c r="I237" s="39">
        <v>0</v>
      </c>
      <c r="J237" s="39">
        <v>0</v>
      </c>
      <c r="K237" s="39">
        <v>0</v>
      </c>
      <c r="L237" s="39">
        <v>0</v>
      </c>
      <c r="M237" s="40">
        <v>0</v>
      </c>
      <c r="N237" s="39">
        <v>0</v>
      </c>
      <c r="O237" s="39">
        <v>0</v>
      </c>
      <c r="P237" s="39">
        <v>0</v>
      </c>
      <c r="Q237" s="39">
        <v>0</v>
      </c>
      <c r="R237" s="39">
        <v>0</v>
      </c>
      <c r="S237" s="39">
        <v>0</v>
      </c>
      <c r="T237" s="39">
        <v>0</v>
      </c>
      <c r="U237" s="39">
        <v>0</v>
      </c>
      <c r="V237" s="39">
        <v>0</v>
      </c>
      <c r="W237" s="39">
        <v>0</v>
      </c>
      <c r="X237" s="39">
        <v>0</v>
      </c>
      <c r="Y237" s="39">
        <v>0</v>
      </c>
      <c r="Z237" s="39">
        <v>0</v>
      </c>
      <c r="AA237" s="39">
        <v>0</v>
      </c>
      <c r="AB237" s="40">
        <v>0</v>
      </c>
      <c r="AC237" s="39">
        <v>0</v>
      </c>
      <c r="AD237" s="39">
        <v>0</v>
      </c>
      <c r="AE237" s="39">
        <v>0</v>
      </c>
      <c r="AF237" s="39">
        <v>0</v>
      </c>
      <c r="AG237" s="50">
        <v>0</v>
      </c>
    </row>
    <row r="238" spans="1:33" x14ac:dyDescent="0.2">
      <c r="A238" s="19" t="s">
        <v>376</v>
      </c>
      <c r="B238" s="20" t="s">
        <v>422</v>
      </c>
      <c r="C238" s="43">
        <v>0</v>
      </c>
      <c r="D238" s="43">
        <v>0</v>
      </c>
      <c r="E238" s="39">
        <v>0</v>
      </c>
      <c r="F238" s="38">
        <v>0</v>
      </c>
      <c r="G238" s="39">
        <v>0</v>
      </c>
      <c r="H238" s="39">
        <v>0</v>
      </c>
      <c r="I238" s="39">
        <v>0</v>
      </c>
      <c r="J238" s="39">
        <v>0</v>
      </c>
      <c r="K238" s="39">
        <v>0</v>
      </c>
      <c r="L238" s="39">
        <v>0</v>
      </c>
      <c r="M238" s="40">
        <v>336.74</v>
      </c>
      <c r="N238" s="39">
        <v>3058.67</v>
      </c>
      <c r="O238" s="39">
        <v>3557.68</v>
      </c>
      <c r="P238" s="39">
        <v>3442.48</v>
      </c>
      <c r="Q238" s="39">
        <v>3771.58</v>
      </c>
      <c r="R238" s="39">
        <v>3546.85</v>
      </c>
      <c r="S238" s="39">
        <v>3401.8</v>
      </c>
      <c r="T238" s="39">
        <v>3574.4</v>
      </c>
      <c r="U238" s="39">
        <v>3787.85</v>
      </c>
      <c r="V238" s="39">
        <v>4133.96</v>
      </c>
      <c r="W238" s="39">
        <v>4320.38</v>
      </c>
      <c r="X238" s="39">
        <v>4682.1899999999996</v>
      </c>
      <c r="Y238" s="39">
        <v>4935.7299999999996</v>
      </c>
      <c r="Z238" s="39">
        <v>5437.57</v>
      </c>
      <c r="AA238" s="39">
        <v>4218.83</v>
      </c>
      <c r="AB238" s="40">
        <v>3689.38</v>
      </c>
      <c r="AC238" s="39">
        <v>3994.45</v>
      </c>
      <c r="AD238" s="39">
        <v>4502.97</v>
      </c>
      <c r="AE238" s="39">
        <v>6508.07</v>
      </c>
      <c r="AF238" s="39">
        <v>4059.46</v>
      </c>
      <c r="AG238" s="50">
        <v>4233.6000000000004</v>
      </c>
    </row>
    <row r="239" spans="1:33" x14ac:dyDescent="0.2">
      <c r="A239" s="19" t="s">
        <v>215</v>
      </c>
      <c r="B239" s="20" t="s">
        <v>423</v>
      </c>
      <c r="C239" s="38">
        <v>1563.74</v>
      </c>
      <c r="D239" s="38">
        <v>2838.49</v>
      </c>
      <c r="E239" s="39">
        <v>2429.85</v>
      </c>
      <c r="F239" s="38">
        <v>1888.75</v>
      </c>
      <c r="G239" s="39">
        <v>3095.49</v>
      </c>
      <c r="H239" s="39">
        <v>4033.54</v>
      </c>
      <c r="I239" s="39">
        <v>10936.72</v>
      </c>
      <c r="J239" s="39">
        <v>10049.67</v>
      </c>
      <c r="K239" s="39">
        <v>11499.67</v>
      </c>
      <c r="L239" s="39">
        <v>8381.83</v>
      </c>
      <c r="M239" s="40">
        <v>9855.76</v>
      </c>
      <c r="N239" s="39">
        <v>7361.22</v>
      </c>
      <c r="O239" s="39">
        <v>6937.37</v>
      </c>
      <c r="P239" s="39">
        <v>6859.97</v>
      </c>
      <c r="Q239" s="39">
        <v>11578.99</v>
      </c>
      <c r="R239" s="39">
        <v>7670.75</v>
      </c>
      <c r="S239" s="39">
        <v>1411.12</v>
      </c>
      <c r="T239" s="39">
        <v>1411.12</v>
      </c>
      <c r="U239" s="39">
        <v>1870.98</v>
      </c>
      <c r="V239" s="39">
        <v>1322.03</v>
      </c>
      <c r="W239" s="39">
        <v>1906.07</v>
      </c>
      <c r="X239" s="39">
        <v>1656.96</v>
      </c>
      <c r="Y239" s="39">
        <v>2238.9899999999998</v>
      </c>
      <c r="Z239" s="39">
        <v>3538.77</v>
      </c>
      <c r="AA239" s="39">
        <v>3100.97</v>
      </c>
      <c r="AB239" s="40">
        <v>3184.09</v>
      </c>
      <c r="AC239" s="39">
        <v>2818.62</v>
      </c>
      <c r="AD239" s="39">
        <v>3147.37</v>
      </c>
      <c r="AE239" s="39">
        <v>3995.37</v>
      </c>
      <c r="AF239" s="39">
        <v>4223.9799999999996</v>
      </c>
      <c r="AG239" s="50">
        <v>4899.37</v>
      </c>
    </row>
    <row r="240" spans="1:33" x14ac:dyDescent="0.2">
      <c r="A240" s="19" t="s">
        <v>216</v>
      </c>
      <c r="B240" s="20" t="s">
        <v>423</v>
      </c>
      <c r="C240" s="38">
        <v>754.75</v>
      </c>
      <c r="D240" s="38">
        <v>715.7</v>
      </c>
      <c r="E240" s="39">
        <v>831.75</v>
      </c>
      <c r="F240" s="38">
        <v>1117.05</v>
      </c>
      <c r="G240" s="39">
        <v>1547.3</v>
      </c>
      <c r="H240" s="39">
        <v>3044</v>
      </c>
      <c r="I240" s="39">
        <v>6661.64</v>
      </c>
      <c r="J240" s="39">
        <v>4478.8</v>
      </c>
      <c r="K240" s="39">
        <v>4181.21</v>
      </c>
      <c r="L240" s="39">
        <v>4444.95</v>
      </c>
      <c r="M240" s="40">
        <v>3915.9</v>
      </c>
      <c r="N240" s="39">
        <v>3494.4</v>
      </c>
      <c r="O240" s="39">
        <v>2378.36</v>
      </c>
      <c r="P240" s="39">
        <v>2006.32</v>
      </c>
      <c r="Q240" s="39">
        <v>4361.4399999999996</v>
      </c>
      <c r="R240" s="39">
        <v>474.25</v>
      </c>
      <c r="S240" s="39">
        <v>286.56</v>
      </c>
      <c r="T240" s="39">
        <v>309.74</v>
      </c>
      <c r="U240" s="39">
        <v>162.5</v>
      </c>
      <c r="V240" s="39">
        <v>234.73</v>
      </c>
      <c r="W240" s="39">
        <v>479</v>
      </c>
      <c r="X240" s="39">
        <v>639.25</v>
      </c>
      <c r="Y240" s="39">
        <v>537.62</v>
      </c>
      <c r="Z240" s="39">
        <v>582.48</v>
      </c>
      <c r="AA240" s="39">
        <v>757.6</v>
      </c>
      <c r="AB240" s="40">
        <v>682.86</v>
      </c>
      <c r="AC240" s="39">
        <v>716.86</v>
      </c>
      <c r="AD240" s="39">
        <v>750.75</v>
      </c>
      <c r="AE240" s="39">
        <v>1172.9100000000001</v>
      </c>
      <c r="AF240" s="39">
        <v>743.61</v>
      </c>
      <c r="AG240" s="50">
        <v>816.74</v>
      </c>
    </row>
    <row r="241" spans="1:33" x14ac:dyDescent="0.2">
      <c r="A241" s="19" t="s">
        <v>217</v>
      </c>
      <c r="B241" s="20" t="s">
        <v>423</v>
      </c>
      <c r="C241" s="38">
        <v>906.5</v>
      </c>
      <c r="D241" s="38">
        <v>1397.05</v>
      </c>
      <c r="E241" s="39">
        <v>2016.75</v>
      </c>
      <c r="F241" s="38">
        <v>1885.85</v>
      </c>
      <c r="G241" s="39">
        <v>1710.74</v>
      </c>
      <c r="H241" s="39">
        <v>2570.21</v>
      </c>
      <c r="I241" s="39">
        <v>5866.42</v>
      </c>
      <c r="J241" s="39">
        <v>7265.46</v>
      </c>
      <c r="K241" s="39">
        <v>7029.47</v>
      </c>
      <c r="L241" s="39">
        <v>6249.73</v>
      </c>
      <c r="M241" s="40">
        <v>6220.75</v>
      </c>
      <c r="N241" s="39">
        <v>5034.49</v>
      </c>
      <c r="O241" s="39">
        <v>5061.29</v>
      </c>
      <c r="P241" s="39">
        <v>4669.62</v>
      </c>
      <c r="Q241" s="39">
        <v>12725.29</v>
      </c>
      <c r="R241" s="39">
        <v>3032.8</v>
      </c>
      <c r="S241" s="39">
        <v>2639.93</v>
      </c>
      <c r="T241" s="39">
        <v>2639.93</v>
      </c>
      <c r="U241" s="39">
        <v>1591.99</v>
      </c>
      <c r="V241" s="39">
        <v>2164.5</v>
      </c>
      <c r="W241" s="39">
        <v>1880.25</v>
      </c>
      <c r="X241" s="39">
        <v>1461</v>
      </c>
      <c r="Y241" s="39">
        <v>1665.5</v>
      </c>
      <c r="Z241" s="39">
        <v>1863</v>
      </c>
      <c r="AA241" s="39">
        <v>1903.48</v>
      </c>
      <c r="AB241" s="40">
        <v>2171.9899999999998</v>
      </c>
      <c r="AC241" s="39">
        <v>1718.25</v>
      </c>
      <c r="AD241" s="39">
        <v>1955.74</v>
      </c>
      <c r="AE241" s="39">
        <v>2703.42</v>
      </c>
      <c r="AF241" s="39">
        <v>2424.5</v>
      </c>
      <c r="AG241" s="50">
        <v>3462.34</v>
      </c>
    </row>
    <row r="242" spans="1:33" x14ac:dyDescent="0.2">
      <c r="A242" s="19" t="s">
        <v>218</v>
      </c>
      <c r="B242" s="20" t="s">
        <v>424</v>
      </c>
      <c r="C242" s="38">
        <v>108</v>
      </c>
      <c r="D242" s="38">
        <v>38.5</v>
      </c>
      <c r="E242" s="39">
        <v>60.25</v>
      </c>
      <c r="F242" s="38">
        <v>68.25</v>
      </c>
      <c r="G242" s="39">
        <v>16.75</v>
      </c>
      <c r="H242" s="39">
        <v>43.25</v>
      </c>
      <c r="I242" s="39">
        <v>10.5</v>
      </c>
      <c r="J242" s="39">
        <v>39.75</v>
      </c>
      <c r="K242" s="39">
        <v>16.75</v>
      </c>
      <c r="L242" s="39">
        <v>0</v>
      </c>
      <c r="M242" s="40">
        <v>0</v>
      </c>
      <c r="N242" s="39">
        <v>0</v>
      </c>
      <c r="O242" s="39">
        <v>58.5</v>
      </c>
      <c r="P242" s="39">
        <v>39.25</v>
      </c>
      <c r="Q242" s="39">
        <v>0</v>
      </c>
      <c r="R242" s="39">
        <v>0</v>
      </c>
      <c r="S242" s="39">
        <v>158.5</v>
      </c>
      <c r="T242" s="39">
        <v>158.5</v>
      </c>
      <c r="U242" s="39">
        <v>0</v>
      </c>
      <c r="V242" s="39">
        <v>0</v>
      </c>
      <c r="W242" s="39">
        <v>0</v>
      </c>
      <c r="X242" s="39">
        <v>0</v>
      </c>
      <c r="Y242" s="39">
        <v>0</v>
      </c>
      <c r="Z242" s="39">
        <v>0</v>
      </c>
      <c r="AA242" s="39">
        <v>0</v>
      </c>
      <c r="AB242" s="40">
        <v>0</v>
      </c>
      <c r="AC242" s="39">
        <v>0</v>
      </c>
      <c r="AD242" s="39">
        <v>0</v>
      </c>
      <c r="AE242" s="39">
        <v>43.5</v>
      </c>
      <c r="AF242" s="39">
        <v>0</v>
      </c>
      <c r="AG242" s="50">
        <v>21.75</v>
      </c>
    </row>
    <row r="243" spans="1:33" x14ac:dyDescent="0.2">
      <c r="A243" s="19" t="s">
        <v>219</v>
      </c>
      <c r="B243" s="20" t="s">
        <v>424</v>
      </c>
      <c r="C243" s="38">
        <v>3622.1</v>
      </c>
      <c r="D243" s="38">
        <v>4455.75</v>
      </c>
      <c r="E243" s="39">
        <v>3938.02</v>
      </c>
      <c r="F243" s="38">
        <v>5718.64</v>
      </c>
      <c r="G243" s="39">
        <v>6567</v>
      </c>
      <c r="H243" s="39">
        <v>6584.9</v>
      </c>
      <c r="I243" s="39">
        <v>10052.370000000001</v>
      </c>
      <c r="J243" s="39">
        <v>7971.44</v>
      </c>
      <c r="K243" s="39">
        <v>6915.72</v>
      </c>
      <c r="L243" s="39">
        <v>5961.49</v>
      </c>
      <c r="M243" s="40">
        <v>8033.87</v>
      </c>
      <c r="N243" s="39">
        <v>8660.73</v>
      </c>
      <c r="O243" s="39">
        <v>12674.73</v>
      </c>
      <c r="P243" s="39">
        <v>8888.7199999999993</v>
      </c>
      <c r="Q243" s="39">
        <v>6067.68</v>
      </c>
      <c r="R243" s="39">
        <v>9313.36</v>
      </c>
      <c r="S243" s="39">
        <v>7964.15</v>
      </c>
      <c r="T243" s="39">
        <v>8265.68</v>
      </c>
      <c r="U243" s="39">
        <v>4870.58</v>
      </c>
      <c r="V243" s="39">
        <v>5228.87</v>
      </c>
      <c r="W243" s="39">
        <v>5482.94</v>
      </c>
      <c r="X243" s="39">
        <v>5170.38</v>
      </c>
      <c r="Y243" s="39">
        <v>5800.74</v>
      </c>
      <c r="Z243" s="39">
        <v>6057.23</v>
      </c>
      <c r="AA243" s="39">
        <v>5692.61</v>
      </c>
      <c r="AB243" s="40">
        <v>4845.46</v>
      </c>
      <c r="AC243" s="39">
        <v>4348.22</v>
      </c>
      <c r="AD243" s="39">
        <v>5095.72</v>
      </c>
      <c r="AE243" s="39">
        <v>5528.17</v>
      </c>
      <c r="AF243" s="39">
        <v>5026.95</v>
      </c>
      <c r="AG243" s="50">
        <v>4953.68</v>
      </c>
    </row>
    <row r="244" spans="1:33" x14ac:dyDescent="0.2">
      <c r="A244" s="19" t="s">
        <v>220</v>
      </c>
      <c r="B244" s="20" t="s">
        <v>424</v>
      </c>
      <c r="C244" s="38">
        <v>213.5</v>
      </c>
      <c r="D244" s="38">
        <v>205</v>
      </c>
      <c r="E244" s="39">
        <v>901.42</v>
      </c>
      <c r="F244" s="38">
        <v>451.62</v>
      </c>
      <c r="G244" s="39">
        <v>557.5</v>
      </c>
      <c r="H244" s="39">
        <v>761.37</v>
      </c>
      <c r="I244" s="39">
        <v>1263.04</v>
      </c>
      <c r="J244" s="39">
        <v>1399.02</v>
      </c>
      <c r="K244" s="39">
        <v>1712.11</v>
      </c>
      <c r="L244" s="39">
        <v>1428.24</v>
      </c>
      <c r="M244" s="40">
        <v>1009.12</v>
      </c>
      <c r="N244" s="39">
        <v>1146.1199999999999</v>
      </c>
      <c r="O244" s="39">
        <v>960.25</v>
      </c>
      <c r="P244" s="39">
        <v>583.24</v>
      </c>
      <c r="Q244" s="39">
        <v>544</v>
      </c>
      <c r="R244" s="39">
        <v>613</v>
      </c>
      <c r="S244" s="39">
        <v>886.82</v>
      </c>
      <c r="T244" s="39">
        <v>1156.6199999999999</v>
      </c>
      <c r="U244" s="39">
        <v>1138.6199999999999</v>
      </c>
      <c r="V244" s="39">
        <v>737.62</v>
      </c>
      <c r="W244" s="39">
        <v>1250.99</v>
      </c>
      <c r="X244" s="39">
        <v>1192.8900000000001</v>
      </c>
      <c r="Y244" s="39">
        <v>1214.49</v>
      </c>
      <c r="Z244" s="39">
        <v>977.62</v>
      </c>
      <c r="AA244" s="39">
        <v>1049.1199999999999</v>
      </c>
      <c r="AB244" s="40">
        <v>698.25</v>
      </c>
      <c r="AC244" s="39">
        <v>1054.5</v>
      </c>
      <c r="AD244" s="39">
        <v>691.12</v>
      </c>
      <c r="AE244" s="39">
        <v>983.12</v>
      </c>
      <c r="AF244" s="39">
        <v>671</v>
      </c>
      <c r="AG244" s="50">
        <v>812.25</v>
      </c>
    </row>
    <row r="245" spans="1:33" x14ac:dyDescent="0.2">
      <c r="A245" s="19" t="s">
        <v>221</v>
      </c>
      <c r="B245" s="20" t="s">
        <v>424</v>
      </c>
      <c r="C245" s="38">
        <v>7390.74</v>
      </c>
      <c r="D245" s="38">
        <v>7734.07</v>
      </c>
      <c r="E245" s="39">
        <v>7084.14</v>
      </c>
      <c r="F245" s="38">
        <v>7558.84</v>
      </c>
      <c r="G245" s="38">
        <v>7152.12</v>
      </c>
      <c r="H245" s="38">
        <v>8297.67</v>
      </c>
      <c r="I245" s="38">
        <v>11923.08</v>
      </c>
      <c r="J245" s="38">
        <v>9868.4699999999993</v>
      </c>
      <c r="K245" s="39">
        <v>10181.209999999999</v>
      </c>
      <c r="L245" s="39">
        <v>12083.39</v>
      </c>
      <c r="M245" s="40">
        <v>11437.72</v>
      </c>
      <c r="N245" s="39">
        <v>11424.56</v>
      </c>
      <c r="O245" s="39">
        <v>11776.43</v>
      </c>
      <c r="P245" s="39">
        <v>12316.57</v>
      </c>
      <c r="Q245" s="39">
        <v>10667.58</v>
      </c>
      <c r="R245" s="39">
        <v>12580.98</v>
      </c>
      <c r="S245" s="39">
        <v>13833.07</v>
      </c>
      <c r="T245" s="39">
        <v>14941.2</v>
      </c>
      <c r="U245" s="39">
        <v>10481.31</v>
      </c>
      <c r="V245" s="39">
        <v>10419.34</v>
      </c>
      <c r="W245" s="39">
        <v>9693.34</v>
      </c>
      <c r="X245" s="39">
        <v>11183.36</v>
      </c>
      <c r="Y245" s="39">
        <v>9922.9500000000007</v>
      </c>
      <c r="Z245" s="39">
        <v>10715.34</v>
      </c>
      <c r="AA245" s="39">
        <v>10421.210000000001</v>
      </c>
      <c r="AB245" s="40">
        <v>9091.1</v>
      </c>
      <c r="AC245" s="39">
        <v>10941.45</v>
      </c>
      <c r="AD245" s="39">
        <v>8587.23</v>
      </c>
      <c r="AE245" s="39">
        <v>11506.92</v>
      </c>
      <c r="AF245" s="39">
        <v>8427.84</v>
      </c>
      <c r="AG245" s="50">
        <v>11409.77</v>
      </c>
    </row>
    <row r="246" spans="1:33" x14ac:dyDescent="0.2">
      <c r="A246" s="19" t="s">
        <v>222</v>
      </c>
      <c r="B246" s="20" t="s">
        <v>424</v>
      </c>
      <c r="C246" s="38">
        <v>268.25</v>
      </c>
      <c r="D246" s="38">
        <v>714.55</v>
      </c>
      <c r="E246" s="39">
        <v>400.5</v>
      </c>
      <c r="F246" s="38">
        <v>329.45</v>
      </c>
      <c r="G246" s="38">
        <v>394.25</v>
      </c>
      <c r="H246" s="38">
        <v>519.75</v>
      </c>
      <c r="I246" s="38">
        <v>1191.3499999999999</v>
      </c>
      <c r="J246" s="38">
        <v>597.65</v>
      </c>
      <c r="K246" s="39">
        <v>556</v>
      </c>
      <c r="L246" s="39">
        <v>643.75</v>
      </c>
      <c r="M246" s="40">
        <v>726.25</v>
      </c>
      <c r="N246" s="39">
        <v>1003.5</v>
      </c>
      <c r="O246" s="39">
        <v>1472.99</v>
      </c>
      <c r="P246" s="39">
        <v>641</v>
      </c>
      <c r="Q246" s="39">
        <v>922</v>
      </c>
      <c r="R246" s="39">
        <v>1161.6199999999999</v>
      </c>
      <c r="S246" s="39">
        <v>732.07</v>
      </c>
      <c r="T246" s="39">
        <v>754.25</v>
      </c>
      <c r="U246" s="39">
        <v>758.62</v>
      </c>
      <c r="V246" s="39">
        <v>997.75</v>
      </c>
      <c r="W246" s="39">
        <v>1639.25</v>
      </c>
      <c r="X246" s="39">
        <v>849.33</v>
      </c>
      <c r="Y246" s="39">
        <v>1043.8699999999999</v>
      </c>
      <c r="Z246" s="39">
        <v>771.5</v>
      </c>
      <c r="AA246" s="39">
        <v>1076.25</v>
      </c>
      <c r="AB246" s="40">
        <v>543</v>
      </c>
      <c r="AC246" s="39">
        <v>799.87</v>
      </c>
      <c r="AD246" s="39">
        <v>939.98</v>
      </c>
      <c r="AE246" s="39">
        <v>995.5</v>
      </c>
      <c r="AF246" s="39">
        <v>621.86</v>
      </c>
      <c r="AG246" s="50">
        <v>1046.75</v>
      </c>
    </row>
    <row r="247" spans="1:33" x14ac:dyDescent="0.2">
      <c r="A247" s="19" t="s">
        <v>223</v>
      </c>
      <c r="B247" s="20" t="s">
        <v>424</v>
      </c>
      <c r="C247" s="38">
        <v>0</v>
      </c>
      <c r="D247" s="38">
        <v>0</v>
      </c>
      <c r="E247" s="39">
        <v>0</v>
      </c>
      <c r="F247" s="38">
        <v>0</v>
      </c>
      <c r="G247" s="39">
        <v>0</v>
      </c>
      <c r="H247" s="39">
        <v>0</v>
      </c>
      <c r="I247" s="39">
        <v>0</v>
      </c>
      <c r="J247" s="39">
        <v>0</v>
      </c>
      <c r="K247" s="39">
        <v>0</v>
      </c>
      <c r="L247" s="39">
        <v>0</v>
      </c>
      <c r="M247" s="40">
        <v>0</v>
      </c>
      <c r="N247" s="39">
        <v>0</v>
      </c>
      <c r="O247" s="39">
        <v>0</v>
      </c>
      <c r="P247" s="39">
        <v>0</v>
      </c>
      <c r="Q247" s="39">
        <v>0</v>
      </c>
      <c r="R247" s="39">
        <v>0</v>
      </c>
      <c r="S247" s="39">
        <v>0</v>
      </c>
      <c r="T247" s="39">
        <v>0</v>
      </c>
      <c r="U247" s="39">
        <v>0</v>
      </c>
      <c r="V247" s="39">
        <v>0</v>
      </c>
      <c r="W247" s="39">
        <v>0</v>
      </c>
      <c r="X247" s="39">
        <v>0</v>
      </c>
      <c r="Y247" s="39">
        <v>0</v>
      </c>
      <c r="Z247" s="39">
        <v>0</v>
      </c>
      <c r="AA247" s="39">
        <v>0</v>
      </c>
      <c r="AB247" s="40">
        <v>0</v>
      </c>
      <c r="AC247" s="39">
        <v>0</v>
      </c>
      <c r="AD247" s="39">
        <v>0</v>
      </c>
      <c r="AE247" s="39">
        <v>0</v>
      </c>
      <c r="AF247" s="39">
        <v>0</v>
      </c>
      <c r="AG247" s="50">
        <v>0</v>
      </c>
    </row>
    <row r="248" spans="1:33" x14ac:dyDescent="0.2">
      <c r="A248" s="19" t="s">
        <v>224</v>
      </c>
      <c r="B248" s="20" t="s">
        <v>424</v>
      </c>
      <c r="C248" s="38">
        <v>2105.87</v>
      </c>
      <c r="D248" s="38">
        <v>2660.75</v>
      </c>
      <c r="E248" s="39">
        <v>2455.69</v>
      </c>
      <c r="F248" s="38">
        <v>2233.25</v>
      </c>
      <c r="G248" s="39">
        <v>2037</v>
      </c>
      <c r="H248" s="39">
        <v>2345.37</v>
      </c>
      <c r="I248" s="39">
        <v>2644.72</v>
      </c>
      <c r="J248" s="39">
        <v>3353.54</v>
      </c>
      <c r="K248" s="39">
        <v>3868.84</v>
      </c>
      <c r="L248" s="39">
        <v>3141.48</v>
      </c>
      <c r="M248" s="40">
        <v>4022.75</v>
      </c>
      <c r="N248" s="39">
        <v>3879.87</v>
      </c>
      <c r="O248" s="39">
        <v>4523.97</v>
      </c>
      <c r="P248" s="39">
        <v>4200.7299999999996</v>
      </c>
      <c r="Q248" s="39">
        <v>4414.87</v>
      </c>
      <c r="R248" s="39">
        <v>5388.11</v>
      </c>
      <c r="S248" s="39">
        <v>5450.36</v>
      </c>
      <c r="T248" s="39">
        <v>5608.24</v>
      </c>
      <c r="U248" s="39">
        <v>4017.86</v>
      </c>
      <c r="V248" s="39">
        <v>3732.87</v>
      </c>
      <c r="W248" s="39">
        <v>3583.62</v>
      </c>
      <c r="X248" s="39">
        <v>3426.12</v>
      </c>
      <c r="Y248" s="39">
        <v>3110.37</v>
      </c>
      <c r="Z248" s="39">
        <v>5802.85</v>
      </c>
      <c r="AA248" s="39">
        <v>3676.5</v>
      </c>
      <c r="AB248" s="40">
        <v>1861.12</v>
      </c>
      <c r="AC248" s="39">
        <v>1867.22</v>
      </c>
      <c r="AD248" s="39">
        <v>2033.83</v>
      </c>
      <c r="AE248" s="39">
        <v>1587.61</v>
      </c>
      <c r="AF248" s="39">
        <v>1529.12</v>
      </c>
      <c r="AG248" s="50">
        <v>1490.37</v>
      </c>
    </row>
    <row r="249" spans="1:33" x14ac:dyDescent="0.2">
      <c r="A249" s="19" t="s">
        <v>225</v>
      </c>
      <c r="B249" s="20" t="s">
        <v>424</v>
      </c>
      <c r="C249" s="38">
        <v>0</v>
      </c>
      <c r="D249" s="38">
        <v>0</v>
      </c>
      <c r="E249" s="39">
        <v>0</v>
      </c>
      <c r="F249" s="38">
        <v>0</v>
      </c>
      <c r="G249" s="39">
        <v>0</v>
      </c>
      <c r="H249" s="39">
        <v>24.5</v>
      </c>
      <c r="I249" s="39">
        <v>0</v>
      </c>
      <c r="J249" s="39">
        <v>0</v>
      </c>
      <c r="K249" s="39">
        <v>287.87</v>
      </c>
      <c r="L249" s="39">
        <v>233</v>
      </c>
      <c r="M249" s="40">
        <v>213.87</v>
      </c>
      <c r="N249" s="39">
        <v>219.25</v>
      </c>
      <c r="O249" s="39">
        <v>304.25</v>
      </c>
      <c r="P249" s="39">
        <v>266.62</v>
      </c>
      <c r="Q249" s="39">
        <v>263.5</v>
      </c>
      <c r="R249" s="39">
        <v>383.25</v>
      </c>
      <c r="S249" s="39">
        <v>490.89</v>
      </c>
      <c r="T249" s="39">
        <v>541.75</v>
      </c>
      <c r="U249" s="39">
        <v>414.25</v>
      </c>
      <c r="V249" s="39">
        <v>414.62</v>
      </c>
      <c r="W249" s="39">
        <v>418</v>
      </c>
      <c r="X249" s="39">
        <v>500.5</v>
      </c>
      <c r="Y249" s="39">
        <v>449.5</v>
      </c>
      <c r="Z249" s="39">
        <v>487.75</v>
      </c>
      <c r="AA249" s="39">
        <v>711.49</v>
      </c>
      <c r="AB249" s="40">
        <v>321.12</v>
      </c>
      <c r="AC249" s="39">
        <v>280.24</v>
      </c>
      <c r="AD249" s="39">
        <v>216.37</v>
      </c>
      <c r="AE249" s="39">
        <v>159.37</v>
      </c>
      <c r="AF249" s="39">
        <v>169.87</v>
      </c>
      <c r="AG249" s="50">
        <v>157.25</v>
      </c>
    </row>
    <row r="250" spans="1:33" x14ac:dyDescent="0.2">
      <c r="A250" s="19" t="s">
        <v>226</v>
      </c>
      <c r="B250" s="20" t="s">
        <v>424</v>
      </c>
      <c r="C250" s="38">
        <v>283.75</v>
      </c>
      <c r="D250" s="38">
        <v>290.25</v>
      </c>
      <c r="E250" s="39">
        <v>211.75</v>
      </c>
      <c r="F250" s="38">
        <v>172.5</v>
      </c>
      <c r="G250" s="39">
        <v>172.5</v>
      </c>
      <c r="H250" s="39">
        <v>202.25</v>
      </c>
      <c r="I250" s="39">
        <v>492.95</v>
      </c>
      <c r="J250" s="39">
        <v>354.75</v>
      </c>
      <c r="K250" s="39">
        <v>439</v>
      </c>
      <c r="L250" s="39">
        <v>283.5</v>
      </c>
      <c r="M250" s="40">
        <v>368.75</v>
      </c>
      <c r="N250" s="39">
        <v>453.25</v>
      </c>
      <c r="O250" s="39">
        <v>428</v>
      </c>
      <c r="P250" s="39">
        <v>474.75</v>
      </c>
      <c r="Q250" s="39">
        <v>251.5</v>
      </c>
      <c r="R250" s="39">
        <v>142.25</v>
      </c>
      <c r="S250" s="39">
        <v>186.5</v>
      </c>
      <c r="T250" s="39">
        <v>186.5</v>
      </c>
      <c r="U250" s="39">
        <v>89.5</v>
      </c>
      <c r="V250" s="39">
        <v>44</v>
      </c>
      <c r="W250" s="39">
        <v>45.25</v>
      </c>
      <c r="X250" s="39">
        <v>125.5</v>
      </c>
      <c r="Y250" s="39">
        <v>50.25</v>
      </c>
      <c r="Z250" s="39">
        <v>184</v>
      </c>
      <c r="AA250" s="39">
        <v>72</v>
      </c>
      <c r="AB250" s="40">
        <v>103</v>
      </c>
      <c r="AC250" s="39">
        <v>59.5</v>
      </c>
      <c r="AD250" s="39">
        <v>109.24</v>
      </c>
      <c r="AE250" s="39">
        <v>35.25</v>
      </c>
      <c r="AF250" s="39">
        <v>100.37</v>
      </c>
      <c r="AG250" s="50">
        <v>267</v>
      </c>
    </row>
    <row r="251" spans="1:33" x14ac:dyDescent="0.2">
      <c r="A251" s="19" t="s">
        <v>227</v>
      </c>
      <c r="B251" s="20" t="s">
        <v>227</v>
      </c>
      <c r="C251" s="38">
        <v>3576.98</v>
      </c>
      <c r="D251" s="38">
        <v>2974</v>
      </c>
      <c r="E251" s="39">
        <v>4621.49</v>
      </c>
      <c r="F251" s="38">
        <v>5141.4399999999996</v>
      </c>
      <c r="G251" s="39">
        <v>4871.57</v>
      </c>
      <c r="H251" s="39">
        <v>5909.28</v>
      </c>
      <c r="I251" s="39">
        <v>15674.15</v>
      </c>
      <c r="J251" s="39">
        <v>29952.57</v>
      </c>
      <c r="K251" s="39">
        <v>33936.14</v>
      </c>
      <c r="L251" s="39">
        <v>38332.54</v>
      </c>
      <c r="M251" s="40">
        <v>36136.21</v>
      </c>
      <c r="N251" s="39">
        <v>39147.47</v>
      </c>
      <c r="O251" s="39">
        <v>36596.879999999997</v>
      </c>
      <c r="P251" s="39">
        <v>31561.919999999998</v>
      </c>
      <c r="Q251" s="39">
        <v>27371.1</v>
      </c>
      <c r="R251" s="39">
        <v>28488.240000000002</v>
      </c>
      <c r="S251" s="39">
        <v>22904.75</v>
      </c>
      <c r="T251" s="39">
        <v>26054.59</v>
      </c>
      <c r="U251" s="39">
        <v>24888.31</v>
      </c>
      <c r="V251" s="39">
        <v>27291.49</v>
      </c>
      <c r="W251" s="39">
        <v>23870.82</v>
      </c>
      <c r="X251" s="39">
        <v>26328.95</v>
      </c>
      <c r="Y251" s="39">
        <v>23190.76</v>
      </c>
      <c r="Z251" s="39">
        <v>22227.99</v>
      </c>
      <c r="AA251" s="39">
        <v>17579.89</v>
      </c>
      <c r="AB251" s="40">
        <v>16050.84</v>
      </c>
      <c r="AC251" s="39">
        <v>16985.91</v>
      </c>
      <c r="AD251" s="39">
        <v>14567.74</v>
      </c>
      <c r="AE251" s="39">
        <v>12987.32</v>
      </c>
      <c r="AF251" s="39">
        <v>11584.38</v>
      </c>
      <c r="AG251" s="50">
        <v>10410.200000000001</v>
      </c>
    </row>
    <row r="252" spans="1:33" x14ac:dyDescent="0.2">
      <c r="A252" s="19" t="s">
        <v>228</v>
      </c>
      <c r="B252" s="20" t="s">
        <v>425</v>
      </c>
      <c r="C252" s="38">
        <v>9310.65</v>
      </c>
      <c r="D252" s="38">
        <v>8890.3700000000008</v>
      </c>
      <c r="E252" s="39">
        <v>9324.48</v>
      </c>
      <c r="F252" s="38">
        <v>10812.8</v>
      </c>
      <c r="G252" s="39">
        <v>11656.61</v>
      </c>
      <c r="H252" s="39">
        <v>12318.06</v>
      </c>
      <c r="I252" s="39">
        <v>16380.87</v>
      </c>
      <c r="J252" s="39">
        <v>17822.21</v>
      </c>
      <c r="K252" s="39">
        <v>15711.67</v>
      </c>
      <c r="L252" s="39">
        <v>16691.169999999998</v>
      </c>
      <c r="M252" s="40">
        <v>26629.91</v>
      </c>
      <c r="N252" s="39">
        <v>20189.04</v>
      </c>
      <c r="O252" s="39">
        <v>21226.91</v>
      </c>
      <c r="P252" s="39">
        <v>19548.96</v>
      </c>
      <c r="Q252" s="39">
        <v>23211.39</v>
      </c>
      <c r="R252" s="39">
        <v>23979.64</v>
      </c>
      <c r="S252" s="39">
        <v>26189.53</v>
      </c>
      <c r="T252" s="39">
        <v>27957.47</v>
      </c>
      <c r="U252" s="39">
        <v>25448.26</v>
      </c>
      <c r="V252" s="39">
        <v>22193.8</v>
      </c>
      <c r="W252" s="39">
        <v>22401.03</v>
      </c>
      <c r="X252" s="39">
        <v>27085.439999999999</v>
      </c>
      <c r="Y252" s="39">
        <v>24366.73</v>
      </c>
      <c r="Z252" s="39">
        <v>25937.63</v>
      </c>
      <c r="AA252" s="39">
        <v>26160.059999999994</v>
      </c>
      <c r="AB252" s="40">
        <v>25434.54</v>
      </c>
      <c r="AC252" s="39">
        <v>27843.279999999999</v>
      </c>
      <c r="AD252" s="39">
        <v>28706.83</v>
      </c>
      <c r="AE252" s="39">
        <v>33348.269999999997</v>
      </c>
      <c r="AF252" s="39">
        <v>37252.39</v>
      </c>
      <c r="AG252" s="50">
        <v>30064.83</v>
      </c>
    </row>
    <row r="253" spans="1:33" x14ac:dyDescent="0.2">
      <c r="A253" s="19" t="s">
        <v>378</v>
      </c>
      <c r="B253" s="20" t="s">
        <v>425</v>
      </c>
      <c r="C253" s="38">
        <v>0</v>
      </c>
      <c r="D253" s="38">
        <v>0</v>
      </c>
      <c r="E253" s="39">
        <v>0</v>
      </c>
      <c r="F253" s="38">
        <v>0</v>
      </c>
      <c r="G253" s="39">
        <v>0</v>
      </c>
      <c r="H253" s="39">
        <v>0</v>
      </c>
      <c r="I253" s="39">
        <v>0</v>
      </c>
      <c r="J253" s="39">
        <v>0</v>
      </c>
      <c r="K253" s="39">
        <v>0</v>
      </c>
      <c r="L253" s="39">
        <v>0</v>
      </c>
      <c r="M253" s="40">
        <v>14.25</v>
      </c>
      <c r="N253" s="39">
        <v>14.25</v>
      </c>
      <c r="O253" s="39">
        <v>14.25</v>
      </c>
      <c r="P253" s="39">
        <v>14.25</v>
      </c>
      <c r="Q253" s="39">
        <v>14.25</v>
      </c>
      <c r="R253" s="39">
        <v>29.25</v>
      </c>
      <c r="S253" s="39">
        <v>0</v>
      </c>
      <c r="T253" s="39">
        <v>0</v>
      </c>
      <c r="U253" s="39">
        <v>0</v>
      </c>
      <c r="V253" s="39">
        <v>0</v>
      </c>
      <c r="W253" s="39">
        <v>21.75</v>
      </c>
      <c r="X253" s="39">
        <v>0</v>
      </c>
      <c r="Y253" s="39">
        <v>0</v>
      </c>
      <c r="Z253" s="39">
        <v>0</v>
      </c>
      <c r="AA253" s="39">
        <v>0</v>
      </c>
      <c r="AB253" s="40">
        <v>43.5</v>
      </c>
      <c r="AC253" s="39">
        <v>0</v>
      </c>
      <c r="AD253" s="39">
        <v>0</v>
      </c>
      <c r="AE253" s="39">
        <v>23.5</v>
      </c>
      <c r="AF253" s="39">
        <v>0</v>
      </c>
      <c r="AG253" s="50">
        <v>0</v>
      </c>
    </row>
    <row r="254" spans="1:33" x14ac:dyDescent="0.2">
      <c r="A254" s="19" t="s">
        <v>229</v>
      </c>
      <c r="B254" s="20" t="s">
        <v>425</v>
      </c>
      <c r="C254" s="38">
        <v>876.62</v>
      </c>
      <c r="D254" s="38">
        <v>843.25</v>
      </c>
      <c r="E254" s="39">
        <v>862</v>
      </c>
      <c r="F254" s="38">
        <v>867.5</v>
      </c>
      <c r="G254" s="39">
        <v>885.62</v>
      </c>
      <c r="H254" s="39">
        <v>183.25</v>
      </c>
      <c r="I254" s="39">
        <v>183.25</v>
      </c>
      <c r="J254" s="39">
        <v>186.75</v>
      </c>
      <c r="K254" s="39">
        <v>190.75</v>
      </c>
      <c r="L254" s="39">
        <v>125.5</v>
      </c>
      <c r="M254" s="40">
        <v>119.12</v>
      </c>
      <c r="N254" s="39">
        <v>62.75</v>
      </c>
      <c r="O254" s="39">
        <v>19.25</v>
      </c>
      <c r="P254" s="39">
        <v>19.25</v>
      </c>
      <c r="Q254" s="39">
        <v>19.25</v>
      </c>
      <c r="R254" s="39">
        <v>0</v>
      </c>
      <c r="S254" s="39">
        <v>19.25</v>
      </c>
      <c r="T254" s="39">
        <v>19.25</v>
      </c>
      <c r="U254" s="39">
        <v>0</v>
      </c>
      <c r="V254" s="39">
        <v>0</v>
      </c>
      <c r="W254" s="39">
        <v>7.58</v>
      </c>
      <c r="X254" s="39">
        <v>11.75</v>
      </c>
      <c r="Y254" s="39">
        <v>11.75</v>
      </c>
      <c r="Z254" s="39">
        <v>23.5</v>
      </c>
      <c r="AA254" s="39">
        <v>11.75</v>
      </c>
      <c r="AB254" s="40">
        <v>54.5</v>
      </c>
      <c r="AC254" s="39">
        <v>50.25</v>
      </c>
      <c r="AD254" s="39">
        <v>66.25</v>
      </c>
      <c r="AE254" s="39">
        <v>42.75</v>
      </c>
      <c r="AF254" s="39">
        <v>65</v>
      </c>
      <c r="AG254" s="50">
        <v>183</v>
      </c>
    </row>
    <row r="255" spans="1:33" x14ac:dyDescent="0.2">
      <c r="A255" s="19" t="s">
        <v>230</v>
      </c>
      <c r="B255" s="20" t="s">
        <v>425</v>
      </c>
      <c r="C255" s="38">
        <v>0</v>
      </c>
      <c r="D255" s="38">
        <v>0</v>
      </c>
      <c r="E255" s="39">
        <v>0</v>
      </c>
      <c r="F255" s="38">
        <v>0</v>
      </c>
      <c r="G255" s="39">
        <v>0</v>
      </c>
      <c r="H255" s="39">
        <v>0</v>
      </c>
      <c r="I255" s="39">
        <v>0</v>
      </c>
      <c r="J255" s="39">
        <v>0</v>
      </c>
      <c r="K255" s="39">
        <v>0</v>
      </c>
      <c r="L255" s="39">
        <v>0</v>
      </c>
      <c r="M255" s="40">
        <v>0</v>
      </c>
      <c r="N255" s="39">
        <v>0</v>
      </c>
      <c r="O255" s="39">
        <v>0</v>
      </c>
      <c r="P255" s="39">
        <v>0</v>
      </c>
      <c r="Q255" s="39">
        <v>0</v>
      </c>
      <c r="R255" s="39">
        <v>0</v>
      </c>
      <c r="S255" s="39">
        <v>0</v>
      </c>
      <c r="T255" s="39">
        <v>0</v>
      </c>
      <c r="U255" s="39">
        <v>0</v>
      </c>
      <c r="V255" s="39">
        <v>0</v>
      </c>
      <c r="W255" s="39">
        <v>0</v>
      </c>
      <c r="X255" s="39">
        <v>0</v>
      </c>
      <c r="Y255" s="39">
        <v>0</v>
      </c>
      <c r="Z255" s="39">
        <v>0</v>
      </c>
      <c r="AA255" s="39">
        <v>0</v>
      </c>
      <c r="AB255" s="40">
        <v>0</v>
      </c>
      <c r="AC255" s="39">
        <v>0</v>
      </c>
      <c r="AD255" s="39">
        <v>0</v>
      </c>
      <c r="AE255" s="39">
        <v>0</v>
      </c>
      <c r="AF255" s="39">
        <v>0</v>
      </c>
      <c r="AG255" s="50">
        <v>0</v>
      </c>
    </row>
    <row r="256" spans="1:33" x14ac:dyDescent="0.2">
      <c r="A256" s="19" t="s">
        <v>231</v>
      </c>
      <c r="B256" s="20" t="s">
        <v>425</v>
      </c>
      <c r="C256" s="38">
        <v>46</v>
      </c>
      <c r="D256" s="38">
        <v>24.25</v>
      </c>
      <c r="E256" s="39">
        <v>42.25</v>
      </c>
      <c r="F256" s="38">
        <v>24.25</v>
      </c>
      <c r="G256" s="39">
        <v>24.25</v>
      </c>
      <c r="H256" s="39">
        <v>24.25</v>
      </c>
      <c r="I256" s="39">
        <v>21.75</v>
      </c>
      <c r="J256" s="39">
        <v>63.5</v>
      </c>
      <c r="K256" s="39">
        <v>21.75</v>
      </c>
      <c r="L256" s="39">
        <v>49</v>
      </c>
      <c r="M256" s="40">
        <v>17.25</v>
      </c>
      <c r="N256" s="39">
        <v>0</v>
      </c>
      <c r="O256" s="39">
        <v>0</v>
      </c>
      <c r="P256" s="39">
        <v>0</v>
      </c>
      <c r="Q256" s="39">
        <v>0</v>
      </c>
      <c r="R256" s="39">
        <v>0</v>
      </c>
      <c r="S256" s="39">
        <v>0</v>
      </c>
      <c r="T256" s="39">
        <v>0</v>
      </c>
      <c r="U256" s="39">
        <v>0</v>
      </c>
      <c r="V256" s="39">
        <v>0</v>
      </c>
      <c r="W256" s="39">
        <v>0</v>
      </c>
      <c r="X256" s="39">
        <v>0</v>
      </c>
      <c r="Y256" s="39">
        <v>0</v>
      </c>
      <c r="Z256" s="39">
        <v>0</v>
      </c>
      <c r="AA256" s="39">
        <v>0</v>
      </c>
      <c r="AB256" s="40">
        <v>42</v>
      </c>
      <c r="AC256" s="39">
        <v>0</v>
      </c>
      <c r="AD256" s="39">
        <v>11.75</v>
      </c>
      <c r="AE256" s="39">
        <v>11.75</v>
      </c>
      <c r="AF256" s="39">
        <v>0</v>
      </c>
      <c r="AG256" s="50">
        <v>0</v>
      </c>
    </row>
    <row r="257" spans="1:33" x14ac:dyDescent="0.2">
      <c r="A257" s="19" t="s">
        <v>379</v>
      </c>
      <c r="B257" s="20" t="s">
        <v>425</v>
      </c>
      <c r="C257" s="38">
        <v>11.75</v>
      </c>
      <c r="D257" s="38">
        <v>44</v>
      </c>
      <c r="E257" s="39">
        <v>45.25</v>
      </c>
      <c r="F257" s="38">
        <v>33.5</v>
      </c>
      <c r="G257" s="39">
        <v>33.5</v>
      </c>
      <c r="H257" s="39">
        <v>52.75</v>
      </c>
      <c r="I257" s="39">
        <v>35.869999999999997</v>
      </c>
      <c r="J257" s="39">
        <v>46.75</v>
      </c>
      <c r="K257" s="39">
        <v>0</v>
      </c>
      <c r="L257" s="39">
        <v>86.74</v>
      </c>
      <c r="M257" s="40">
        <v>64.5</v>
      </c>
      <c r="N257" s="39">
        <v>54.74</v>
      </c>
      <c r="O257" s="39">
        <v>180.99</v>
      </c>
      <c r="P257" s="39">
        <v>126.25</v>
      </c>
      <c r="Q257" s="39">
        <v>144.75</v>
      </c>
      <c r="R257" s="39">
        <v>400.5</v>
      </c>
      <c r="S257" s="39">
        <v>772.62</v>
      </c>
      <c r="T257" s="39">
        <v>772.62</v>
      </c>
      <c r="U257" s="39">
        <v>226.5</v>
      </c>
      <c r="V257" s="39">
        <v>16.75</v>
      </c>
      <c r="W257" s="39">
        <v>60.25</v>
      </c>
      <c r="X257" s="39">
        <v>63.37</v>
      </c>
      <c r="Y257" s="39">
        <v>101.25</v>
      </c>
      <c r="Z257" s="39">
        <v>250.25</v>
      </c>
      <c r="AA257" s="39">
        <v>93.75</v>
      </c>
      <c r="AB257" s="40">
        <v>137.87</v>
      </c>
      <c r="AC257" s="39">
        <v>158.25</v>
      </c>
      <c r="AD257" s="39">
        <v>85.25</v>
      </c>
      <c r="AE257" s="39">
        <v>313</v>
      </c>
      <c r="AF257" s="39">
        <v>99.25</v>
      </c>
      <c r="AG257" s="50">
        <v>168.25</v>
      </c>
    </row>
    <row r="258" spans="1:33" x14ac:dyDescent="0.2">
      <c r="A258" s="19" t="s">
        <v>232</v>
      </c>
      <c r="B258" s="20" t="s">
        <v>425</v>
      </c>
      <c r="C258" s="38">
        <v>11.75</v>
      </c>
      <c r="D258" s="38">
        <v>0</v>
      </c>
      <c r="E258" s="39">
        <v>0</v>
      </c>
      <c r="F258" s="38">
        <v>0</v>
      </c>
      <c r="G258" s="39">
        <v>0</v>
      </c>
      <c r="H258" s="39">
        <v>0</v>
      </c>
      <c r="I258" s="39">
        <v>0</v>
      </c>
      <c r="J258" s="39">
        <v>0</v>
      </c>
      <c r="K258" s="39">
        <v>0</v>
      </c>
      <c r="L258" s="39">
        <v>0</v>
      </c>
      <c r="M258" s="40">
        <v>0</v>
      </c>
      <c r="N258" s="39">
        <v>0</v>
      </c>
      <c r="O258" s="39">
        <v>0</v>
      </c>
      <c r="P258" s="39">
        <v>0</v>
      </c>
      <c r="Q258" s="39">
        <v>0</v>
      </c>
      <c r="R258" s="39">
        <v>0</v>
      </c>
      <c r="S258" s="39">
        <v>0</v>
      </c>
      <c r="T258" s="39">
        <v>0</v>
      </c>
      <c r="U258" s="39">
        <v>0</v>
      </c>
      <c r="V258" s="39">
        <v>0</v>
      </c>
      <c r="W258" s="39">
        <v>0</v>
      </c>
      <c r="X258" s="39">
        <v>0</v>
      </c>
      <c r="Y258" s="39">
        <v>0</v>
      </c>
      <c r="Z258" s="39">
        <v>0</v>
      </c>
      <c r="AA258" s="39">
        <v>0</v>
      </c>
      <c r="AB258" s="40">
        <v>0</v>
      </c>
      <c r="AC258" s="39">
        <v>0</v>
      </c>
      <c r="AD258" s="39">
        <v>0</v>
      </c>
      <c r="AE258" s="39">
        <v>0</v>
      </c>
      <c r="AF258" s="39">
        <v>0</v>
      </c>
      <c r="AG258" s="50">
        <v>0</v>
      </c>
    </row>
    <row r="259" spans="1:33" x14ac:dyDescent="0.2">
      <c r="A259" s="19" t="s">
        <v>233</v>
      </c>
      <c r="B259" s="20" t="s">
        <v>425</v>
      </c>
      <c r="C259" s="38">
        <v>0</v>
      </c>
      <c r="D259" s="38">
        <v>0</v>
      </c>
      <c r="E259" s="39">
        <v>0</v>
      </c>
      <c r="F259" s="38">
        <v>0</v>
      </c>
      <c r="G259" s="39">
        <v>0</v>
      </c>
      <c r="H259" s="39">
        <v>0</v>
      </c>
      <c r="I259" s="39">
        <v>0</v>
      </c>
      <c r="J259" s="39">
        <v>0</v>
      </c>
      <c r="K259" s="39">
        <v>0</v>
      </c>
      <c r="L259" s="39">
        <v>0</v>
      </c>
      <c r="M259" s="40">
        <v>0</v>
      </c>
      <c r="N259" s="39">
        <v>0</v>
      </c>
      <c r="O259" s="39">
        <v>0</v>
      </c>
      <c r="P259" s="39">
        <v>0</v>
      </c>
      <c r="Q259" s="39">
        <v>0</v>
      </c>
      <c r="R259" s="39">
        <v>0</v>
      </c>
      <c r="S259" s="39">
        <v>0</v>
      </c>
      <c r="T259" s="39">
        <v>0</v>
      </c>
      <c r="U259" s="39">
        <v>0</v>
      </c>
      <c r="V259" s="39">
        <v>0</v>
      </c>
      <c r="W259" s="39">
        <v>0</v>
      </c>
      <c r="X259" s="39">
        <v>0</v>
      </c>
      <c r="Y259" s="39">
        <v>0</v>
      </c>
      <c r="Z259" s="39">
        <v>0</v>
      </c>
      <c r="AA259" s="39">
        <v>0</v>
      </c>
      <c r="AB259" s="40">
        <v>0</v>
      </c>
      <c r="AC259" s="39">
        <v>0</v>
      </c>
      <c r="AD259" s="39">
        <v>0</v>
      </c>
      <c r="AE259" s="39">
        <v>0</v>
      </c>
      <c r="AF259" s="39">
        <v>0</v>
      </c>
      <c r="AG259" s="50">
        <v>0</v>
      </c>
    </row>
    <row r="260" spans="1:33" x14ac:dyDescent="0.2">
      <c r="A260" s="19" t="s">
        <v>234</v>
      </c>
      <c r="B260" s="20" t="s">
        <v>425</v>
      </c>
      <c r="C260" s="38">
        <v>2623.42</v>
      </c>
      <c r="D260" s="38">
        <v>2326.87</v>
      </c>
      <c r="E260" s="39">
        <v>1923.37</v>
      </c>
      <c r="F260" s="38">
        <v>1645.75</v>
      </c>
      <c r="G260" s="39">
        <v>1694.87</v>
      </c>
      <c r="H260" s="39">
        <v>1688.37</v>
      </c>
      <c r="I260" s="39">
        <v>1773.3</v>
      </c>
      <c r="J260" s="39">
        <v>1923.02</v>
      </c>
      <c r="K260" s="39">
        <v>1588</v>
      </c>
      <c r="L260" s="39">
        <v>2015.86</v>
      </c>
      <c r="M260" s="40">
        <v>1673.61</v>
      </c>
      <c r="N260" s="39">
        <v>1669.22</v>
      </c>
      <c r="O260" s="39">
        <v>1625.36</v>
      </c>
      <c r="P260" s="39">
        <v>2174.71</v>
      </c>
      <c r="Q260" s="39">
        <v>2317.15</v>
      </c>
      <c r="R260" s="39">
        <v>1426.12</v>
      </c>
      <c r="S260" s="39">
        <v>1607.47</v>
      </c>
      <c r="T260" s="39">
        <v>1653.83</v>
      </c>
      <c r="U260" s="39">
        <v>1192.1199999999999</v>
      </c>
      <c r="V260" s="39">
        <v>1094.5</v>
      </c>
      <c r="W260" s="39">
        <v>1229.1099999999999</v>
      </c>
      <c r="X260" s="39">
        <v>952.04</v>
      </c>
      <c r="Y260" s="39">
        <v>1141.8499999999999</v>
      </c>
      <c r="Z260" s="39">
        <v>961.61</v>
      </c>
      <c r="AA260" s="39">
        <v>1127.3699999999999</v>
      </c>
      <c r="AB260" s="40">
        <v>1068.1199999999999</v>
      </c>
      <c r="AC260" s="39">
        <v>1610.37</v>
      </c>
      <c r="AD260" s="39">
        <v>1378.97</v>
      </c>
      <c r="AE260" s="39">
        <v>1904.12</v>
      </c>
      <c r="AF260" s="39">
        <v>1266.25</v>
      </c>
      <c r="AG260" s="50">
        <v>1146.25</v>
      </c>
    </row>
    <row r="261" spans="1:33" x14ac:dyDescent="0.2">
      <c r="A261" s="19" t="s">
        <v>235</v>
      </c>
      <c r="B261" s="20" t="s">
        <v>425</v>
      </c>
      <c r="C261" s="38">
        <v>54973.46</v>
      </c>
      <c r="D261" s="38">
        <v>50799.05</v>
      </c>
      <c r="E261" s="39">
        <v>55007.16</v>
      </c>
      <c r="F261" s="38">
        <v>61670.29</v>
      </c>
      <c r="G261" s="39">
        <v>63486.65</v>
      </c>
      <c r="H261" s="39">
        <v>65624.52</v>
      </c>
      <c r="I261" s="39">
        <v>98257.23</v>
      </c>
      <c r="J261" s="39">
        <v>112314.86</v>
      </c>
      <c r="K261" s="39">
        <v>109543.58</v>
      </c>
      <c r="L261" s="39">
        <v>122637.47</v>
      </c>
      <c r="M261" s="40">
        <v>158106.99</v>
      </c>
      <c r="N261" s="39">
        <v>147117.16</v>
      </c>
      <c r="O261" s="39">
        <v>155783.03</v>
      </c>
      <c r="P261" s="39">
        <v>149760.71</v>
      </c>
      <c r="Q261" s="39">
        <v>146265.04999999999</v>
      </c>
      <c r="R261" s="39">
        <v>149970.56</v>
      </c>
      <c r="S261" s="39">
        <v>140757.65</v>
      </c>
      <c r="T261" s="39">
        <v>151652.25</v>
      </c>
      <c r="U261" s="39">
        <v>139510.15</v>
      </c>
      <c r="V261" s="39">
        <v>147029.25</v>
      </c>
      <c r="W261" s="39">
        <v>147993.64000000001</v>
      </c>
      <c r="X261" s="39">
        <v>150821.79999999999</v>
      </c>
      <c r="Y261" s="39">
        <v>144427.62</v>
      </c>
      <c r="Z261" s="39">
        <v>151282.82999999999</v>
      </c>
      <c r="AA261" s="39">
        <v>161809.9</v>
      </c>
      <c r="AB261" s="40">
        <v>173014.26</v>
      </c>
      <c r="AC261" s="39">
        <v>161176.04</v>
      </c>
      <c r="AD261" s="39">
        <v>202257.17</v>
      </c>
      <c r="AE261" s="39">
        <v>212672.84</v>
      </c>
      <c r="AF261" s="39">
        <v>222999.4</v>
      </c>
      <c r="AG261" s="50">
        <v>191585.54</v>
      </c>
    </row>
    <row r="262" spans="1:33" x14ac:dyDescent="0.2">
      <c r="A262" s="19" t="s">
        <v>236</v>
      </c>
      <c r="B262" s="20" t="s">
        <v>425</v>
      </c>
      <c r="C262" s="38">
        <v>0</v>
      </c>
      <c r="D262" s="38">
        <v>17.25</v>
      </c>
      <c r="E262" s="39">
        <v>11.75</v>
      </c>
      <c r="F262" s="38">
        <v>11.75</v>
      </c>
      <c r="G262" s="39">
        <v>11.75</v>
      </c>
      <c r="H262" s="39">
        <v>0</v>
      </c>
      <c r="I262" s="39">
        <v>14.87</v>
      </c>
      <c r="J262" s="39">
        <v>12.25</v>
      </c>
      <c r="K262" s="39">
        <v>58.75</v>
      </c>
      <c r="L262" s="39">
        <v>68.75</v>
      </c>
      <c r="M262" s="40">
        <v>110.12</v>
      </c>
      <c r="N262" s="39">
        <v>154.75</v>
      </c>
      <c r="O262" s="39">
        <v>192.5</v>
      </c>
      <c r="P262" s="39">
        <v>59.25</v>
      </c>
      <c r="Q262" s="39">
        <v>130</v>
      </c>
      <c r="R262" s="39">
        <v>161.75</v>
      </c>
      <c r="S262" s="39">
        <v>54.5</v>
      </c>
      <c r="T262" s="39">
        <v>54.5</v>
      </c>
      <c r="U262" s="39">
        <v>152.87</v>
      </c>
      <c r="V262" s="39">
        <v>92.87</v>
      </c>
      <c r="W262" s="39">
        <v>103</v>
      </c>
      <c r="X262" s="39">
        <v>54.5</v>
      </c>
      <c r="Y262" s="39">
        <v>144.37</v>
      </c>
      <c r="Z262" s="39">
        <v>199.25</v>
      </c>
      <c r="AA262" s="39">
        <v>187.37</v>
      </c>
      <c r="AB262" s="40">
        <v>272.37</v>
      </c>
      <c r="AC262" s="39">
        <v>249.12</v>
      </c>
      <c r="AD262" s="39">
        <v>216.5</v>
      </c>
      <c r="AE262" s="39">
        <v>302.99</v>
      </c>
      <c r="AF262" s="39">
        <v>296.12</v>
      </c>
      <c r="AG262" s="50">
        <v>188.25</v>
      </c>
    </row>
    <row r="263" spans="1:33" x14ac:dyDescent="0.2">
      <c r="A263" s="19" t="s">
        <v>237</v>
      </c>
      <c r="B263" s="20" t="s">
        <v>425</v>
      </c>
      <c r="C263" s="38">
        <v>23281.86</v>
      </c>
      <c r="D263" s="38">
        <v>24473.71</v>
      </c>
      <c r="E263" s="39">
        <v>25976.639999999999</v>
      </c>
      <c r="F263" s="38">
        <v>28719.59</v>
      </c>
      <c r="G263" s="39">
        <v>32004.94</v>
      </c>
      <c r="H263" s="39">
        <v>35002.629999999997</v>
      </c>
      <c r="I263" s="39">
        <v>37688.86</v>
      </c>
      <c r="J263" s="39">
        <v>41503.160000000003</v>
      </c>
      <c r="K263" s="39">
        <v>40201.19</v>
      </c>
      <c r="L263" s="39">
        <v>55007.88</v>
      </c>
      <c r="M263" s="40">
        <v>53796.52</v>
      </c>
      <c r="N263" s="39">
        <v>47193.93</v>
      </c>
      <c r="O263" s="39">
        <v>51631.86</v>
      </c>
      <c r="P263" s="39">
        <v>47987.69</v>
      </c>
      <c r="Q263" s="39">
        <v>45038.9</v>
      </c>
      <c r="R263" s="39">
        <v>50300.88</v>
      </c>
      <c r="S263" s="39">
        <v>42092.84</v>
      </c>
      <c r="T263" s="39">
        <v>48994.75</v>
      </c>
      <c r="U263" s="39">
        <v>45377.7</v>
      </c>
      <c r="V263" s="39">
        <v>45538.46</v>
      </c>
      <c r="W263" s="39">
        <v>41971.08</v>
      </c>
      <c r="X263" s="39">
        <v>41998.68</v>
      </c>
      <c r="Y263" s="39">
        <v>40857.68</v>
      </c>
      <c r="Z263" s="39">
        <v>43207.9</v>
      </c>
      <c r="AA263" s="39">
        <v>41994.68</v>
      </c>
      <c r="AB263" s="40">
        <v>41282.870000000003</v>
      </c>
      <c r="AC263" s="39">
        <v>41007.379999999997</v>
      </c>
      <c r="AD263" s="39">
        <v>44528.480000000003</v>
      </c>
      <c r="AE263" s="39">
        <v>52386.81</v>
      </c>
      <c r="AF263" s="39">
        <v>50714.28</v>
      </c>
      <c r="AG263" s="50">
        <v>40565.919999999998</v>
      </c>
    </row>
    <row r="264" spans="1:33" x14ac:dyDescent="0.2">
      <c r="A264" s="19" t="s">
        <v>238</v>
      </c>
      <c r="B264" s="20" t="s">
        <v>425</v>
      </c>
      <c r="C264" s="38">
        <v>0</v>
      </c>
      <c r="D264" s="38">
        <v>0</v>
      </c>
      <c r="E264" s="39">
        <v>0</v>
      </c>
      <c r="F264" s="38">
        <v>0</v>
      </c>
      <c r="G264" s="39">
        <v>0</v>
      </c>
      <c r="H264" s="39">
        <v>0</v>
      </c>
      <c r="I264" s="39">
        <v>47.25</v>
      </c>
      <c r="J264" s="39">
        <v>0</v>
      </c>
      <c r="K264" s="39">
        <v>0</v>
      </c>
      <c r="L264" s="39">
        <v>0</v>
      </c>
      <c r="M264" s="40">
        <v>0</v>
      </c>
      <c r="N264" s="39">
        <v>0</v>
      </c>
      <c r="O264" s="39">
        <v>0</v>
      </c>
      <c r="P264" s="39">
        <v>0</v>
      </c>
      <c r="Q264" s="39">
        <v>0</v>
      </c>
      <c r="R264" s="39">
        <v>0</v>
      </c>
      <c r="S264" s="39">
        <v>0</v>
      </c>
      <c r="T264" s="39">
        <v>0</v>
      </c>
      <c r="U264" s="39">
        <v>0</v>
      </c>
      <c r="V264" s="39">
        <v>0</v>
      </c>
      <c r="W264" s="39">
        <v>0</v>
      </c>
      <c r="X264" s="39">
        <v>0</v>
      </c>
      <c r="Y264" s="39">
        <v>0</v>
      </c>
      <c r="Z264" s="39">
        <v>0</v>
      </c>
      <c r="AA264" s="39">
        <v>0</v>
      </c>
      <c r="AB264" s="40">
        <v>0</v>
      </c>
      <c r="AC264" s="39">
        <v>0</v>
      </c>
      <c r="AD264" s="39">
        <v>0</v>
      </c>
      <c r="AE264" s="39">
        <v>0</v>
      </c>
      <c r="AF264" s="39">
        <v>0</v>
      </c>
      <c r="AG264" s="50">
        <v>0</v>
      </c>
    </row>
    <row r="265" spans="1:33" x14ac:dyDescent="0.2">
      <c r="A265" s="19" t="s">
        <v>239</v>
      </c>
      <c r="B265" s="20" t="s">
        <v>426</v>
      </c>
      <c r="C265" s="38">
        <v>17528.61</v>
      </c>
      <c r="D265" s="38">
        <v>16675.740000000002</v>
      </c>
      <c r="E265" s="39">
        <v>18356.689999999999</v>
      </c>
      <c r="F265" s="38">
        <v>19700.96</v>
      </c>
      <c r="G265" s="39">
        <v>22306.84</v>
      </c>
      <c r="H265" s="39">
        <v>22954.42</v>
      </c>
      <c r="I265" s="39">
        <v>29054.93</v>
      </c>
      <c r="J265" s="39">
        <v>27768.32</v>
      </c>
      <c r="K265" s="39">
        <v>24078.93</v>
      </c>
      <c r="L265" s="39">
        <v>21949.5</v>
      </c>
      <c r="M265" s="40">
        <v>22414.85</v>
      </c>
      <c r="N265" s="39">
        <v>20274.28</v>
      </c>
      <c r="O265" s="39">
        <v>21419.49</v>
      </c>
      <c r="P265" s="39">
        <v>17278.14</v>
      </c>
      <c r="Q265" s="39">
        <v>18122.419999999998</v>
      </c>
      <c r="R265" s="39">
        <v>13965.64</v>
      </c>
      <c r="S265" s="39">
        <v>16174.99</v>
      </c>
      <c r="T265" s="39">
        <v>17253.87</v>
      </c>
      <c r="U265" s="39">
        <v>16409.27</v>
      </c>
      <c r="V265" s="39">
        <v>15844.36</v>
      </c>
      <c r="W265" s="39">
        <v>17496.38</v>
      </c>
      <c r="X265" s="39">
        <v>17996.23</v>
      </c>
      <c r="Y265" s="39">
        <v>18375.27</v>
      </c>
      <c r="Z265" s="39">
        <v>19604.59</v>
      </c>
      <c r="AA265" s="39">
        <v>23734.420000000002</v>
      </c>
      <c r="AB265" s="40">
        <v>26116.09</v>
      </c>
      <c r="AC265" s="39">
        <v>24014.21</v>
      </c>
      <c r="AD265" s="39">
        <v>31605.32</v>
      </c>
      <c r="AE265" s="39">
        <v>36186.94</v>
      </c>
      <c r="AF265" s="39">
        <v>31979.15</v>
      </c>
      <c r="AG265" s="50">
        <v>34314.14</v>
      </c>
    </row>
    <row r="266" spans="1:33" x14ac:dyDescent="0.2">
      <c r="A266" s="19" t="s">
        <v>466</v>
      </c>
      <c r="B266" s="20" t="s">
        <v>426</v>
      </c>
      <c r="C266" s="38">
        <v>14181.49</v>
      </c>
      <c r="D266" s="38">
        <v>13028.89</v>
      </c>
      <c r="E266" s="39">
        <v>14250.51</v>
      </c>
      <c r="F266" s="38">
        <v>14225</v>
      </c>
      <c r="G266" s="39">
        <v>14650.5</v>
      </c>
      <c r="H266" s="39">
        <v>17558.79</v>
      </c>
      <c r="I266" s="39">
        <v>20170.23</v>
      </c>
      <c r="J266" s="39">
        <v>23390.01</v>
      </c>
      <c r="K266" s="39">
        <v>22893.47</v>
      </c>
      <c r="L266" s="39">
        <v>25042.11</v>
      </c>
      <c r="M266" s="40">
        <v>26282.73</v>
      </c>
      <c r="N266" s="39">
        <v>27170.799999999999</v>
      </c>
      <c r="O266" s="39">
        <v>29826.5</v>
      </c>
      <c r="P266" s="39">
        <v>29489.48</v>
      </c>
      <c r="Q266" s="39">
        <v>28586.38</v>
      </c>
      <c r="R266" s="39">
        <v>31803.84</v>
      </c>
      <c r="S266" s="39">
        <v>26853.200000000001</v>
      </c>
      <c r="T266" s="39">
        <v>29555.62</v>
      </c>
      <c r="U266" s="39">
        <v>25690.23</v>
      </c>
      <c r="V266" s="39">
        <v>29203.31</v>
      </c>
      <c r="W266" s="39">
        <v>27167.53</v>
      </c>
      <c r="X266" s="39">
        <v>28661.72</v>
      </c>
      <c r="Y266" s="39">
        <v>29749.14</v>
      </c>
      <c r="Z266" s="39">
        <v>29434.07</v>
      </c>
      <c r="AA266" s="39">
        <v>32430.409999999996</v>
      </c>
      <c r="AB266" s="40">
        <v>31424.99</v>
      </c>
      <c r="AC266" s="39">
        <v>32441.75</v>
      </c>
      <c r="AD266" s="39">
        <v>33464.25</v>
      </c>
      <c r="AE266" s="39">
        <v>38690.54</v>
      </c>
      <c r="AF266" s="39">
        <v>33915.29</v>
      </c>
      <c r="AG266" s="50">
        <v>35556.07</v>
      </c>
    </row>
    <row r="267" spans="1:33" x14ac:dyDescent="0.2">
      <c r="A267" s="19" t="s">
        <v>240</v>
      </c>
      <c r="B267" s="20" t="s">
        <v>264</v>
      </c>
      <c r="C267" s="38">
        <v>0</v>
      </c>
      <c r="D267" s="38">
        <v>0</v>
      </c>
      <c r="E267" s="39">
        <v>0</v>
      </c>
      <c r="F267" s="38">
        <v>0</v>
      </c>
      <c r="G267" s="39">
        <v>0</v>
      </c>
      <c r="H267" s="39">
        <v>0</v>
      </c>
      <c r="I267" s="39">
        <v>0</v>
      </c>
      <c r="J267" s="39">
        <v>0</v>
      </c>
      <c r="K267" s="39">
        <v>0</v>
      </c>
      <c r="L267" s="39">
        <v>0</v>
      </c>
      <c r="M267" s="40">
        <v>0</v>
      </c>
      <c r="N267" s="39">
        <v>0</v>
      </c>
      <c r="O267" s="39">
        <v>0</v>
      </c>
      <c r="P267" s="39">
        <v>0</v>
      </c>
      <c r="Q267" s="39">
        <v>0</v>
      </c>
      <c r="R267" s="39">
        <v>0</v>
      </c>
      <c r="S267" s="39">
        <v>0</v>
      </c>
      <c r="T267" s="39">
        <v>0</v>
      </c>
      <c r="U267" s="39">
        <v>0</v>
      </c>
      <c r="V267" s="39">
        <v>0</v>
      </c>
      <c r="W267" s="39">
        <v>0</v>
      </c>
      <c r="X267" s="39">
        <v>0</v>
      </c>
      <c r="Y267" s="39">
        <v>0</v>
      </c>
      <c r="Z267" s="39">
        <v>0</v>
      </c>
      <c r="AA267" s="39">
        <v>0</v>
      </c>
      <c r="AB267" s="40">
        <v>0</v>
      </c>
      <c r="AC267" s="39">
        <v>0</v>
      </c>
      <c r="AD267" s="39">
        <v>0</v>
      </c>
      <c r="AE267" s="39">
        <v>0</v>
      </c>
      <c r="AF267" s="39">
        <v>0</v>
      </c>
      <c r="AG267" s="50">
        <v>0</v>
      </c>
    </row>
    <row r="268" spans="1:33" x14ac:dyDescent="0.2">
      <c r="A268" s="19" t="s">
        <v>241</v>
      </c>
      <c r="B268" s="20" t="s">
        <v>264</v>
      </c>
      <c r="C268" s="38">
        <v>13817.96</v>
      </c>
      <c r="D268" s="38">
        <v>11667.12</v>
      </c>
      <c r="E268" s="39">
        <v>10410.36</v>
      </c>
      <c r="F268" s="38">
        <v>10665.62</v>
      </c>
      <c r="G268" s="39">
        <v>10220.209999999999</v>
      </c>
      <c r="H268" s="39">
        <v>10554.2</v>
      </c>
      <c r="I268" s="39">
        <v>10722.76</v>
      </c>
      <c r="J268" s="39">
        <v>12847.69</v>
      </c>
      <c r="K268" s="39">
        <v>11850.01</v>
      </c>
      <c r="L268" s="39">
        <v>15136.95</v>
      </c>
      <c r="M268" s="40">
        <v>11840.47</v>
      </c>
      <c r="N268" s="39">
        <v>11632.78</v>
      </c>
      <c r="O268" s="39">
        <v>10639.32</v>
      </c>
      <c r="P268" s="39">
        <v>13538.14</v>
      </c>
      <c r="Q268" s="39">
        <v>13518.83</v>
      </c>
      <c r="R268" s="39">
        <v>13589.98</v>
      </c>
      <c r="S268" s="39">
        <v>12281.97</v>
      </c>
      <c r="T268" s="39">
        <v>13010.69</v>
      </c>
      <c r="U268" s="39">
        <v>12131.23</v>
      </c>
      <c r="V268" s="39">
        <v>10713.46</v>
      </c>
      <c r="W268" s="39">
        <v>11646.49</v>
      </c>
      <c r="X268" s="39">
        <v>12308.61</v>
      </c>
      <c r="Y268" s="39">
        <v>11666.96</v>
      </c>
      <c r="Z268" s="39">
        <v>12144.34</v>
      </c>
      <c r="AA268" s="39">
        <v>15100.459999999997</v>
      </c>
      <c r="AB268" s="40">
        <v>12523.58</v>
      </c>
      <c r="AC268" s="39">
        <v>12389.84</v>
      </c>
      <c r="AD268" s="39">
        <v>19928.849999999999</v>
      </c>
      <c r="AE268" s="39">
        <v>16967.55</v>
      </c>
      <c r="AF268" s="39">
        <v>14621.47</v>
      </c>
      <c r="AG268" s="50">
        <v>13423.47</v>
      </c>
    </row>
    <row r="269" spans="1:33" x14ac:dyDescent="0.2">
      <c r="A269" s="19" t="s">
        <v>242</v>
      </c>
      <c r="B269" s="20" t="s">
        <v>264</v>
      </c>
      <c r="C269" s="38">
        <v>1648.5</v>
      </c>
      <c r="D269" s="38">
        <v>1189.8699999999999</v>
      </c>
      <c r="E269" s="39">
        <v>1120.7</v>
      </c>
      <c r="F269" s="38">
        <v>898.99</v>
      </c>
      <c r="G269" s="39">
        <v>1191.8900000000001</v>
      </c>
      <c r="H269" s="39">
        <v>1065.5</v>
      </c>
      <c r="I269" s="39">
        <v>1970.72</v>
      </c>
      <c r="J269" s="39">
        <v>1327.86</v>
      </c>
      <c r="K269" s="39">
        <v>1139.3699999999999</v>
      </c>
      <c r="L269" s="39">
        <v>1139.1199999999999</v>
      </c>
      <c r="M269" s="40">
        <v>1766.73</v>
      </c>
      <c r="N269" s="39">
        <v>980.74</v>
      </c>
      <c r="O269" s="39">
        <v>874.35</v>
      </c>
      <c r="P269" s="39">
        <v>1477.23</v>
      </c>
      <c r="Q269" s="39">
        <v>1194.99</v>
      </c>
      <c r="R269" s="39">
        <v>1452.45</v>
      </c>
      <c r="S269" s="39">
        <v>1462</v>
      </c>
      <c r="T269" s="39">
        <v>1562.72</v>
      </c>
      <c r="U269" s="39">
        <v>1216.99</v>
      </c>
      <c r="V269" s="39">
        <v>1081.1099999999999</v>
      </c>
      <c r="W269" s="39">
        <v>1269.83</v>
      </c>
      <c r="X269" s="39">
        <v>1348.61</v>
      </c>
      <c r="Y269" s="39">
        <v>1346.99</v>
      </c>
      <c r="Z269" s="39">
        <v>1156.6199999999999</v>
      </c>
      <c r="AA269" s="39">
        <v>1168.23</v>
      </c>
      <c r="AB269" s="40">
        <v>1416.6</v>
      </c>
      <c r="AC269" s="39">
        <v>1054.73</v>
      </c>
      <c r="AD269" s="39">
        <v>1060.73</v>
      </c>
      <c r="AE269" s="39">
        <v>992.1</v>
      </c>
      <c r="AF269" s="39">
        <v>2022.1</v>
      </c>
      <c r="AG269" s="50">
        <v>1551.48</v>
      </c>
    </row>
    <row r="270" spans="1:33" x14ac:dyDescent="0.2">
      <c r="A270" s="19" t="s">
        <v>243</v>
      </c>
      <c r="B270" s="20" t="s">
        <v>264</v>
      </c>
      <c r="C270" s="38">
        <v>20630.990000000002</v>
      </c>
      <c r="D270" s="38">
        <v>17478.48</v>
      </c>
      <c r="E270" s="39">
        <v>19384.060000000001</v>
      </c>
      <c r="F270" s="38">
        <v>25211.39</v>
      </c>
      <c r="G270" s="39">
        <v>26810.09</v>
      </c>
      <c r="H270" s="39">
        <v>27954.85</v>
      </c>
      <c r="I270" s="39">
        <v>30928.84</v>
      </c>
      <c r="J270" s="39">
        <v>37939.68</v>
      </c>
      <c r="K270" s="39">
        <v>38066.99</v>
      </c>
      <c r="L270" s="39">
        <v>41636.65</v>
      </c>
      <c r="M270" s="40">
        <v>43628.4</v>
      </c>
      <c r="N270" s="39">
        <v>43180.91</v>
      </c>
      <c r="O270" s="39">
        <v>44717.19</v>
      </c>
      <c r="P270" s="39">
        <v>45180.959999999999</v>
      </c>
      <c r="Q270" s="39">
        <v>46046.53</v>
      </c>
      <c r="R270" s="39">
        <v>50718.98</v>
      </c>
      <c r="S270" s="39">
        <v>41962.48</v>
      </c>
      <c r="T270" s="39">
        <v>48023.03</v>
      </c>
      <c r="U270" s="39">
        <v>48313.94</v>
      </c>
      <c r="V270" s="39">
        <v>50250.68</v>
      </c>
      <c r="W270" s="39">
        <v>49306.3</v>
      </c>
      <c r="X270" s="39">
        <v>52521.35</v>
      </c>
      <c r="Y270" s="39">
        <v>50181.62</v>
      </c>
      <c r="Z270" s="39">
        <v>52084.3</v>
      </c>
      <c r="AA270" s="39">
        <v>54253.760000000002</v>
      </c>
      <c r="AB270" s="40">
        <v>59817.54</v>
      </c>
      <c r="AC270" s="39">
        <v>51275.06</v>
      </c>
      <c r="AD270" s="39">
        <v>56596.45</v>
      </c>
      <c r="AE270" s="39">
        <v>75909.740000000005</v>
      </c>
      <c r="AF270" s="39">
        <v>59538.6</v>
      </c>
      <c r="AG270" s="50">
        <v>54951.42</v>
      </c>
    </row>
    <row r="271" spans="1:33" x14ac:dyDescent="0.2">
      <c r="A271" s="19" t="s">
        <v>479</v>
      </c>
      <c r="B271" s="20" t="s">
        <v>264</v>
      </c>
      <c r="C271" s="38">
        <v>350.87</v>
      </c>
      <c r="D271" s="38">
        <v>317.5</v>
      </c>
      <c r="E271" s="39">
        <v>87.25</v>
      </c>
      <c r="F271" s="38">
        <v>121.5</v>
      </c>
      <c r="G271" s="38">
        <v>263.75</v>
      </c>
      <c r="H271" s="38">
        <v>103.25</v>
      </c>
      <c r="I271" s="38">
        <v>63.62</v>
      </c>
      <c r="J271" s="38">
        <v>474.97</v>
      </c>
      <c r="K271" s="39">
        <v>26</v>
      </c>
      <c r="L271" s="39">
        <v>88</v>
      </c>
      <c r="M271" s="40">
        <v>75.5</v>
      </c>
      <c r="N271" s="39">
        <v>159.5</v>
      </c>
      <c r="O271" s="39">
        <v>107.25</v>
      </c>
      <c r="P271" s="39">
        <v>67</v>
      </c>
      <c r="Q271" s="39">
        <v>82.62</v>
      </c>
      <c r="R271" s="39">
        <v>155.37</v>
      </c>
      <c r="S271" s="39">
        <v>119.25</v>
      </c>
      <c r="T271" s="39">
        <v>119.25</v>
      </c>
      <c r="U271" s="39">
        <v>122.25</v>
      </c>
      <c r="V271" s="39">
        <v>117.25</v>
      </c>
      <c r="W271" s="39">
        <v>136.74</v>
      </c>
      <c r="X271" s="39">
        <v>183.62</v>
      </c>
      <c r="Y271" s="39">
        <v>150.75</v>
      </c>
      <c r="Z271" s="39">
        <v>205.25</v>
      </c>
      <c r="AA271" s="39">
        <v>167.5</v>
      </c>
      <c r="AB271" s="40">
        <v>102.75</v>
      </c>
      <c r="AC271" s="39">
        <v>18</v>
      </c>
      <c r="AD271" s="39">
        <v>216</v>
      </c>
      <c r="AE271" s="39">
        <v>52.75</v>
      </c>
      <c r="AF271" s="39">
        <v>4.25</v>
      </c>
      <c r="AG271" s="50">
        <v>110.12</v>
      </c>
    </row>
    <row r="272" spans="1:33" x14ac:dyDescent="0.2">
      <c r="A272" s="19" t="s">
        <v>244</v>
      </c>
      <c r="B272" s="20" t="s">
        <v>264</v>
      </c>
      <c r="C272" s="38">
        <v>0</v>
      </c>
      <c r="D272" s="38">
        <v>0</v>
      </c>
      <c r="E272" s="39">
        <v>0</v>
      </c>
      <c r="F272" s="38">
        <v>0</v>
      </c>
      <c r="G272" s="38">
        <v>0</v>
      </c>
      <c r="H272" s="38">
        <v>0</v>
      </c>
      <c r="I272" s="38">
        <v>0</v>
      </c>
      <c r="J272" s="38">
        <v>0</v>
      </c>
      <c r="K272" s="39">
        <v>0</v>
      </c>
      <c r="L272" s="39">
        <v>0</v>
      </c>
      <c r="M272" s="40">
        <v>0</v>
      </c>
      <c r="N272" s="39">
        <v>0</v>
      </c>
      <c r="O272" s="39">
        <v>0</v>
      </c>
      <c r="P272" s="39">
        <v>0</v>
      </c>
      <c r="Q272" s="39">
        <v>0</v>
      </c>
      <c r="R272" s="39">
        <v>0</v>
      </c>
      <c r="S272" s="39">
        <v>0</v>
      </c>
      <c r="T272" s="39">
        <v>0</v>
      </c>
      <c r="U272" s="39">
        <v>0</v>
      </c>
      <c r="V272" s="39">
        <v>0</v>
      </c>
      <c r="W272" s="39">
        <v>0</v>
      </c>
      <c r="X272" s="39">
        <v>0</v>
      </c>
      <c r="Y272" s="39">
        <v>0</v>
      </c>
      <c r="Z272" s="39">
        <v>0</v>
      </c>
      <c r="AA272" s="39">
        <v>0</v>
      </c>
      <c r="AB272" s="40">
        <v>0</v>
      </c>
      <c r="AC272" s="39">
        <v>0</v>
      </c>
      <c r="AD272" s="39">
        <v>0</v>
      </c>
      <c r="AE272" s="39">
        <v>0</v>
      </c>
      <c r="AF272" s="39">
        <v>0</v>
      </c>
      <c r="AG272" s="50">
        <v>0</v>
      </c>
    </row>
    <row r="273" spans="1:33" x14ac:dyDescent="0.2">
      <c r="A273" s="19" t="s">
        <v>245</v>
      </c>
      <c r="B273" s="20" t="s">
        <v>264</v>
      </c>
      <c r="C273" s="38">
        <v>814.25</v>
      </c>
      <c r="D273" s="38">
        <v>1353.87</v>
      </c>
      <c r="E273" s="39">
        <v>1394.87</v>
      </c>
      <c r="F273" s="38">
        <v>1596.07</v>
      </c>
      <c r="G273" s="38">
        <v>1550.23</v>
      </c>
      <c r="H273" s="38">
        <v>1417.75</v>
      </c>
      <c r="I273" s="38">
        <v>1592.12</v>
      </c>
      <c r="J273" s="38">
        <v>1495.99</v>
      </c>
      <c r="K273" s="39">
        <v>1622.48</v>
      </c>
      <c r="L273" s="39">
        <v>1580.61</v>
      </c>
      <c r="M273" s="40">
        <v>1398.37</v>
      </c>
      <c r="N273" s="39">
        <v>971.74</v>
      </c>
      <c r="O273" s="39">
        <v>923.49</v>
      </c>
      <c r="P273" s="39">
        <v>846.73</v>
      </c>
      <c r="Q273" s="39">
        <v>940.12</v>
      </c>
      <c r="R273" s="39">
        <v>624.74</v>
      </c>
      <c r="S273" s="39">
        <v>382.94</v>
      </c>
      <c r="T273" s="39">
        <v>497.66</v>
      </c>
      <c r="U273" s="39">
        <v>441.62</v>
      </c>
      <c r="V273" s="39">
        <v>437.91</v>
      </c>
      <c r="W273" s="39">
        <v>262.24</v>
      </c>
      <c r="X273" s="39">
        <v>466.87</v>
      </c>
      <c r="Y273" s="39">
        <v>394</v>
      </c>
      <c r="Z273" s="39">
        <v>370.25</v>
      </c>
      <c r="AA273" s="39">
        <v>406</v>
      </c>
      <c r="AB273" s="40">
        <v>422.62</v>
      </c>
      <c r="AC273" s="39">
        <v>343.75</v>
      </c>
      <c r="AD273" s="39">
        <v>631.75</v>
      </c>
      <c r="AE273" s="39">
        <v>466.37</v>
      </c>
      <c r="AF273" s="39">
        <v>586.49</v>
      </c>
      <c r="AG273" s="50">
        <v>341.11</v>
      </c>
    </row>
    <row r="274" spans="1:33" x14ac:dyDescent="0.2">
      <c r="A274" s="19" t="s">
        <v>246</v>
      </c>
      <c r="B274" s="20" t="s">
        <v>264</v>
      </c>
      <c r="C274" s="38">
        <v>0</v>
      </c>
      <c r="D274" s="38">
        <v>0</v>
      </c>
      <c r="E274" s="39">
        <v>0</v>
      </c>
      <c r="F274" s="38">
        <v>0</v>
      </c>
      <c r="G274" s="38">
        <v>0</v>
      </c>
      <c r="H274" s="38">
        <v>0</v>
      </c>
      <c r="I274" s="38">
        <v>0</v>
      </c>
      <c r="J274" s="38">
        <v>0</v>
      </c>
      <c r="K274" s="39">
        <v>0</v>
      </c>
      <c r="L274" s="39">
        <v>0</v>
      </c>
      <c r="M274" s="40">
        <v>0</v>
      </c>
      <c r="N274" s="39">
        <v>0</v>
      </c>
      <c r="O274" s="39">
        <v>0</v>
      </c>
      <c r="P274" s="39">
        <v>0</v>
      </c>
      <c r="Q274" s="39">
        <v>0</v>
      </c>
      <c r="R274" s="39">
        <v>0</v>
      </c>
      <c r="S274" s="39">
        <v>0</v>
      </c>
      <c r="T274" s="39">
        <v>0</v>
      </c>
      <c r="U274" s="39">
        <v>0</v>
      </c>
      <c r="V274" s="39">
        <v>0</v>
      </c>
      <c r="W274" s="39">
        <v>0</v>
      </c>
      <c r="X274" s="39">
        <v>0</v>
      </c>
      <c r="Y274" s="39">
        <v>0</v>
      </c>
      <c r="Z274" s="39">
        <v>0</v>
      </c>
      <c r="AA274" s="39">
        <v>0</v>
      </c>
      <c r="AB274" s="40">
        <v>0</v>
      </c>
      <c r="AC274" s="39">
        <v>0</v>
      </c>
      <c r="AD274" s="39">
        <v>0</v>
      </c>
      <c r="AE274" s="39">
        <v>0</v>
      </c>
      <c r="AF274" s="39">
        <v>0</v>
      </c>
      <c r="AG274" s="50">
        <v>0</v>
      </c>
    </row>
    <row r="275" spans="1:33" x14ac:dyDescent="0.2">
      <c r="A275" s="19" t="s">
        <v>247</v>
      </c>
      <c r="B275" s="20" t="s">
        <v>264</v>
      </c>
      <c r="C275" s="38">
        <v>0</v>
      </c>
      <c r="D275" s="38">
        <v>0</v>
      </c>
      <c r="E275" s="39">
        <v>0</v>
      </c>
      <c r="F275" s="38">
        <v>0</v>
      </c>
      <c r="G275" s="39">
        <v>0</v>
      </c>
      <c r="H275" s="39">
        <v>0</v>
      </c>
      <c r="I275" s="39">
        <v>0</v>
      </c>
      <c r="J275" s="39">
        <v>0</v>
      </c>
      <c r="K275" s="39">
        <v>0</v>
      </c>
      <c r="L275" s="39">
        <v>0</v>
      </c>
      <c r="M275" s="40">
        <v>0</v>
      </c>
      <c r="N275" s="39">
        <v>0</v>
      </c>
      <c r="O275" s="39">
        <v>0</v>
      </c>
      <c r="P275" s="39">
        <v>0</v>
      </c>
      <c r="Q275" s="39">
        <v>0</v>
      </c>
      <c r="R275" s="39">
        <v>0</v>
      </c>
      <c r="S275" s="39">
        <v>0</v>
      </c>
      <c r="T275" s="39">
        <v>0</v>
      </c>
      <c r="U275" s="39">
        <v>0</v>
      </c>
      <c r="V275" s="39">
        <v>0</v>
      </c>
      <c r="W275" s="39">
        <v>0</v>
      </c>
      <c r="X275" s="39">
        <v>0</v>
      </c>
      <c r="Y275" s="39">
        <v>0</v>
      </c>
      <c r="Z275" s="39">
        <v>0</v>
      </c>
      <c r="AA275" s="39">
        <v>0</v>
      </c>
      <c r="AB275" s="40">
        <v>0</v>
      </c>
      <c r="AC275" s="39">
        <v>0</v>
      </c>
      <c r="AD275" s="39">
        <v>0</v>
      </c>
      <c r="AE275" s="39">
        <v>0</v>
      </c>
      <c r="AF275" s="39">
        <v>0</v>
      </c>
      <c r="AG275" s="50">
        <v>0</v>
      </c>
    </row>
    <row r="276" spans="1:33" x14ac:dyDescent="0.2">
      <c r="A276" s="19" t="s">
        <v>248</v>
      </c>
      <c r="B276" s="20" t="s">
        <v>264</v>
      </c>
      <c r="C276" s="38">
        <v>6273.49</v>
      </c>
      <c r="D276" s="38">
        <v>9389.74</v>
      </c>
      <c r="E276" s="39">
        <v>10158.870000000001</v>
      </c>
      <c r="F276" s="38">
        <v>11482.73</v>
      </c>
      <c r="G276" s="39">
        <v>11947.47</v>
      </c>
      <c r="H276" s="39">
        <v>11549.84</v>
      </c>
      <c r="I276" s="39">
        <v>10699.67</v>
      </c>
      <c r="J276" s="39">
        <v>10795.47</v>
      </c>
      <c r="K276" s="39">
        <v>10060.16</v>
      </c>
      <c r="L276" s="39">
        <v>10305.08</v>
      </c>
      <c r="M276" s="40">
        <v>9853.56</v>
      </c>
      <c r="N276" s="39">
        <v>11489.61</v>
      </c>
      <c r="O276" s="39">
        <v>10479.75</v>
      </c>
      <c r="P276" s="39">
        <v>11317.81</v>
      </c>
      <c r="Q276" s="39">
        <v>10123.18</v>
      </c>
      <c r="R276" s="39">
        <v>9039.07</v>
      </c>
      <c r="S276" s="39">
        <v>8257.9</v>
      </c>
      <c r="T276" s="39">
        <v>8579.56</v>
      </c>
      <c r="U276" s="39">
        <v>9008.57</v>
      </c>
      <c r="V276" s="39">
        <v>7622.45</v>
      </c>
      <c r="W276" s="39">
        <v>9993.91</v>
      </c>
      <c r="X276" s="39">
        <v>12402.1</v>
      </c>
      <c r="Y276" s="39">
        <v>9743.06</v>
      </c>
      <c r="Z276" s="39">
        <v>9359.2099999999991</v>
      </c>
      <c r="AA276" s="39">
        <v>9502.3200000000015</v>
      </c>
      <c r="AB276" s="40">
        <v>11328.62</v>
      </c>
      <c r="AC276" s="39">
        <v>8965.2099999999991</v>
      </c>
      <c r="AD276" s="39">
        <v>10546.84</v>
      </c>
      <c r="AE276" s="39">
        <v>12630.68</v>
      </c>
      <c r="AF276" s="39">
        <v>12628.59</v>
      </c>
      <c r="AG276" s="50">
        <v>9430.44</v>
      </c>
    </row>
    <row r="277" spans="1:33" x14ac:dyDescent="0.2">
      <c r="A277" s="19" t="s">
        <v>249</v>
      </c>
      <c r="B277" s="20" t="s">
        <v>264</v>
      </c>
      <c r="C277" s="38">
        <v>5.5</v>
      </c>
      <c r="D277" s="38">
        <v>23.5</v>
      </c>
      <c r="E277" s="39">
        <v>23.5</v>
      </c>
      <c r="F277" s="38">
        <v>0</v>
      </c>
      <c r="G277" s="39">
        <v>14.87</v>
      </c>
      <c r="H277" s="39">
        <v>23.5</v>
      </c>
      <c r="I277" s="39">
        <v>11.75</v>
      </c>
      <c r="J277" s="39">
        <v>24.5</v>
      </c>
      <c r="K277" s="39">
        <v>11.75</v>
      </c>
      <c r="L277" s="39">
        <v>11.75</v>
      </c>
      <c r="M277" s="40">
        <v>11.75</v>
      </c>
      <c r="N277" s="39">
        <v>0</v>
      </c>
      <c r="O277" s="39">
        <v>0</v>
      </c>
      <c r="P277" s="39">
        <v>0</v>
      </c>
      <c r="Q277" s="39">
        <v>0</v>
      </c>
      <c r="R277" s="39">
        <v>0</v>
      </c>
      <c r="S277" s="39">
        <v>0</v>
      </c>
      <c r="T277" s="39">
        <v>0</v>
      </c>
      <c r="U277" s="39">
        <v>0</v>
      </c>
      <c r="V277" s="39">
        <v>0</v>
      </c>
      <c r="W277" s="39">
        <v>0</v>
      </c>
      <c r="X277" s="39">
        <v>0</v>
      </c>
      <c r="Y277" s="39">
        <v>0</v>
      </c>
      <c r="Z277" s="39">
        <v>0</v>
      </c>
      <c r="AA277" s="39">
        <v>0</v>
      </c>
      <c r="AB277" s="40">
        <v>24.25</v>
      </c>
      <c r="AC277" s="39">
        <v>11.75</v>
      </c>
      <c r="AD277" s="39">
        <v>0</v>
      </c>
      <c r="AE277" s="39">
        <v>0</v>
      </c>
      <c r="AF277" s="39">
        <v>0</v>
      </c>
      <c r="AG277" s="50">
        <v>0</v>
      </c>
    </row>
    <row r="278" spans="1:33" x14ac:dyDescent="0.2">
      <c r="A278" s="19" t="s">
        <v>250</v>
      </c>
      <c r="B278" s="20" t="s">
        <v>264</v>
      </c>
      <c r="C278" s="38">
        <v>0</v>
      </c>
      <c r="D278" s="38">
        <v>0</v>
      </c>
      <c r="E278" s="39">
        <v>0</v>
      </c>
      <c r="F278" s="38">
        <v>0</v>
      </c>
      <c r="G278" s="39">
        <v>0</v>
      </c>
      <c r="H278" s="39">
        <v>0</v>
      </c>
      <c r="I278" s="39">
        <v>0</v>
      </c>
      <c r="J278" s="39">
        <v>0</v>
      </c>
      <c r="K278" s="39">
        <v>0</v>
      </c>
      <c r="L278" s="39">
        <v>0</v>
      </c>
      <c r="M278" s="40">
        <v>0</v>
      </c>
      <c r="N278" s="39">
        <v>0</v>
      </c>
      <c r="O278" s="39">
        <v>0</v>
      </c>
      <c r="P278" s="39">
        <v>0</v>
      </c>
      <c r="Q278" s="39">
        <v>0</v>
      </c>
      <c r="R278" s="39">
        <v>0</v>
      </c>
      <c r="S278" s="39">
        <v>0</v>
      </c>
      <c r="T278" s="39">
        <v>0</v>
      </c>
      <c r="U278" s="39">
        <v>0</v>
      </c>
      <c r="V278" s="39">
        <v>0</v>
      </c>
      <c r="W278" s="39">
        <v>0</v>
      </c>
      <c r="X278" s="39">
        <v>0</v>
      </c>
      <c r="Y278" s="39">
        <v>0</v>
      </c>
      <c r="Z278" s="39">
        <v>0</v>
      </c>
      <c r="AA278" s="39">
        <v>0</v>
      </c>
      <c r="AB278" s="40">
        <v>0</v>
      </c>
      <c r="AC278" s="39">
        <v>0</v>
      </c>
      <c r="AD278" s="39">
        <v>0</v>
      </c>
      <c r="AE278" s="39">
        <v>0</v>
      </c>
      <c r="AF278" s="39">
        <v>0</v>
      </c>
      <c r="AG278" s="50">
        <v>0</v>
      </c>
    </row>
    <row r="279" spans="1:33" x14ac:dyDescent="0.2">
      <c r="A279" s="19" t="s">
        <v>251</v>
      </c>
      <c r="B279" s="20" t="s">
        <v>264</v>
      </c>
      <c r="C279" s="38">
        <v>0</v>
      </c>
      <c r="D279" s="38">
        <v>0</v>
      </c>
      <c r="E279" s="39">
        <v>0</v>
      </c>
      <c r="F279" s="38">
        <v>0</v>
      </c>
      <c r="G279" s="39">
        <v>0</v>
      </c>
      <c r="H279" s="39">
        <v>0</v>
      </c>
      <c r="I279" s="39">
        <v>0</v>
      </c>
      <c r="J279" s="39">
        <v>0</v>
      </c>
      <c r="K279" s="39">
        <v>0</v>
      </c>
      <c r="L279" s="39">
        <v>65.87</v>
      </c>
      <c r="M279" s="40">
        <v>32.75</v>
      </c>
      <c r="N279" s="39">
        <v>68</v>
      </c>
      <c r="O279" s="39">
        <v>32.75</v>
      </c>
      <c r="P279" s="39">
        <v>21</v>
      </c>
      <c r="Q279" s="39">
        <v>11.75</v>
      </c>
      <c r="R279" s="39">
        <v>11.75</v>
      </c>
      <c r="S279" s="39">
        <v>0</v>
      </c>
      <c r="T279" s="39">
        <v>0</v>
      </c>
      <c r="U279" s="39">
        <v>0</v>
      </c>
      <c r="V279" s="39">
        <v>0</v>
      </c>
      <c r="W279" s="39">
        <v>0</v>
      </c>
      <c r="X279" s="39">
        <v>0</v>
      </c>
      <c r="Y279" s="39">
        <v>11.75</v>
      </c>
      <c r="Z279" s="39">
        <v>23.5</v>
      </c>
      <c r="AA279" s="39">
        <v>0</v>
      </c>
      <c r="AB279" s="40">
        <v>29</v>
      </c>
      <c r="AC279" s="39">
        <v>11.75</v>
      </c>
      <c r="AD279" s="39">
        <v>61.87</v>
      </c>
      <c r="AE279" s="39">
        <v>0</v>
      </c>
      <c r="AF279" s="39">
        <v>23.5</v>
      </c>
      <c r="AG279" s="50">
        <v>34</v>
      </c>
    </row>
    <row r="280" spans="1:33" x14ac:dyDescent="0.2">
      <c r="A280" s="19" t="s">
        <v>252</v>
      </c>
      <c r="B280" s="20" t="s">
        <v>264</v>
      </c>
      <c r="C280" s="38">
        <v>1578.87</v>
      </c>
      <c r="D280" s="38">
        <v>1251.3699999999999</v>
      </c>
      <c r="E280" s="39">
        <v>1246</v>
      </c>
      <c r="F280" s="38">
        <v>1177.25</v>
      </c>
      <c r="G280" s="39">
        <v>1155.1199999999999</v>
      </c>
      <c r="H280" s="39">
        <v>1220.24</v>
      </c>
      <c r="I280" s="39">
        <v>1059.3699999999999</v>
      </c>
      <c r="J280" s="39">
        <v>1011.05</v>
      </c>
      <c r="K280" s="39">
        <v>957.5</v>
      </c>
      <c r="L280" s="39">
        <v>1090.75</v>
      </c>
      <c r="M280" s="40">
        <v>1104.49</v>
      </c>
      <c r="N280" s="39">
        <v>1061.25</v>
      </c>
      <c r="O280" s="39">
        <v>880.12</v>
      </c>
      <c r="P280" s="39">
        <v>758.12</v>
      </c>
      <c r="Q280" s="39">
        <v>771.5</v>
      </c>
      <c r="R280" s="39">
        <v>329.25</v>
      </c>
      <c r="S280" s="39">
        <v>51.82</v>
      </c>
      <c r="T280" s="39">
        <v>74.5</v>
      </c>
      <c r="U280" s="39">
        <v>114.12</v>
      </c>
      <c r="V280" s="39">
        <v>23.5</v>
      </c>
      <c r="W280" s="39">
        <v>210.25</v>
      </c>
      <c r="X280" s="39">
        <v>73.75</v>
      </c>
      <c r="Y280" s="39">
        <v>127.5</v>
      </c>
      <c r="Z280" s="39">
        <v>279.5</v>
      </c>
      <c r="AA280" s="39">
        <v>100.5</v>
      </c>
      <c r="AB280" s="40">
        <v>196.75</v>
      </c>
      <c r="AC280" s="39">
        <v>252</v>
      </c>
      <c r="AD280" s="39">
        <v>225.75</v>
      </c>
      <c r="AE280" s="39">
        <v>366.5</v>
      </c>
      <c r="AF280" s="39">
        <v>146.5</v>
      </c>
      <c r="AG280" s="50">
        <v>72.62</v>
      </c>
    </row>
    <row r="281" spans="1:33" x14ac:dyDescent="0.2">
      <c r="A281" s="19" t="s">
        <v>253</v>
      </c>
      <c r="B281" s="20" t="s">
        <v>264</v>
      </c>
      <c r="C281" s="38">
        <v>878.37</v>
      </c>
      <c r="D281" s="38">
        <v>661.37</v>
      </c>
      <c r="E281" s="39">
        <v>1823.18</v>
      </c>
      <c r="F281" s="38">
        <v>852.62</v>
      </c>
      <c r="G281" s="39">
        <v>823.29</v>
      </c>
      <c r="H281" s="39">
        <v>994.74</v>
      </c>
      <c r="I281" s="39">
        <v>1008.22</v>
      </c>
      <c r="J281" s="39">
        <v>1181.17</v>
      </c>
      <c r="K281" s="39">
        <v>1194.3599999999999</v>
      </c>
      <c r="L281" s="39">
        <v>1451.71</v>
      </c>
      <c r="M281" s="40">
        <v>1439.73</v>
      </c>
      <c r="N281" s="39">
        <v>1347.09</v>
      </c>
      <c r="O281" s="39">
        <v>1180.8699999999999</v>
      </c>
      <c r="P281" s="39">
        <v>1246.8599999999999</v>
      </c>
      <c r="Q281" s="39">
        <v>1103.32</v>
      </c>
      <c r="R281" s="39">
        <v>975.75</v>
      </c>
      <c r="S281" s="39">
        <v>764.53</v>
      </c>
      <c r="T281" s="39">
        <v>1052.3699999999999</v>
      </c>
      <c r="U281" s="39">
        <v>859.28</v>
      </c>
      <c r="V281" s="39">
        <v>1088.1199999999999</v>
      </c>
      <c r="W281" s="39">
        <v>758.62</v>
      </c>
      <c r="X281" s="39">
        <v>941.47</v>
      </c>
      <c r="Y281" s="39">
        <v>816.5</v>
      </c>
      <c r="Z281" s="39">
        <v>845.87</v>
      </c>
      <c r="AA281" s="39">
        <v>830</v>
      </c>
      <c r="AB281" s="40">
        <v>775.24</v>
      </c>
      <c r="AC281" s="39">
        <v>678</v>
      </c>
      <c r="AD281" s="39">
        <v>769.11</v>
      </c>
      <c r="AE281" s="39">
        <v>1299.74</v>
      </c>
      <c r="AF281" s="39">
        <v>1005.1</v>
      </c>
      <c r="AG281" s="50">
        <v>987.12</v>
      </c>
    </row>
    <row r="282" spans="1:33" x14ac:dyDescent="0.2">
      <c r="A282" s="19" t="s">
        <v>254</v>
      </c>
      <c r="B282" s="20" t="s">
        <v>264</v>
      </c>
      <c r="C282" s="38">
        <v>4710.8</v>
      </c>
      <c r="D282" s="38">
        <v>4334.59</v>
      </c>
      <c r="E282" s="39">
        <v>4151.3500000000004</v>
      </c>
      <c r="F282" s="38">
        <v>4458.37</v>
      </c>
      <c r="G282" s="39">
        <v>4942.24</v>
      </c>
      <c r="H282" s="39">
        <v>4768.6099999999997</v>
      </c>
      <c r="I282" s="39">
        <v>5043.26</v>
      </c>
      <c r="J282" s="39">
        <v>5223.71</v>
      </c>
      <c r="K282" s="39">
        <v>5027.01</v>
      </c>
      <c r="L282" s="39">
        <v>5201.95</v>
      </c>
      <c r="M282" s="40">
        <v>5134.6099999999997</v>
      </c>
      <c r="N282" s="39">
        <v>5098.96</v>
      </c>
      <c r="O282" s="39">
        <v>4670.59</v>
      </c>
      <c r="P282" s="39">
        <v>4043.84</v>
      </c>
      <c r="Q282" s="39">
        <v>3936.48</v>
      </c>
      <c r="R282" s="39">
        <v>3886.84</v>
      </c>
      <c r="S282" s="39">
        <v>3495.46</v>
      </c>
      <c r="T282" s="39">
        <v>4129.96</v>
      </c>
      <c r="U282" s="39">
        <v>3536.12</v>
      </c>
      <c r="V282" s="39">
        <v>2573.46</v>
      </c>
      <c r="W282" s="39">
        <v>2213.7800000000002</v>
      </c>
      <c r="X282" s="39">
        <v>1815.09</v>
      </c>
      <c r="Y282" s="39">
        <v>1578.87</v>
      </c>
      <c r="Z282" s="39">
        <v>1348.36</v>
      </c>
      <c r="AA282" s="39">
        <v>1440.47</v>
      </c>
      <c r="AB282" s="40">
        <v>1541.86</v>
      </c>
      <c r="AC282" s="39">
        <v>1069.1199999999999</v>
      </c>
      <c r="AD282" s="39">
        <v>1343.72</v>
      </c>
      <c r="AE282" s="39">
        <v>1728.73</v>
      </c>
      <c r="AF282" s="39">
        <v>1276.8699999999999</v>
      </c>
      <c r="AG282" s="50">
        <v>1327.73</v>
      </c>
    </row>
    <row r="283" spans="1:33" x14ac:dyDescent="0.2">
      <c r="A283" s="19" t="s">
        <v>255</v>
      </c>
      <c r="B283" s="20" t="s">
        <v>264</v>
      </c>
      <c r="C283" s="38">
        <v>0</v>
      </c>
      <c r="D283" s="38">
        <v>0</v>
      </c>
      <c r="E283" s="39">
        <v>0</v>
      </c>
      <c r="F283" s="38">
        <v>0</v>
      </c>
      <c r="G283" s="39">
        <v>0</v>
      </c>
      <c r="H283" s="39">
        <v>0</v>
      </c>
      <c r="I283" s="39">
        <v>0</v>
      </c>
      <c r="J283" s="39">
        <v>0</v>
      </c>
      <c r="K283" s="39">
        <v>0</v>
      </c>
      <c r="L283" s="39">
        <v>0</v>
      </c>
      <c r="M283" s="40">
        <v>0</v>
      </c>
      <c r="N283" s="39">
        <v>0</v>
      </c>
      <c r="O283" s="39">
        <v>0</v>
      </c>
      <c r="P283" s="39">
        <v>0</v>
      </c>
      <c r="Q283" s="39">
        <v>0</v>
      </c>
      <c r="R283" s="39">
        <v>0</v>
      </c>
      <c r="S283" s="39">
        <v>0</v>
      </c>
      <c r="T283" s="39">
        <v>0</v>
      </c>
      <c r="U283" s="39">
        <v>0</v>
      </c>
      <c r="V283" s="39">
        <v>0</v>
      </c>
      <c r="W283" s="39">
        <v>0</v>
      </c>
      <c r="X283" s="39">
        <v>0</v>
      </c>
      <c r="Y283" s="39">
        <v>0</v>
      </c>
      <c r="Z283" s="39">
        <v>0</v>
      </c>
      <c r="AA283" s="39">
        <v>0</v>
      </c>
      <c r="AB283" s="40">
        <v>0</v>
      </c>
      <c r="AC283" s="39">
        <v>0</v>
      </c>
      <c r="AD283" s="39">
        <v>0</v>
      </c>
      <c r="AE283" s="39">
        <v>0</v>
      </c>
      <c r="AF283" s="39">
        <v>0</v>
      </c>
      <c r="AG283" s="50">
        <v>0</v>
      </c>
    </row>
    <row r="284" spans="1:33" x14ac:dyDescent="0.2">
      <c r="A284" s="19" t="s">
        <v>256</v>
      </c>
      <c r="B284" s="20" t="s">
        <v>264</v>
      </c>
      <c r="C284" s="38">
        <v>0</v>
      </c>
      <c r="D284" s="38">
        <v>0</v>
      </c>
      <c r="E284" s="39">
        <v>0</v>
      </c>
      <c r="F284" s="38">
        <v>0</v>
      </c>
      <c r="G284" s="39">
        <v>0</v>
      </c>
      <c r="H284" s="39">
        <v>0</v>
      </c>
      <c r="I284" s="39">
        <v>0</v>
      </c>
      <c r="J284" s="39">
        <v>0</v>
      </c>
      <c r="K284" s="39">
        <v>0</v>
      </c>
      <c r="L284" s="39">
        <v>0</v>
      </c>
      <c r="M284" s="40">
        <v>0</v>
      </c>
      <c r="N284" s="39">
        <v>0</v>
      </c>
      <c r="O284" s="39">
        <v>0</v>
      </c>
      <c r="P284" s="39">
        <v>0</v>
      </c>
      <c r="Q284" s="39">
        <v>0</v>
      </c>
      <c r="R284" s="39">
        <v>0</v>
      </c>
      <c r="S284" s="39">
        <v>0</v>
      </c>
      <c r="T284" s="39">
        <v>0</v>
      </c>
      <c r="U284" s="39">
        <v>0</v>
      </c>
      <c r="V284" s="39">
        <v>0</v>
      </c>
      <c r="W284" s="39">
        <v>0</v>
      </c>
      <c r="X284" s="39">
        <v>0</v>
      </c>
      <c r="Y284" s="39">
        <v>0</v>
      </c>
      <c r="Z284" s="39">
        <v>0</v>
      </c>
      <c r="AA284" s="39">
        <v>0</v>
      </c>
      <c r="AB284" s="40">
        <v>0</v>
      </c>
      <c r="AC284" s="39">
        <v>0</v>
      </c>
      <c r="AD284" s="39">
        <v>0</v>
      </c>
      <c r="AE284" s="39">
        <v>0</v>
      </c>
      <c r="AF284" s="39">
        <v>0</v>
      </c>
      <c r="AG284" s="50">
        <v>0</v>
      </c>
    </row>
    <row r="285" spans="1:33" x14ac:dyDescent="0.2">
      <c r="A285" s="19" t="s">
        <v>257</v>
      </c>
      <c r="B285" s="20" t="s">
        <v>264</v>
      </c>
      <c r="C285" s="38">
        <v>0</v>
      </c>
      <c r="D285" s="38">
        <v>17.25</v>
      </c>
      <c r="E285" s="39">
        <v>0</v>
      </c>
      <c r="F285" s="38">
        <v>0</v>
      </c>
      <c r="G285" s="39">
        <v>0</v>
      </c>
      <c r="H285" s="39">
        <v>11.75</v>
      </c>
      <c r="I285" s="39">
        <v>0</v>
      </c>
      <c r="J285" s="39">
        <v>0</v>
      </c>
      <c r="K285" s="39">
        <v>0</v>
      </c>
      <c r="L285" s="39">
        <v>0</v>
      </c>
      <c r="M285" s="40">
        <v>0</v>
      </c>
      <c r="N285" s="39">
        <v>0</v>
      </c>
      <c r="O285" s="39">
        <v>0</v>
      </c>
      <c r="P285" s="39">
        <v>0</v>
      </c>
      <c r="Q285" s="39">
        <v>0</v>
      </c>
      <c r="R285" s="39">
        <v>0</v>
      </c>
      <c r="S285" s="39">
        <v>0</v>
      </c>
      <c r="T285" s="39">
        <v>0</v>
      </c>
      <c r="U285" s="39">
        <v>0</v>
      </c>
      <c r="V285" s="39">
        <v>0</v>
      </c>
      <c r="W285" s="39">
        <v>0</v>
      </c>
      <c r="X285" s="39">
        <v>0</v>
      </c>
      <c r="Y285" s="39">
        <v>0</v>
      </c>
      <c r="Z285" s="39">
        <v>0</v>
      </c>
      <c r="AA285" s="39">
        <v>0</v>
      </c>
      <c r="AB285" s="40">
        <v>0</v>
      </c>
      <c r="AC285" s="39">
        <v>0</v>
      </c>
      <c r="AD285" s="39">
        <v>0</v>
      </c>
      <c r="AE285" s="39">
        <v>0</v>
      </c>
      <c r="AF285" s="39">
        <v>0</v>
      </c>
      <c r="AG285" s="50">
        <v>0</v>
      </c>
    </row>
    <row r="286" spans="1:33" x14ac:dyDescent="0.2">
      <c r="A286" s="19" t="s">
        <v>482</v>
      </c>
      <c r="B286" s="20" t="s">
        <v>264</v>
      </c>
      <c r="C286" s="38">
        <v>20835.990000000002</v>
      </c>
      <c r="D286" s="38">
        <v>21543.81</v>
      </c>
      <c r="E286" s="39">
        <v>21928.66</v>
      </c>
      <c r="F286" s="38">
        <v>27626.44</v>
      </c>
      <c r="G286" s="39">
        <v>29134.11</v>
      </c>
      <c r="H286" s="39">
        <v>32171.68</v>
      </c>
      <c r="I286" s="39">
        <v>35667.230000000003</v>
      </c>
      <c r="J286" s="39">
        <v>40317.32</v>
      </c>
      <c r="K286" s="39">
        <v>43194.51</v>
      </c>
      <c r="L286" s="39">
        <v>50387.5</v>
      </c>
      <c r="M286" s="40">
        <v>52429.19</v>
      </c>
      <c r="N286" s="39">
        <v>50109.53</v>
      </c>
      <c r="O286" s="39">
        <v>49068.54</v>
      </c>
      <c r="P286" s="39">
        <v>48636.09</v>
      </c>
      <c r="Q286" s="39">
        <v>52263.14</v>
      </c>
      <c r="R286" s="39">
        <v>49825.55</v>
      </c>
      <c r="S286" s="39">
        <v>42127.12</v>
      </c>
      <c r="T286" s="39">
        <v>46093.24</v>
      </c>
      <c r="U286" s="39">
        <v>46210.37</v>
      </c>
      <c r="V286" s="39">
        <v>39905.15</v>
      </c>
      <c r="W286" s="39">
        <v>42608.9</v>
      </c>
      <c r="X286" s="39">
        <v>47748.08</v>
      </c>
      <c r="Y286" s="39">
        <v>47433.21</v>
      </c>
      <c r="Z286" s="39">
        <v>45023.58</v>
      </c>
      <c r="AA286" s="39">
        <v>50267.369999999995</v>
      </c>
      <c r="AB286" s="40">
        <v>49733.02</v>
      </c>
      <c r="AC286" s="39">
        <v>48676.639999999999</v>
      </c>
      <c r="AD286" s="39">
        <v>53467.83</v>
      </c>
      <c r="AE286" s="39">
        <v>69714.710000000006</v>
      </c>
      <c r="AF286" s="39">
        <v>53906.79</v>
      </c>
      <c r="AG286" s="50">
        <v>58065.43</v>
      </c>
    </row>
    <row r="287" spans="1:33" x14ac:dyDescent="0.2">
      <c r="A287" s="19" t="s">
        <v>258</v>
      </c>
      <c r="B287" s="20" t="s">
        <v>264</v>
      </c>
      <c r="C287" s="38">
        <v>17354.32</v>
      </c>
      <c r="D287" s="38">
        <v>15630.36</v>
      </c>
      <c r="E287" s="39">
        <v>16938.18</v>
      </c>
      <c r="F287" s="38">
        <v>18041.29</v>
      </c>
      <c r="G287" s="39">
        <v>18995.91</v>
      </c>
      <c r="H287" s="39">
        <v>19477.37</v>
      </c>
      <c r="I287" s="39">
        <v>19783.98</v>
      </c>
      <c r="J287" s="39">
        <v>22827.78</v>
      </c>
      <c r="K287" s="39">
        <v>24338.5</v>
      </c>
      <c r="L287" s="39">
        <v>26733.119999999999</v>
      </c>
      <c r="M287" s="40">
        <v>26963.1</v>
      </c>
      <c r="N287" s="39">
        <v>27732.560000000001</v>
      </c>
      <c r="O287" s="39">
        <v>27510.99</v>
      </c>
      <c r="P287" s="39">
        <v>25458.7</v>
      </c>
      <c r="Q287" s="39">
        <v>25987.07</v>
      </c>
      <c r="R287" s="39">
        <v>24599.78</v>
      </c>
      <c r="S287" s="39">
        <v>21291.51</v>
      </c>
      <c r="T287" s="39">
        <v>22913.61</v>
      </c>
      <c r="U287" s="39">
        <v>21669.09</v>
      </c>
      <c r="V287" s="39">
        <v>20654.810000000001</v>
      </c>
      <c r="W287" s="39">
        <v>23966.78</v>
      </c>
      <c r="X287" s="39">
        <v>25056.16</v>
      </c>
      <c r="Y287" s="39">
        <v>24121.83</v>
      </c>
      <c r="Z287" s="39">
        <v>23675.27</v>
      </c>
      <c r="AA287" s="39">
        <v>24404.880000000001</v>
      </c>
      <c r="AB287" s="40">
        <v>22784.57</v>
      </c>
      <c r="AC287" s="39">
        <v>23234.02</v>
      </c>
      <c r="AD287" s="39">
        <v>22855.22</v>
      </c>
      <c r="AE287" s="39">
        <v>29113.46</v>
      </c>
      <c r="AF287" s="39">
        <v>21743.93</v>
      </c>
      <c r="AG287" s="50">
        <v>20779.11</v>
      </c>
    </row>
    <row r="288" spans="1:33" x14ac:dyDescent="0.2">
      <c r="A288" s="19" t="s">
        <v>259</v>
      </c>
      <c r="B288" s="20" t="s">
        <v>264</v>
      </c>
      <c r="C288" s="38">
        <v>0</v>
      </c>
      <c r="D288" s="38">
        <v>0</v>
      </c>
      <c r="E288" s="39">
        <v>0</v>
      </c>
      <c r="F288" s="38">
        <v>0</v>
      </c>
      <c r="G288" s="39">
        <v>0</v>
      </c>
      <c r="H288" s="39">
        <v>0</v>
      </c>
      <c r="I288" s="39">
        <v>0</v>
      </c>
      <c r="J288" s="39">
        <v>0</v>
      </c>
      <c r="K288" s="39">
        <v>0</v>
      </c>
      <c r="L288" s="39">
        <v>0</v>
      </c>
      <c r="M288" s="40">
        <v>0</v>
      </c>
      <c r="N288" s="39">
        <v>0</v>
      </c>
      <c r="O288" s="39">
        <v>0</v>
      </c>
      <c r="P288" s="39">
        <v>0</v>
      </c>
      <c r="Q288" s="39">
        <v>0</v>
      </c>
      <c r="R288" s="39">
        <v>0</v>
      </c>
      <c r="S288" s="39">
        <v>0</v>
      </c>
      <c r="T288" s="39">
        <v>0</v>
      </c>
      <c r="U288" s="39">
        <v>0</v>
      </c>
      <c r="V288" s="39">
        <v>0</v>
      </c>
      <c r="W288" s="39">
        <v>0</v>
      </c>
      <c r="X288" s="39">
        <v>0</v>
      </c>
      <c r="Y288" s="39">
        <v>0</v>
      </c>
      <c r="Z288" s="39">
        <v>0</v>
      </c>
      <c r="AA288" s="39">
        <v>0</v>
      </c>
      <c r="AB288" s="40">
        <v>0</v>
      </c>
      <c r="AC288" s="39">
        <v>0</v>
      </c>
      <c r="AD288" s="39">
        <v>0</v>
      </c>
      <c r="AE288" s="39">
        <v>0</v>
      </c>
      <c r="AF288" s="39">
        <v>0</v>
      </c>
      <c r="AG288" s="50">
        <v>0</v>
      </c>
    </row>
    <row r="289" spans="1:33" x14ac:dyDescent="0.2">
      <c r="A289" s="19" t="s">
        <v>260</v>
      </c>
      <c r="B289" s="20" t="s">
        <v>264</v>
      </c>
      <c r="C289" s="38">
        <v>0</v>
      </c>
      <c r="D289" s="38">
        <v>0</v>
      </c>
      <c r="E289" s="39">
        <v>0</v>
      </c>
      <c r="F289" s="38">
        <v>0</v>
      </c>
      <c r="G289" s="39">
        <v>0</v>
      </c>
      <c r="H289" s="39">
        <v>0</v>
      </c>
      <c r="I289" s="39">
        <v>0</v>
      </c>
      <c r="J289" s="39">
        <v>0</v>
      </c>
      <c r="K289" s="39">
        <v>0</v>
      </c>
      <c r="L289" s="39">
        <v>0</v>
      </c>
      <c r="M289" s="40">
        <v>0</v>
      </c>
      <c r="N289" s="39">
        <v>0</v>
      </c>
      <c r="O289" s="39">
        <v>0</v>
      </c>
      <c r="P289" s="39">
        <v>0</v>
      </c>
      <c r="Q289" s="39">
        <v>0</v>
      </c>
      <c r="R289" s="39">
        <v>0</v>
      </c>
      <c r="S289" s="39">
        <v>0</v>
      </c>
      <c r="T289" s="39">
        <v>0</v>
      </c>
      <c r="U289" s="39">
        <v>0</v>
      </c>
      <c r="V289" s="39">
        <v>0</v>
      </c>
      <c r="W289" s="39">
        <v>0</v>
      </c>
      <c r="X289" s="39">
        <v>0</v>
      </c>
      <c r="Y289" s="39">
        <v>0</v>
      </c>
      <c r="Z289" s="39">
        <v>0</v>
      </c>
      <c r="AA289" s="39">
        <v>0</v>
      </c>
      <c r="AB289" s="40">
        <v>0</v>
      </c>
      <c r="AC289" s="39">
        <v>0</v>
      </c>
      <c r="AD289" s="39">
        <v>0</v>
      </c>
      <c r="AE289" s="39">
        <v>0</v>
      </c>
      <c r="AF289" s="39">
        <v>0</v>
      </c>
      <c r="AG289" s="50">
        <v>0</v>
      </c>
    </row>
    <row r="290" spans="1:33" x14ac:dyDescent="0.2">
      <c r="A290" s="19" t="s">
        <v>261</v>
      </c>
      <c r="B290" s="20" t="s">
        <v>264</v>
      </c>
      <c r="C290" s="38">
        <v>0</v>
      </c>
      <c r="D290" s="38">
        <v>0</v>
      </c>
      <c r="E290" s="39">
        <v>0</v>
      </c>
      <c r="F290" s="38">
        <v>0</v>
      </c>
      <c r="G290" s="39">
        <v>0</v>
      </c>
      <c r="H290" s="39">
        <v>0</v>
      </c>
      <c r="I290" s="39">
        <v>0</v>
      </c>
      <c r="J290" s="39">
        <v>0</v>
      </c>
      <c r="K290" s="39">
        <v>0</v>
      </c>
      <c r="L290" s="39">
        <v>0</v>
      </c>
      <c r="M290" s="40">
        <v>0</v>
      </c>
      <c r="N290" s="39">
        <v>0</v>
      </c>
      <c r="O290" s="39">
        <v>0</v>
      </c>
      <c r="P290" s="39">
        <v>0</v>
      </c>
      <c r="Q290" s="39">
        <v>0</v>
      </c>
      <c r="R290" s="39">
        <v>0</v>
      </c>
      <c r="S290" s="39">
        <v>0</v>
      </c>
      <c r="T290" s="39">
        <v>0</v>
      </c>
      <c r="U290" s="39">
        <v>0</v>
      </c>
      <c r="V290" s="39">
        <v>0</v>
      </c>
      <c r="W290" s="39">
        <v>0</v>
      </c>
      <c r="X290" s="39">
        <v>0</v>
      </c>
      <c r="Y290" s="39">
        <v>0</v>
      </c>
      <c r="Z290" s="39">
        <v>0</v>
      </c>
      <c r="AA290" s="39">
        <v>0</v>
      </c>
      <c r="AB290" s="40">
        <v>0</v>
      </c>
      <c r="AC290" s="39">
        <v>0</v>
      </c>
      <c r="AD290" s="39">
        <v>0</v>
      </c>
      <c r="AE290" s="39">
        <v>0</v>
      </c>
      <c r="AF290" s="39">
        <v>0</v>
      </c>
      <c r="AG290" s="50">
        <v>0</v>
      </c>
    </row>
    <row r="291" spans="1:33" x14ac:dyDescent="0.2">
      <c r="A291" s="19" t="s">
        <v>262</v>
      </c>
      <c r="B291" s="20" t="s">
        <v>264</v>
      </c>
      <c r="C291" s="38">
        <v>0</v>
      </c>
      <c r="D291" s="38">
        <v>0</v>
      </c>
      <c r="E291" s="39">
        <v>0</v>
      </c>
      <c r="F291" s="38">
        <v>0</v>
      </c>
      <c r="G291" s="39">
        <v>0</v>
      </c>
      <c r="H291" s="39">
        <v>0</v>
      </c>
      <c r="I291" s="39">
        <v>0</v>
      </c>
      <c r="J291" s="39">
        <v>0</v>
      </c>
      <c r="K291" s="39">
        <v>0</v>
      </c>
      <c r="L291" s="39">
        <v>0</v>
      </c>
      <c r="M291" s="40">
        <v>0</v>
      </c>
      <c r="N291" s="39">
        <v>0</v>
      </c>
      <c r="O291" s="39">
        <v>0</v>
      </c>
      <c r="P291" s="39">
        <v>0</v>
      </c>
      <c r="Q291" s="39">
        <v>0</v>
      </c>
      <c r="R291" s="39">
        <v>0</v>
      </c>
      <c r="S291" s="39">
        <v>0</v>
      </c>
      <c r="T291" s="39">
        <v>0</v>
      </c>
      <c r="U291" s="39">
        <v>0</v>
      </c>
      <c r="V291" s="39">
        <v>0</v>
      </c>
      <c r="W291" s="39">
        <v>0</v>
      </c>
      <c r="X291" s="39">
        <v>0</v>
      </c>
      <c r="Y291" s="39">
        <v>0</v>
      </c>
      <c r="Z291" s="39">
        <v>0</v>
      </c>
      <c r="AA291" s="39">
        <v>0</v>
      </c>
      <c r="AB291" s="40">
        <v>0</v>
      </c>
      <c r="AC291" s="39">
        <v>0</v>
      </c>
      <c r="AD291" s="39">
        <v>0</v>
      </c>
      <c r="AE291" s="39">
        <v>0</v>
      </c>
      <c r="AF291" s="39">
        <v>0</v>
      </c>
      <c r="AG291" s="50">
        <v>0</v>
      </c>
    </row>
    <row r="292" spans="1:33" x14ac:dyDescent="0.2">
      <c r="A292" s="19" t="s">
        <v>263</v>
      </c>
      <c r="B292" s="20" t="s">
        <v>264</v>
      </c>
      <c r="C292" s="38">
        <v>8761.08</v>
      </c>
      <c r="D292" s="38">
        <v>5636.45</v>
      </c>
      <c r="E292" s="39">
        <v>5337.99</v>
      </c>
      <c r="F292" s="38">
        <v>5486.02</v>
      </c>
      <c r="G292" s="39">
        <v>4993.25</v>
      </c>
      <c r="H292" s="39">
        <v>4569.8900000000003</v>
      </c>
      <c r="I292" s="39">
        <v>4924.01</v>
      </c>
      <c r="J292" s="39">
        <v>5064.74</v>
      </c>
      <c r="K292" s="39">
        <v>5239.34</v>
      </c>
      <c r="L292" s="39">
        <v>6305.49</v>
      </c>
      <c r="M292" s="40">
        <v>5913.23</v>
      </c>
      <c r="N292" s="39">
        <v>5737.05</v>
      </c>
      <c r="O292" s="39">
        <v>5281.47</v>
      </c>
      <c r="P292" s="39">
        <v>6256.13</v>
      </c>
      <c r="Q292" s="39">
        <v>6071.34</v>
      </c>
      <c r="R292" s="39">
        <v>6597.12</v>
      </c>
      <c r="S292" s="39">
        <v>5532.89</v>
      </c>
      <c r="T292" s="39">
        <v>5847.36</v>
      </c>
      <c r="U292" s="39">
        <v>5363.61</v>
      </c>
      <c r="V292" s="39">
        <v>4961.49</v>
      </c>
      <c r="W292" s="39">
        <v>5254.49</v>
      </c>
      <c r="X292" s="39">
        <v>5287.98</v>
      </c>
      <c r="Y292" s="39">
        <v>5014.59</v>
      </c>
      <c r="Z292" s="39">
        <v>4817.74</v>
      </c>
      <c r="AA292" s="39">
        <v>5498.99</v>
      </c>
      <c r="AB292" s="40">
        <v>4693.83</v>
      </c>
      <c r="AC292" s="39">
        <v>4417.1099999999997</v>
      </c>
      <c r="AD292" s="39">
        <v>5372.11</v>
      </c>
      <c r="AE292" s="39">
        <v>6398.36</v>
      </c>
      <c r="AF292" s="39">
        <v>5733.24</v>
      </c>
      <c r="AG292" s="50">
        <v>4444.37</v>
      </c>
    </row>
    <row r="293" spans="1:33" x14ac:dyDescent="0.2">
      <c r="A293" s="19" t="s">
        <v>264</v>
      </c>
      <c r="B293" s="20" t="s">
        <v>264</v>
      </c>
      <c r="C293" s="38">
        <v>0</v>
      </c>
      <c r="D293" s="38">
        <v>0</v>
      </c>
      <c r="E293" s="39">
        <v>0</v>
      </c>
      <c r="F293" s="38">
        <v>0</v>
      </c>
      <c r="G293" s="39">
        <v>0</v>
      </c>
      <c r="H293" s="39">
        <v>0</v>
      </c>
      <c r="I293" s="39">
        <v>54.87</v>
      </c>
      <c r="J293" s="39">
        <v>0</v>
      </c>
      <c r="K293" s="39">
        <v>0</v>
      </c>
      <c r="L293" s="39">
        <v>0</v>
      </c>
      <c r="M293" s="40">
        <v>0</v>
      </c>
      <c r="N293" s="39">
        <v>0</v>
      </c>
      <c r="O293" s="39">
        <v>0</v>
      </c>
      <c r="P293" s="39">
        <v>0</v>
      </c>
      <c r="Q293" s="39">
        <v>0</v>
      </c>
      <c r="R293" s="39">
        <v>0</v>
      </c>
      <c r="S293" s="39">
        <v>0</v>
      </c>
      <c r="T293" s="39">
        <v>0</v>
      </c>
      <c r="U293" s="39">
        <v>0</v>
      </c>
      <c r="V293" s="39">
        <v>0</v>
      </c>
      <c r="W293" s="39">
        <v>0</v>
      </c>
      <c r="X293" s="39">
        <v>0</v>
      </c>
      <c r="Y293" s="39">
        <v>0</v>
      </c>
      <c r="Z293" s="39">
        <v>0</v>
      </c>
      <c r="AA293" s="39">
        <v>0</v>
      </c>
      <c r="AB293" s="40">
        <v>0</v>
      </c>
      <c r="AC293" s="39">
        <v>0</v>
      </c>
      <c r="AD293" s="39">
        <v>0</v>
      </c>
      <c r="AE293" s="39">
        <v>0</v>
      </c>
      <c r="AF293" s="39">
        <v>0</v>
      </c>
      <c r="AG293" s="50">
        <v>0</v>
      </c>
    </row>
    <row r="294" spans="1:33" x14ac:dyDescent="0.2">
      <c r="A294" s="19" t="s">
        <v>265</v>
      </c>
      <c r="B294" s="20" t="s">
        <v>264</v>
      </c>
      <c r="C294" s="38">
        <v>15096.11</v>
      </c>
      <c r="D294" s="38">
        <v>15151.74</v>
      </c>
      <c r="E294" s="39">
        <v>15609.58</v>
      </c>
      <c r="F294" s="38">
        <v>16977.52</v>
      </c>
      <c r="G294" s="39">
        <v>17739.490000000002</v>
      </c>
      <c r="H294" s="39">
        <v>17695.490000000002</v>
      </c>
      <c r="I294" s="39">
        <v>17841.72</v>
      </c>
      <c r="J294" s="39">
        <v>20178.060000000001</v>
      </c>
      <c r="K294" s="39">
        <v>20528.61</v>
      </c>
      <c r="L294" s="39">
        <v>22768.54</v>
      </c>
      <c r="M294" s="40">
        <v>23039.72</v>
      </c>
      <c r="N294" s="39">
        <v>22220</v>
      </c>
      <c r="O294" s="39">
        <v>19127.259999999998</v>
      </c>
      <c r="P294" s="39">
        <v>18519.12</v>
      </c>
      <c r="Q294" s="39">
        <v>18120.04</v>
      </c>
      <c r="R294" s="39">
        <v>17150.400000000001</v>
      </c>
      <c r="S294" s="39">
        <v>15335.18</v>
      </c>
      <c r="T294" s="39">
        <v>16406.509999999998</v>
      </c>
      <c r="U294" s="39">
        <v>17597.68</v>
      </c>
      <c r="V294" s="39">
        <v>15733.54</v>
      </c>
      <c r="W294" s="39">
        <v>16534.25</v>
      </c>
      <c r="X294" s="39">
        <v>16644.689999999999</v>
      </c>
      <c r="Y294" s="39">
        <v>16267.55</v>
      </c>
      <c r="Z294" s="39">
        <v>15532.21</v>
      </c>
      <c r="AA294" s="39">
        <v>19032.329999999998</v>
      </c>
      <c r="AB294" s="40">
        <v>18840.73</v>
      </c>
      <c r="AC294" s="39">
        <v>18000.62</v>
      </c>
      <c r="AD294" s="39">
        <v>18344.349999999999</v>
      </c>
      <c r="AE294" s="39">
        <v>25037.38</v>
      </c>
      <c r="AF294" s="39">
        <v>19199.3</v>
      </c>
      <c r="AG294" s="50">
        <v>17716.419999999998</v>
      </c>
    </row>
    <row r="295" spans="1:33" x14ac:dyDescent="0.2">
      <c r="A295" s="19" t="s">
        <v>266</v>
      </c>
      <c r="B295" s="20" t="s">
        <v>264</v>
      </c>
      <c r="C295" s="38">
        <v>11.75</v>
      </c>
      <c r="D295" s="38">
        <v>11.75</v>
      </c>
      <c r="E295" s="39">
        <v>11.75</v>
      </c>
      <c r="F295" s="38">
        <v>11.75</v>
      </c>
      <c r="G295" s="39">
        <v>11.75</v>
      </c>
      <c r="H295" s="39">
        <v>11.75</v>
      </c>
      <c r="I295" s="39">
        <v>5.5</v>
      </c>
      <c r="J295" s="39">
        <v>11.75</v>
      </c>
      <c r="K295" s="39">
        <v>28.5</v>
      </c>
      <c r="L295" s="39">
        <v>67.489999999999995</v>
      </c>
      <c r="M295" s="40">
        <v>95.5</v>
      </c>
      <c r="N295" s="39">
        <v>86.12</v>
      </c>
      <c r="O295" s="39">
        <v>168.5</v>
      </c>
      <c r="P295" s="39">
        <v>86.12</v>
      </c>
      <c r="Q295" s="39">
        <v>128.12</v>
      </c>
      <c r="R295" s="39">
        <v>184.25</v>
      </c>
      <c r="S295" s="39">
        <v>72.319999999999993</v>
      </c>
      <c r="T295" s="39">
        <v>95.5</v>
      </c>
      <c r="U295" s="39">
        <v>203.75</v>
      </c>
      <c r="V295" s="39">
        <v>106.5</v>
      </c>
      <c r="W295" s="39">
        <v>179.12</v>
      </c>
      <c r="X295" s="39">
        <v>259.75</v>
      </c>
      <c r="Y295" s="39">
        <v>107.25</v>
      </c>
      <c r="Z295" s="39">
        <v>185.25</v>
      </c>
      <c r="AA295" s="39">
        <v>107.25</v>
      </c>
      <c r="AB295" s="40">
        <v>135.75</v>
      </c>
      <c r="AC295" s="39">
        <v>111.62</v>
      </c>
      <c r="AD295" s="39">
        <v>269.11</v>
      </c>
      <c r="AE295" s="39">
        <v>278.12</v>
      </c>
      <c r="AF295" s="39">
        <v>222.49</v>
      </c>
      <c r="AG295" s="50">
        <v>186.5</v>
      </c>
    </row>
    <row r="296" spans="1:33" x14ac:dyDescent="0.2">
      <c r="A296" s="19" t="s">
        <v>267</v>
      </c>
      <c r="B296" s="20" t="s">
        <v>264</v>
      </c>
      <c r="C296" s="38">
        <v>0</v>
      </c>
      <c r="D296" s="38">
        <v>0</v>
      </c>
      <c r="E296" s="39">
        <v>0</v>
      </c>
      <c r="F296" s="38">
        <v>0</v>
      </c>
      <c r="G296" s="39">
        <v>0</v>
      </c>
      <c r="H296" s="39">
        <v>0</v>
      </c>
      <c r="I296" s="39">
        <v>11.75</v>
      </c>
      <c r="J296" s="39">
        <v>0</v>
      </c>
      <c r="K296" s="39">
        <v>0</v>
      </c>
      <c r="L296" s="39">
        <v>0</v>
      </c>
      <c r="M296" s="40">
        <v>0</v>
      </c>
      <c r="N296" s="39">
        <v>0</v>
      </c>
      <c r="O296" s="39">
        <v>0</v>
      </c>
      <c r="P296" s="39">
        <v>0</v>
      </c>
      <c r="Q296" s="39">
        <v>0</v>
      </c>
      <c r="R296" s="39">
        <v>0</v>
      </c>
      <c r="S296" s="39">
        <v>0</v>
      </c>
      <c r="T296" s="39">
        <v>0</v>
      </c>
      <c r="U296" s="39">
        <v>0</v>
      </c>
      <c r="V296" s="39">
        <v>0</v>
      </c>
      <c r="W296" s="39">
        <v>0</v>
      </c>
      <c r="X296" s="39">
        <v>0</v>
      </c>
      <c r="Y296" s="39">
        <v>0</v>
      </c>
      <c r="Z296" s="39">
        <v>0</v>
      </c>
      <c r="AA296" s="39">
        <v>0</v>
      </c>
      <c r="AB296" s="40">
        <v>0</v>
      </c>
      <c r="AC296" s="39">
        <v>0</v>
      </c>
      <c r="AD296" s="39">
        <v>0</v>
      </c>
      <c r="AE296" s="39">
        <v>0</v>
      </c>
      <c r="AF296" s="39">
        <v>0</v>
      </c>
      <c r="AG296" s="50">
        <v>0</v>
      </c>
    </row>
    <row r="297" spans="1:33" x14ac:dyDescent="0.2">
      <c r="A297" s="19" t="s">
        <v>268</v>
      </c>
      <c r="B297" s="20" t="s">
        <v>264</v>
      </c>
      <c r="C297" s="38">
        <v>12298.57</v>
      </c>
      <c r="D297" s="38">
        <v>10783.97</v>
      </c>
      <c r="E297" s="39">
        <v>10997.75</v>
      </c>
      <c r="F297" s="38">
        <v>10530.98</v>
      </c>
      <c r="G297" s="39">
        <v>9778.34</v>
      </c>
      <c r="H297" s="39">
        <v>8537.19</v>
      </c>
      <c r="I297" s="39">
        <v>8467.83</v>
      </c>
      <c r="J297" s="39">
        <v>8590.08</v>
      </c>
      <c r="K297" s="39">
        <v>7762.02</v>
      </c>
      <c r="L297" s="39">
        <v>8257.5499999999993</v>
      </c>
      <c r="M297" s="40">
        <v>7486.1</v>
      </c>
      <c r="N297" s="39">
        <v>6983.45</v>
      </c>
      <c r="O297" s="39">
        <v>6344.32</v>
      </c>
      <c r="P297" s="39">
        <v>6124.07</v>
      </c>
      <c r="Q297" s="39">
        <v>5771.69</v>
      </c>
      <c r="R297" s="39">
        <v>5744.98</v>
      </c>
      <c r="S297" s="39">
        <v>4073.32</v>
      </c>
      <c r="T297" s="39">
        <v>4800.3100000000004</v>
      </c>
      <c r="U297" s="39">
        <v>4720.21</v>
      </c>
      <c r="V297" s="39">
        <v>4360.43</v>
      </c>
      <c r="W297" s="39">
        <v>4284.8500000000004</v>
      </c>
      <c r="X297" s="39">
        <v>4168.74</v>
      </c>
      <c r="Y297" s="39">
        <v>2746.36</v>
      </c>
      <c r="Z297" s="39">
        <v>3262.11</v>
      </c>
      <c r="AA297" s="39">
        <v>3039.34</v>
      </c>
      <c r="AB297" s="40">
        <v>15249.04</v>
      </c>
      <c r="AC297" s="39">
        <v>9168.84</v>
      </c>
      <c r="AD297" s="39">
        <v>14499.12</v>
      </c>
      <c r="AE297" s="39">
        <v>17275.34</v>
      </c>
      <c r="AF297" s="39">
        <v>15076.71</v>
      </c>
      <c r="AG297" s="50">
        <v>13625.27</v>
      </c>
    </row>
    <row r="298" spans="1:33" x14ac:dyDescent="0.2">
      <c r="A298" s="19" t="s">
        <v>269</v>
      </c>
      <c r="B298" s="20" t="s">
        <v>264</v>
      </c>
      <c r="C298" s="38">
        <v>0</v>
      </c>
      <c r="D298" s="38">
        <v>0</v>
      </c>
      <c r="E298" s="39">
        <v>0</v>
      </c>
      <c r="F298" s="38">
        <v>0</v>
      </c>
      <c r="G298" s="39">
        <v>12</v>
      </c>
      <c r="H298" s="39">
        <v>0</v>
      </c>
      <c r="I298" s="39">
        <v>46.25</v>
      </c>
      <c r="J298" s="39">
        <v>67.25</v>
      </c>
      <c r="K298" s="39">
        <v>418.73</v>
      </c>
      <c r="L298" s="39">
        <v>319.87</v>
      </c>
      <c r="M298" s="40">
        <v>386.25</v>
      </c>
      <c r="N298" s="39">
        <v>285.99</v>
      </c>
      <c r="O298" s="39">
        <v>461.11</v>
      </c>
      <c r="P298" s="39">
        <v>404.36</v>
      </c>
      <c r="Q298" s="39">
        <v>374.86</v>
      </c>
      <c r="R298" s="39">
        <v>191.25</v>
      </c>
      <c r="S298" s="39">
        <v>293.20999999999998</v>
      </c>
      <c r="T298" s="39">
        <v>356.75</v>
      </c>
      <c r="U298" s="39">
        <v>400.49</v>
      </c>
      <c r="V298" s="39">
        <v>351.49</v>
      </c>
      <c r="W298" s="39">
        <v>385.24</v>
      </c>
      <c r="X298" s="39">
        <v>331</v>
      </c>
      <c r="Y298" s="39">
        <v>630.29</v>
      </c>
      <c r="Z298" s="39">
        <v>377.49</v>
      </c>
      <c r="AA298" s="39">
        <v>687.61</v>
      </c>
      <c r="AB298" s="40">
        <v>445.49</v>
      </c>
      <c r="AC298" s="39">
        <v>556.37</v>
      </c>
      <c r="AD298" s="39">
        <v>922.12</v>
      </c>
      <c r="AE298" s="39">
        <v>739.37</v>
      </c>
      <c r="AF298" s="39">
        <v>926.62</v>
      </c>
      <c r="AG298" s="50">
        <v>530.36</v>
      </c>
    </row>
    <row r="299" spans="1:33" x14ac:dyDescent="0.2">
      <c r="A299" s="19" t="s">
        <v>270</v>
      </c>
      <c r="B299" s="20" t="s">
        <v>264</v>
      </c>
      <c r="C299" s="38">
        <v>1577.12</v>
      </c>
      <c r="D299" s="38">
        <v>1647.99</v>
      </c>
      <c r="E299" s="39">
        <v>1688.37</v>
      </c>
      <c r="F299" s="38">
        <v>1492.75</v>
      </c>
      <c r="G299" s="39">
        <v>1680.87</v>
      </c>
      <c r="H299" s="39">
        <v>1788.75</v>
      </c>
      <c r="I299" s="39">
        <v>1737.49</v>
      </c>
      <c r="J299" s="39">
        <v>1653.42</v>
      </c>
      <c r="K299" s="39">
        <v>1816.67</v>
      </c>
      <c r="L299" s="39">
        <v>2048.37</v>
      </c>
      <c r="M299" s="40">
        <v>1812.11</v>
      </c>
      <c r="N299" s="39">
        <v>2153.84</v>
      </c>
      <c r="O299" s="39">
        <v>1872.36</v>
      </c>
      <c r="P299" s="39">
        <v>1714.37</v>
      </c>
      <c r="Q299" s="39">
        <v>1851.11</v>
      </c>
      <c r="R299" s="39">
        <v>2028.99</v>
      </c>
      <c r="S299" s="39">
        <v>1814.73</v>
      </c>
      <c r="T299" s="39">
        <v>2060.85</v>
      </c>
      <c r="U299" s="39">
        <v>1591.37</v>
      </c>
      <c r="V299" s="39">
        <v>1184.1199999999999</v>
      </c>
      <c r="W299" s="39">
        <v>1456.11</v>
      </c>
      <c r="X299" s="39">
        <v>1324.99</v>
      </c>
      <c r="Y299" s="39">
        <v>1303.6099999999999</v>
      </c>
      <c r="Z299" s="39">
        <v>1444.25</v>
      </c>
      <c r="AA299" s="39">
        <v>1536.99</v>
      </c>
      <c r="AB299" s="40">
        <v>1277.8699999999999</v>
      </c>
      <c r="AC299" s="39">
        <v>1186.49</v>
      </c>
      <c r="AD299" s="39">
        <v>1233.74</v>
      </c>
      <c r="AE299" s="39">
        <v>1799.12</v>
      </c>
      <c r="AF299" s="39">
        <v>968</v>
      </c>
      <c r="AG299" s="50">
        <v>1022.75</v>
      </c>
    </row>
    <row r="300" spans="1:33" x14ac:dyDescent="0.2">
      <c r="A300" s="19" t="s">
        <v>271</v>
      </c>
      <c r="B300" s="20" t="s">
        <v>264</v>
      </c>
      <c r="C300" s="38">
        <v>0</v>
      </c>
      <c r="D300" s="38">
        <v>0</v>
      </c>
      <c r="E300" s="39">
        <v>0</v>
      </c>
      <c r="F300" s="38">
        <v>0</v>
      </c>
      <c r="G300" s="39">
        <v>0</v>
      </c>
      <c r="H300" s="39">
        <v>0</v>
      </c>
      <c r="I300" s="39">
        <v>0</v>
      </c>
      <c r="J300" s="39">
        <v>0</v>
      </c>
      <c r="K300" s="39">
        <v>0</v>
      </c>
      <c r="L300" s="39">
        <v>0</v>
      </c>
      <c r="M300" s="40">
        <v>0</v>
      </c>
      <c r="N300" s="39">
        <v>0</v>
      </c>
      <c r="O300" s="39">
        <v>0</v>
      </c>
      <c r="P300" s="39">
        <v>0</v>
      </c>
      <c r="Q300" s="39">
        <v>0</v>
      </c>
      <c r="R300" s="39">
        <v>0</v>
      </c>
      <c r="S300" s="39">
        <v>0</v>
      </c>
      <c r="T300" s="39">
        <v>0</v>
      </c>
      <c r="U300" s="39">
        <v>0</v>
      </c>
      <c r="V300" s="39">
        <v>0</v>
      </c>
      <c r="W300" s="39">
        <v>0</v>
      </c>
      <c r="X300" s="39">
        <v>0</v>
      </c>
      <c r="Y300" s="39">
        <v>0</v>
      </c>
      <c r="Z300" s="39">
        <v>0</v>
      </c>
      <c r="AA300" s="39">
        <v>0</v>
      </c>
      <c r="AB300" s="40">
        <v>0</v>
      </c>
      <c r="AC300" s="39">
        <v>0</v>
      </c>
      <c r="AD300" s="39">
        <v>0</v>
      </c>
      <c r="AE300" s="39">
        <v>0</v>
      </c>
      <c r="AF300" s="39">
        <v>0</v>
      </c>
      <c r="AG300" s="50">
        <v>0</v>
      </c>
    </row>
    <row r="301" spans="1:33" x14ac:dyDescent="0.2">
      <c r="A301" s="19" t="s">
        <v>272</v>
      </c>
      <c r="B301" s="20" t="s">
        <v>264</v>
      </c>
      <c r="C301" s="38">
        <v>0</v>
      </c>
      <c r="D301" s="38">
        <v>0</v>
      </c>
      <c r="E301" s="39">
        <v>0</v>
      </c>
      <c r="F301" s="38">
        <v>0</v>
      </c>
      <c r="G301" s="39">
        <v>0</v>
      </c>
      <c r="H301" s="39">
        <v>0</v>
      </c>
      <c r="I301" s="39">
        <v>0</v>
      </c>
      <c r="J301" s="39">
        <v>0</v>
      </c>
      <c r="K301" s="39">
        <v>0</v>
      </c>
      <c r="L301" s="39">
        <v>0</v>
      </c>
      <c r="M301" s="40">
        <v>0</v>
      </c>
      <c r="N301" s="39">
        <v>0</v>
      </c>
      <c r="O301" s="39">
        <v>0</v>
      </c>
      <c r="P301" s="39">
        <v>0</v>
      </c>
      <c r="Q301" s="39">
        <v>0</v>
      </c>
      <c r="R301" s="39">
        <v>0</v>
      </c>
      <c r="S301" s="39">
        <v>0</v>
      </c>
      <c r="T301" s="39">
        <v>0</v>
      </c>
      <c r="U301" s="39">
        <v>0</v>
      </c>
      <c r="V301" s="39">
        <v>0</v>
      </c>
      <c r="W301" s="39">
        <v>0</v>
      </c>
      <c r="X301" s="39">
        <v>0</v>
      </c>
      <c r="Y301" s="39">
        <v>0</v>
      </c>
      <c r="Z301" s="39">
        <v>0</v>
      </c>
      <c r="AA301" s="39">
        <v>0</v>
      </c>
      <c r="AB301" s="40">
        <v>0</v>
      </c>
      <c r="AC301" s="39">
        <v>0</v>
      </c>
      <c r="AD301" s="39">
        <v>0</v>
      </c>
      <c r="AE301" s="39">
        <v>0</v>
      </c>
      <c r="AF301" s="39">
        <v>0</v>
      </c>
      <c r="AG301" s="50">
        <v>0</v>
      </c>
    </row>
    <row r="302" spans="1:33" x14ac:dyDescent="0.2">
      <c r="A302" s="19" t="s">
        <v>273</v>
      </c>
      <c r="B302" s="20" t="s">
        <v>264</v>
      </c>
      <c r="C302" s="38">
        <v>0</v>
      </c>
      <c r="D302" s="38">
        <v>0</v>
      </c>
      <c r="E302" s="39">
        <v>0</v>
      </c>
      <c r="F302" s="38">
        <v>0</v>
      </c>
      <c r="G302" s="39">
        <v>0</v>
      </c>
      <c r="H302" s="39">
        <v>0</v>
      </c>
      <c r="I302" s="39">
        <v>0</v>
      </c>
      <c r="J302" s="39">
        <v>0</v>
      </c>
      <c r="K302" s="39">
        <v>0</v>
      </c>
      <c r="L302" s="39">
        <v>0</v>
      </c>
      <c r="M302" s="40">
        <v>0</v>
      </c>
      <c r="N302" s="39">
        <v>0</v>
      </c>
      <c r="O302" s="39">
        <v>20.37</v>
      </c>
      <c r="P302" s="39">
        <v>72.75</v>
      </c>
      <c r="Q302" s="39">
        <v>115.99</v>
      </c>
      <c r="R302" s="39">
        <v>123.37</v>
      </c>
      <c r="S302" s="39">
        <v>112.75</v>
      </c>
      <c r="T302" s="39">
        <v>112.75</v>
      </c>
      <c r="U302" s="39">
        <v>81.5</v>
      </c>
      <c r="V302" s="39">
        <v>129.25</v>
      </c>
      <c r="W302" s="39">
        <v>99.5</v>
      </c>
      <c r="X302" s="39">
        <v>132.37</v>
      </c>
      <c r="Y302" s="39">
        <v>79.87</v>
      </c>
      <c r="Z302" s="39">
        <v>326.99</v>
      </c>
      <c r="AA302" s="39">
        <v>195.5</v>
      </c>
      <c r="AB302" s="40">
        <v>391.15</v>
      </c>
      <c r="AC302" s="39">
        <v>374.75</v>
      </c>
      <c r="AD302" s="39">
        <v>563.23</v>
      </c>
      <c r="AE302" s="39">
        <v>845.73</v>
      </c>
      <c r="AF302" s="39">
        <v>684.62</v>
      </c>
      <c r="AG302" s="50">
        <v>608.49</v>
      </c>
    </row>
    <row r="303" spans="1:33" x14ac:dyDescent="0.2">
      <c r="A303" s="19" t="s">
        <v>274</v>
      </c>
      <c r="B303" s="20" t="s">
        <v>264</v>
      </c>
      <c r="C303" s="38">
        <v>23242.02</v>
      </c>
      <c r="D303" s="38">
        <v>28077.83</v>
      </c>
      <c r="E303" s="39">
        <v>29209.5</v>
      </c>
      <c r="F303" s="38">
        <v>31721.62</v>
      </c>
      <c r="G303" s="39">
        <v>33791.93</v>
      </c>
      <c r="H303" s="39">
        <v>35276.769999999997</v>
      </c>
      <c r="I303" s="39">
        <v>41165.67</v>
      </c>
      <c r="J303" s="39">
        <v>43779.33</v>
      </c>
      <c r="K303" s="39">
        <v>45960.81</v>
      </c>
      <c r="L303" s="39">
        <v>57167.62</v>
      </c>
      <c r="M303" s="40">
        <v>58178.32</v>
      </c>
      <c r="N303" s="39">
        <v>58557.18</v>
      </c>
      <c r="O303" s="39">
        <v>61063.67</v>
      </c>
      <c r="P303" s="39">
        <v>58206.22</v>
      </c>
      <c r="Q303" s="39">
        <v>60904.9</v>
      </c>
      <c r="R303" s="39">
        <v>53797.39</v>
      </c>
      <c r="S303" s="39">
        <v>49148.639999999999</v>
      </c>
      <c r="T303" s="39">
        <v>55084.38</v>
      </c>
      <c r="U303" s="39">
        <v>50524.66</v>
      </c>
      <c r="V303" s="39">
        <v>50954</v>
      </c>
      <c r="W303" s="39">
        <v>65655.850000000006</v>
      </c>
      <c r="X303" s="39">
        <v>60400.61</v>
      </c>
      <c r="Y303" s="39">
        <v>65076.6</v>
      </c>
      <c r="Z303" s="39">
        <v>57477.7</v>
      </c>
      <c r="AA303" s="39">
        <v>60133.83</v>
      </c>
      <c r="AB303" s="40">
        <v>63465.14</v>
      </c>
      <c r="AC303" s="39">
        <v>56996.6</v>
      </c>
      <c r="AD303" s="39">
        <v>67186.600000000006</v>
      </c>
      <c r="AE303" s="39">
        <v>80403.17</v>
      </c>
      <c r="AF303" s="39">
        <v>71113.08</v>
      </c>
      <c r="AG303" s="50">
        <v>66312.75</v>
      </c>
    </row>
    <row r="304" spans="1:33" x14ac:dyDescent="0.2">
      <c r="A304" s="19" t="s">
        <v>275</v>
      </c>
      <c r="B304" s="20" t="s">
        <v>427</v>
      </c>
      <c r="C304" s="38">
        <v>4607.12</v>
      </c>
      <c r="D304" s="38">
        <v>3715.69</v>
      </c>
      <c r="E304" s="39">
        <v>5017.99</v>
      </c>
      <c r="F304" s="38">
        <v>5997.56</v>
      </c>
      <c r="G304" s="39">
        <v>7183.28</v>
      </c>
      <c r="H304" s="39">
        <v>8119.95</v>
      </c>
      <c r="I304" s="39">
        <v>12889.55</v>
      </c>
      <c r="J304" s="39">
        <v>16584.84</v>
      </c>
      <c r="K304" s="39">
        <v>18695.5</v>
      </c>
      <c r="L304" s="39">
        <v>22871.5</v>
      </c>
      <c r="M304" s="40">
        <v>26259.54</v>
      </c>
      <c r="N304" s="39">
        <v>30883.5</v>
      </c>
      <c r="O304" s="39">
        <v>34655.660000000003</v>
      </c>
      <c r="P304" s="39">
        <v>34629.65</v>
      </c>
      <c r="Q304" s="39">
        <v>32613.08</v>
      </c>
      <c r="R304" s="39">
        <v>33035.58</v>
      </c>
      <c r="S304" s="39">
        <v>32486.94</v>
      </c>
      <c r="T304" s="39">
        <v>32905.31</v>
      </c>
      <c r="U304" s="39">
        <v>32154.46</v>
      </c>
      <c r="V304" s="39">
        <v>32711.72</v>
      </c>
      <c r="W304" s="39">
        <v>32174.3</v>
      </c>
      <c r="X304" s="39">
        <v>33022.379999999997</v>
      </c>
      <c r="Y304" s="39">
        <v>31209.89</v>
      </c>
      <c r="Z304" s="39">
        <v>32379.26</v>
      </c>
      <c r="AA304" s="39">
        <v>32692.2</v>
      </c>
      <c r="AB304" s="40">
        <v>34137.54</v>
      </c>
      <c r="AC304" s="39">
        <v>33819.32</v>
      </c>
      <c r="AD304" s="39">
        <v>34688.58</v>
      </c>
      <c r="AE304" s="39">
        <v>39887.65</v>
      </c>
      <c r="AF304" s="39">
        <v>33386.57</v>
      </c>
      <c r="AG304" s="50">
        <v>34952.17</v>
      </c>
    </row>
    <row r="305" spans="1:33" x14ac:dyDescent="0.2">
      <c r="A305" s="19" t="s">
        <v>276</v>
      </c>
      <c r="B305" s="20" t="s">
        <v>427</v>
      </c>
      <c r="C305" s="38">
        <v>12281.86</v>
      </c>
      <c r="D305" s="38">
        <v>12757.35</v>
      </c>
      <c r="E305" s="39">
        <v>14600.01</v>
      </c>
      <c r="F305" s="38">
        <v>15749.66</v>
      </c>
      <c r="G305" s="39">
        <v>17455.14</v>
      </c>
      <c r="H305" s="39">
        <v>17088.34</v>
      </c>
      <c r="I305" s="39">
        <v>28579.88</v>
      </c>
      <c r="J305" s="39">
        <v>32973.699999999997</v>
      </c>
      <c r="K305" s="39">
        <v>32927.25</v>
      </c>
      <c r="L305" s="39">
        <v>37751.5</v>
      </c>
      <c r="M305" s="40">
        <v>39195.370000000003</v>
      </c>
      <c r="N305" s="39">
        <v>39528.68</v>
      </c>
      <c r="O305" s="39">
        <v>40252.86</v>
      </c>
      <c r="P305" s="39">
        <v>40529.51</v>
      </c>
      <c r="Q305" s="39">
        <v>39267.17</v>
      </c>
      <c r="R305" s="39">
        <v>39032.800000000003</v>
      </c>
      <c r="S305" s="39">
        <v>37615.06</v>
      </c>
      <c r="T305" s="39">
        <v>37878.35</v>
      </c>
      <c r="U305" s="39">
        <v>37437.71</v>
      </c>
      <c r="V305" s="39">
        <v>39176.980000000003</v>
      </c>
      <c r="W305" s="39">
        <v>40836.18</v>
      </c>
      <c r="X305" s="39">
        <v>43629.38</v>
      </c>
      <c r="Y305" s="39">
        <v>43888.788999999997</v>
      </c>
      <c r="Z305" s="39">
        <v>42181.42</v>
      </c>
      <c r="AA305" s="39">
        <v>40444.07</v>
      </c>
      <c r="AB305" s="40">
        <v>39546.85</v>
      </c>
      <c r="AC305" s="39">
        <v>38066.81</v>
      </c>
      <c r="AD305" s="39">
        <v>38954.14</v>
      </c>
      <c r="AE305" s="39">
        <v>41790.19</v>
      </c>
      <c r="AF305" s="39">
        <v>37712.199999999997</v>
      </c>
      <c r="AG305" s="50">
        <v>36674.269999999997</v>
      </c>
    </row>
    <row r="306" spans="1:33" x14ac:dyDescent="0.2">
      <c r="A306" s="19" t="s">
        <v>277</v>
      </c>
      <c r="B306" s="20" t="s">
        <v>427</v>
      </c>
      <c r="C306" s="38">
        <v>3052.37</v>
      </c>
      <c r="D306" s="38">
        <v>2892.11</v>
      </c>
      <c r="E306" s="39">
        <v>3054.88</v>
      </c>
      <c r="F306" s="38">
        <v>3416.81</v>
      </c>
      <c r="G306" s="39">
        <v>3426.57</v>
      </c>
      <c r="H306" s="39">
        <v>3938.9</v>
      </c>
      <c r="I306" s="39">
        <v>7367.97</v>
      </c>
      <c r="J306" s="39">
        <v>9958.25</v>
      </c>
      <c r="K306" s="39">
        <v>10794.04</v>
      </c>
      <c r="L306" s="39">
        <v>11535.25</v>
      </c>
      <c r="M306" s="40">
        <v>13198.47</v>
      </c>
      <c r="N306" s="39">
        <v>12795</v>
      </c>
      <c r="O306" s="39">
        <v>12903.48</v>
      </c>
      <c r="P306" s="39">
        <v>12029.43</v>
      </c>
      <c r="Q306" s="39">
        <v>13150.73</v>
      </c>
      <c r="R306" s="39">
        <v>13017.14</v>
      </c>
      <c r="S306" s="39">
        <v>12448.18</v>
      </c>
      <c r="T306" s="39">
        <v>12706.44</v>
      </c>
      <c r="U306" s="39">
        <v>12535.77</v>
      </c>
      <c r="V306" s="39">
        <v>11755</v>
      </c>
      <c r="W306" s="39">
        <v>11008.85</v>
      </c>
      <c r="X306" s="39">
        <v>11015.84</v>
      </c>
      <c r="Y306" s="39">
        <v>10513.93</v>
      </c>
      <c r="Z306" s="39">
        <v>10168.82</v>
      </c>
      <c r="AA306" s="39">
        <v>10194.83</v>
      </c>
      <c r="AB306" s="40">
        <v>9218.02</v>
      </c>
      <c r="AC306" s="39">
        <v>9619.86</v>
      </c>
      <c r="AD306" s="39">
        <v>9073.19</v>
      </c>
      <c r="AE306" s="39">
        <v>10008.73</v>
      </c>
      <c r="AF306" s="39">
        <v>8616.8700000000008</v>
      </c>
      <c r="AG306" s="50">
        <v>8787.52</v>
      </c>
    </row>
    <row r="307" spans="1:33" x14ac:dyDescent="0.2">
      <c r="A307" s="19" t="s">
        <v>467</v>
      </c>
      <c r="B307" s="20" t="s">
        <v>427</v>
      </c>
      <c r="C307" s="38">
        <v>10.5</v>
      </c>
      <c r="D307" s="38">
        <v>33.5</v>
      </c>
      <c r="E307" s="39">
        <v>0</v>
      </c>
      <c r="F307" s="38">
        <v>0</v>
      </c>
      <c r="G307" s="38">
        <v>0</v>
      </c>
      <c r="H307" s="38">
        <v>0</v>
      </c>
      <c r="I307" s="38">
        <v>0</v>
      </c>
      <c r="J307" s="38">
        <v>0</v>
      </c>
      <c r="K307" s="39">
        <v>11.75</v>
      </c>
      <c r="L307" s="39">
        <v>11.75</v>
      </c>
      <c r="M307" s="40">
        <v>11.75</v>
      </c>
      <c r="N307" s="39">
        <v>67</v>
      </c>
      <c r="O307" s="39">
        <v>117.62</v>
      </c>
      <c r="P307" s="39">
        <v>21.75</v>
      </c>
      <c r="Q307" s="39">
        <v>21.75</v>
      </c>
      <c r="R307" s="39">
        <v>90.25</v>
      </c>
      <c r="S307" s="39">
        <v>44.89</v>
      </c>
      <c r="T307" s="39">
        <v>90.25</v>
      </c>
      <c r="U307" s="39">
        <v>21.75</v>
      </c>
      <c r="V307" s="39">
        <v>88.75</v>
      </c>
      <c r="W307" s="39">
        <v>21.75</v>
      </c>
      <c r="X307" s="39">
        <v>88.75</v>
      </c>
      <c r="Y307" s="39">
        <v>43.5</v>
      </c>
      <c r="Z307" s="39">
        <v>67</v>
      </c>
      <c r="AA307" s="39">
        <v>55.25</v>
      </c>
      <c r="AB307" s="40">
        <v>78.75</v>
      </c>
      <c r="AC307" s="39">
        <v>55.25</v>
      </c>
      <c r="AD307" s="39">
        <v>78.75</v>
      </c>
      <c r="AE307" s="39">
        <v>211</v>
      </c>
      <c r="AF307" s="39">
        <v>0</v>
      </c>
      <c r="AG307" s="50">
        <v>60.25</v>
      </c>
    </row>
    <row r="308" spans="1:33" x14ac:dyDescent="0.2">
      <c r="A308" s="19" t="s">
        <v>278</v>
      </c>
      <c r="B308" s="20" t="s">
        <v>427</v>
      </c>
      <c r="C308" s="38">
        <v>295.5</v>
      </c>
      <c r="D308" s="38">
        <v>326.37</v>
      </c>
      <c r="E308" s="39">
        <v>586.75</v>
      </c>
      <c r="F308" s="38">
        <v>793.25</v>
      </c>
      <c r="G308" s="38">
        <v>971.25</v>
      </c>
      <c r="H308" s="38">
        <v>678.5</v>
      </c>
      <c r="I308" s="38">
        <v>1084.5899999999999</v>
      </c>
      <c r="J308" s="38">
        <v>1467.17</v>
      </c>
      <c r="K308" s="39">
        <v>1528.24</v>
      </c>
      <c r="L308" s="39">
        <v>1517.49</v>
      </c>
      <c r="M308" s="40">
        <v>1389.23</v>
      </c>
      <c r="N308" s="39">
        <v>1319.62</v>
      </c>
      <c r="O308" s="39">
        <v>1298.3599999999999</v>
      </c>
      <c r="P308" s="39">
        <v>1446.25</v>
      </c>
      <c r="Q308" s="39">
        <v>1751</v>
      </c>
      <c r="R308" s="39">
        <v>1628.49</v>
      </c>
      <c r="S308" s="39">
        <v>1571.99</v>
      </c>
      <c r="T308" s="39">
        <v>1571.99</v>
      </c>
      <c r="U308" s="39">
        <v>1464.5</v>
      </c>
      <c r="V308" s="39">
        <v>1261.25</v>
      </c>
      <c r="W308" s="39">
        <v>1313.25</v>
      </c>
      <c r="X308" s="39">
        <v>1298.25</v>
      </c>
      <c r="Y308" s="39">
        <v>1222.75</v>
      </c>
      <c r="Z308" s="39">
        <v>1261</v>
      </c>
      <c r="AA308" s="39">
        <v>1198.5</v>
      </c>
      <c r="AB308" s="40">
        <v>1270.99</v>
      </c>
      <c r="AC308" s="39">
        <v>1258.6199999999999</v>
      </c>
      <c r="AD308" s="39">
        <v>1308.25</v>
      </c>
      <c r="AE308" s="39">
        <v>1172.49</v>
      </c>
      <c r="AF308" s="39">
        <v>1413.75</v>
      </c>
      <c r="AG308" s="50">
        <v>1357.45</v>
      </c>
    </row>
    <row r="309" spans="1:33" x14ac:dyDescent="0.2">
      <c r="A309" s="19" t="s">
        <v>279</v>
      </c>
      <c r="B309" s="20" t="s">
        <v>427</v>
      </c>
      <c r="C309" s="38">
        <v>10597.73</v>
      </c>
      <c r="D309" s="38">
        <v>8307.94</v>
      </c>
      <c r="E309" s="39">
        <v>10807.63</v>
      </c>
      <c r="F309" s="38">
        <v>13522.6</v>
      </c>
      <c r="G309" s="38">
        <v>17225.580000000002</v>
      </c>
      <c r="H309" s="38">
        <v>17211.400000000001</v>
      </c>
      <c r="I309" s="38">
        <v>37658.720000000001</v>
      </c>
      <c r="J309" s="38">
        <v>68602.41</v>
      </c>
      <c r="K309" s="39">
        <v>81853.47</v>
      </c>
      <c r="L309" s="39">
        <v>95285.43</v>
      </c>
      <c r="M309" s="40">
        <v>104797.98</v>
      </c>
      <c r="N309" s="39">
        <v>112308.28</v>
      </c>
      <c r="O309" s="39">
        <v>106656.71</v>
      </c>
      <c r="P309" s="39">
        <v>107675.31</v>
      </c>
      <c r="Q309" s="39">
        <v>104940.7</v>
      </c>
      <c r="R309" s="39">
        <v>104378.1</v>
      </c>
      <c r="S309" s="39">
        <v>105761.09</v>
      </c>
      <c r="T309" s="39">
        <v>106425.28</v>
      </c>
      <c r="U309" s="39">
        <v>108026.8</v>
      </c>
      <c r="V309" s="39">
        <v>110315.56</v>
      </c>
      <c r="W309" s="39">
        <v>112357.79</v>
      </c>
      <c r="X309" s="39">
        <v>115128.09</v>
      </c>
      <c r="Y309" s="39">
        <v>115555.2</v>
      </c>
      <c r="Z309" s="39">
        <v>126531.16</v>
      </c>
      <c r="AA309" s="39">
        <v>129746.82</v>
      </c>
      <c r="AB309" s="40">
        <v>133399.56</v>
      </c>
      <c r="AC309" s="39">
        <v>131651.15</v>
      </c>
      <c r="AD309" s="39">
        <v>131752.49</v>
      </c>
      <c r="AE309" s="39">
        <v>160663.64000000001</v>
      </c>
      <c r="AF309" s="39">
        <v>135541.12</v>
      </c>
      <c r="AG309" s="50">
        <v>136568.78</v>
      </c>
    </row>
    <row r="310" spans="1:33" x14ac:dyDescent="0.2">
      <c r="A310" s="19" t="s">
        <v>280</v>
      </c>
      <c r="B310" s="20" t="s">
        <v>428</v>
      </c>
      <c r="C310" s="38">
        <v>0</v>
      </c>
      <c r="D310" s="38">
        <v>0</v>
      </c>
      <c r="E310" s="39">
        <v>0</v>
      </c>
      <c r="F310" s="38">
        <v>0</v>
      </c>
      <c r="G310" s="39">
        <v>11.75</v>
      </c>
      <c r="H310" s="39">
        <v>11.75</v>
      </c>
      <c r="I310" s="39">
        <v>0</v>
      </c>
      <c r="J310" s="39">
        <v>12.25</v>
      </c>
      <c r="K310" s="39">
        <v>160</v>
      </c>
      <c r="L310" s="39">
        <v>183.75</v>
      </c>
      <c r="M310" s="40">
        <v>103</v>
      </c>
      <c r="N310" s="39">
        <v>73.75</v>
      </c>
      <c r="O310" s="39">
        <v>47.75</v>
      </c>
      <c r="P310" s="39">
        <v>14.25</v>
      </c>
      <c r="Q310" s="39">
        <v>45.25</v>
      </c>
      <c r="R310" s="39">
        <v>11.75</v>
      </c>
      <c r="S310" s="39">
        <v>0</v>
      </c>
      <c r="T310" s="39">
        <v>0</v>
      </c>
      <c r="U310" s="39">
        <v>0</v>
      </c>
      <c r="V310" s="39">
        <v>0</v>
      </c>
      <c r="W310" s="39">
        <v>24.75</v>
      </c>
      <c r="X310" s="39">
        <v>115.74</v>
      </c>
      <c r="Y310" s="39">
        <v>101.5</v>
      </c>
      <c r="Z310" s="39">
        <v>59.5</v>
      </c>
      <c r="AA310" s="39">
        <v>59.5</v>
      </c>
      <c r="AB310" s="40">
        <v>141.37</v>
      </c>
      <c r="AC310" s="39">
        <v>66.25</v>
      </c>
      <c r="AD310" s="39">
        <v>78</v>
      </c>
      <c r="AE310" s="39">
        <v>202.49</v>
      </c>
      <c r="AF310" s="39">
        <v>113.25</v>
      </c>
      <c r="AG310" s="50">
        <v>135.62</v>
      </c>
    </row>
    <row r="311" spans="1:33" x14ac:dyDescent="0.2">
      <c r="A311" s="19" t="s">
        <v>281</v>
      </c>
      <c r="B311" s="20" t="s">
        <v>428</v>
      </c>
      <c r="C311" s="38">
        <v>0</v>
      </c>
      <c r="D311" s="38">
        <v>0</v>
      </c>
      <c r="E311" s="39">
        <v>0</v>
      </c>
      <c r="F311" s="38">
        <v>0</v>
      </c>
      <c r="G311" s="39">
        <v>0</v>
      </c>
      <c r="H311" s="39">
        <v>0</v>
      </c>
      <c r="I311" s="39">
        <v>0</v>
      </c>
      <c r="J311" s="39">
        <v>0</v>
      </c>
      <c r="K311" s="39">
        <v>0</v>
      </c>
      <c r="L311" s="39">
        <v>0</v>
      </c>
      <c r="M311" s="40">
        <v>0</v>
      </c>
      <c r="N311" s="39">
        <v>0</v>
      </c>
      <c r="O311" s="39">
        <v>0</v>
      </c>
      <c r="P311" s="39">
        <v>0</v>
      </c>
      <c r="Q311" s="39">
        <v>0</v>
      </c>
      <c r="R311" s="39">
        <v>0</v>
      </c>
      <c r="S311" s="39">
        <v>0</v>
      </c>
      <c r="T311" s="39">
        <v>0</v>
      </c>
      <c r="U311" s="39">
        <v>0</v>
      </c>
      <c r="V311" s="39">
        <v>0</v>
      </c>
      <c r="W311" s="39">
        <v>0</v>
      </c>
      <c r="X311" s="39">
        <v>0</v>
      </c>
      <c r="Y311" s="39">
        <v>0</v>
      </c>
      <c r="Z311" s="39">
        <v>0</v>
      </c>
      <c r="AA311" s="39">
        <v>0</v>
      </c>
      <c r="AB311" s="40">
        <v>0</v>
      </c>
      <c r="AC311" s="39">
        <v>0</v>
      </c>
      <c r="AD311" s="39">
        <v>0</v>
      </c>
      <c r="AE311" s="39">
        <v>0</v>
      </c>
      <c r="AF311" s="39">
        <v>0</v>
      </c>
      <c r="AG311" s="50">
        <v>0</v>
      </c>
    </row>
    <row r="312" spans="1:33" x14ac:dyDescent="0.2">
      <c r="A312" s="19" t="s">
        <v>282</v>
      </c>
      <c r="B312" s="20" t="s">
        <v>428</v>
      </c>
      <c r="C312" s="38">
        <v>11.75</v>
      </c>
      <c r="D312" s="38">
        <v>0</v>
      </c>
      <c r="E312" s="39">
        <v>0</v>
      </c>
      <c r="F312" s="38">
        <v>0</v>
      </c>
      <c r="G312" s="39">
        <v>0</v>
      </c>
      <c r="H312" s="39">
        <v>0</v>
      </c>
      <c r="I312" s="39">
        <v>0</v>
      </c>
      <c r="J312" s="39">
        <v>0</v>
      </c>
      <c r="K312" s="39">
        <v>0</v>
      </c>
      <c r="L312" s="39">
        <v>0</v>
      </c>
      <c r="M312" s="40">
        <v>0</v>
      </c>
      <c r="N312" s="39">
        <v>0</v>
      </c>
      <c r="O312" s="39">
        <v>0</v>
      </c>
      <c r="P312" s="39">
        <v>0</v>
      </c>
      <c r="Q312" s="39">
        <v>0</v>
      </c>
      <c r="R312" s="39">
        <v>0</v>
      </c>
      <c r="S312" s="39">
        <v>0</v>
      </c>
      <c r="T312" s="39">
        <v>0</v>
      </c>
      <c r="U312" s="39">
        <v>0</v>
      </c>
      <c r="V312" s="39">
        <v>0</v>
      </c>
      <c r="W312" s="39">
        <v>0</v>
      </c>
      <c r="X312" s="39">
        <v>0</v>
      </c>
      <c r="Y312" s="39">
        <v>0</v>
      </c>
      <c r="Z312" s="39">
        <v>0</v>
      </c>
      <c r="AA312" s="39">
        <v>0</v>
      </c>
      <c r="AB312" s="40">
        <v>0</v>
      </c>
      <c r="AC312" s="39">
        <v>0</v>
      </c>
      <c r="AD312" s="39">
        <v>0</v>
      </c>
      <c r="AE312" s="39">
        <v>0</v>
      </c>
      <c r="AF312" s="39">
        <v>0</v>
      </c>
      <c r="AG312" s="50">
        <v>0</v>
      </c>
    </row>
    <row r="313" spans="1:33" x14ac:dyDescent="0.2">
      <c r="A313" s="19" t="s">
        <v>283</v>
      </c>
      <c r="B313" s="20" t="s">
        <v>428</v>
      </c>
      <c r="C313" s="38">
        <v>0</v>
      </c>
      <c r="D313" s="38">
        <v>0</v>
      </c>
      <c r="E313" s="39">
        <v>0</v>
      </c>
      <c r="F313" s="38">
        <v>0</v>
      </c>
      <c r="G313" s="39">
        <v>0</v>
      </c>
      <c r="H313" s="39">
        <v>0</v>
      </c>
      <c r="I313" s="39">
        <v>0</v>
      </c>
      <c r="J313" s="39">
        <v>0</v>
      </c>
      <c r="K313" s="39">
        <v>0</v>
      </c>
      <c r="L313" s="39">
        <v>0</v>
      </c>
      <c r="M313" s="40">
        <v>0</v>
      </c>
      <c r="N313" s="39">
        <v>0</v>
      </c>
      <c r="O313" s="39">
        <v>0</v>
      </c>
      <c r="P313" s="39">
        <v>0</v>
      </c>
      <c r="Q313" s="39">
        <v>0</v>
      </c>
      <c r="R313" s="39">
        <v>0</v>
      </c>
      <c r="S313" s="39">
        <v>0</v>
      </c>
      <c r="T313" s="39">
        <v>0</v>
      </c>
      <c r="U313" s="39">
        <v>0</v>
      </c>
      <c r="V313" s="39">
        <v>0</v>
      </c>
      <c r="W313" s="39">
        <v>0</v>
      </c>
      <c r="X313" s="39">
        <v>0</v>
      </c>
      <c r="Y313" s="39">
        <v>0</v>
      </c>
      <c r="Z313" s="39">
        <v>0</v>
      </c>
      <c r="AA313" s="39">
        <v>0</v>
      </c>
      <c r="AB313" s="40">
        <v>0</v>
      </c>
      <c r="AC313" s="39">
        <v>0</v>
      </c>
      <c r="AD313" s="39">
        <v>0</v>
      </c>
      <c r="AE313" s="39">
        <v>0</v>
      </c>
      <c r="AF313" s="39">
        <v>0</v>
      </c>
      <c r="AG313" s="50">
        <v>0</v>
      </c>
    </row>
    <row r="314" spans="1:33" x14ac:dyDescent="0.2">
      <c r="A314" s="19" t="s">
        <v>284</v>
      </c>
      <c r="B314" s="20" t="s">
        <v>428</v>
      </c>
      <c r="C314" s="38">
        <v>60139.76</v>
      </c>
      <c r="D314" s="38">
        <v>56699.76</v>
      </c>
      <c r="E314" s="39">
        <v>56447.73</v>
      </c>
      <c r="F314" s="38">
        <v>52065.96</v>
      </c>
      <c r="G314" s="39">
        <v>63239.09</v>
      </c>
      <c r="H314" s="39">
        <v>66176.3</v>
      </c>
      <c r="I314" s="39">
        <v>74086.33</v>
      </c>
      <c r="J314" s="39">
        <v>86420.9</v>
      </c>
      <c r="K314" s="39">
        <v>89437.36</v>
      </c>
      <c r="L314" s="39">
        <v>110363.55</v>
      </c>
      <c r="M314" s="40">
        <v>106126.12</v>
      </c>
      <c r="N314" s="39">
        <v>107708.58</v>
      </c>
      <c r="O314" s="39">
        <v>107295.8</v>
      </c>
      <c r="P314" s="39">
        <v>95879.31</v>
      </c>
      <c r="Q314" s="39">
        <v>95499.06</v>
      </c>
      <c r="R314" s="39">
        <v>99221.71</v>
      </c>
      <c r="S314" s="39">
        <v>81380.289999999994</v>
      </c>
      <c r="T314" s="39">
        <v>93098.81</v>
      </c>
      <c r="U314" s="39">
        <v>93802.12</v>
      </c>
      <c r="V314" s="39">
        <v>95838.22</v>
      </c>
      <c r="W314" s="39">
        <v>100720.54</v>
      </c>
      <c r="X314" s="39">
        <v>105176.18</v>
      </c>
      <c r="Y314" s="39">
        <v>97508.42</v>
      </c>
      <c r="Z314" s="39">
        <v>105092.79</v>
      </c>
      <c r="AA314" s="39">
        <v>105260.70000000001</v>
      </c>
      <c r="AB314" s="40">
        <v>111060.95</v>
      </c>
      <c r="AC314" s="39">
        <v>100362.32</v>
      </c>
      <c r="AD314" s="39">
        <v>101066.75</v>
      </c>
      <c r="AE314" s="39">
        <v>128383.45</v>
      </c>
      <c r="AF314" s="39">
        <v>114803.09</v>
      </c>
      <c r="AG314" s="50">
        <v>109973.26</v>
      </c>
    </row>
    <row r="315" spans="1:33" x14ac:dyDescent="0.2">
      <c r="A315" s="19" t="s">
        <v>285</v>
      </c>
      <c r="B315" s="20" t="s">
        <v>428</v>
      </c>
      <c r="C315" s="38">
        <v>25172.85</v>
      </c>
      <c r="D315" s="38">
        <v>23634.54</v>
      </c>
      <c r="E315" s="39">
        <v>22977.56</v>
      </c>
      <c r="F315" s="38">
        <v>21775.94</v>
      </c>
      <c r="G315" s="39">
        <v>21702.6</v>
      </c>
      <c r="H315" s="39">
        <v>21985.97</v>
      </c>
      <c r="I315" s="39">
        <v>21969.15</v>
      </c>
      <c r="J315" s="39">
        <v>23238.21</v>
      </c>
      <c r="K315" s="39">
        <v>21406.68</v>
      </c>
      <c r="L315" s="39">
        <v>26098.1</v>
      </c>
      <c r="M315" s="40">
        <v>24731.19</v>
      </c>
      <c r="N315" s="39">
        <v>25009.09</v>
      </c>
      <c r="O315" s="39">
        <v>25356.28</v>
      </c>
      <c r="P315" s="39">
        <v>23810.78</v>
      </c>
      <c r="Q315" s="39">
        <v>24152.23</v>
      </c>
      <c r="R315" s="39">
        <v>26022.83</v>
      </c>
      <c r="S315" s="39">
        <v>21077.53</v>
      </c>
      <c r="T315" s="39">
        <v>24501.18</v>
      </c>
      <c r="U315" s="39">
        <v>22711.81</v>
      </c>
      <c r="V315" s="39">
        <v>24300.97</v>
      </c>
      <c r="W315" s="39">
        <v>25783.68</v>
      </c>
      <c r="X315" s="39">
        <v>25996.63</v>
      </c>
      <c r="Y315" s="39">
        <v>25069.15</v>
      </c>
      <c r="Z315" s="39">
        <v>26828.49</v>
      </c>
      <c r="AA315" s="39">
        <v>23184.49</v>
      </c>
      <c r="AB315" s="40">
        <v>23195.64</v>
      </c>
      <c r="AC315" s="39">
        <v>22460.75</v>
      </c>
      <c r="AD315" s="39">
        <v>23747.360000000001</v>
      </c>
      <c r="AE315" s="39">
        <v>28970.7</v>
      </c>
      <c r="AF315" s="39">
        <v>24407.85</v>
      </c>
      <c r="AG315" s="50">
        <v>24630.959999999999</v>
      </c>
    </row>
    <row r="316" spans="1:33" x14ac:dyDescent="0.2">
      <c r="A316" s="19" t="s">
        <v>286</v>
      </c>
      <c r="B316" s="20" t="s">
        <v>428</v>
      </c>
      <c r="C316" s="38">
        <v>605.25</v>
      </c>
      <c r="D316" s="38">
        <v>708.87</v>
      </c>
      <c r="E316" s="39">
        <v>985.35</v>
      </c>
      <c r="F316" s="38">
        <v>1128.74</v>
      </c>
      <c r="G316" s="39">
        <v>1552.87</v>
      </c>
      <c r="H316" s="39">
        <v>1416.37</v>
      </c>
      <c r="I316" s="39">
        <v>1326.52</v>
      </c>
      <c r="J316" s="39">
        <v>1278.1400000000001</v>
      </c>
      <c r="K316" s="39">
        <v>998.12</v>
      </c>
      <c r="L316" s="39">
        <v>1245</v>
      </c>
      <c r="M316" s="40">
        <v>751.75</v>
      </c>
      <c r="N316" s="39">
        <v>693.41</v>
      </c>
      <c r="O316" s="39">
        <v>519.16</v>
      </c>
      <c r="P316" s="39">
        <v>469.37</v>
      </c>
      <c r="Q316" s="39">
        <v>386.37</v>
      </c>
      <c r="R316" s="39">
        <v>354.5</v>
      </c>
      <c r="S316" s="39">
        <v>264.64</v>
      </c>
      <c r="T316" s="39">
        <v>297.5</v>
      </c>
      <c r="U316" s="39">
        <v>328.87</v>
      </c>
      <c r="V316" s="39">
        <v>202.87</v>
      </c>
      <c r="W316" s="39">
        <v>183.37</v>
      </c>
      <c r="X316" s="39">
        <v>139.25</v>
      </c>
      <c r="Y316" s="39">
        <v>138.5</v>
      </c>
      <c r="Z316" s="39">
        <v>296.87</v>
      </c>
      <c r="AA316" s="39">
        <v>210.62</v>
      </c>
      <c r="AB316" s="40">
        <v>208.5</v>
      </c>
      <c r="AC316" s="39">
        <v>256.62</v>
      </c>
      <c r="AD316" s="39">
        <v>39.869999999999997</v>
      </c>
      <c r="AE316" s="39">
        <v>304.12</v>
      </c>
      <c r="AF316" s="39">
        <v>317.25</v>
      </c>
      <c r="AG316" s="50">
        <v>157.37</v>
      </c>
    </row>
    <row r="317" spans="1:33" x14ac:dyDescent="0.2">
      <c r="A317" s="19" t="s">
        <v>287</v>
      </c>
      <c r="B317" s="20" t="s">
        <v>428</v>
      </c>
      <c r="C317" s="38">
        <v>274.87</v>
      </c>
      <c r="D317" s="38">
        <v>138.75</v>
      </c>
      <c r="E317" s="39">
        <v>159.62</v>
      </c>
      <c r="F317" s="38">
        <v>124.5</v>
      </c>
      <c r="G317" s="39">
        <v>130.75</v>
      </c>
      <c r="H317" s="39">
        <v>196.5</v>
      </c>
      <c r="I317" s="39">
        <v>110.25</v>
      </c>
      <c r="J317" s="39">
        <v>142.9</v>
      </c>
      <c r="K317" s="39">
        <v>123.25</v>
      </c>
      <c r="L317" s="39">
        <v>135</v>
      </c>
      <c r="M317" s="40">
        <v>123.25</v>
      </c>
      <c r="N317" s="39">
        <v>110</v>
      </c>
      <c r="O317" s="39">
        <v>131.75</v>
      </c>
      <c r="P317" s="39">
        <v>104</v>
      </c>
      <c r="Q317" s="39">
        <v>165.62</v>
      </c>
      <c r="R317" s="39">
        <v>140.75</v>
      </c>
      <c r="S317" s="39">
        <v>61.25</v>
      </c>
      <c r="T317" s="39">
        <v>61.25</v>
      </c>
      <c r="U317" s="39">
        <v>97.75</v>
      </c>
      <c r="V317" s="39">
        <v>66.25</v>
      </c>
      <c r="W317" s="39">
        <v>75.5</v>
      </c>
      <c r="X317" s="39">
        <v>53.54</v>
      </c>
      <c r="Y317" s="39">
        <v>60</v>
      </c>
      <c r="Z317" s="39">
        <v>71.87</v>
      </c>
      <c r="AA317" s="39">
        <v>77.25</v>
      </c>
      <c r="AB317" s="40">
        <v>249.12</v>
      </c>
      <c r="AC317" s="39">
        <v>86.25</v>
      </c>
      <c r="AD317" s="39">
        <v>204.37</v>
      </c>
      <c r="AE317" s="39">
        <v>102</v>
      </c>
      <c r="AF317" s="39">
        <v>126.24</v>
      </c>
      <c r="AG317" s="50">
        <v>208</v>
      </c>
    </row>
    <row r="318" spans="1:33" x14ac:dyDescent="0.2">
      <c r="A318" s="19" t="s">
        <v>288</v>
      </c>
      <c r="B318" s="20" t="s">
        <v>428</v>
      </c>
      <c r="C318" s="38">
        <v>0</v>
      </c>
      <c r="D318" s="38">
        <v>0</v>
      </c>
      <c r="E318" s="39">
        <v>0</v>
      </c>
      <c r="F318" s="38">
        <v>0</v>
      </c>
      <c r="G318" s="39">
        <v>0</v>
      </c>
      <c r="H318" s="39">
        <v>0</v>
      </c>
      <c r="I318" s="39">
        <v>0</v>
      </c>
      <c r="J318" s="39">
        <v>0</v>
      </c>
      <c r="K318" s="39">
        <v>0</v>
      </c>
      <c r="L318" s="39">
        <v>0</v>
      </c>
      <c r="M318" s="40">
        <v>0</v>
      </c>
      <c r="N318" s="39">
        <v>0</v>
      </c>
      <c r="O318" s="39">
        <v>0</v>
      </c>
      <c r="P318" s="39">
        <v>0</v>
      </c>
      <c r="Q318" s="39">
        <v>0</v>
      </c>
      <c r="R318" s="39">
        <v>0</v>
      </c>
      <c r="S318" s="39">
        <v>0</v>
      </c>
      <c r="T318" s="39">
        <v>0</v>
      </c>
      <c r="U318" s="39">
        <v>0</v>
      </c>
      <c r="V318" s="39">
        <v>0</v>
      </c>
      <c r="W318" s="39">
        <v>0</v>
      </c>
      <c r="X318" s="39">
        <v>0</v>
      </c>
      <c r="Y318" s="39">
        <v>0</v>
      </c>
      <c r="Z318" s="39">
        <v>0</v>
      </c>
      <c r="AA318" s="39">
        <v>0</v>
      </c>
      <c r="AB318" s="40">
        <v>0</v>
      </c>
      <c r="AC318" s="39">
        <v>0</v>
      </c>
      <c r="AD318" s="39">
        <v>0</v>
      </c>
      <c r="AE318" s="39">
        <v>0</v>
      </c>
      <c r="AF318" s="39">
        <v>0</v>
      </c>
      <c r="AG318" s="50">
        <v>0</v>
      </c>
    </row>
    <row r="319" spans="1:33" x14ac:dyDescent="0.2">
      <c r="A319" s="19" t="s">
        <v>289</v>
      </c>
      <c r="B319" s="20" t="s">
        <v>428</v>
      </c>
      <c r="C319" s="38">
        <v>0</v>
      </c>
      <c r="D319" s="38">
        <v>0</v>
      </c>
      <c r="E319" s="39">
        <v>0</v>
      </c>
      <c r="F319" s="38">
        <v>0</v>
      </c>
      <c r="G319" s="39">
        <v>0</v>
      </c>
      <c r="H319" s="39">
        <v>0</v>
      </c>
      <c r="I319" s="39">
        <v>0</v>
      </c>
      <c r="J319" s="39">
        <v>0</v>
      </c>
      <c r="K319" s="39">
        <v>0</v>
      </c>
      <c r="L319" s="39">
        <v>0</v>
      </c>
      <c r="M319" s="40">
        <v>0</v>
      </c>
      <c r="N319" s="39">
        <v>0</v>
      </c>
      <c r="O319" s="39">
        <v>0</v>
      </c>
      <c r="P319" s="39">
        <v>0</v>
      </c>
      <c r="Q319" s="39">
        <v>0</v>
      </c>
      <c r="R319" s="39">
        <v>0</v>
      </c>
      <c r="S319" s="39">
        <v>0</v>
      </c>
      <c r="T319" s="39">
        <v>0</v>
      </c>
      <c r="U319" s="39">
        <v>0</v>
      </c>
      <c r="V319" s="39">
        <v>0</v>
      </c>
      <c r="W319" s="39">
        <v>0</v>
      </c>
      <c r="X319" s="39">
        <v>0</v>
      </c>
      <c r="Y319" s="39">
        <v>0</v>
      </c>
      <c r="Z319" s="39">
        <v>0</v>
      </c>
      <c r="AA319" s="39">
        <v>0</v>
      </c>
      <c r="AB319" s="40">
        <v>0</v>
      </c>
      <c r="AC319" s="39">
        <v>0</v>
      </c>
      <c r="AD319" s="39">
        <v>0</v>
      </c>
      <c r="AE319" s="39">
        <v>0</v>
      </c>
      <c r="AF319" s="39">
        <v>0</v>
      </c>
      <c r="AG319" s="50">
        <v>0</v>
      </c>
    </row>
    <row r="320" spans="1:33" x14ac:dyDescent="0.2">
      <c r="A320" s="19" t="s">
        <v>290</v>
      </c>
      <c r="B320" s="20" t="s">
        <v>428</v>
      </c>
      <c r="C320" s="38">
        <v>248514.18</v>
      </c>
      <c r="D320" s="38">
        <v>249039.89</v>
      </c>
      <c r="E320" s="39">
        <v>230258.2</v>
      </c>
      <c r="F320" s="38">
        <v>207566.83</v>
      </c>
      <c r="G320" s="39">
        <v>213295.28</v>
      </c>
      <c r="H320" s="39">
        <v>211891.72</v>
      </c>
      <c r="I320" s="39">
        <v>212790.89</v>
      </c>
      <c r="J320" s="39">
        <v>225705.2</v>
      </c>
      <c r="K320" s="39">
        <v>215475.24</v>
      </c>
      <c r="L320" s="39">
        <v>248617.19</v>
      </c>
      <c r="M320" s="40">
        <v>244919.71</v>
      </c>
      <c r="N320" s="39">
        <v>247070.42</v>
      </c>
      <c r="O320" s="39">
        <v>241477.06</v>
      </c>
      <c r="P320" s="39">
        <v>202241.41</v>
      </c>
      <c r="Q320" s="39">
        <v>195864.89</v>
      </c>
      <c r="R320" s="39">
        <v>207697.07</v>
      </c>
      <c r="S320" s="39">
        <v>167354.54999999999</v>
      </c>
      <c r="T320" s="39">
        <v>191855.49</v>
      </c>
      <c r="U320" s="39">
        <v>180733.02</v>
      </c>
      <c r="V320" s="39">
        <v>182177.76</v>
      </c>
      <c r="W320" s="39">
        <v>183499.1</v>
      </c>
      <c r="X320" s="39">
        <v>196536.29</v>
      </c>
      <c r="Y320" s="39">
        <v>182116.16</v>
      </c>
      <c r="Z320" s="39">
        <v>192755.72</v>
      </c>
      <c r="AA320" s="39">
        <v>185350.19999999998</v>
      </c>
      <c r="AB320" s="40">
        <v>183776.7</v>
      </c>
      <c r="AC320" s="39">
        <v>173353.08</v>
      </c>
      <c r="AD320" s="39">
        <v>169006.77</v>
      </c>
      <c r="AE320" s="39">
        <v>208537.14</v>
      </c>
      <c r="AF320" s="39">
        <v>194554.89</v>
      </c>
      <c r="AG320" s="50">
        <v>179073.44</v>
      </c>
    </row>
    <row r="321" spans="1:33" x14ac:dyDescent="0.2">
      <c r="A321" s="19" t="s">
        <v>291</v>
      </c>
      <c r="B321" s="20" t="s">
        <v>428</v>
      </c>
      <c r="C321" s="38">
        <v>0</v>
      </c>
      <c r="D321" s="38">
        <v>0</v>
      </c>
      <c r="E321" s="39">
        <v>0</v>
      </c>
      <c r="F321" s="38">
        <v>0</v>
      </c>
      <c r="G321" s="39">
        <v>0</v>
      </c>
      <c r="H321" s="39">
        <v>0</v>
      </c>
      <c r="I321" s="39">
        <v>0</v>
      </c>
      <c r="J321" s="39">
        <v>0</v>
      </c>
      <c r="K321" s="39">
        <v>0</v>
      </c>
      <c r="L321" s="39">
        <v>0</v>
      </c>
      <c r="M321" s="40">
        <v>0</v>
      </c>
      <c r="N321" s="39">
        <v>0</v>
      </c>
      <c r="O321" s="39">
        <v>0</v>
      </c>
      <c r="P321" s="39">
        <v>0</v>
      </c>
      <c r="Q321" s="39">
        <v>0</v>
      </c>
      <c r="R321" s="39">
        <v>0</v>
      </c>
      <c r="S321" s="39">
        <v>0</v>
      </c>
      <c r="T321" s="39">
        <v>0</v>
      </c>
      <c r="U321" s="39">
        <v>0</v>
      </c>
      <c r="V321" s="39">
        <v>0</v>
      </c>
      <c r="W321" s="39">
        <v>0</v>
      </c>
      <c r="X321" s="39">
        <v>0</v>
      </c>
      <c r="Y321" s="39">
        <v>0</v>
      </c>
      <c r="Z321" s="39">
        <v>0</v>
      </c>
      <c r="AA321" s="39">
        <v>0</v>
      </c>
      <c r="AB321" s="40">
        <v>0</v>
      </c>
      <c r="AC321" s="39">
        <v>0</v>
      </c>
      <c r="AD321" s="39">
        <v>0</v>
      </c>
      <c r="AE321" s="39">
        <v>0</v>
      </c>
      <c r="AF321" s="39">
        <v>0</v>
      </c>
      <c r="AG321" s="50">
        <v>0</v>
      </c>
    </row>
    <row r="322" spans="1:33" x14ac:dyDescent="0.2">
      <c r="A322" s="19" t="s">
        <v>292</v>
      </c>
      <c r="B322" s="20" t="s">
        <v>428</v>
      </c>
      <c r="C322" s="38">
        <v>38.42</v>
      </c>
      <c r="D322" s="38">
        <v>23.5</v>
      </c>
      <c r="E322" s="39">
        <v>32.119999999999997</v>
      </c>
      <c r="F322" s="38">
        <v>38.369999999999997</v>
      </c>
      <c r="G322" s="39">
        <v>54.02</v>
      </c>
      <c r="H322" s="39">
        <v>58.75</v>
      </c>
      <c r="I322" s="39">
        <v>47</v>
      </c>
      <c r="J322" s="39">
        <v>82.12</v>
      </c>
      <c r="K322" s="39">
        <v>950.36</v>
      </c>
      <c r="L322" s="39">
        <v>818.99</v>
      </c>
      <c r="M322" s="40">
        <v>1045.1099999999999</v>
      </c>
      <c r="N322" s="39">
        <v>330.98</v>
      </c>
      <c r="O322" s="39">
        <v>170.12</v>
      </c>
      <c r="P322" s="39">
        <v>134.25</v>
      </c>
      <c r="Q322" s="39">
        <v>99</v>
      </c>
      <c r="R322" s="39">
        <v>114.75</v>
      </c>
      <c r="S322" s="39">
        <v>47</v>
      </c>
      <c r="T322" s="39">
        <v>47</v>
      </c>
      <c r="U322" s="39">
        <v>92.79</v>
      </c>
      <c r="V322" s="39">
        <v>30.87</v>
      </c>
      <c r="W322" s="39">
        <v>78.75</v>
      </c>
      <c r="X322" s="39">
        <v>25.25</v>
      </c>
      <c r="Y322" s="39">
        <v>56.25</v>
      </c>
      <c r="Z322" s="39">
        <v>37.75</v>
      </c>
      <c r="AA322" s="39">
        <v>56.25</v>
      </c>
      <c r="AB322" s="40">
        <v>44.5</v>
      </c>
      <c r="AC322" s="39">
        <v>39.5</v>
      </c>
      <c r="AD322" s="39">
        <v>98.25</v>
      </c>
      <c r="AE322" s="39">
        <v>67.25</v>
      </c>
      <c r="AF322" s="39">
        <v>131.37</v>
      </c>
      <c r="AG322" s="50">
        <v>23.5</v>
      </c>
    </row>
    <row r="323" spans="1:33" x14ac:dyDescent="0.2">
      <c r="A323" s="19" t="s">
        <v>293</v>
      </c>
      <c r="B323" s="20" t="s">
        <v>428</v>
      </c>
      <c r="C323" s="38">
        <v>242.62</v>
      </c>
      <c r="D323" s="38">
        <v>317.5</v>
      </c>
      <c r="E323" s="39">
        <v>274.45</v>
      </c>
      <c r="F323" s="38">
        <v>280.12</v>
      </c>
      <c r="G323" s="39">
        <v>446.87</v>
      </c>
      <c r="H323" s="39">
        <v>482.24</v>
      </c>
      <c r="I323" s="39">
        <v>773.95</v>
      </c>
      <c r="J323" s="39">
        <v>987.42</v>
      </c>
      <c r="K323" s="39">
        <v>1084.48</v>
      </c>
      <c r="L323" s="39">
        <v>1250.6199999999999</v>
      </c>
      <c r="M323" s="40">
        <v>994.55</v>
      </c>
      <c r="N323" s="39">
        <v>1068.98</v>
      </c>
      <c r="O323" s="39">
        <v>678.61</v>
      </c>
      <c r="P323" s="39">
        <v>385.25</v>
      </c>
      <c r="Q323" s="39">
        <v>218.75</v>
      </c>
      <c r="R323" s="39">
        <v>219.25</v>
      </c>
      <c r="S323" s="39">
        <v>188.39</v>
      </c>
      <c r="T323" s="39">
        <v>223.75</v>
      </c>
      <c r="U323" s="39">
        <v>251.87</v>
      </c>
      <c r="V323" s="39">
        <v>260.5</v>
      </c>
      <c r="W323" s="39">
        <v>374.75</v>
      </c>
      <c r="X323" s="39">
        <v>299.20999999999998</v>
      </c>
      <c r="Y323" s="39">
        <v>260</v>
      </c>
      <c r="Z323" s="39">
        <v>305.75</v>
      </c>
      <c r="AA323" s="39">
        <v>377.25</v>
      </c>
      <c r="AB323" s="40">
        <v>300.99</v>
      </c>
      <c r="AC323" s="39">
        <v>232.5</v>
      </c>
      <c r="AD323" s="39">
        <v>314.87</v>
      </c>
      <c r="AE323" s="39">
        <v>406.86</v>
      </c>
      <c r="AF323" s="39">
        <v>184.87</v>
      </c>
      <c r="AG323" s="50">
        <v>447.74</v>
      </c>
    </row>
    <row r="324" spans="1:33" x14ac:dyDescent="0.2">
      <c r="A324" s="19" t="s">
        <v>294</v>
      </c>
      <c r="B324" s="20" t="s">
        <v>428</v>
      </c>
      <c r="C324" s="38">
        <v>52466.14</v>
      </c>
      <c r="D324" s="38">
        <v>45834.66</v>
      </c>
      <c r="E324" s="39">
        <v>43610.21</v>
      </c>
      <c r="F324" s="38">
        <v>43470.78</v>
      </c>
      <c r="G324" s="39">
        <v>41815.370000000003</v>
      </c>
      <c r="H324" s="39">
        <v>39209.42</v>
      </c>
      <c r="I324" s="39">
        <v>38833.07</v>
      </c>
      <c r="J324" s="39">
        <v>41148.839999999997</v>
      </c>
      <c r="K324" s="39">
        <v>35056.94</v>
      </c>
      <c r="L324" s="39">
        <v>40163.22</v>
      </c>
      <c r="M324" s="40">
        <v>40069.99</v>
      </c>
      <c r="N324" s="39">
        <v>37557.72</v>
      </c>
      <c r="O324" s="39">
        <v>35771.39</v>
      </c>
      <c r="P324" s="39">
        <v>30821.16</v>
      </c>
      <c r="Q324" s="39">
        <v>28054.83</v>
      </c>
      <c r="R324" s="39">
        <v>27479.4</v>
      </c>
      <c r="S324" s="39">
        <v>21544.29</v>
      </c>
      <c r="T324" s="39">
        <v>24376.49</v>
      </c>
      <c r="U324" s="39">
        <v>23232.26</v>
      </c>
      <c r="V324" s="39">
        <v>23231.33</v>
      </c>
      <c r="W324" s="39">
        <v>22763.84</v>
      </c>
      <c r="X324" s="39">
        <v>25766.7</v>
      </c>
      <c r="Y324" s="39">
        <v>24074.59</v>
      </c>
      <c r="Z324" s="39">
        <v>26750.26</v>
      </c>
      <c r="AA324" s="39">
        <v>24967.189999999995</v>
      </c>
      <c r="AB324" s="40">
        <v>24209.759999999998</v>
      </c>
      <c r="AC324" s="39">
        <v>22941.360000000001</v>
      </c>
      <c r="AD324" s="39">
        <v>22652.560000000001</v>
      </c>
      <c r="AE324" s="39">
        <v>26020.54</v>
      </c>
      <c r="AF324" s="39">
        <v>23325.27</v>
      </c>
      <c r="AG324" s="50">
        <v>23545.16</v>
      </c>
    </row>
    <row r="325" spans="1:33" x14ac:dyDescent="0.2">
      <c r="A325" s="19" t="s">
        <v>295</v>
      </c>
      <c r="B325" s="20" t="s">
        <v>428</v>
      </c>
      <c r="C325" s="38">
        <v>0</v>
      </c>
      <c r="D325" s="38">
        <v>0</v>
      </c>
      <c r="E325" s="39">
        <v>0</v>
      </c>
      <c r="F325" s="38">
        <v>0</v>
      </c>
      <c r="G325" s="39">
        <v>0</v>
      </c>
      <c r="H325" s="39">
        <v>0</v>
      </c>
      <c r="I325" s="39">
        <v>0</v>
      </c>
      <c r="J325" s="39">
        <v>0</v>
      </c>
      <c r="K325" s="39">
        <v>0</v>
      </c>
      <c r="L325" s="39">
        <v>0</v>
      </c>
      <c r="M325" s="40">
        <v>0</v>
      </c>
      <c r="N325" s="39">
        <v>0</v>
      </c>
      <c r="O325" s="39">
        <v>0</v>
      </c>
      <c r="P325" s="39">
        <v>0</v>
      </c>
      <c r="Q325" s="39">
        <v>0</v>
      </c>
      <c r="R325" s="39">
        <v>0</v>
      </c>
      <c r="S325" s="39">
        <v>0</v>
      </c>
      <c r="T325" s="39">
        <v>0</v>
      </c>
      <c r="U325" s="39">
        <v>0</v>
      </c>
      <c r="V325" s="39">
        <v>0</v>
      </c>
      <c r="W325" s="39">
        <v>0</v>
      </c>
      <c r="X325" s="39">
        <v>0</v>
      </c>
      <c r="Y325" s="39">
        <v>0</v>
      </c>
      <c r="Z325" s="39">
        <v>0</v>
      </c>
      <c r="AA325" s="39">
        <v>0</v>
      </c>
      <c r="AB325" s="40">
        <v>0</v>
      </c>
      <c r="AC325" s="39">
        <v>0</v>
      </c>
      <c r="AD325" s="39">
        <v>0</v>
      </c>
      <c r="AE325" s="39">
        <v>0</v>
      </c>
      <c r="AF325" s="39">
        <v>0</v>
      </c>
      <c r="AG325" s="50">
        <v>0</v>
      </c>
    </row>
    <row r="326" spans="1:33" x14ac:dyDescent="0.2">
      <c r="A326" s="19" t="s">
        <v>296</v>
      </c>
      <c r="B326" s="20" t="s">
        <v>428</v>
      </c>
      <c r="C326" s="38">
        <v>0</v>
      </c>
      <c r="D326" s="38">
        <v>0</v>
      </c>
      <c r="E326" s="39">
        <v>0</v>
      </c>
      <c r="F326" s="38">
        <v>0</v>
      </c>
      <c r="G326" s="39">
        <v>0</v>
      </c>
      <c r="H326" s="39">
        <v>0</v>
      </c>
      <c r="I326" s="39">
        <v>0</v>
      </c>
      <c r="J326" s="39">
        <v>0</v>
      </c>
      <c r="K326" s="39">
        <v>0</v>
      </c>
      <c r="L326" s="39">
        <v>0</v>
      </c>
      <c r="M326" s="40">
        <v>0</v>
      </c>
      <c r="N326" s="39">
        <v>0</v>
      </c>
      <c r="O326" s="39">
        <v>0</v>
      </c>
      <c r="P326" s="39">
        <v>0</v>
      </c>
      <c r="Q326" s="39">
        <v>0</v>
      </c>
      <c r="R326" s="39">
        <v>0</v>
      </c>
      <c r="S326" s="39">
        <v>0</v>
      </c>
      <c r="T326" s="39">
        <v>0</v>
      </c>
      <c r="U326" s="39">
        <v>0</v>
      </c>
      <c r="V326" s="39">
        <v>0</v>
      </c>
      <c r="W326" s="39">
        <v>0</v>
      </c>
      <c r="X326" s="39">
        <v>0</v>
      </c>
      <c r="Y326" s="39">
        <v>0</v>
      </c>
      <c r="Z326" s="39">
        <v>0</v>
      </c>
      <c r="AA326" s="39">
        <v>0</v>
      </c>
      <c r="AB326" s="40">
        <v>0</v>
      </c>
      <c r="AC326" s="39">
        <v>0</v>
      </c>
      <c r="AD326" s="39">
        <v>0</v>
      </c>
      <c r="AE326" s="39">
        <v>0</v>
      </c>
      <c r="AF326" s="39">
        <v>0</v>
      </c>
      <c r="AG326" s="50">
        <v>0</v>
      </c>
    </row>
    <row r="327" spans="1:33" x14ac:dyDescent="0.2">
      <c r="A327" s="19" t="s">
        <v>297</v>
      </c>
      <c r="B327" s="20" t="s">
        <v>428</v>
      </c>
      <c r="C327" s="38">
        <v>6288.36</v>
      </c>
      <c r="D327" s="38">
        <v>6365.25</v>
      </c>
      <c r="E327" s="39">
        <v>6229.74</v>
      </c>
      <c r="F327" s="38">
        <v>6195</v>
      </c>
      <c r="G327" s="39">
        <v>6326.62</v>
      </c>
      <c r="H327" s="39">
        <v>6670.9</v>
      </c>
      <c r="I327" s="39">
        <v>7374.35</v>
      </c>
      <c r="J327" s="39">
        <v>8190.43</v>
      </c>
      <c r="K327" s="39">
        <v>8509.17</v>
      </c>
      <c r="L327" s="39">
        <v>10485.129999999999</v>
      </c>
      <c r="M327" s="40">
        <v>10275.42</v>
      </c>
      <c r="N327" s="39">
        <v>12141.89</v>
      </c>
      <c r="O327" s="39">
        <v>11746.43</v>
      </c>
      <c r="P327" s="39">
        <v>11963.27</v>
      </c>
      <c r="Q327" s="39">
        <v>13326.55</v>
      </c>
      <c r="R327" s="39">
        <v>14426.57</v>
      </c>
      <c r="S327" s="39">
        <v>12957.05</v>
      </c>
      <c r="T327" s="39">
        <v>14810.7</v>
      </c>
      <c r="U327" s="39">
        <v>14538.59</v>
      </c>
      <c r="V327" s="39">
        <v>15014.36</v>
      </c>
      <c r="W327" s="39">
        <v>15366.61</v>
      </c>
      <c r="X327" s="39">
        <v>16082.21</v>
      </c>
      <c r="Y327" s="39">
        <v>16260.2</v>
      </c>
      <c r="Z327" s="39">
        <v>16702.14</v>
      </c>
      <c r="AA327" s="39">
        <v>16433.310000000001</v>
      </c>
      <c r="AB327" s="40">
        <v>16596.689999999999</v>
      </c>
      <c r="AC327" s="39">
        <v>17298.82</v>
      </c>
      <c r="AD327" s="39">
        <v>16861.560000000001</v>
      </c>
      <c r="AE327" s="39">
        <v>18084.060000000001</v>
      </c>
      <c r="AF327" s="39">
        <v>16182.17</v>
      </c>
      <c r="AG327" s="50">
        <v>17489.77</v>
      </c>
    </row>
    <row r="328" spans="1:33" x14ac:dyDescent="0.2">
      <c r="A328" s="19" t="s">
        <v>468</v>
      </c>
      <c r="B328" s="20" t="s">
        <v>428</v>
      </c>
      <c r="C328" s="38">
        <v>81216.479999999996</v>
      </c>
      <c r="D328" s="38">
        <v>70536.05</v>
      </c>
      <c r="E328" s="39">
        <v>66710.61</v>
      </c>
      <c r="F328" s="38">
        <v>63860.02</v>
      </c>
      <c r="G328" s="39">
        <v>63240.23</v>
      </c>
      <c r="H328" s="39">
        <v>66245.289999999994</v>
      </c>
      <c r="I328" s="39">
        <v>78148.23</v>
      </c>
      <c r="J328" s="39">
        <v>94142.13</v>
      </c>
      <c r="K328" s="39">
        <v>96631.41</v>
      </c>
      <c r="L328" s="39">
        <v>118224</v>
      </c>
      <c r="M328" s="40">
        <v>126784.44</v>
      </c>
      <c r="N328" s="39">
        <v>128683.8</v>
      </c>
      <c r="O328" s="39">
        <v>133729.81</v>
      </c>
      <c r="P328" s="39">
        <v>112923.26</v>
      </c>
      <c r="Q328" s="39">
        <v>108951.5</v>
      </c>
      <c r="R328" s="39">
        <v>112511.78</v>
      </c>
      <c r="S328" s="39">
        <v>86733.74</v>
      </c>
      <c r="T328" s="39">
        <v>101292.59</v>
      </c>
      <c r="U328" s="39">
        <v>99634.64</v>
      </c>
      <c r="V328" s="39">
        <v>101206.99</v>
      </c>
      <c r="W328" s="39">
        <v>104871.1</v>
      </c>
      <c r="X328" s="39">
        <v>109502.02</v>
      </c>
      <c r="Y328" s="39">
        <v>102724.37</v>
      </c>
      <c r="Z328" s="39">
        <v>108583.53</v>
      </c>
      <c r="AA328" s="39">
        <v>111570.95000000001</v>
      </c>
      <c r="AB328" s="40">
        <v>108906.04</v>
      </c>
      <c r="AC328" s="39">
        <v>97835.59</v>
      </c>
      <c r="AD328" s="39">
        <v>104610.17</v>
      </c>
      <c r="AE328" s="39">
        <v>126010.67</v>
      </c>
      <c r="AF328" s="39">
        <v>102964.22</v>
      </c>
      <c r="AG328" s="50">
        <v>103584.72</v>
      </c>
    </row>
    <row r="329" spans="1:33" x14ac:dyDescent="0.2">
      <c r="A329" s="19" t="s">
        <v>469</v>
      </c>
      <c r="B329" s="20" t="s">
        <v>428</v>
      </c>
      <c r="C329" s="38">
        <v>0</v>
      </c>
      <c r="D329" s="38">
        <v>0</v>
      </c>
      <c r="E329" s="39">
        <v>0</v>
      </c>
      <c r="F329" s="38">
        <v>0</v>
      </c>
      <c r="G329" s="39">
        <v>0</v>
      </c>
      <c r="H329" s="39">
        <v>0</v>
      </c>
      <c r="I329" s="39">
        <v>0</v>
      </c>
      <c r="J329" s="39">
        <v>0</v>
      </c>
      <c r="K329" s="39">
        <v>0</v>
      </c>
      <c r="L329" s="39">
        <v>0</v>
      </c>
      <c r="M329" s="40">
        <v>240.5</v>
      </c>
      <c r="N329" s="39">
        <v>171</v>
      </c>
      <c r="O329" s="39">
        <v>157.25</v>
      </c>
      <c r="P329" s="39">
        <v>166</v>
      </c>
      <c r="Q329" s="39">
        <v>108.12</v>
      </c>
      <c r="R329" s="39">
        <v>87.25</v>
      </c>
      <c r="S329" s="39">
        <v>106.82</v>
      </c>
      <c r="T329" s="39">
        <v>129.5</v>
      </c>
      <c r="U329" s="39">
        <v>137</v>
      </c>
      <c r="V329" s="39">
        <v>146.99</v>
      </c>
      <c r="W329" s="39">
        <v>135</v>
      </c>
      <c r="X329" s="39">
        <v>109.75</v>
      </c>
      <c r="Y329" s="39">
        <v>154.25</v>
      </c>
      <c r="Z329" s="39">
        <v>88</v>
      </c>
      <c r="AA329" s="39">
        <v>150.62</v>
      </c>
      <c r="AB329" s="40">
        <v>90.5</v>
      </c>
      <c r="AC329" s="39">
        <v>102.25</v>
      </c>
      <c r="AD329" s="39">
        <v>109.75</v>
      </c>
      <c r="AE329" s="39">
        <v>356.62</v>
      </c>
      <c r="AF329" s="39">
        <v>150.62</v>
      </c>
      <c r="AG329" s="50">
        <v>177.75</v>
      </c>
    </row>
    <row r="330" spans="1:33" x14ac:dyDescent="0.2">
      <c r="A330" s="19" t="s">
        <v>298</v>
      </c>
      <c r="B330" s="20" t="s">
        <v>428</v>
      </c>
      <c r="C330" s="38">
        <v>13600.62</v>
      </c>
      <c r="D330" s="38">
        <v>13620.6</v>
      </c>
      <c r="E330" s="39">
        <v>13633.28</v>
      </c>
      <c r="F330" s="38">
        <v>13211.48</v>
      </c>
      <c r="G330" s="39">
        <v>13094.86</v>
      </c>
      <c r="H330" s="39">
        <v>12873.82</v>
      </c>
      <c r="I330" s="39">
        <v>12341.04</v>
      </c>
      <c r="J330" s="39">
        <v>13046.87</v>
      </c>
      <c r="K330" s="39">
        <v>11717.16</v>
      </c>
      <c r="L330" s="39">
        <v>12929.68</v>
      </c>
      <c r="M330" s="40">
        <v>10389.370000000001</v>
      </c>
      <c r="N330" s="39">
        <v>10332.959999999999</v>
      </c>
      <c r="O330" s="39">
        <v>9239.56</v>
      </c>
      <c r="P330" s="39">
        <v>6047.67</v>
      </c>
      <c r="Q330" s="39">
        <v>6187.33</v>
      </c>
      <c r="R330" s="39">
        <v>5812.44</v>
      </c>
      <c r="S330" s="39">
        <v>4975.8599999999997</v>
      </c>
      <c r="T330" s="39">
        <v>5859.2</v>
      </c>
      <c r="U330" s="39">
        <v>5701.15</v>
      </c>
      <c r="V330" s="39">
        <v>5770.93</v>
      </c>
      <c r="W330" s="39">
        <v>6313.83</v>
      </c>
      <c r="X330" s="39">
        <v>7440.41</v>
      </c>
      <c r="Y330" s="39">
        <v>5994.45</v>
      </c>
      <c r="Z330" s="39">
        <v>6535.8</v>
      </c>
      <c r="AA330" s="39">
        <v>6016.77</v>
      </c>
      <c r="AB330" s="40">
        <v>5962.82</v>
      </c>
      <c r="AC330" s="39">
        <v>6068.24</v>
      </c>
      <c r="AD330" s="39">
        <v>5927.34</v>
      </c>
      <c r="AE330" s="39">
        <v>7627.91</v>
      </c>
      <c r="AF330" s="39">
        <v>6046.93</v>
      </c>
      <c r="AG330" s="50">
        <v>6222.37</v>
      </c>
    </row>
    <row r="331" spans="1:33" x14ac:dyDescent="0.2">
      <c r="A331" s="19" t="s">
        <v>299</v>
      </c>
      <c r="B331" s="20" t="s">
        <v>428</v>
      </c>
      <c r="C331" s="38">
        <v>4437.29</v>
      </c>
      <c r="D331" s="38">
        <v>4569.49</v>
      </c>
      <c r="E331" s="39">
        <v>4625.75</v>
      </c>
      <c r="F331" s="38">
        <v>4566.75</v>
      </c>
      <c r="G331" s="39">
        <v>4422.5</v>
      </c>
      <c r="H331" s="39">
        <v>4536.95</v>
      </c>
      <c r="I331" s="39">
        <v>4074.57</v>
      </c>
      <c r="J331" s="39">
        <v>4128.47</v>
      </c>
      <c r="K331" s="39">
        <v>3677.09</v>
      </c>
      <c r="L331" s="39">
        <v>3883.58</v>
      </c>
      <c r="M331" s="40">
        <v>3703.06</v>
      </c>
      <c r="N331" s="39">
        <v>3542.25</v>
      </c>
      <c r="O331" s="39">
        <v>3136.25</v>
      </c>
      <c r="P331" s="39">
        <v>2614.36</v>
      </c>
      <c r="Q331" s="39">
        <v>3151.35</v>
      </c>
      <c r="R331" s="39">
        <v>3152.86</v>
      </c>
      <c r="S331" s="39">
        <v>2720.67</v>
      </c>
      <c r="T331" s="39">
        <v>3142.96</v>
      </c>
      <c r="U331" s="39">
        <v>3163.8</v>
      </c>
      <c r="V331" s="39">
        <v>3121.32</v>
      </c>
      <c r="W331" s="39">
        <v>3513.4</v>
      </c>
      <c r="X331" s="39">
        <v>3434.49</v>
      </c>
      <c r="Y331" s="39">
        <v>3582</v>
      </c>
      <c r="Z331" s="39">
        <v>3653.22</v>
      </c>
      <c r="AA331" s="39">
        <v>3746.08</v>
      </c>
      <c r="AB331" s="40">
        <v>3404.48</v>
      </c>
      <c r="AC331" s="39">
        <v>3641.84</v>
      </c>
      <c r="AD331" s="39">
        <v>3552.49</v>
      </c>
      <c r="AE331" s="39">
        <v>4207.3500000000004</v>
      </c>
      <c r="AF331" s="39">
        <v>3458.33</v>
      </c>
      <c r="AG331" s="50">
        <v>3387.86</v>
      </c>
    </row>
    <row r="332" spans="1:33" x14ac:dyDescent="0.2">
      <c r="A332" s="19" t="s">
        <v>300</v>
      </c>
      <c r="B332" s="20" t="s">
        <v>428</v>
      </c>
      <c r="C332" s="38">
        <v>19884.48</v>
      </c>
      <c r="D332" s="38">
        <v>19444.240000000002</v>
      </c>
      <c r="E332" s="39">
        <v>18052.95</v>
      </c>
      <c r="F332" s="38">
        <v>18174.89</v>
      </c>
      <c r="G332" s="39">
        <v>18147.240000000002</v>
      </c>
      <c r="H332" s="39">
        <v>17722.84</v>
      </c>
      <c r="I332" s="39">
        <v>17813.8</v>
      </c>
      <c r="J332" s="39">
        <v>18656.93</v>
      </c>
      <c r="K332" s="39">
        <v>18601.580000000002</v>
      </c>
      <c r="L332" s="39">
        <v>22048.23</v>
      </c>
      <c r="M332" s="40">
        <v>22652.41</v>
      </c>
      <c r="N332" s="39">
        <v>24249.57</v>
      </c>
      <c r="O332" s="39">
        <v>23434.37</v>
      </c>
      <c r="P332" s="39">
        <v>20900.8</v>
      </c>
      <c r="Q332" s="39">
        <v>20921.34</v>
      </c>
      <c r="R332" s="39">
        <v>21420.98</v>
      </c>
      <c r="S332" s="39">
        <v>17096.95</v>
      </c>
      <c r="T332" s="39">
        <v>19680.29</v>
      </c>
      <c r="U332" s="39">
        <v>19401.599999999999</v>
      </c>
      <c r="V332" s="39">
        <v>19191.29</v>
      </c>
      <c r="W332" s="39">
        <v>18494.79</v>
      </c>
      <c r="X332" s="39">
        <v>23101.21</v>
      </c>
      <c r="Y332" s="39">
        <v>20230.03</v>
      </c>
      <c r="Z332" s="39">
        <v>24093.46</v>
      </c>
      <c r="AA332" s="39">
        <v>22633.309999999998</v>
      </c>
      <c r="AB332" s="40">
        <v>20994.49</v>
      </c>
      <c r="AC332" s="39">
        <v>20453.95</v>
      </c>
      <c r="AD332" s="39">
        <v>21449.360000000001</v>
      </c>
      <c r="AE332" s="39">
        <v>27592.33</v>
      </c>
      <c r="AF332" s="39">
        <v>20638.82</v>
      </c>
      <c r="AG332" s="50">
        <v>21120.720000000001</v>
      </c>
    </row>
    <row r="333" spans="1:33" x14ac:dyDescent="0.2">
      <c r="A333" s="19" t="s">
        <v>301</v>
      </c>
      <c r="B333" s="20" t="s">
        <v>428</v>
      </c>
      <c r="C333" s="38">
        <v>426.5</v>
      </c>
      <c r="D333" s="38">
        <v>365</v>
      </c>
      <c r="E333" s="39">
        <v>401.12</v>
      </c>
      <c r="F333" s="38">
        <v>354.5</v>
      </c>
      <c r="G333" s="39">
        <v>365.62</v>
      </c>
      <c r="H333" s="39">
        <v>311.75</v>
      </c>
      <c r="I333" s="39">
        <v>376.15</v>
      </c>
      <c r="J333" s="39">
        <v>73.25</v>
      </c>
      <c r="K333" s="39">
        <v>59.5</v>
      </c>
      <c r="L333" s="39">
        <v>47.75</v>
      </c>
      <c r="M333" s="40">
        <v>28.5</v>
      </c>
      <c r="N333" s="39">
        <v>52</v>
      </c>
      <c r="O333" s="39">
        <v>40.25</v>
      </c>
      <c r="P333" s="39">
        <v>68.12</v>
      </c>
      <c r="Q333" s="39">
        <v>60</v>
      </c>
      <c r="R333" s="39">
        <v>42.75</v>
      </c>
      <c r="S333" s="39">
        <v>16.75</v>
      </c>
      <c r="T333" s="39">
        <v>16.75</v>
      </c>
      <c r="U333" s="39">
        <v>16.75</v>
      </c>
      <c r="V333" s="39">
        <v>16.75</v>
      </c>
      <c r="W333" s="39">
        <v>16.75</v>
      </c>
      <c r="X333" s="39">
        <v>52</v>
      </c>
      <c r="Y333" s="39">
        <v>40.25</v>
      </c>
      <c r="Z333" s="39">
        <v>66.87</v>
      </c>
      <c r="AA333" s="39">
        <v>63.75</v>
      </c>
      <c r="AB333" s="40">
        <v>40.25</v>
      </c>
      <c r="AC333" s="39">
        <v>62</v>
      </c>
      <c r="AD333" s="39">
        <v>40.25</v>
      </c>
      <c r="AE333" s="39">
        <v>63.75</v>
      </c>
      <c r="AF333" s="39">
        <v>28.5</v>
      </c>
      <c r="AG333" s="50">
        <v>63</v>
      </c>
    </row>
    <row r="334" spans="1:33" x14ac:dyDescent="0.2">
      <c r="A334" s="19" t="s">
        <v>302</v>
      </c>
      <c r="B334" s="20" t="s">
        <v>429</v>
      </c>
      <c r="C334" s="38">
        <v>16597.259999999998</v>
      </c>
      <c r="D334" s="38">
        <v>17502.740000000002</v>
      </c>
      <c r="E334" s="39">
        <v>19850.07</v>
      </c>
      <c r="F334" s="38">
        <v>22214.04</v>
      </c>
      <c r="G334" s="39">
        <v>25622.77</v>
      </c>
      <c r="H334" s="39">
        <v>28579.88</v>
      </c>
      <c r="I334" s="39">
        <v>30794.880000000001</v>
      </c>
      <c r="J334" s="39">
        <v>29847.02</v>
      </c>
      <c r="K334" s="39">
        <v>26689.91</v>
      </c>
      <c r="L334" s="39">
        <v>34320.28</v>
      </c>
      <c r="M334" s="40">
        <v>36157.050000000003</v>
      </c>
      <c r="N334" s="39">
        <v>41411.25</v>
      </c>
      <c r="O334" s="39">
        <v>43474.22</v>
      </c>
      <c r="P334" s="39">
        <v>42647.82</v>
      </c>
      <c r="Q334" s="39">
        <v>43220.68</v>
      </c>
      <c r="R334" s="39">
        <v>43103.9</v>
      </c>
      <c r="S334" s="39">
        <v>41241.019999999997</v>
      </c>
      <c r="T334" s="39">
        <v>41447.85</v>
      </c>
      <c r="U334" s="39">
        <v>41208.42</v>
      </c>
      <c r="V334" s="39">
        <v>41933.620000000003</v>
      </c>
      <c r="W334" s="39">
        <v>42746.17</v>
      </c>
      <c r="X334" s="39">
        <v>44303.42</v>
      </c>
      <c r="Y334" s="39">
        <v>45434.41</v>
      </c>
      <c r="Z334" s="39">
        <v>47604.92</v>
      </c>
      <c r="AA334" s="39">
        <v>50442.509999999995</v>
      </c>
      <c r="AB334" s="40">
        <v>49475.47</v>
      </c>
      <c r="AC334" s="39">
        <v>53824.33</v>
      </c>
      <c r="AD334" s="39">
        <v>49789.43</v>
      </c>
      <c r="AE334" s="39">
        <v>63778.62</v>
      </c>
      <c r="AF334" s="39">
        <v>53239.23</v>
      </c>
      <c r="AG334" s="50">
        <v>53276.95</v>
      </c>
    </row>
    <row r="335" spans="1:33" x14ac:dyDescent="0.2">
      <c r="A335" s="19" t="s">
        <v>303</v>
      </c>
      <c r="B335" s="20" t="s">
        <v>429</v>
      </c>
      <c r="C335" s="38">
        <v>5953.98</v>
      </c>
      <c r="D335" s="38">
        <v>5582.94</v>
      </c>
      <c r="E335" s="39">
        <v>6688.69</v>
      </c>
      <c r="F335" s="38">
        <v>6788.18</v>
      </c>
      <c r="G335" s="39">
        <v>7807.85</v>
      </c>
      <c r="H335" s="39">
        <v>8603.7999999999993</v>
      </c>
      <c r="I335" s="39">
        <v>9042.85</v>
      </c>
      <c r="J335" s="39">
        <v>8833.2999999999993</v>
      </c>
      <c r="K335" s="39">
        <v>7035.31</v>
      </c>
      <c r="L335" s="39">
        <v>8044.67</v>
      </c>
      <c r="M335" s="40">
        <v>7853.07</v>
      </c>
      <c r="N335" s="39">
        <v>8718.14</v>
      </c>
      <c r="O335" s="39">
        <v>11717.4</v>
      </c>
      <c r="P335" s="39">
        <v>9951.7999999999993</v>
      </c>
      <c r="Q335" s="39">
        <v>9127.7999999999993</v>
      </c>
      <c r="R335" s="39">
        <v>10074.950000000001</v>
      </c>
      <c r="S335" s="39">
        <v>9412.0400000000009</v>
      </c>
      <c r="T335" s="39">
        <v>9475.1</v>
      </c>
      <c r="U335" s="39">
        <v>9395.08</v>
      </c>
      <c r="V335" s="39">
        <v>9977.6299999999992</v>
      </c>
      <c r="W335" s="39">
        <v>10330.959999999999</v>
      </c>
      <c r="X335" s="39">
        <v>10734.45</v>
      </c>
      <c r="Y335" s="39">
        <v>11621.66</v>
      </c>
      <c r="Z335" s="39">
        <v>10819.49</v>
      </c>
      <c r="AA335" s="39">
        <v>11381.009999999998</v>
      </c>
      <c r="AB335" s="40">
        <v>11877.61</v>
      </c>
      <c r="AC335" s="39">
        <v>10968.52</v>
      </c>
      <c r="AD335" s="39">
        <v>12036.12</v>
      </c>
      <c r="AE335" s="39">
        <v>13973.18</v>
      </c>
      <c r="AF335" s="39">
        <v>11656.19</v>
      </c>
      <c r="AG335" s="50">
        <v>11052.95</v>
      </c>
    </row>
    <row r="336" spans="1:33" x14ac:dyDescent="0.2">
      <c r="A336" s="19" t="s">
        <v>304</v>
      </c>
      <c r="B336" s="20" t="s">
        <v>429</v>
      </c>
      <c r="C336" s="38">
        <v>7416.89</v>
      </c>
      <c r="D336" s="38">
        <v>7526.11</v>
      </c>
      <c r="E336" s="39">
        <v>8683.2199999999993</v>
      </c>
      <c r="F336" s="38">
        <v>8949.8700000000008</v>
      </c>
      <c r="G336" s="39">
        <v>11046.73</v>
      </c>
      <c r="H336" s="39">
        <v>19144.52</v>
      </c>
      <c r="I336" s="39">
        <v>21588.42</v>
      </c>
      <c r="J336" s="39">
        <v>25167.63</v>
      </c>
      <c r="K336" s="39">
        <v>30961.17</v>
      </c>
      <c r="L336" s="39">
        <v>36596.76</v>
      </c>
      <c r="M336" s="40">
        <v>43935.81</v>
      </c>
      <c r="N336" s="39">
        <v>55530.85</v>
      </c>
      <c r="O336" s="39">
        <v>69376.95</v>
      </c>
      <c r="P336" s="39">
        <v>65540.34</v>
      </c>
      <c r="Q336" s="39">
        <v>61638.85</v>
      </c>
      <c r="R336" s="39">
        <v>61212.959999999999</v>
      </c>
      <c r="S336" s="39">
        <v>58061.56</v>
      </c>
      <c r="T336" s="39">
        <v>59487.98</v>
      </c>
      <c r="U336" s="39">
        <v>60944.22</v>
      </c>
      <c r="V336" s="39">
        <v>57536.07</v>
      </c>
      <c r="W336" s="39">
        <v>60618.12</v>
      </c>
      <c r="X336" s="39">
        <v>60369.89</v>
      </c>
      <c r="Y336" s="39">
        <v>64795.11</v>
      </c>
      <c r="Z336" s="39">
        <v>70588.66</v>
      </c>
      <c r="AA336" s="39">
        <v>62964.299999999996</v>
      </c>
      <c r="AB336" s="40">
        <v>70060.91</v>
      </c>
      <c r="AC336" s="39">
        <v>62140.3</v>
      </c>
      <c r="AD336" s="39">
        <v>72602.73</v>
      </c>
      <c r="AE336" s="39">
        <v>75390.679999999993</v>
      </c>
      <c r="AF336" s="39">
        <v>69431.25</v>
      </c>
      <c r="AG336" s="50">
        <v>58752</v>
      </c>
    </row>
    <row r="337" spans="1:33" x14ac:dyDescent="0.2">
      <c r="A337" s="19" t="s">
        <v>305</v>
      </c>
      <c r="B337" s="20" t="s">
        <v>429</v>
      </c>
      <c r="C337" s="38">
        <v>2406.7399999999998</v>
      </c>
      <c r="D337" s="38">
        <v>2303.92</v>
      </c>
      <c r="E337" s="39">
        <v>2293.7399999999998</v>
      </c>
      <c r="F337" s="38">
        <v>2197.7399999999998</v>
      </c>
      <c r="G337" s="39">
        <v>2070.75</v>
      </c>
      <c r="H337" s="39">
        <v>2339.9899999999998</v>
      </c>
      <c r="I337" s="39">
        <v>2990.47</v>
      </c>
      <c r="J337" s="39">
        <v>3549.67</v>
      </c>
      <c r="K337" s="39">
        <v>3202.48</v>
      </c>
      <c r="L337" s="39">
        <v>4532.59</v>
      </c>
      <c r="M337" s="40">
        <v>5069.45</v>
      </c>
      <c r="N337" s="39">
        <v>5910.35</v>
      </c>
      <c r="O337" s="39">
        <v>5567.8</v>
      </c>
      <c r="P337" s="39">
        <v>6236.94</v>
      </c>
      <c r="Q337" s="39">
        <v>6134.57</v>
      </c>
      <c r="R337" s="39">
        <v>5838.15</v>
      </c>
      <c r="S337" s="39">
        <v>5752.46</v>
      </c>
      <c r="T337" s="39">
        <v>5977.08</v>
      </c>
      <c r="U337" s="39">
        <v>6161.12</v>
      </c>
      <c r="V337" s="39">
        <v>5943.75</v>
      </c>
      <c r="W337" s="39">
        <v>6285.2</v>
      </c>
      <c r="X337" s="39">
        <v>6590.63</v>
      </c>
      <c r="Y337" s="39">
        <v>6751.18</v>
      </c>
      <c r="Z337" s="39">
        <v>7402.18</v>
      </c>
      <c r="AA337" s="39">
        <v>7262.57</v>
      </c>
      <c r="AB337" s="40">
        <v>7527.83</v>
      </c>
      <c r="AC337" s="39">
        <v>7906.97</v>
      </c>
      <c r="AD337" s="39">
        <v>7246.69</v>
      </c>
      <c r="AE337" s="39">
        <v>8903.42</v>
      </c>
      <c r="AF337" s="39">
        <v>7379.55</v>
      </c>
      <c r="AG337" s="50">
        <v>7063.23</v>
      </c>
    </row>
    <row r="338" spans="1:33" x14ac:dyDescent="0.2">
      <c r="A338" s="19" t="s">
        <v>306</v>
      </c>
      <c r="B338" s="20" t="s">
        <v>429</v>
      </c>
      <c r="C338" s="38">
        <v>0</v>
      </c>
      <c r="D338" s="38">
        <v>0</v>
      </c>
      <c r="E338" s="39">
        <v>0</v>
      </c>
      <c r="F338" s="38">
        <v>0</v>
      </c>
      <c r="G338" s="39">
        <v>0</v>
      </c>
      <c r="H338" s="39">
        <v>0</v>
      </c>
      <c r="I338" s="39">
        <v>0</v>
      </c>
      <c r="J338" s="39">
        <v>0</v>
      </c>
      <c r="K338" s="39">
        <v>0</v>
      </c>
      <c r="L338" s="39">
        <v>0</v>
      </c>
      <c r="M338" s="40">
        <v>0</v>
      </c>
      <c r="N338" s="39">
        <v>0</v>
      </c>
      <c r="O338" s="39">
        <v>0</v>
      </c>
      <c r="P338" s="39">
        <v>0</v>
      </c>
      <c r="Q338" s="39">
        <v>0</v>
      </c>
      <c r="R338" s="39">
        <v>0</v>
      </c>
      <c r="S338" s="39">
        <v>0</v>
      </c>
      <c r="T338" s="39">
        <v>0</v>
      </c>
      <c r="U338" s="39">
        <v>0</v>
      </c>
      <c r="V338" s="39">
        <v>0</v>
      </c>
      <c r="W338" s="39">
        <v>0</v>
      </c>
      <c r="X338" s="39">
        <v>0</v>
      </c>
      <c r="Y338" s="39">
        <v>0</v>
      </c>
      <c r="Z338" s="39">
        <v>0</v>
      </c>
      <c r="AA338" s="39">
        <v>0</v>
      </c>
      <c r="AB338" s="40">
        <v>0</v>
      </c>
      <c r="AC338" s="39">
        <v>0</v>
      </c>
      <c r="AD338" s="39">
        <v>0</v>
      </c>
      <c r="AE338" s="39">
        <v>0</v>
      </c>
      <c r="AF338" s="39">
        <v>0</v>
      </c>
      <c r="AG338" s="50">
        <v>0</v>
      </c>
    </row>
    <row r="339" spans="1:33" x14ac:dyDescent="0.2">
      <c r="A339" s="19" t="s">
        <v>307</v>
      </c>
      <c r="B339" s="20" t="s">
        <v>429</v>
      </c>
      <c r="C339" s="38">
        <v>5276.5</v>
      </c>
      <c r="D339" s="38">
        <v>5035.74</v>
      </c>
      <c r="E339" s="39">
        <v>5699.19</v>
      </c>
      <c r="F339" s="38">
        <v>6077.13</v>
      </c>
      <c r="G339" s="39">
        <v>7212.57</v>
      </c>
      <c r="H339" s="39">
        <v>6781.38</v>
      </c>
      <c r="I339" s="39">
        <v>8301.7900000000009</v>
      </c>
      <c r="J339" s="39">
        <v>8870.99</v>
      </c>
      <c r="K339" s="39">
        <v>7845.53</v>
      </c>
      <c r="L339" s="39">
        <v>10368.51</v>
      </c>
      <c r="M339" s="40">
        <v>11534.73</v>
      </c>
      <c r="N339" s="39">
        <v>11235.5</v>
      </c>
      <c r="O339" s="39">
        <v>12241.1</v>
      </c>
      <c r="P339" s="39">
        <v>12344.89</v>
      </c>
      <c r="Q339" s="39">
        <v>12614.75</v>
      </c>
      <c r="R339" s="39">
        <v>13184.4</v>
      </c>
      <c r="S339" s="39">
        <v>14140.94</v>
      </c>
      <c r="T339" s="39">
        <v>14161.12</v>
      </c>
      <c r="U339" s="39">
        <v>14284.87</v>
      </c>
      <c r="V339" s="39">
        <v>15776.92</v>
      </c>
      <c r="W339" s="39">
        <v>13860.06</v>
      </c>
      <c r="X339" s="39">
        <v>14768.91</v>
      </c>
      <c r="Y339" s="39">
        <v>14079.26</v>
      </c>
      <c r="Z339" s="39">
        <v>14654.15</v>
      </c>
      <c r="AA339" s="39">
        <v>14534.509999999998</v>
      </c>
      <c r="AB339" s="40">
        <v>14806.3</v>
      </c>
      <c r="AC339" s="39">
        <v>15973.81</v>
      </c>
      <c r="AD339" s="39">
        <v>14231.8</v>
      </c>
      <c r="AE339" s="39">
        <v>18269.419999999998</v>
      </c>
      <c r="AF339" s="39">
        <v>13573.89</v>
      </c>
      <c r="AG339" s="50">
        <v>14951.16</v>
      </c>
    </row>
    <row r="340" spans="1:33" x14ac:dyDescent="0.2">
      <c r="A340" s="19" t="s">
        <v>308</v>
      </c>
      <c r="B340" s="20" t="s">
        <v>429</v>
      </c>
      <c r="C340" s="38">
        <v>2229.79</v>
      </c>
      <c r="D340" s="38">
        <v>1731.74</v>
      </c>
      <c r="E340" s="39">
        <v>1961.95</v>
      </c>
      <c r="F340" s="38">
        <v>2379.02</v>
      </c>
      <c r="G340" s="39">
        <v>2295.4899999999998</v>
      </c>
      <c r="H340" s="39">
        <v>2971.68</v>
      </c>
      <c r="I340" s="39">
        <v>4771.54</v>
      </c>
      <c r="J340" s="39">
        <v>5352.75</v>
      </c>
      <c r="K340" s="39">
        <v>4969.5600000000004</v>
      </c>
      <c r="L340" s="39">
        <v>6546.07</v>
      </c>
      <c r="M340" s="40">
        <v>8228.3700000000008</v>
      </c>
      <c r="N340" s="39">
        <v>10538.38</v>
      </c>
      <c r="O340" s="39">
        <v>11233.37</v>
      </c>
      <c r="P340" s="39">
        <v>11607.44</v>
      </c>
      <c r="Q340" s="39">
        <v>10702.58</v>
      </c>
      <c r="R340" s="39">
        <v>10306.06</v>
      </c>
      <c r="S340" s="39">
        <v>11397.75</v>
      </c>
      <c r="T340" s="39">
        <v>11471.29</v>
      </c>
      <c r="U340" s="39">
        <v>12088.23</v>
      </c>
      <c r="V340" s="39">
        <v>13902.87</v>
      </c>
      <c r="W340" s="39">
        <v>14060.75</v>
      </c>
      <c r="X340" s="39">
        <v>15748.68</v>
      </c>
      <c r="Y340" s="39">
        <v>15628.28</v>
      </c>
      <c r="Z340" s="39">
        <v>16553.54</v>
      </c>
      <c r="AA340" s="39">
        <v>16940.509999999998</v>
      </c>
      <c r="AB340" s="40">
        <v>17955.89</v>
      </c>
      <c r="AC340" s="39">
        <v>19219.990000000002</v>
      </c>
      <c r="AD340" s="39">
        <v>20311.16</v>
      </c>
      <c r="AE340" s="39">
        <v>30293.07</v>
      </c>
      <c r="AF340" s="39">
        <v>20589.59</v>
      </c>
      <c r="AG340" s="50">
        <v>22873.39</v>
      </c>
    </row>
    <row r="341" spans="1:33" x14ac:dyDescent="0.2">
      <c r="A341" s="19" t="s">
        <v>309</v>
      </c>
      <c r="B341" s="20" t="s">
        <v>429</v>
      </c>
      <c r="C341" s="38">
        <v>12059.22</v>
      </c>
      <c r="D341" s="38">
        <v>12087.16</v>
      </c>
      <c r="E341" s="39">
        <v>14583.5</v>
      </c>
      <c r="F341" s="38">
        <v>17437.09</v>
      </c>
      <c r="G341" s="38">
        <v>17792.55</v>
      </c>
      <c r="H341" s="38">
        <v>21285.439999999999</v>
      </c>
      <c r="I341" s="38">
        <v>28446.080000000002</v>
      </c>
      <c r="J341" s="38">
        <v>32421.9</v>
      </c>
      <c r="K341" s="39">
        <v>33307.69</v>
      </c>
      <c r="L341" s="39">
        <v>42581.57</v>
      </c>
      <c r="M341" s="40">
        <v>50332.3</v>
      </c>
      <c r="N341" s="39">
        <v>52223.82</v>
      </c>
      <c r="O341" s="39">
        <v>53935.83</v>
      </c>
      <c r="P341" s="39">
        <v>54406.3</v>
      </c>
      <c r="Q341" s="39">
        <v>53034.879999999997</v>
      </c>
      <c r="R341" s="39">
        <v>55665.42</v>
      </c>
      <c r="S341" s="39">
        <v>53855.11</v>
      </c>
      <c r="T341" s="39">
        <v>55931.92</v>
      </c>
      <c r="U341" s="39">
        <v>55837.91</v>
      </c>
      <c r="V341" s="39">
        <v>54729.88</v>
      </c>
      <c r="W341" s="39">
        <v>55795.68</v>
      </c>
      <c r="X341" s="39">
        <v>58197.96</v>
      </c>
      <c r="Y341" s="39">
        <v>57590.83</v>
      </c>
      <c r="Z341" s="39">
        <v>60815.51</v>
      </c>
      <c r="AA341" s="39">
        <v>64534.880000000005</v>
      </c>
      <c r="AB341" s="40">
        <v>65440.82</v>
      </c>
      <c r="AC341" s="39">
        <v>67817.63</v>
      </c>
      <c r="AD341" s="39">
        <v>64798.5</v>
      </c>
      <c r="AE341" s="39">
        <v>83852.58</v>
      </c>
      <c r="AF341" s="39">
        <v>64282.71</v>
      </c>
      <c r="AG341" s="50">
        <v>66515.83</v>
      </c>
    </row>
    <row r="342" spans="1:33" x14ac:dyDescent="0.2">
      <c r="A342" s="19" t="s">
        <v>310</v>
      </c>
      <c r="B342" s="20" t="s">
        <v>429</v>
      </c>
      <c r="C342" s="38">
        <v>0</v>
      </c>
      <c r="D342" s="38">
        <v>0</v>
      </c>
      <c r="E342" s="39">
        <v>0</v>
      </c>
      <c r="F342" s="38">
        <v>0</v>
      </c>
      <c r="G342" s="38">
        <v>0</v>
      </c>
      <c r="H342" s="38">
        <v>0</v>
      </c>
      <c r="I342" s="38">
        <v>0</v>
      </c>
      <c r="J342" s="38">
        <v>0</v>
      </c>
      <c r="K342" s="39">
        <v>0</v>
      </c>
      <c r="L342" s="39">
        <v>0</v>
      </c>
      <c r="M342" s="40">
        <v>0</v>
      </c>
      <c r="N342" s="39">
        <v>0</v>
      </c>
      <c r="O342" s="39">
        <v>0</v>
      </c>
      <c r="P342" s="39">
        <v>0</v>
      </c>
      <c r="Q342" s="39">
        <v>0</v>
      </c>
      <c r="R342" s="39">
        <v>0</v>
      </c>
      <c r="S342" s="39">
        <v>0</v>
      </c>
      <c r="T342" s="39">
        <v>0</v>
      </c>
      <c r="U342" s="39">
        <v>0</v>
      </c>
      <c r="V342" s="39">
        <v>0</v>
      </c>
      <c r="W342" s="39">
        <v>0</v>
      </c>
      <c r="X342" s="39">
        <v>0</v>
      </c>
      <c r="Y342" s="39">
        <v>0</v>
      </c>
      <c r="Z342" s="39">
        <v>0</v>
      </c>
      <c r="AA342" s="39">
        <v>0</v>
      </c>
      <c r="AB342" s="40">
        <v>0</v>
      </c>
      <c r="AC342" s="39">
        <v>0</v>
      </c>
      <c r="AD342" s="39">
        <v>0</v>
      </c>
      <c r="AE342" s="39">
        <v>0</v>
      </c>
      <c r="AF342" s="39">
        <v>0</v>
      </c>
      <c r="AG342" s="50">
        <v>0</v>
      </c>
    </row>
    <row r="343" spans="1:33" x14ac:dyDescent="0.2">
      <c r="A343" s="19" t="s">
        <v>311</v>
      </c>
      <c r="B343" s="20" t="s">
        <v>429</v>
      </c>
      <c r="C343" s="38">
        <v>0</v>
      </c>
      <c r="D343" s="38">
        <v>0</v>
      </c>
      <c r="E343" s="39">
        <v>0</v>
      </c>
      <c r="F343" s="38">
        <v>0</v>
      </c>
      <c r="G343" s="38">
        <v>0</v>
      </c>
      <c r="H343" s="38">
        <v>0</v>
      </c>
      <c r="I343" s="38">
        <v>0</v>
      </c>
      <c r="J343" s="38">
        <v>0</v>
      </c>
      <c r="K343" s="39">
        <v>0</v>
      </c>
      <c r="L343" s="39">
        <v>0</v>
      </c>
      <c r="M343" s="40">
        <v>0</v>
      </c>
      <c r="N343" s="39">
        <v>0</v>
      </c>
      <c r="O343" s="39">
        <v>0</v>
      </c>
      <c r="P343" s="39">
        <v>0</v>
      </c>
      <c r="Q343" s="39">
        <v>0</v>
      </c>
      <c r="R343" s="39">
        <v>0</v>
      </c>
      <c r="S343" s="39">
        <v>0</v>
      </c>
      <c r="T343" s="39">
        <v>0</v>
      </c>
      <c r="U343" s="39">
        <v>0</v>
      </c>
      <c r="V343" s="39">
        <v>0</v>
      </c>
      <c r="W343" s="39">
        <v>0</v>
      </c>
      <c r="X343" s="39">
        <v>0</v>
      </c>
      <c r="Y343" s="39">
        <v>0</v>
      </c>
      <c r="Z343" s="39">
        <v>0</v>
      </c>
      <c r="AA343" s="39">
        <v>0</v>
      </c>
      <c r="AB343" s="40">
        <v>0</v>
      </c>
      <c r="AC343" s="39">
        <v>0</v>
      </c>
      <c r="AD343" s="39">
        <v>0</v>
      </c>
      <c r="AE343" s="39">
        <v>0</v>
      </c>
      <c r="AF343" s="39">
        <v>0</v>
      </c>
      <c r="AG343" s="50">
        <v>0</v>
      </c>
    </row>
    <row r="344" spans="1:33" x14ac:dyDescent="0.2">
      <c r="A344" s="19" t="s">
        <v>312</v>
      </c>
      <c r="B344" s="20" t="s">
        <v>429</v>
      </c>
      <c r="C344" s="38">
        <v>1627.5</v>
      </c>
      <c r="D344" s="38">
        <v>1361.49</v>
      </c>
      <c r="E344" s="39">
        <v>1309.49</v>
      </c>
      <c r="F344" s="38">
        <v>1498.99</v>
      </c>
      <c r="G344" s="38">
        <v>1318.37</v>
      </c>
      <c r="H344" s="38">
        <v>1467.62</v>
      </c>
      <c r="I344" s="38">
        <v>2461.13</v>
      </c>
      <c r="J344" s="38">
        <v>3308.89</v>
      </c>
      <c r="K344" s="39">
        <v>3506.3</v>
      </c>
      <c r="L344" s="39">
        <v>5151.58</v>
      </c>
      <c r="M344" s="40">
        <v>5822.68</v>
      </c>
      <c r="N344" s="39">
        <v>7346.59</v>
      </c>
      <c r="O344" s="39">
        <v>9091.11</v>
      </c>
      <c r="P344" s="39">
        <v>10340.94</v>
      </c>
      <c r="Q344" s="39">
        <v>11754.15</v>
      </c>
      <c r="R344" s="39">
        <v>13148.44</v>
      </c>
      <c r="S344" s="39">
        <v>12826.82</v>
      </c>
      <c r="T344" s="39">
        <v>13146.84</v>
      </c>
      <c r="U344" s="39">
        <v>13660.79</v>
      </c>
      <c r="V344" s="39">
        <v>14947.96</v>
      </c>
      <c r="W344" s="39">
        <v>14821.17</v>
      </c>
      <c r="X344" s="39">
        <v>16000.1</v>
      </c>
      <c r="Y344" s="39">
        <v>17050.23</v>
      </c>
      <c r="Z344" s="39">
        <v>17741.36</v>
      </c>
      <c r="AA344" s="39">
        <v>18364.199999999997</v>
      </c>
      <c r="AB344" s="40">
        <v>20014.5</v>
      </c>
      <c r="AC344" s="39">
        <v>21007</v>
      </c>
      <c r="AD344" s="39">
        <v>19873</v>
      </c>
      <c r="AE344" s="39">
        <v>26847.59</v>
      </c>
      <c r="AF344" s="39">
        <v>20621.759999999998</v>
      </c>
      <c r="AG344" s="50">
        <v>21834.41</v>
      </c>
    </row>
    <row r="345" spans="1:33" x14ac:dyDescent="0.2">
      <c r="A345" s="19" t="s">
        <v>313</v>
      </c>
      <c r="B345" s="20" t="s">
        <v>429</v>
      </c>
      <c r="C345" s="38">
        <v>0</v>
      </c>
      <c r="D345" s="38">
        <v>11.75</v>
      </c>
      <c r="E345" s="39">
        <v>11.75</v>
      </c>
      <c r="F345" s="38">
        <v>11.75</v>
      </c>
      <c r="G345" s="38">
        <v>11.75</v>
      </c>
      <c r="H345" s="38">
        <v>11.75</v>
      </c>
      <c r="I345" s="38">
        <v>11.75</v>
      </c>
      <c r="J345" s="38">
        <v>36.25</v>
      </c>
      <c r="K345" s="39">
        <v>119.62</v>
      </c>
      <c r="L345" s="39">
        <v>162</v>
      </c>
      <c r="M345" s="40">
        <v>230.24</v>
      </c>
      <c r="N345" s="39">
        <v>123</v>
      </c>
      <c r="O345" s="39">
        <v>183.37</v>
      </c>
      <c r="P345" s="39">
        <v>215.5</v>
      </c>
      <c r="Q345" s="39">
        <v>169.75</v>
      </c>
      <c r="R345" s="39">
        <v>217.36</v>
      </c>
      <c r="S345" s="39">
        <v>132.5</v>
      </c>
      <c r="T345" s="39">
        <v>132.5</v>
      </c>
      <c r="U345" s="39">
        <v>82.75</v>
      </c>
      <c r="V345" s="39">
        <v>82.75</v>
      </c>
      <c r="W345" s="39">
        <v>82.75</v>
      </c>
      <c r="X345" s="39">
        <v>189</v>
      </c>
      <c r="Y345" s="39">
        <v>88.75</v>
      </c>
      <c r="Z345" s="39">
        <v>198.5</v>
      </c>
      <c r="AA345" s="39">
        <v>159.5</v>
      </c>
      <c r="AB345" s="40">
        <v>261.25</v>
      </c>
      <c r="AC345" s="39">
        <v>180</v>
      </c>
      <c r="AD345" s="39">
        <v>170</v>
      </c>
      <c r="AE345" s="39">
        <v>183.62</v>
      </c>
      <c r="AF345" s="39">
        <v>196</v>
      </c>
      <c r="AG345" s="50">
        <v>170.75</v>
      </c>
    </row>
    <row r="346" spans="1:33" x14ac:dyDescent="0.2">
      <c r="A346" s="19" t="s">
        <v>315</v>
      </c>
      <c r="B346" s="20" t="s">
        <v>429</v>
      </c>
      <c r="C346" s="38">
        <v>8554.2900000000009</v>
      </c>
      <c r="D346" s="38">
        <v>7397.56</v>
      </c>
      <c r="E346" s="39">
        <v>8254.8700000000008</v>
      </c>
      <c r="F346" s="38">
        <v>8803.19</v>
      </c>
      <c r="G346" s="38">
        <v>10882.06</v>
      </c>
      <c r="H346" s="38">
        <v>13146.64</v>
      </c>
      <c r="I346" s="38">
        <v>17845.52</v>
      </c>
      <c r="J346" s="38">
        <v>18251.009999999998</v>
      </c>
      <c r="K346" s="39">
        <v>16750.599999999999</v>
      </c>
      <c r="L346" s="39">
        <v>18964.349999999999</v>
      </c>
      <c r="M346" s="40">
        <v>19749.099999999999</v>
      </c>
      <c r="N346" s="39">
        <v>27237.87</v>
      </c>
      <c r="O346" s="39">
        <v>28256.09</v>
      </c>
      <c r="P346" s="39">
        <v>25754.43</v>
      </c>
      <c r="Q346" s="39">
        <v>26028.880000000001</v>
      </c>
      <c r="R346" s="39">
        <v>28464.37</v>
      </c>
      <c r="S346" s="39">
        <v>31820.32</v>
      </c>
      <c r="T346" s="39">
        <v>32457.33</v>
      </c>
      <c r="U346" s="39">
        <v>29504.29</v>
      </c>
      <c r="V346" s="39">
        <v>31224.18</v>
      </c>
      <c r="W346" s="39">
        <v>33781.26</v>
      </c>
      <c r="X346" s="39">
        <v>35811.17</v>
      </c>
      <c r="Y346" s="39">
        <v>38402.519999999997</v>
      </c>
      <c r="Z346" s="39">
        <v>39737.06</v>
      </c>
      <c r="AA346" s="39">
        <v>40945.340000000004</v>
      </c>
      <c r="AB346" s="40">
        <v>41205.64</v>
      </c>
      <c r="AC346" s="39">
        <v>44168.38</v>
      </c>
      <c r="AD346" s="39">
        <v>44621.83</v>
      </c>
      <c r="AE346" s="39">
        <v>58169.68</v>
      </c>
      <c r="AF346" s="39">
        <v>44146.080000000002</v>
      </c>
      <c r="AG346" s="50">
        <v>46213.49</v>
      </c>
    </row>
    <row r="347" spans="1:33" x14ac:dyDescent="0.2">
      <c r="A347" s="19" t="s">
        <v>314</v>
      </c>
      <c r="B347" s="20" t="s">
        <v>429</v>
      </c>
      <c r="C347" s="38">
        <v>143457.21</v>
      </c>
      <c r="D347" s="38">
        <v>142246.04</v>
      </c>
      <c r="E347" s="39">
        <v>151354.93</v>
      </c>
      <c r="F347" s="38">
        <v>152374.14000000001</v>
      </c>
      <c r="G347" s="38">
        <v>158818.54</v>
      </c>
      <c r="H347" s="38">
        <v>162709.18</v>
      </c>
      <c r="I347" s="38">
        <v>180146.28</v>
      </c>
      <c r="J347" s="38">
        <v>183346.91</v>
      </c>
      <c r="K347" s="39">
        <v>154331.51999999999</v>
      </c>
      <c r="L347" s="39">
        <v>179329.38</v>
      </c>
      <c r="M347" s="40">
        <v>186408.06</v>
      </c>
      <c r="N347" s="39">
        <v>196488.42</v>
      </c>
      <c r="O347" s="39">
        <v>196790.36</v>
      </c>
      <c r="P347" s="39">
        <v>199009.6</v>
      </c>
      <c r="Q347" s="39">
        <v>189251.22</v>
      </c>
      <c r="R347" s="39">
        <v>190490.6</v>
      </c>
      <c r="S347" s="39">
        <v>186427.23</v>
      </c>
      <c r="T347" s="39">
        <v>188433.06</v>
      </c>
      <c r="U347" s="39">
        <v>184942.78</v>
      </c>
      <c r="V347" s="39">
        <v>190224.36</v>
      </c>
      <c r="W347" s="39">
        <v>196676.51</v>
      </c>
      <c r="X347" s="39">
        <v>207528.2</v>
      </c>
      <c r="Y347" s="39">
        <v>218204.7</v>
      </c>
      <c r="Z347" s="39">
        <v>228666.97</v>
      </c>
      <c r="AA347" s="39">
        <v>241885.69000000003</v>
      </c>
      <c r="AB347" s="40">
        <v>266293.59000000003</v>
      </c>
      <c r="AC347" s="39">
        <v>267795.33</v>
      </c>
      <c r="AD347" s="39">
        <v>272056.09999999998</v>
      </c>
      <c r="AE347" s="39">
        <v>355690.72</v>
      </c>
      <c r="AF347" s="39">
        <v>276927.28000000003</v>
      </c>
      <c r="AG347" s="50">
        <v>282762.03999999998</v>
      </c>
    </row>
    <row r="348" spans="1:33" x14ac:dyDescent="0.2">
      <c r="A348" s="19" t="s">
        <v>316</v>
      </c>
      <c r="B348" s="20" t="s">
        <v>429</v>
      </c>
      <c r="C348" s="38">
        <v>9253.4699999999993</v>
      </c>
      <c r="D348" s="38">
        <v>8732.9699999999993</v>
      </c>
      <c r="E348" s="39">
        <v>11334.96</v>
      </c>
      <c r="F348" s="38">
        <v>12966</v>
      </c>
      <c r="G348" s="39">
        <v>13185.23</v>
      </c>
      <c r="H348" s="39">
        <v>17362.41</v>
      </c>
      <c r="I348" s="39">
        <v>16452.830000000002</v>
      </c>
      <c r="J348" s="39">
        <v>17973.25</v>
      </c>
      <c r="K348" s="39">
        <v>18135.54</v>
      </c>
      <c r="L348" s="39">
        <v>25036.6</v>
      </c>
      <c r="M348" s="40">
        <v>26502.49</v>
      </c>
      <c r="N348" s="39">
        <v>29014.92</v>
      </c>
      <c r="O348" s="39">
        <v>29835.9</v>
      </c>
      <c r="P348" s="39">
        <v>26944.31</v>
      </c>
      <c r="Q348" s="39">
        <v>26301.1</v>
      </c>
      <c r="R348" s="39">
        <v>29440.17</v>
      </c>
      <c r="S348" s="39">
        <v>28534.12</v>
      </c>
      <c r="T348" s="39">
        <v>28686.03</v>
      </c>
      <c r="U348" s="39">
        <v>29764.05</v>
      </c>
      <c r="V348" s="39">
        <v>29575.73</v>
      </c>
      <c r="W348" s="39">
        <v>27563.75</v>
      </c>
      <c r="X348" s="39">
        <v>29534.43</v>
      </c>
      <c r="Y348" s="39">
        <v>31170.2</v>
      </c>
      <c r="Z348" s="39">
        <v>31101.55</v>
      </c>
      <c r="AA348" s="39">
        <v>33414.080000000002</v>
      </c>
      <c r="AB348" s="40">
        <v>34070.769999999997</v>
      </c>
      <c r="AC348" s="39">
        <v>35103.449999999997</v>
      </c>
      <c r="AD348" s="39">
        <v>34258.25</v>
      </c>
      <c r="AE348" s="39">
        <v>40836.29</v>
      </c>
      <c r="AF348" s="39">
        <v>33486.21</v>
      </c>
      <c r="AG348" s="50">
        <v>33863.65</v>
      </c>
    </row>
    <row r="349" spans="1:33" x14ac:dyDescent="0.2">
      <c r="A349" s="19" t="s">
        <v>317</v>
      </c>
      <c r="B349" s="20" t="s">
        <v>429</v>
      </c>
      <c r="C349" s="38">
        <v>8105.48</v>
      </c>
      <c r="D349" s="38">
        <v>5250.12</v>
      </c>
      <c r="E349" s="39">
        <v>7580.26</v>
      </c>
      <c r="F349" s="38">
        <v>7403.37</v>
      </c>
      <c r="G349" s="39">
        <v>7849.26</v>
      </c>
      <c r="H349" s="39">
        <v>8914.11</v>
      </c>
      <c r="I349" s="39">
        <v>8102.75</v>
      </c>
      <c r="J349" s="39">
        <v>5663.42</v>
      </c>
      <c r="K349" s="39">
        <v>6209.45</v>
      </c>
      <c r="L349" s="39">
        <v>5418.72</v>
      </c>
      <c r="M349" s="40">
        <v>7054.72</v>
      </c>
      <c r="N349" s="39">
        <v>5492.08</v>
      </c>
      <c r="O349" s="39">
        <v>7071.79</v>
      </c>
      <c r="P349" s="39">
        <v>5443.98</v>
      </c>
      <c r="Q349" s="39">
        <v>5059.21</v>
      </c>
      <c r="R349" s="39">
        <v>4813.8500000000004</v>
      </c>
      <c r="S349" s="39">
        <v>4055.96</v>
      </c>
      <c r="T349" s="39">
        <v>4148.68</v>
      </c>
      <c r="U349" s="39">
        <v>4011.51</v>
      </c>
      <c r="V349" s="39">
        <v>4136.8100000000004</v>
      </c>
      <c r="W349" s="39">
        <v>4486.37</v>
      </c>
      <c r="X349" s="39">
        <v>4866.71</v>
      </c>
      <c r="Y349" s="39">
        <v>5025.17</v>
      </c>
      <c r="Z349" s="39">
        <v>5053.04</v>
      </c>
      <c r="AA349" s="39">
        <v>5723.09</v>
      </c>
      <c r="AB349" s="40">
        <v>5462.55</v>
      </c>
      <c r="AC349" s="39">
        <v>6739.96</v>
      </c>
      <c r="AD349" s="39">
        <v>6409.47</v>
      </c>
      <c r="AE349" s="39">
        <v>9296.6299999999992</v>
      </c>
      <c r="AF349" s="39">
        <v>6949.31</v>
      </c>
      <c r="AG349" s="50">
        <v>8391.15</v>
      </c>
    </row>
    <row r="350" spans="1:33" x14ac:dyDescent="0.2">
      <c r="A350" s="19" t="s">
        <v>318</v>
      </c>
      <c r="B350" s="20" t="s">
        <v>429</v>
      </c>
      <c r="C350" s="38">
        <v>49390.239999999998</v>
      </c>
      <c r="D350" s="38">
        <v>40194.769999999997</v>
      </c>
      <c r="E350" s="39">
        <v>41530.160000000003</v>
      </c>
      <c r="F350" s="38">
        <v>44828.18</v>
      </c>
      <c r="G350" s="39">
        <v>48372.28</v>
      </c>
      <c r="H350" s="39">
        <v>51479.09</v>
      </c>
      <c r="I350" s="39">
        <v>69159.520000000004</v>
      </c>
      <c r="J350" s="39">
        <v>84260.28</v>
      </c>
      <c r="K350" s="39">
        <v>82449.460000000006</v>
      </c>
      <c r="L350" s="39">
        <v>109609.75</v>
      </c>
      <c r="M350" s="40">
        <v>117602.15</v>
      </c>
      <c r="N350" s="39">
        <v>120936.59</v>
      </c>
      <c r="O350" s="39">
        <v>121329.92</v>
      </c>
      <c r="P350" s="39">
        <v>119755.23</v>
      </c>
      <c r="Q350" s="39">
        <v>122020.9</v>
      </c>
      <c r="R350" s="39">
        <v>125538.49</v>
      </c>
      <c r="S350" s="39">
        <v>122251.46</v>
      </c>
      <c r="T350" s="39">
        <v>123606.03</v>
      </c>
      <c r="U350" s="39">
        <v>126720.89</v>
      </c>
      <c r="V350" s="39">
        <v>126327.11</v>
      </c>
      <c r="W350" s="39">
        <v>126209.82</v>
      </c>
      <c r="X350" s="39">
        <v>132504.72</v>
      </c>
      <c r="Y350" s="39">
        <v>134006.99</v>
      </c>
      <c r="Z350" s="39">
        <v>139508.88</v>
      </c>
      <c r="AA350" s="39">
        <v>140926.12000000002</v>
      </c>
      <c r="AB350" s="40">
        <v>146688.70000000001</v>
      </c>
      <c r="AC350" s="39">
        <v>156716.34</v>
      </c>
      <c r="AD350" s="39">
        <v>149211.85999999999</v>
      </c>
      <c r="AE350" s="39">
        <v>191733.6</v>
      </c>
      <c r="AF350" s="39">
        <v>150313.59</v>
      </c>
      <c r="AG350" s="50">
        <v>148643.06</v>
      </c>
    </row>
    <row r="351" spans="1:33" x14ac:dyDescent="0.2">
      <c r="A351" s="19" t="s">
        <v>319</v>
      </c>
      <c r="B351" s="20" t="s">
        <v>430</v>
      </c>
      <c r="C351" s="38">
        <v>527.75</v>
      </c>
      <c r="D351" s="38">
        <v>886.45</v>
      </c>
      <c r="E351" s="39">
        <v>778.25</v>
      </c>
      <c r="F351" s="38">
        <v>1292.1199999999999</v>
      </c>
      <c r="G351" s="39">
        <v>1201.75</v>
      </c>
      <c r="H351" s="39">
        <v>1722.75</v>
      </c>
      <c r="I351" s="39">
        <v>2338.25</v>
      </c>
      <c r="J351" s="39">
        <v>2308.77</v>
      </c>
      <c r="K351" s="39">
        <v>2741.47</v>
      </c>
      <c r="L351" s="39">
        <v>2599.19</v>
      </c>
      <c r="M351" s="40">
        <v>2834.83</v>
      </c>
      <c r="N351" s="39">
        <v>2903.6</v>
      </c>
      <c r="O351" s="39">
        <v>3450.45</v>
      </c>
      <c r="P351" s="39">
        <v>3347.96</v>
      </c>
      <c r="Q351" s="39">
        <v>2918.56</v>
      </c>
      <c r="R351" s="39">
        <v>2734.84</v>
      </c>
      <c r="S351" s="39">
        <v>2077.31</v>
      </c>
      <c r="T351" s="39">
        <v>2242.21</v>
      </c>
      <c r="U351" s="39">
        <v>2434.86</v>
      </c>
      <c r="V351" s="39">
        <v>2382.65</v>
      </c>
      <c r="W351" s="39">
        <v>2673.58</v>
      </c>
      <c r="X351" s="39">
        <v>2385.9899999999998</v>
      </c>
      <c r="Y351" s="39">
        <v>2408.46</v>
      </c>
      <c r="Z351" s="39">
        <v>2772.62</v>
      </c>
      <c r="AA351" s="39">
        <v>2629.73</v>
      </c>
      <c r="AB351" s="40">
        <v>2599.6</v>
      </c>
      <c r="AC351" s="39">
        <v>2287.71</v>
      </c>
      <c r="AD351" s="39">
        <v>3183.45</v>
      </c>
      <c r="AE351" s="39">
        <v>3276.34</v>
      </c>
      <c r="AF351" s="39">
        <v>2914.74</v>
      </c>
      <c r="AG351" s="50">
        <v>2448.35</v>
      </c>
    </row>
    <row r="352" spans="1:33" x14ac:dyDescent="0.2">
      <c r="A352" s="19" t="s">
        <v>320</v>
      </c>
      <c r="B352" s="20" t="s">
        <v>430</v>
      </c>
      <c r="C352" s="38">
        <v>1309.75</v>
      </c>
      <c r="D352" s="38">
        <v>2685.49</v>
      </c>
      <c r="E352" s="39">
        <v>1450.43</v>
      </c>
      <c r="F352" s="38">
        <v>2102.92</v>
      </c>
      <c r="G352" s="39">
        <v>3134.49</v>
      </c>
      <c r="H352" s="39">
        <v>4104.42</v>
      </c>
      <c r="I352" s="39">
        <v>5599.05</v>
      </c>
      <c r="J352" s="39">
        <v>4114.5200000000004</v>
      </c>
      <c r="K352" s="39">
        <v>3175.96</v>
      </c>
      <c r="L352" s="39">
        <v>3344.19</v>
      </c>
      <c r="M352" s="40">
        <v>3482.91</v>
      </c>
      <c r="N352" s="39">
        <v>3419.13</v>
      </c>
      <c r="O352" s="39">
        <v>3521.82</v>
      </c>
      <c r="P352" s="39">
        <v>2315.5500000000002</v>
      </c>
      <c r="Q352" s="39">
        <v>2045.98</v>
      </c>
      <c r="R352" s="39">
        <v>1447.96</v>
      </c>
      <c r="S352" s="39">
        <v>972.04</v>
      </c>
      <c r="T352" s="39">
        <v>1129</v>
      </c>
      <c r="U352" s="39">
        <v>875.73</v>
      </c>
      <c r="V352" s="39">
        <v>823.74</v>
      </c>
      <c r="W352" s="39">
        <v>2162.2199999999998</v>
      </c>
      <c r="X352" s="39">
        <v>1280.8599999999999</v>
      </c>
      <c r="Y352" s="39">
        <v>1430.37</v>
      </c>
      <c r="Z352" s="39">
        <v>1381.74</v>
      </c>
      <c r="AA352" s="39">
        <v>1265</v>
      </c>
      <c r="AB352" s="40">
        <v>1306.74</v>
      </c>
      <c r="AC352" s="39">
        <v>1322.73</v>
      </c>
      <c r="AD352" s="39">
        <v>1396.72</v>
      </c>
      <c r="AE352" s="39">
        <v>1682.59</v>
      </c>
      <c r="AF352" s="39">
        <v>2011.99</v>
      </c>
      <c r="AG352" s="50">
        <v>2277.56</v>
      </c>
    </row>
    <row r="353" spans="1:33" x14ac:dyDescent="0.2">
      <c r="A353" s="19" t="s">
        <v>321</v>
      </c>
      <c r="B353" s="20" t="s">
        <v>430</v>
      </c>
      <c r="C353" s="38">
        <v>2183.4899999999998</v>
      </c>
      <c r="D353" s="38">
        <v>3656.94</v>
      </c>
      <c r="E353" s="39">
        <v>3639.5</v>
      </c>
      <c r="F353" s="38">
        <v>4330.47</v>
      </c>
      <c r="G353" s="39">
        <v>5663.02</v>
      </c>
      <c r="H353" s="39">
        <v>7425.97</v>
      </c>
      <c r="I353" s="39">
        <v>10574.63</v>
      </c>
      <c r="J353" s="39">
        <v>10467.370000000001</v>
      </c>
      <c r="K353" s="39">
        <v>8371.64</v>
      </c>
      <c r="L353" s="39">
        <v>10388.09</v>
      </c>
      <c r="M353" s="40">
        <v>11126.52</v>
      </c>
      <c r="N353" s="39">
        <v>8727.01</v>
      </c>
      <c r="O353" s="39">
        <v>8053.43</v>
      </c>
      <c r="P353" s="39">
        <v>8185.45</v>
      </c>
      <c r="Q353" s="39">
        <v>8232.07</v>
      </c>
      <c r="R353" s="39">
        <v>7095.97</v>
      </c>
      <c r="S353" s="39">
        <v>4120.17</v>
      </c>
      <c r="T353" s="39">
        <v>4269.25</v>
      </c>
      <c r="U353" s="39">
        <v>6061.02</v>
      </c>
      <c r="V353" s="39">
        <v>5956.86</v>
      </c>
      <c r="W353" s="39">
        <v>5780.98</v>
      </c>
      <c r="X353" s="39">
        <v>5001.3900000000003</v>
      </c>
      <c r="Y353" s="39">
        <v>5008.74</v>
      </c>
      <c r="Z353" s="39">
        <v>4142.21</v>
      </c>
      <c r="AA353" s="39">
        <v>4724.4599999999991</v>
      </c>
      <c r="AB353" s="40">
        <v>4076.1</v>
      </c>
      <c r="AC353" s="39">
        <v>4036.74</v>
      </c>
      <c r="AD353" s="39">
        <v>5775.59</v>
      </c>
      <c r="AE353" s="39">
        <v>6081.96</v>
      </c>
      <c r="AF353" s="39">
        <v>4322.24</v>
      </c>
      <c r="AG353" s="50">
        <v>5334.41</v>
      </c>
    </row>
    <row r="354" spans="1:33" x14ac:dyDescent="0.2">
      <c r="A354" s="19" t="s">
        <v>322</v>
      </c>
      <c r="B354" s="20" t="s">
        <v>430</v>
      </c>
      <c r="C354" s="38">
        <v>84.25</v>
      </c>
      <c r="D354" s="38">
        <v>308.75</v>
      </c>
      <c r="E354" s="39">
        <v>230.75</v>
      </c>
      <c r="F354" s="38">
        <v>287.45</v>
      </c>
      <c r="G354" s="39">
        <v>451.25</v>
      </c>
      <c r="H354" s="39">
        <v>794.75</v>
      </c>
      <c r="I354" s="39">
        <v>1196.0999999999999</v>
      </c>
      <c r="J354" s="39">
        <v>989.95</v>
      </c>
      <c r="K354" s="39">
        <v>1026.6400000000001</v>
      </c>
      <c r="L354" s="39">
        <v>1099.6199999999999</v>
      </c>
      <c r="M354" s="40">
        <v>1335.24</v>
      </c>
      <c r="N354" s="39">
        <v>875.01</v>
      </c>
      <c r="O354" s="39">
        <v>593</v>
      </c>
      <c r="P354" s="39">
        <v>639.48</v>
      </c>
      <c r="Q354" s="39">
        <v>1005.37</v>
      </c>
      <c r="R354" s="39">
        <v>667.21</v>
      </c>
      <c r="S354" s="39">
        <v>309.5</v>
      </c>
      <c r="T354" s="39">
        <v>309.5</v>
      </c>
      <c r="U354" s="39">
        <v>349.75</v>
      </c>
      <c r="V354" s="39">
        <v>357.25</v>
      </c>
      <c r="W354" s="39">
        <v>168</v>
      </c>
      <c r="X354" s="39">
        <v>341</v>
      </c>
      <c r="Y354" s="39">
        <v>289.12</v>
      </c>
      <c r="Z354" s="39">
        <v>323.5</v>
      </c>
      <c r="AA354" s="39">
        <v>326.25</v>
      </c>
      <c r="AB354" s="40">
        <v>317.75</v>
      </c>
      <c r="AC354" s="39">
        <v>382.74</v>
      </c>
      <c r="AD354" s="39">
        <v>489.62</v>
      </c>
      <c r="AE354" s="39">
        <v>710.75</v>
      </c>
      <c r="AF354" s="39">
        <v>435.49</v>
      </c>
      <c r="AG354" s="50">
        <v>530</v>
      </c>
    </row>
    <row r="355" spans="1:33" x14ac:dyDescent="0.2">
      <c r="A355" s="19" t="s">
        <v>323</v>
      </c>
      <c r="B355" s="20" t="s">
        <v>430</v>
      </c>
      <c r="C355" s="38">
        <v>806.75</v>
      </c>
      <c r="D355" s="38">
        <v>457.5</v>
      </c>
      <c r="E355" s="39">
        <v>333</v>
      </c>
      <c r="F355" s="38">
        <v>504.25</v>
      </c>
      <c r="G355" s="39">
        <v>656.62</v>
      </c>
      <c r="H355" s="39">
        <v>532.5</v>
      </c>
      <c r="I355" s="39">
        <v>827.31</v>
      </c>
      <c r="J355" s="39">
        <v>776.32</v>
      </c>
      <c r="K355" s="39">
        <v>963.84</v>
      </c>
      <c r="L355" s="39">
        <v>979.5</v>
      </c>
      <c r="M355" s="40">
        <v>1014.22</v>
      </c>
      <c r="N355" s="39">
        <v>1065.73</v>
      </c>
      <c r="O355" s="39">
        <v>1220.49</v>
      </c>
      <c r="P355" s="39">
        <v>813.86</v>
      </c>
      <c r="Q355" s="39">
        <v>619.75</v>
      </c>
      <c r="R355" s="39">
        <v>769.75</v>
      </c>
      <c r="S355" s="39">
        <v>436.64</v>
      </c>
      <c r="T355" s="39">
        <v>526</v>
      </c>
      <c r="U355" s="39">
        <v>412.49</v>
      </c>
      <c r="V355" s="39">
        <v>744.5</v>
      </c>
      <c r="W355" s="39">
        <v>563.12</v>
      </c>
      <c r="X355" s="39">
        <v>544.24</v>
      </c>
      <c r="Y355" s="39">
        <v>573.75</v>
      </c>
      <c r="Z355" s="39">
        <v>554.25</v>
      </c>
      <c r="AA355" s="39">
        <v>532.75</v>
      </c>
      <c r="AB355" s="40">
        <v>662.49</v>
      </c>
      <c r="AC355" s="39">
        <v>545</v>
      </c>
      <c r="AD355" s="39">
        <v>602.5</v>
      </c>
      <c r="AE355" s="39">
        <v>744.87</v>
      </c>
      <c r="AF355" s="39">
        <v>496.75</v>
      </c>
      <c r="AG355" s="50">
        <v>392.75</v>
      </c>
    </row>
    <row r="356" spans="1:33" x14ac:dyDescent="0.2">
      <c r="A356" s="19" t="s">
        <v>324</v>
      </c>
      <c r="B356" s="20" t="s">
        <v>461</v>
      </c>
      <c r="C356" s="38">
        <v>766.75</v>
      </c>
      <c r="D356" s="38">
        <v>896.25</v>
      </c>
      <c r="E356" s="39">
        <v>1752.77</v>
      </c>
      <c r="F356" s="38">
        <v>2080.5</v>
      </c>
      <c r="G356" s="39">
        <v>4283.6499999999996</v>
      </c>
      <c r="H356" s="39">
        <v>4789.29</v>
      </c>
      <c r="I356" s="39">
        <v>7152.45</v>
      </c>
      <c r="J356" s="39">
        <v>9527.8799999999992</v>
      </c>
      <c r="K356" s="39">
        <v>7627.78</v>
      </c>
      <c r="L356" s="39">
        <v>10680.29</v>
      </c>
      <c r="M356" s="40">
        <v>10804.03</v>
      </c>
      <c r="N356" s="39">
        <v>15702.91</v>
      </c>
      <c r="O356" s="39">
        <v>11303.1</v>
      </c>
      <c r="P356" s="39">
        <v>9121.5400000000009</v>
      </c>
      <c r="Q356" s="39">
        <v>7140.96</v>
      </c>
      <c r="R356" s="39">
        <v>6275.47</v>
      </c>
      <c r="S356" s="39">
        <v>4627.09</v>
      </c>
      <c r="T356" s="39">
        <v>4947.1099999999997</v>
      </c>
      <c r="U356" s="39">
        <v>4646.5</v>
      </c>
      <c r="V356" s="39">
        <v>4702.8599999999997</v>
      </c>
      <c r="W356" s="39">
        <v>4756.1000000000004</v>
      </c>
      <c r="X356" s="39">
        <v>4925.4399999999996</v>
      </c>
      <c r="Y356" s="39">
        <v>5352.98</v>
      </c>
      <c r="Z356" s="39">
        <v>5673.22</v>
      </c>
      <c r="AA356" s="39">
        <v>4723.9799999999996</v>
      </c>
      <c r="AB356" s="68" t="s">
        <v>483</v>
      </c>
      <c r="AC356" s="69"/>
      <c r="AD356" s="69"/>
      <c r="AE356" s="69"/>
      <c r="AF356" s="69"/>
      <c r="AG356" s="70"/>
    </row>
    <row r="357" spans="1:33" x14ac:dyDescent="0.2">
      <c r="A357" s="19" t="s">
        <v>470</v>
      </c>
      <c r="B357" s="20" t="s">
        <v>461</v>
      </c>
      <c r="C357" s="38">
        <v>8116.18</v>
      </c>
      <c r="D357" s="38">
        <v>7102.65</v>
      </c>
      <c r="E357" s="39">
        <v>9737.2800000000007</v>
      </c>
      <c r="F357" s="38">
        <v>10948.59</v>
      </c>
      <c r="G357" s="39">
        <v>12355.91</v>
      </c>
      <c r="H357" s="39">
        <v>12256.76</v>
      </c>
      <c r="I357" s="39">
        <v>17351.07</v>
      </c>
      <c r="J357" s="39">
        <v>19041.98</v>
      </c>
      <c r="K357" s="39">
        <v>19485.47</v>
      </c>
      <c r="L357" s="39">
        <v>20996.01</v>
      </c>
      <c r="M357" s="40">
        <v>23802.240000000002</v>
      </c>
      <c r="N357" s="39">
        <v>18337.990000000002</v>
      </c>
      <c r="O357" s="39">
        <v>18661.45</v>
      </c>
      <c r="P357" s="39">
        <v>16413.71</v>
      </c>
      <c r="Q357" s="39">
        <v>14145.87</v>
      </c>
      <c r="R357" s="39">
        <v>11891.24</v>
      </c>
      <c r="S357" s="39">
        <v>8662.74</v>
      </c>
      <c r="T357" s="39">
        <v>9904.9699999999993</v>
      </c>
      <c r="U357" s="39">
        <v>8360.35</v>
      </c>
      <c r="V357" s="39">
        <v>8360.75</v>
      </c>
      <c r="W357" s="39">
        <v>7889.02</v>
      </c>
      <c r="X357" s="39">
        <v>7529.94</v>
      </c>
      <c r="Y357" s="39">
        <v>7506.22</v>
      </c>
      <c r="Z357" s="39">
        <v>7757.08</v>
      </c>
      <c r="AA357" s="39">
        <v>7665.0999999999995</v>
      </c>
      <c r="AB357" s="40">
        <v>6450.3</v>
      </c>
      <c r="AC357" s="39">
        <v>6322.7</v>
      </c>
      <c r="AD357" s="39">
        <v>7015.52</v>
      </c>
      <c r="AE357" s="39">
        <v>8363.82</v>
      </c>
      <c r="AF357" s="39">
        <v>6485.01</v>
      </c>
      <c r="AG357" s="50">
        <v>7307.63</v>
      </c>
    </row>
    <row r="358" spans="1:33" x14ac:dyDescent="0.2">
      <c r="A358" s="19" t="s">
        <v>471</v>
      </c>
      <c r="B358" s="20" t="s">
        <v>461</v>
      </c>
      <c r="C358" s="38">
        <v>0</v>
      </c>
      <c r="D358" s="38">
        <v>0</v>
      </c>
      <c r="E358" s="39">
        <v>11.75</v>
      </c>
      <c r="F358" s="38">
        <v>11.75</v>
      </c>
      <c r="G358" s="39">
        <v>0</v>
      </c>
      <c r="H358" s="39">
        <v>17.25</v>
      </c>
      <c r="I358" s="39">
        <v>81.489999999999995</v>
      </c>
      <c r="J358" s="39">
        <v>124.49</v>
      </c>
      <c r="K358" s="39">
        <v>0</v>
      </c>
      <c r="L358" s="39">
        <v>0</v>
      </c>
      <c r="M358" s="40">
        <v>759.49</v>
      </c>
      <c r="N358" s="39">
        <v>443</v>
      </c>
      <c r="O358" s="39">
        <v>617.12</v>
      </c>
      <c r="P358" s="39">
        <v>419.61</v>
      </c>
      <c r="Q358" s="39">
        <v>449.37</v>
      </c>
      <c r="R358" s="39">
        <v>466.37</v>
      </c>
      <c r="S358" s="39">
        <v>240.26</v>
      </c>
      <c r="T358" s="39">
        <v>286.62</v>
      </c>
      <c r="U358" s="39">
        <v>378.25</v>
      </c>
      <c r="V358" s="39">
        <v>192.75</v>
      </c>
      <c r="W358" s="39">
        <v>304.12</v>
      </c>
      <c r="X358" s="39">
        <v>202.86</v>
      </c>
      <c r="Y358" s="39">
        <v>457</v>
      </c>
      <c r="Z358" s="39">
        <v>234.75</v>
      </c>
      <c r="AA358" s="39">
        <v>331</v>
      </c>
      <c r="AB358" s="40">
        <v>230.75</v>
      </c>
      <c r="AC358" s="39">
        <v>461</v>
      </c>
      <c r="AD358" s="39">
        <v>304.5</v>
      </c>
      <c r="AE358" s="39">
        <v>611.75</v>
      </c>
      <c r="AF358" s="39">
        <v>199.75</v>
      </c>
      <c r="AG358" s="50">
        <v>339.5</v>
      </c>
    </row>
    <row r="359" spans="1:33" x14ac:dyDescent="0.2">
      <c r="A359" s="19" t="s">
        <v>325</v>
      </c>
      <c r="B359" s="20" t="s">
        <v>462</v>
      </c>
      <c r="C359" s="38">
        <v>6388.99</v>
      </c>
      <c r="D359" s="38">
        <v>5071.92</v>
      </c>
      <c r="E359" s="39">
        <v>4772.97</v>
      </c>
      <c r="F359" s="38">
        <v>3601.12</v>
      </c>
      <c r="G359" s="39">
        <v>3626.37</v>
      </c>
      <c r="H359" s="39">
        <v>4209.25</v>
      </c>
      <c r="I359" s="39">
        <v>13813.36</v>
      </c>
      <c r="J359" s="39">
        <v>22348.44</v>
      </c>
      <c r="K359" s="39">
        <v>25403.37</v>
      </c>
      <c r="L359" s="39">
        <v>34684.559999999998</v>
      </c>
      <c r="M359" s="40">
        <v>37695.32</v>
      </c>
      <c r="N359" s="39">
        <v>32685.98</v>
      </c>
      <c r="O359" s="39">
        <v>31067.8</v>
      </c>
      <c r="P359" s="39">
        <v>28091.42</v>
      </c>
      <c r="Q359" s="39">
        <v>25186.01</v>
      </c>
      <c r="R359" s="39">
        <v>26450.01</v>
      </c>
      <c r="S359" s="39">
        <v>31681.49</v>
      </c>
      <c r="T359" s="39">
        <v>32470.69</v>
      </c>
      <c r="U359" s="39">
        <v>36700.449999999997</v>
      </c>
      <c r="V359" s="39">
        <v>36492.54</v>
      </c>
      <c r="W359" s="39">
        <v>37122.86</v>
      </c>
      <c r="X359" s="39">
        <v>38921.379999999997</v>
      </c>
      <c r="Y359" s="39">
        <v>38786.480000000003</v>
      </c>
      <c r="Z359" s="39">
        <v>36715.589999999997</v>
      </c>
      <c r="AA359" s="39">
        <v>45434.659999999996</v>
      </c>
      <c r="AB359" s="40">
        <v>46601.18</v>
      </c>
      <c r="AC359" s="39">
        <v>50511.99</v>
      </c>
      <c r="AD359" s="39">
        <v>56266.879999999997</v>
      </c>
      <c r="AE359" s="39">
        <v>75521.440000000002</v>
      </c>
      <c r="AF359" s="39">
        <v>67420.929999999993</v>
      </c>
      <c r="AG359" s="50">
        <v>66373.119999999995</v>
      </c>
    </row>
    <row r="360" spans="1:33" x14ac:dyDescent="0.2">
      <c r="A360" s="19" t="s">
        <v>472</v>
      </c>
      <c r="B360" s="20" t="s">
        <v>462</v>
      </c>
      <c r="C360" s="38">
        <v>4292.24</v>
      </c>
      <c r="D360" s="38">
        <v>2109.62</v>
      </c>
      <c r="E360" s="39">
        <v>1909.49</v>
      </c>
      <c r="F360" s="38">
        <v>1358.5</v>
      </c>
      <c r="G360" s="39">
        <v>6626.75</v>
      </c>
      <c r="H360" s="39">
        <v>7924.36</v>
      </c>
      <c r="I360" s="39">
        <v>17907.29</v>
      </c>
      <c r="J360" s="39">
        <v>26980.400000000001</v>
      </c>
      <c r="K360" s="39">
        <v>36639.269999999997</v>
      </c>
      <c r="L360" s="39">
        <v>46776.39</v>
      </c>
      <c r="M360" s="40">
        <v>59731.76</v>
      </c>
      <c r="N360" s="39">
        <v>59923.66</v>
      </c>
      <c r="O360" s="39">
        <v>61896.38</v>
      </c>
      <c r="P360" s="39">
        <v>59124.97</v>
      </c>
      <c r="Q360" s="39">
        <v>59760.160000000003</v>
      </c>
      <c r="R360" s="39">
        <v>64711.74</v>
      </c>
      <c r="S360" s="39">
        <v>65280.67</v>
      </c>
      <c r="T360" s="39">
        <v>67128.33</v>
      </c>
      <c r="U360" s="39">
        <v>64514.12</v>
      </c>
      <c r="V360" s="39">
        <v>60414.01</v>
      </c>
      <c r="W360" s="39">
        <v>58591.79</v>
      </c>
      <c r="X360" s="39">
        <v>55434.78</v>
      </c>
      <c r="Y360" s="39">
        <v>56637.68</v>
      </c>
      <c r="Z360" s="39">
        <v>49818.76</v>
      </c>
      <c r="AA360" s="39">
        <v>52349.02</v>
      </c>
      <c r="AB360" s="40">
        <v>50694.879999999997</v>
      </c>
      <c r="AC360" s="39">
        <v>49672.54</v>
      </c>
      <c r="AD360" s="39">
        <v>59012.18</v>
      </c>
      <c r="AE360" s="39">
        <v>71407.7</v>
      </c>
      <c r="AF360" s="39">
        <v>58729.74</v>
      </c>
      <c r="AG360" s="50">
        <v>57973.73</v>
      </c>
    </row>
    <row r="361" spans="1:33" x14ac:dyDescent="0.2">
      <c r="A361" s="19" t="s">
        <v>473</v>
      </c>
      <c r="B361" s="20" t="s">
        <v>462</v>
      </c>
      <c r="C361" s="38">
        <v>42.75</v>
      </c>
      <c r="D361" s="38">
        <v>30.5</v>
      </c>
      <c r="E361" s="39">
        <v>122.75</v>
      </c>
      <c r="F361" s="38">
        <v>0</v>
      </c>
      <c r="G361" s="39">
        <v>0</v>
      </c>
      <c r="H361" s="39">
        <v>0</v>
      </c>
      <c r="I361" s="39">
        <v>28.5</v>
      </c>
      <c r="J361" s="39">
        <v>415.74</v>
      </c>
      <c r="K361" s="39">
        <v>516.35</v>
      </c>
      <c r="L361" s="39">
        <v>491</v>
      </c>
      <c r="M361" s="40">
        <v>646.73</v>
      </c>
      <c r="N361" s="39">
        <v>319.25</v>
      </c>
      <c r="O361" s="39">
        <v>548.37</v>
      </c>
      <c r="P361" s="39">
        <v>370.62</v>
      </c>
      <c r="Q361" s="39">
        <v>249.37</v>
      </c>
      <c r="R361" s="39">
        <v>217.75</v>
      </c>
      <c r="S361" s="39">
        <v>238.5</v>
      </c>
      <c r="T361" s="39">
        <v>238.5</v>
      </c>
      <c r="U361" s="39">
        <v>242.75</v>
      </c>
      <c r="V361" s="39">
        <v>225.25</v>
      </c>
      <c r="W361" s="39">
        <v>186.75</v>
      </c>
      <c r="X361" s="39">
        <v>127.25</v>
      </c>
      <c r="Y361" s="39">
        <v>167.5</v>
      </c>
      <c r="Z361" s="39">
        <v>144.75</v>
      </c>
      <c r="AA361" s="39">
        <v>232.49</v>
      </c>
      <c r="AB361" s="40">
        <v>346.5</v>
      </c>
      <c r="AC361" s="39">
        <v>424.5</v>
      </c>
      <c r="AD361" s="39">
        <v>272.87</v>
      </c>
      <c r="AE361" s="39">
        <v>599.75</v>
      </c>
      <c r="AF361" s="39">
        <v>419.12</v>
      </c>
      <c r="AG361" s="50">
        <v>577.75</v>
      </c>
    </row>
    <row r="362" spans="1:33" x14ac:dyDescent="0.2">
      <c r="A362" s="19" t="s">
        <v>326</v>
      </c>
      <c r="B362" s="20" t="s">
        <v>431</v>
      </c>
      <c r="C362" s="38">
        <v>0</v>
      </c>
      <c r="D362" s="38">
        <v>0</v>
      </c>
      <c r="E362" s="39">
        <v>0</v>
      </c>
      <c r="F362" s="38">
        <v>0</v>
      </c>
      <c r="G362" s="39">
        <v>0</v>
      </c>
      <c r="H362" s="39">
        <v>0</v>
      </c>
      <c r="I362" s="39">
        <v>31.37</v>
      </c>
      <c r="J362" s="39">
        <v>0</v>
      </c>
      <c r="K362" s="39">
        <v>0</v>
      </c>
      <c r="L362" s="39">
        <v>0</v>
      </c>
      <c r="M362" s="40">
        <v>0</v>
      </c>
      <c r="N362" s="39">
        <v>0</v>
      </c>
      <c r="O362" s="39">
        <v>0</v>
      </c>
      <c r="P362" s="39">
        <v>0</v>
      </c>
      <c r="Q362" s="39">
        <v>0</v>
      </c>
      <c r="R362" s="39">
        <v>0</v>
      </c>
      <c r="S362" s="39">
        <v>0</v>
      </c>
      <c r="T362" s="39">
        <v>0</v>
      </c>
      <c r="U362" s="39">
        <v>0</v>
      </c>
      <c r="V362" s="39">
        <v>0</v>
      </c>
      <c r="W362" s="39">
        <v>0</v>
      </c>
      <c r="X362" s="39">
        <v>0</v>
      </c>
      <c r="Y362" s="39">
        <v>0</v>
      </c>
      <c r="Z362" s="39">
        <v>0</v>
      </c>
      <c r="AA362" s="39">
        <v>0</v>
      </c>
      <c r="AB362" s="40">
        <v>0</v>
      </c>
      <c r="AC362" s="39">
        <v>0</v>
      </c>
      <c r="AD362" s="39">
        <v>0</v>
      </c>
      <c r="AE362" s="39">
        <v>0</v>
      </c>
      <c r="AF362" s="39">
        <v>0</v>
      </c>
      <c r="AG362" s="50">
        <v>0</v>
      </c>
    </row>
    <row r="363" spans="1:33" x14ac:dyDescent="0.2">
      <c r="A363" s="19" t="s">
        <v>327</v>
      </c>
      <c r="B363" s="20" t="s">
        <v>431</v>
      </c>
      <c r="C363" s="38">
        <v>969.99</v>
      </c>
      <c r="D363" s="38">
        <v>1195.75</v>
      </c>
      <c r="E363" s="39">
        <v>956.07</v>
      </c>
      <c r="F363" s="38">
        <v>1102.2</v>
      </c>
      <c r="G363" s="39">
        <v>1184.9000000000001</v>
      </c>
      <c r="H363" s="39">
        <v>1075.0999999999999</v>
      </c>
      <c r="I363" s="39">
        <v>1134.4000000000001</v>
      </c>
      <c r="J363" s="39">
        <v>1384.1</v>
      </c>
      <c r="K363" s="39">
        <v>946.75</v>
      </c>
      <c r="L363" s="39">
        <v>1443</v>
      </c>
      <c r="M363" s="40">
        <v>1258.6199999999999</v>
      </c>
      <c r="N363" s="39">
        <v>660.75</v>
      </c>
      <c r="O363" s="39">
        <v>966.5</v>
      </c>
      <c r="P363" s="39">
        <v>544.24</v>
      </c>
      <c r="Q363" s="39">
        <v>641.75</v>
      </c>
      <c r="R363" s="39">
        <v>1247.8499999999999</v>
      </c>
      <c r="S363" s="39">
        <v>520</v>
      </c>
      <c r="T363" s="39">
        <v>520</v>
      </c>
      <c r="U363" s="39">
        <v>352</v>
      </c>
      <c r="V363" s="39">
        <v>607.99</v>
      </c>
      <c r="W363" s="39">
        <v>330.25</v>
      </c>
      <c r="X363" s="39">
        <v>506.24</v>
      </c>
      <c r="Y363" s="39">
        <v>428</v>
      </c>
      <c r="Z363" s="39">
        <v>454.5</v>
      </c>
      <c r="AA363" s="39">
        <v>398</v>
      </c>
      <c r="AB363" s="40">
        <v>687.75</v>
      </c>
      <c r="AC363" s="39">
        <v>361.75</v>
      </c>
      <c r="AD363" s="39">
        <v>155.75</v>
      </c>
      <c r="AE363" s="39">
        <v>120.37</v>
      </c>
      <c r="AF363" s="39">
        <v>438.24</v>
      </c>
      <c r="AG363" s="50">
        <v>636.25</v>
      </c>
    </row>
    <row r="364" spans="1:33" x14ac:dyDescent="0.2">
      <c r="A364" s="19" t="s">
        <v>328</v>
      </c>
      <c r="B364" s="20" t="s">
        <v>431</v>
      </c>
      <c r="C364" s="38">
        <v>3737.67</v>
      </c>
      <c r="D364" s="38">
        <v>5361.29</v>
      </c>
      <c r="E364" s="39">
        <v>4405.16</v>
      </c>
      <c r="F364" s="38">
        <v>4761.24</v>
      </c>
      <c r="G364" s="39">
        <v>5237.37</v>
      </c>
      <c r="H364" s="39">
        <v>7278.47</v>
      </c>
      <c r="I364" s="39">
        <v>16932.689999999999</v>
      </c>
      <c r="J364" s="39">
        <v>13084.82</v>
      </c>
      <c r="K364" s="39">
        <v>10754.02</v>
      </c>
      <c r="L364" s="39">
        <v>8568.89</v>
      </c>
      <c r="M364" s="40">
        <v>6320.84</v>
      </c>
      <c r="N364" s="39">
        <v>7228.67</v>
      </c>
      <c r="O364" s="39">
        <v>4128.1099999999997</v>
      </c>
      <c r="P364" s="39">
        <v>3448.97</v>
      </c>
      <c r="Q364" s="39">
        <v>3203.74</v>
      </c>
      <c r="R364" s="39">
        <v>3070.75</v>
      </c>
      <c r="S364" s="39">
        <v>2680.64</v>
      </c>
      <c r="T364" s="39">
        <v>2725</v>
      </c>
      <c r="U364" s="39">
        <v>2309.75</v>
      </c>
      <c r="V364" s="39">
        <v>2735.54</v>
      </c>
      <c r="W364" s="39">
        <v>1835.52</v>
      </c>
      <c r="X364" s="39">
        <v>1745.52</v>
      </c>
      <c r="Y364" s="39">
        <v>2026.52</v>
      </c>
      <c r="Z364" s="39">
        <v>2411.2399999999998</v>
      </c>
      <c r="AA364" s="39">
        <v>1704.98</v>
      </c>
      <c r="AB364" s="40">
        <v>2241.14</v>
      </c>
      <c r="AC364" s="39">
        <v>2685.84</v>
      </c>
      <c r="AD364" s="39">
        <v>3481.86</v>
      </c>
      <c r="AE364" s="39">
        <v>3445.48</v>
      </c>
      <c r="AF364" s="39">
        <v>2464.48</v>
      </c>
      <c r="AG364" s="50">
        <v>2671.6</v>
      </c>
    </row>
    <row r="365" spans="1:33" x14ac:dyDescent="0.2">
      <c r="A365" s="19" t="s">
        <v>330</v>
      </c>
      <c r="B365" s="20" t="s">
        <v>331</v>
      </c>
      <c r="C365" s="38">
        <v>210.75</v>
      </c>
      <c r="D365" s="38">
        <v>81.75</v>
      </c>
      <c r="E365" s="39">
        <v>119</v>
      </c>
      <c r="F365" s="38">
        <v>125.12</v>
      </c>
      <c r="G365" s="39">
        <v>230.12</v>
      </c>
      <c r="H365" s="39">
        <v>631.75</v>
      </c>
      <c r="I365" s="39">
        <v>1460.77</v>
      </c>
      <c r="J365" s="39">
        <v>2214.3000000000002</v>
      </c>
      <c r="K365" s="39">
        <v>2233.23</v>
      </c>
      <c r="L365" s="39">
        <v>3227.19</v>
      </c>
      <c r="M365" s="40">
        <v>4075.6</v>
      </c>
      <c r="N365" s="39">
        <v>6546.85</v>
      </c>
      <c r="O365" s="39">
        <v>6102.82</v>
      </c>
      <c r="P365" s="39">
        <v>5491.95</v>
      </c>
      <c r="Q365" s="39">
        <v>5277.61</v>
      </c>
      <c r="R365" s="39">
        <v>5915.09</v>
      </c>
      <c r="S365" s="39">
        <v>3123.21</v>
      </c>
      <c r="T365" s="39">
        <v>3621.05</v>
      </c>
      <c r="U365" s="39">
        <v>3244.89</v>
      </c>
      <c r="V365" s="39">
        <v>2706.97</v>
      </c>
      <c r="W365" s="39">
        <v>2211.35</v>
      </c>
      <c r="X365" s="39">
        <v>2227.8200000000002</v>
      </c>
      <c r="Y365" s="39">
        <v>2389.61</v>
      </c>
      <c r="Z365" s="39">
        <v>2630.72</v>
      </c>
      <c r="AA365" s="39">
        <v>1946</v>
      </c>
      <c r="AB365" s="40">
        <v>2432.71</v>
      </c>
      <c r="AC365" s="39">
        <v>2031.43</v>
      </c>
      <c r="AD365" s="39">
        <v>2165.85</v>
      </c>
      <c r="AE365" s="39">
        <v>2399.71</v>
      </c>
      <c r="AF365" s="39">
        <v>2402.36</v>
      </c>
      <c r="AG365" s="50">
        <v>2967.68</v>
      </c>
    </row>
    <row r="366" spans="1:33" x14ac:dyDescent="0.2">
      <c r="A366" s="19" t="s">
        <v>331</v>
      </c>
      <c r="B366" s="20" t="s">
        <v>331</v>
      </c>
      <c r="C366" s="38">
        <v>3999.49</v>
      </c>
      <c r="D366" s="38">
        <v>2336.36</v>
      </c>
      <c r="E366" s="39">
        <v>2098.25</v>
      </c>
      <c r="F366" s="38">
        <v>2262.27</v>
      </c>
      <c r="G366" s="39">
        <v>2609.91</v>
      </c>
      <c r="H366" s="39">
        <v>3649.28</v>
      </c>
      <c r="I366" s="39">
        <v>13418.69</v>
      </c>
      <c r="J366" s="39">
        <v>15052.96</v>
      </c>
      <c r="K366" s="39">
        <v>16912.919999999998</v>
      </c>
      <c r="L366" s="39">
        <v>19368.41</v>
      </c>
      <c r="M366" s="40">
        <v>20089.3</v>
      </c>
      <c r="N366" s="39">
        <v>21038.54</v>
      </c>
      <c r="O366" s="39">
        <v>19508.55</v>
      </c>
      <c r="P366" s="39">
        <v>19299.650000000001</v>
      </c>
      <c r="Q366" s="39">
        <v>20167.96</v>
      </c>
      <c r="R366" s="39">
        <v>23585.95</v>
      </c>
      <c r="S366" s="39">
        <v>17922.88</v>
      </c>
      <c r="T366" s="39">
        <v>20850.64</v>
      </c>
      <c r="U366" s="39">
        <v>19460.8</v>
      </c>
      <c r="V366" s="39">
        <v>20788.560000000001</v>
      </c>
      <c r="W366" s="39">
        <v>19451.52</v>
      </c>
      <c r="X366" s="39">
        <v>20339.740000000002</v>
      </c>
      <c r="Y366" s="39">
        <v>20232.87</v>
      </c>
      <c r="Z366" s="39">
        <v>24491.77</v>
      </c>
      <c r="AA366" s="39">
        <v>29996.460000000003</v>
      </c>
      <c r="AB366" s="40">
        <v>30976.66</v>
      </c>
      <c r="AC366" s="39">
        <v>37171.19</v>
      </c>
      <c r="AD366" s="39">
        <v>41243.269999999997</v>
      </c>
      <c r="AE366" s="39">
        <v>51333.85</v>
      </c>
      <c r="AF366" s="39">
        <v>44456.67</v>
      </c>
      <c r="AG366" s="50">
        <v>47001.71</v>
      </c>
    </row>
    <row r="367" spans="1:33" x14ac:dyDescent="0.2">
      <c r="A367" s="19" t="s">
        <v>332</v>
      </c>
      <c r="B367" s="20" t="s">
        <v>331</v>
      </c>
      <c r="C367" s="38">
        <v>19841.87</v>
      </c>
      <c r="D367" s="38">
        <v>14030.64</v>
      </c>
      <c r="E367" s="39">
        <v>13810.96</v>
      </c>
      <c r="F367" s="38">
        <v>14065.53</v>
      </c>
      <c r="G367" s="39">
        <v>13305</v>
      </c>
      <c r="H367" s="39">
        <v>14771.7</v>
      </c>
      <c r="I367" s="39">
        <v>19619.919999999998</v>
      </c>
      <c r="J367" s="39">
        <v>21404.45</v>
      </c>
      <c r="K367" s="39">
        <v>20280.91</v>
      </c>
      <c r="L367" s="39">
        <v>20695.669999999998</v>
      </c>
      <c r="M367" s="40">
        <v>25374.85</v>
      </c>
      <c r="N367" s="39">
        <v>41511.230000000003</v>
      </c>
      <c r="O367" s="39">
        <v>39178.29</v>
      </c>
      <c r="P367" s="39">
        <v>37906.92</v>
      </c>
      <c r="Q367" s="39">
        <v>37368.129999999997</v>
      </c>
      <c r="R367" s="39">
        <v>43649.760000000002</v>
      </c>
      <c r="S367" s="39">
        <v>35623.279999999999</v>
      </c>
      <c r="T367" s="39">
        <v>40208</v>
      </c>
      <c r="U367" s="39">
        <v>37582.14</v>
      </c>
      <c r="V367" s="39">
        <v>39708.03</v>
      </c>
      <c r="W367" s="39">
        <v>39527.18</v>
      </c>
      <c r="X367" s="39">
        <v>39100.82</v>
      </c>
      <c r="Y367" s="39">
        <v>38948.160000000003</v>
      </c>
      <c r="Z367" s="39">
        <v>39853.760000000002</v>
      </c>
      <c r="AA367" s="39">
        <v>38596.740000000005</v>
      </c>
      <c r="AB367" s="40">
        <v>41702.18</v>
      </c>
      <c r="AC367" s="39">
        <v>38110.49</v>
      </c>
      <c r="AD367" s="39">
        <v>38900.71</v>
      </c>
      <c r="AE367" s="39">
        <v>45950.48</v>
      </c>
      <c r="AF367" s="39">
        <v>37381.96</v>
      </c>
      <c r="AG367" s="50">
        <v>34148.6</v>
      </c>
    </row>
    <row r="368" spans="1:33" x14ac:dyDescent="0.2">
      <c r="A368" s="19" t="s">
        <v>333</v>
      </c>
      <c r="B368" s="20" t="s">
        <v>298</v>
      </c>
      <c r="C368" s="38">
        <v>0</v>
      </c>
      <c r="D368" s="38">
        <v>0</v>
      </c>
      <c r="E368" s="39">
        <v>0</v>
      </c>
      <c r="F368" s="38">
        <v>0</v>
      </c>
      <c r="G368" s="39">
        <v>0</v>
      </c>
      <c r="H368" s="39">
        <v>71.989999999999995</v>
      </c>
      <c r="I368" s="39">
        <v>0</v>
      </c>
      <c r="J368" s="39">
        <v>0</v>
      </c>
      <c r="K368" s="39">
        <v>0</v>
      </c>
      <c r="L368" s="39">
        <v>0</v>
      </c>
      <c r="M368" s="40">
        <v>0</v>
      </c>
      <c r="N368" s="39">
        <v>0</v>
      </c>
      <c r="O368" s="39">
        <v>0</v>
      </c>
      <c r="P368" s="39">
        <v>0</v>
      </c>
      <c r="Q368" s="39">
        <v>0</v>
      </c>
      <c r="R368" s="39">
        <v>0</v>
      </c>
      <c r="S368" s="39">
        <v>0</v>
      </c>
      <c r="T368" s="39">
        <v>0</v>
      </c>
      <c r="U368" s="39">
        <v>0</v>
      </c>
      <c r="V368" s="39">
        <v>0</v>
      </c>
      <c r="W368" s="39">
        <v>0</v>
      </c>
      <c r="X368" s="39">
        <v>0</v>
      </c>
      <c r="Y368" s="39">
        <v>0</v>
      </c>
      <c r="Z368" s="39">
        <v>0</v>
      </c>
      <c r="AA368" s="39">
        <v>0</v>
      </c>
      <c r="AB368" s="40">
        <v>0</v>
      </c>
      <c r="AC368" s="39">
        <v>0</v>
      </c>
      <c r="AD368" s="39">
        <v>0</v>
      </c>
      <c r="AE368" s="39">
        <v>0</v>
      </c>
      <c r="AF368" s="39">
        <v>0</v>
      </c>
      <c r="AG368" s="50">
        <v>0</v>
      </c>
    </row>
    <row r="369" spans="1:33" x14ac:dyDescent="0.2">
      <c r="A369" s="19" t="s">
        <v>334</v>
      </c>
      <c r="B369" s="20" t="s">
        <v>298</v>
      </c>
      <c r="C369" s="38">
        <v>10642.36</v>
      </c>
      <c r="D369" s="38">
        <v>10393</v>
      </c>
      <c r="E369" s="39">
        <v>11764.04</v>
      </c>
      <c r="F369" s="38">
        <v>10122.27</v>
      </c>
      <c r="G369" s="39">
        <v>10399.11</v>
      </c>
      <c r="H369" s="39">
        <v>10425.77</v>
      </c>
      <c r="I369" s="39">
        <v>11778.91</v>
      </c>
      <c r="J369" s="39">
        <v>12545.5</v>
      </c>
      <c r="K369" s="39">
        <v>12377.74</v>
      </c>
      <c r="L369" s="39">
        <v>13182.95</v>
      </c>
      <c r="M369" s="40">
        <v>14559.37</v>
      </c>
      <c r="N369" s="39">
        <v>15631.15</v>
      </c>
      <c r="O369" s="39">
        <v>15472.25</v>
      </c>
      <c r="P369" s="39">
        <v>15082.2</v>
      </c>
      <c r="Q369" s="39">
        <v>14282.2</v>
      </c>
      <c r="R369" s="39">
        <v>13731.83</v>
      </c>
      <c r="S369" s="39">
        <v>14809.4</v>
      </c>
      <c r="T369" s="39">
        <v>14962.98</v>
      </c>
      <c r="U369" s="39">
        <v>14746.03</v>
      </c>
      <c r="V369" s="39">
        <v>14092.15</v>
      </c>
      <c r="W369" s="39">
        <v>14258.21</v>
      </c>
      <c r="X369" s="39">
        <v>14978.31</v>
      </c>
      <c r="Y369" s="39">
        <v>15041.12</v>
      </c>
      <c r="Z369" s="39">
        <v>15266.93</v>
      </c>
      <c r="AA369" s="39">
        <v>16389.14</v>
      </c>
      <c r="AB369" s="40">
        <v>14315.8</v>
      </c>
      <c r="AC369" s="39">
        <v>16599.88</v>
      </c>
      <c r="AD369" s="39">
        <v>16246.92</v>
      </c>
      <c r="AE369" s="39">
        <v>18013.02</v>
      </c>
      <c r="AF369" s="39">
        <v>14971.67</v>
      </c>
      <c r="AG369" s="50">
        <v>17499.53</v>
      </c>
    </row>
    <row r="370" spans="1:33" x14ac:dyDescent="0.2">
      <c r="A370" s="19" t="s">
        <v>335</v>
      </c>
      <c r="B370" s="20" t="s">
        <v>298</v>
      </c>
      <c r="C370" s="38">
        <v>76.25</v>
      </c>
      <c r="D370" s="38">
        <v>67</v>
      </c>
      <c r="E370" s="39">
        <v>55.25</v>
      </c>
      <c r="F370" s="38">
        <v>119.75</v>
      </c>
      <c r="G370" s="39">
        <v>87</v>
      </c>
      <c r="H370" s="39">
        <v>140.37</v>
      </c>
      <c r="I370" s="39">
        <v>114.25</v>
      </c>
      <c r="J370" s="39">
        <v>123</v>
      </c>
      <c r="K370" s="39">
        <v>195.37</v>
      </c>
      <c r="L370" s="39">
        <v>143.75</v>
      </c>
      <c r="M370" s="40">
        <v>99.75</v>
      </c>
      <c r="N370" s="39">
        <v>116</v>
      </c>
      <c r="O370" s="39">
        <v>97.25</v>
      </c>
      <c r="P370" s="39">
        <v>182.25</v>
      </c>
      <c r="Q370" s="39">
        <v>85.24</v>
      </c>
      <c r="R370" s="39">
        <v>64.25</v>
      </c>
      <c r="S370" s="39">
        <v>0</v>
      </c>
      <c r="T370" s="39">
        <v>35.25</v>
      </c>
      <c r="U370" s="39">
        <v>63.75</v>
      </c>
      <c r="V370" s="39">
        <v>118.75</v>
      </c>
      <c r="W370" s="39">
        <v>76</v>
      </c>
      <c r="X370" s="39">
        <v>141</v>
      </c>
      <c r="Y370" s="39">
        <v>227.87</v>
      </c>
      <c r="Z370" s="39">
        <v>135.11000000000001</v>
      </c>
      <c r="AA370" s="39">
        <v>173.12</v>
      </c>
      <c r="AB370" s="40">
        <v>253.25</v>
      </c>
      <c r="AC370" s="39">
        <v>342.98</v>
      </c>
      <c r="AD370" s="39">
        <v>460.5</v>
      </c>
      <c r="AE370" s="39">
        <v>319.85000000000002</v>
      </c>
      <c r="AF370" s="39">
        <v>404.37</v>
      </c>
      <c r="AG370" s="50">
        <v>303.25</v>
      </c>
    </row>
    <row r="371" spans="1:33" x14ac:dyDescent="0.2">
      <c r="A371" s="19" t="s">
        <v>336</v>
      </c>
      <c r="B371" s="20" t="s">
        <v>298</v>
      </c>
      <c r="C371" s="38">
        <v>0</v>
      </c>
      <c r="D371" s="38">
        <v>0</v>
      </c>
      <c r="E371" s="39">
        <v>61.12</v>
      </c>
      <c r="F371" s="38">
        <v>114.36</v>
      </c>
      <c r="G371" s="39">
        <v>120.62</v>
      </c>
      <c r="H371" s="39">
        <v>106.75</v>
      </c>
      <c r="I371" s="39">
        <v>147.29</v>
      </c>
      <c r="J371" s="39">
        <v>150.62</v>
      </c>
      <c r="K371" s="39">
        <v>606.86</v>
      </c>
      <c r="L371" s="39">
        <v>769.1</v>
      </c>
      <c r="M371" s="40">
        <v>852.85</v>
      </c>
      <c r="N371" s="39">
        <v>952.99</v>
      </c>
      <c r="O371" s="39">
        <v>1115.48</v>
      </c>
      <c r="P371" s="39">
        <v>1384.6</v>
      </c>
      <c r="Q371" s="39">
        <v>1250.98</v>
      </c>
      <c r="R371" s="39">
        <v>1305.24</v>
      </c>
      <c r="S371" s="39">
        <v>1143.07</v>
      </c>
      <c r="T371" s="39">
        <v>1261.8699999999999</v>
      </c>
      <c r="U371" s="39">
        <v>1098.73</v>
      </c>
      <c r="V371" s="39">
        <v>1064.97</v>
      </c>
      <c r="W371" s="39">
        <v>905.61</v>
      </c>
      <c r="X371" s="39">
        <v>2027.09</v>
      </c>
      <c r="Y371" s="39">
        <v>1148.74</v>
      </c>
      <c r="Z371" s="39">
        <v>1373.99</v>
      </c>
      <c r="AA371" s="39">
        <v>1585.7199999999998</v>
      </c>
      <c r="AB371" s="40">
        <v>1648.99</v>
      </c>
      <c r="AC371" s="39">
        <v>1747.47</v>
      </c>
      <c r="AD371" s="39">
        <v>1776.36</v>
      </c>
      <c r="AE371" s="39">
        <v>2055.4899999999998</v>
      </c>
      <c r="AF371" s="39">
        <v>1344.86</v>
      </c>
      <c r="AG371" s="50">
        <v>1268.68</v>
      </c>
    </row>
    <row r="372" spans="1:33" x14ac:dyDescent="0.2">
      <c r="A372" s="19" t="s">
        <v>337</v>
      </c>
      <c r="B372" s="20" t="s">
        <v>298</v>
      </c>
      <c r="C372" s="38">
        <v>8706.33</v>
      </c>
      <c r="D372" s="38">
        <v>5327.75</v>
      </c>
      <c r="E372" s="39">
        <v>5251.75</v>
      </c>
      <c r="F372" s="38">
        <v>5155.1400000000003</v>
      </c>
      <c r="G372" s="39">
        <v>4549.25</v>
      </c>
      <c r="H372" s="39">
        <v>4658.92</v>
      </c>
      <c r="I372" s="39">
        <v>3891.2</v>
      </c>
      <c r="J372" s="39">
        <v>3286.9</v>
      </c>
      <c r="K372" s="39">
        <v>3214.6</v>
      </c>
      <c r="L372" s="39">
        <v>3826.65</v>
      </c>
      <c r="M372" s="40">
        <v>3827.36</v>
      </c>
      <c r="N372" s="39">
        <v>6571.55</v>
      </c>
      <c r="O372" s="39">
        <v>5812.74</v>
      </c>
      <c r="P372" s="39">
        <v>5627.5</v>
      </c>
      <c r="Q372" s="39">
        <v>5473.61</v>
      </c>
      <c r="R372" s="39">
        <v>5047.4799999999996</v>
      </c>
      <c r="S372" s="39">
        <v>5145.76</v>
      </c>
      <c r="T372" s="39">
        <v>5168.9399999999996</v>
      </c>
      <c r="U372" s="39">
        <v>5021.21</v>
      </c>
      <c r="V372" s="39">
        <v>5119.97</v>
      </c>
      <c r="W372" s="39">
        <v>5152.0600000000004</v>
      </c>
      <c r="X372" s="39">
        <v>5349.43</v>
      </c>
      <c r="Y372" s="39">
        <v>6007.48</v>
      </c>
      <c r="Z372" s="39">
        <v>5086.4799999999996</v>
      </c>
      <c r="AA372" s="39">
        <v>6375.0999999999995</v>
      </c>
      <c r="AB372" s="40">
        <v>8590.91</v>
      </c>
      <c r="AC372" s="39">
        <v>10280.25</v>
      </c>
      <c r="AD372" s="39">
        <v>11978.71</v>
      </c>
      <c r="AE372" s="39">
        <v>17783.8</v>
      </c>
      <c r="AF372" s="39">
        <v>13199.89</v>
      </c>
      <c r="AG372" s="50">
        <v>14683.13</v>
      </c>
    </row>
    <row r="373" spans="1:33" x14ac:dyDescent="0.2">
      <c r="A373" s="19" t="s">
        <v>338</v>
      </c>
      <c r="B373" s="20" t="s">
        <v>298</v>
      </c>
      <c r="C373" s="38">
        <v>8987.74</v>
      </c>
      <c r="D373" s="38">
        <v>7702.72</v>
      </c>
      <c r="E373" s="39">
        <v>12387.08</v>
      </c>
      <c r="F373" s="38">
        <v>8529.4</v>
      </c>
      <c r="G373" s="39">
        <v>8423.23</v>
      </c>
      <c r="H373" s="39">
        <v>8515.11</v>
      </c>
      <c r="I373" s="39">
        <v>9829.68</v>
      </c>
      <c r="J373" s="39">
        <v>10005.299999999999</v>
      </c>
      <c r="K373" s="39">
        <v>9300.2900000000009</v>
      </c>
      <c r="L373" s="39">
        <v>8925.1</v>
      </c>
      <c r="M373" s="40">
        <v>10678.08</v>
      </c>
      <c r="N373" s="39">
        <v>10708.08</v>
      </c>
      <c r="O373" s="39">
        <v>11702.33</v>
      </c>
      <c r="P373" s="39">
        <v>11129.13</v>
      </c>
      <c r="Q373" s="39">
        <v>10845.53</v>
      </c>
      <c r="R373" s="39">
        <v>13089.51</v>
      </c>
      <c r="S373" s="39">
        <v>11776.62</v>
      </c>
      <c r="T373" s="39">
        <v>11915.7</v>
      </c>
      <c r="U373" s="39">
        <v>12452.2</v>
      </c>
      <c r="V373" s="39">
        <v>10602.55</v>
      </c>
      <c r="W373" s="39">
        <v>11327.43</v>
      </c>
      <c r="X373" s="39">
        <v>11561.77</v>
      </c>
      <c r="Y373" s="39">
        <v>11294.52</v>
      </c>
      <c r="Z373" s="39">
        <v>12246.3</v>
      </c>
      <c r="AA373" s="39">
        <v>12271.76</v>
      </c>
      <c r="AB373" s="40">
        <v>11318.97</v>
      </c>
      <c r="AC373" s="39">
        <v>10764.25</v>
      </c>
      <c r="AD373" s="39">
        <v>10819.7</v>
      </c>
      <c r="AE373" s="39">
        <v>12023.84</v>
      </c>
      <c r="AF373" s="39">
        <v>9154.7900000000009</v>
      </c>
      <c r="AG373" s="50">
        <v>9831.69</v>
      </c>
    </row>
    <row r="374" spans="1:33" x14ac:dyDescent="0.2">
      <c r="A374" s="19" t="s">
        <v>339</v>
      </c>
      <c r="B374" s="20" t="s">
        <v>298</v>
      </c>
      <c r="C374" s="38">
        <v>14745</v>
      </c>
      <c r="D374" s="38">
        <v>9223.1</v>
      </c>
      <c r="E374" s="39">
        <v>9712.74</v>
      </c>
      <c r="F374" s="38">
        <v>8700.8700000000008</v>
      </c>
      <c r="G374" s="39">
        <v>8944.3700000000008</v>
      </c>
      <c r="H374" s="39">
        <v>8756.4500000000007</v>
      </c>
      <c r="I374" s="39">
        <v>9042.34</v>
      </c>
      <c r="J374" s="39">
        <v>8237.02</v>
      </c>
      <c r="K374" s="39">
        <v>8155.16</v>
      </c>
      <c r="L374" s="39">
        <v>9045.59</v>
      </c>
      <c r="M374" s="40">
        <v>9370.4599999999991</v>
      </c>
      <c r="N374" s="39">
        <v>9909.8799999999992</v>
      </c>
      <c r="O374" s="39">
        <v>10621.49</v>
      </c>
      <c r="P374" s="39">
        <v>10242.68</v>
      </c>
      <c r="Q374" s="39">
        <v>9450.68</v>
      </c>
      <c r="R374" s="39">
        <v>9827.58</v>
      </c>
      <c r="S374" s="39">
        <v>9863.3700000000008</v>
      </c>
      <c r="T374" s="39">
        <v>10232.07</v>
      </c>
      <c r="U374" s="39">
        <v>9650.9699999999993</v>
      </c>
      <c r="V374" s="39">
        <v>10677.71</v>
      </c>
      <c r="W374" s="39">
        <v>10563.19</v>
      </c>
      <c r="X374" s="39">
        <v>10842.57</v>
      </c>
      <c r="Y374" s="39">
        <v>9608.23</v>
      </c>
      <c r="Z374" s="39">
        <v>10371.549999999999</v>
      </c>
      <c r="AA374" s="39">
        <v>9950.2000000000007</v>
      </c>
      <c r="AB374" s="40">
        <v>10108.57</v>
      </c>
      <c r="AC374" s="39">
        <v>9966.98</v>
      </c>
      <c r="AD374" s="39">
        <v>8710.57</v>
      </c>
      <c r="AE374" s="39">
        <v>11564.28</v>
      </c>
      <c r="AF374" s="39">
        <v>9920.2199999999993</v>
      </c>
      <c r="AG374" s="50">
        <v>17532.099999999999</v>
      </c>
    </row>
    <row r="375" spans="1:33" x14ac:dyDescent="0.2">
      <c r="A375" s="19" t="s">
        <v>340</v>
      </c>
      <c r="B375" s="20" t="s">
        <v>432</v>
      </c>
      <c r="C375" s="38">
        <v>5533.49</v>
      </c>
      <c r="D375" s="38">
        <v>5530.36</v>
      </c>
      <c r="E375" s="39">
        <v>6337.15</v>
      </c>
      <c r="F375" s="38">
        <v>6166.21</v>
      </c>
      <c r="G375" s="39">
        <v>6582.3</v>
      </c>
      <c r="H375" s="39">
        <v>6570.58</v>
      </c>
      <c r="I375" s="39">
        <v>7350.35</v>
      </c>
      <c r="J375" s="39">
        <v>7565.85</v>
      </c>
      <c r="K375" s="39">
        <v>7119.65</v>
      </c>
      <c r="L375" s="39">
        <v>6591.7</v>
      </c>
      <c r="M375" s="40">
        <v>6967.84</v>
      </c>
      <c r="N375" s="39">
        <v>7450.29</v>
      </c>
      <c r="O375" s="39">
        <v>7135.44</v>
      </c>
      <c r="P375" s="39">
        <v>7124.09</v>
      </c>
      <c r="Q375" s="39">
        <v>6573.48</v>
      </c>
      <c r="R375" s="39">
        <v>6433.31</v>
      </c>
      <c r="S375" s="39">
        <v>5922.95</v>
      </c>
      <c r="T375" s="39">
        <v>6625.71</v>
      </c>
      <c r="U375" s="39">
        <v>5698.96</v>
      </c>
      <c r="V375" s="39">
        <v>5981.64</v>
      </c>
      <c r="W375" s="39">
        <v>5171.7299999999996</v>
      </c>
      <c r="X375" s="39">
        <v>7384.98</v>
      </c>
      <c r="Y375" s="39">
        <v>6246.75</v>
      </c>
      <c r="Z375" s="39">
        <v>8240.25</v>
      </c>
      <c r="AA375" s="39">
        <v>7743.98</v>
      </c>
      <c r="AB375" s="40">
        <v>8156.7</v>
      </c>
      <c r="AC375" s="39">
        <v>8092.17</v>
      </c>
      <c r="AD375" s="39">
        <v>6911.41</v>
      </c>
      <c r="AE375" s="39">
        <v>7441.23</v>
      </c>
      <c r="AF375" s="39">
        <v>7681.37</v>
      </c>
      <c r="AG375" s="50">
        <v>8466.4</v>
      </c>
    </row>
    <row r="376" spans="1:33" x14ac:dyDescent="0.2">
      <c r="A376" s="19" t="s">
        <v>341</v>
      </c>
      <c r="B376" s="20" t="s">
        <v>432</v>
      </c>
      <c r="C376" s="38">
        <v>171.5</v>
      </c>
      <c r="D376" s="38">
        <v>264.75</v>
      </c>
      <c r="E376" s="39">
        <v>283</v>
      </c>
      <c r="F376" s="38">
        <v>354.25</v>
      </c>
      <c r="G376" s="39">
        <v>218.5</v>
      </c>
      <c r="H376" s="39">
        <v>640.87</v>
      </c>
      <c r="I376" s="39">
        <v>622.16999999999996</v>
      </c>
      <c r="J376" s="39">
        <v>553.85</v>
      </c>
      <c r="K376" s="39">
        <v>430.98</v>
      </c>
      <c r="L376" s="39">
        <v>716.24</v>
      </c>
      <c r="M376" s="40">
        <v>647.70000000000005</v>
      </c>
      <c r="N376" s="39">
        <v>388.25</v>
      </c>
      <c r="O376" s="39">
        <v>509.12</v>
      </c>
      <c r="P376" s="39">
        <v>483.25</v>
      </c>
      <c r="Q376" s="39">
        <v>712.15</v>
      </c>
      <c r="R376" s="39">
        <v>327.75</v>
      </c>
      <c r="S376" s="39">
        <v>530.99</v>
      </c>
      <c r="T376" s="39">
        <v>530.99</v>
      </c>
      <c r="U376" s="39">
        <v>542.5</v>
      </c>
      <c r="V376" s="39">
        <v>296</v>
      </c>
      <c r="W376" s="39">
        <v>547.27</v>
      </c>
      <c r="X376" s="39">
        <v>312.49</v>
      </c>
      <c r="Y376" s="39">
        <v>353.5</v>
      </c>
      <c r="Z376" s="39">
        <v>508.48</v>
      </c>
      <c r="AA376" s="39">
        <v>422.74</v>
      </c>
      <c r="AB376" s="40">
        <v>232.25</v>
      </c>
      <c r="AC376" s="39">
        <v>238.5</v>
      </c>
      <c r="AD376" s="39">
        <v>202.37</v>
      </c>
      <c r="AE376" s="39">
        <v>204.75</v>
      </c>
      <c r="AF376" s="39">
        <v>199.25</v>
      </c>
      <c r="AG376" s="50">
        <v>261.04000000000002</v>
      </c>
    </row>
    <row r="377" spans="1:33" x14ac:dyDescent="0.2">
      <c r="A377" s="19" t="s">
        <v>342</v>
      </c>
      <c r="B377" s="20" t="s">
        <v>432</v>
      </c>
      <c r="C377" s="38">
        <v>378.75</v>
      </c>
      <c r="D377" s="38">
        <v>414.5</v>
      </c>
      <c r="E377" s="39">
        <v>344.95</v>
      </c>
      <c r="F377" s="38">
        <v>415.4</v>
      </c>
      <c r="G377" s="39">
        <v>358</v>
      </c>
      <c r="H377" s="39">
        <v>131.37</v>
      </c>
      <c r="I377" s="39">
        <v>440.65</v>
      </c>
      <c r="J377" s="39">
        <v>273.25</v>
      </c>
      <c r="K377" s="39">
        <v>333.83</v>
      </c>
      <c r="L377" s="39">
        <v>165.5</v>
      </c>
      <c r="M377" s="40">
        <v>131.25</v>
      </c>
      <c r="N377" s="39">
        <v>190.8</v>
      </c>
      <c r="O377" s="39">
        <v>486.79</v>
      </c>
      <c r="P377" s="39">
        <v>58.5</v>
      </c>
      <c r="Q377" s="39">
        <v>200.55</v>
      </c>
      <c r="R377" s="39">
        <v>94.12</v>
      </c>
      <c r="S377" s="39">
        <v>55.25</v>
      </c>
      <c r="T377" s="39">
        <v>55.25</v>
      </c>
      <c r="U377" s="39">
        <v>38.5</v>
      </c>
      <c r="V377" s="39">
        <v>38.5</v>
      </c>
      <c r="W377" s="39">
        <v>38.5</v>
      </c>
      <c r="X377" s="39">
        <v>88.75</v>
      </c>
      <c r="Y377" s="39">
        <v>57</v>
      </c>
      <c r="Z377" s="39">
        <v>21.75</v>
      </c>
      <c r="AA377" s="39">
        <v>143.25</v>
      </c>
      <c r="AB377" s="40">
        <v>65.25</v>
      </c>
      <c r="AC377" s="39">
        <v>87</v>
      </c>
      <c r="AD377" s="39">
        <v>0</v>
      </c>
      <c r="AE377" s="39">
        <v>59.5</v>
      </c>
      <c r="AF377" s="39">
        <v>33.5</v>
      </c>
      <c r="AG377" s="50">
        <v>0</v>
      </c>
    </row>
    <row r="378" spans="1:33" x14ac:dyDescent="0.2">
      <c r="A378" s="19" t="s">
        <v>343</v>
      </c>
      <c r="B378" s="20" t="s">
        <v>432</v>
      </c>
      <c r="C378" s="38">
        <v>2037.75</v>
      </c>
      <c r="D378" s="38">
        <v>2067.75</v>
      </c>
      <c r="E378" s="39">
        <v>2253.5</v>
      </c>
      <c r="F378" s="38">
        <v>2264.64</v>
      </c>
      <c r="G378" s="39">
        <v>2498.9</v>
      </c>
      <c r="H378" s="39">
        <v>3820.86</v>
      </c>
      <c r="I378" s="39">
        <v>4274.97</v>
      </c>
      <c r="J378" s="39">
        <v>2810.54</v>
      </c>
      <c r="K378" s="39">
        <v>3251.51</v>
      </c>
      <c r="L378" s="39">
        <v>2778.2</v>
      </c>
      <c r="M378" s="40">
        <v>2590.6</v>
      </c>
      <c r="N378" s="39">
        <v>2550.7600000000002</v>
      </c>
      <c r="O378" s="39">
        <v>3407.92</v>
      </c>
      <c r="P378" s="39">
        <v>2336.9699999999998</v>
      </c>
      <c r="Q378" s="39">
        <v>3014.33</v>
      </c>
      <c r="R378" s="39">
        <v>2248.19</v>
      </c>
      <c r="S378" s="39">
        <v>1765.54</v>
      </c>
      <c r="T378" s="39">
        <v>1960.16</v>
      </c>
      <c r="U378" s="39">
        <v>1867.94</v>
      </c>
      <c r="V378" s="39">
        <v>1904.8</v>
      </c>
      <c r="W378" s="39">
        <v>1554.75</v>
      </c>
      <c r="X378" s="39">
        <v>1954.36</v>
      </c>
      <c r="Y378" s="39">
        <v>1933.99</v>
      </c>
      <c r="Z378" s="39">
        <v>2449.7199999999998</v>
      </c>
      <c r="AA378" s="39">
        <v>2356.5899999999997</v>
      </c>
      <c r="AB378" s="40">
        <v>2084.5</v>
      </c>
      <c r="AC378" s="39">
        <v>1631.75</v>
      </c>
      <c r="AD378" s="39">
        <v>1949.24</v>
      </c>
      <c r="AE378" s="39">
        <v>1746</v>
      </c>
      <c r="AF378" s="39">
        <v>2064.48</v>
      </c>
      <c r="AG378" s="50">
        <v>1718.97</v>
      </c>
    </row>
    <row r="379" spans="1:33" x14ac:dyDescent="0.2">
      <c r="A379" s="19" t="s">
        <v>344</v>
      </c>
      <c r="B379" s="20" t="s">
        <v>432</v>
      </c>
      <c r="C379" s="38">
        <v>13881.86</v>
      </c>
      <c r="D379" s="38">
        <v>14686.11</v>
      </c>
      <c r="E379" s="39">
        <v>15255.56</v>
      </c>
      <c r="F379" s="38">
        <v>14669.27</v>
      </c>
      <c r="G379" s="39">
        <v>15921.69</v>
      </c>
      <c r="H379" s="39">
        <v>15997.84</v>
      </c>
      <c r="I379" s="39">
        <v>16033.21</v>
      </c>
      <c r="J379" s="39">
        <v>17134.34</v>
      </c>
      <c r="K379" s="39">
        <v>16230.93</v>
      </c>
      <c r="L379" s="39">
        <v>16979.04</v>
      </c>
      <c r="M379" s="40">
        <v>17295.2</v>
      </c>
      <c r="N379" s="39">
        <v>18339.560000000001</v>
      </c>
      <c r="O379" s="39">
        <v>18131.13</v>
      </c>
      <c r="P379" s="39">
        <v>17331.48</v>
      </c>
      <c r="Q379" s="39">
        <v>16640.900000000001</v>
      </c>
      <c r="R379" s="39">
        <v>16561.75</v>
      </c>
      <c r="S379" s="39">
        <v>13912.53</v>
      </c>
      <c r="T379" s="39">
        <v>14887.63</v>
      </c>
      <c r="U379" s="39">
        <v>14688</v>
      </c>
      <c r="V379" s="39">
        <v>13833.31</v>
      </c>
      <c r="W379" s="39">
        <v>15047.29</v>
      </c>
      <c r="X379" s="39">
        <v>16672.330000000002</v>
      </c>
      <c r="Y379" s="39">
        <v>14989.31</v>
      </c>
      <c r="Z379" s="39">
        <v>15737.51</v>
      </c>
      <c r="AA379" s="39">
        <v>15310.689999999999</v>
      </c>
      <c r="AB379" s="40">
        <v>16243.85</v>
      </c>
      <c r="AC379" s="39">
        <v>15191.04</v>
      </c>
      <c r="AD379" s="39">
        <v>13724.59</v>
      </c>
      <c r="AE379" s="39">
        <v>16933.52</v>
      </c>
      <c r="AF379" s="39">
        <v>16525.990000000002</v>
      </c>
      <c r="AG379" s="50">
        <v>15772.45</v>
      </c>
    </row>
    <row r="380" spans="1:33" x14ac:dyDescent="0.2">
      <c r="A380" s="19" t="s">
        <v>345</v>
      </c>
      <c r="B380" s="20" t="s">
        <v>433</v>
      </c>
      <c r="C380" s="38">
        <v>1063.3699999999999</v>
      </c>
      <c r="D380" s="38">
        <v>1216.3699999999999</v>
      </c>
      <c r="E380" s="39">
        <v>1546.87</v>
      </c>
      <c r="F380" s="38">
        <v>1666.56</v>
      </c>
      <c r="G380" s="39">
        <v>1700.12</v>
      </c>
      <c r="H380" s="39">
        <v>1680.91</v>
      </c>
      <c r="I380" s="39">
        <v>2051.5500000000002</v>
      </c>
      <c r="J380" s="39">
        <v>1281.8699999999999</v>
      </c>
      <c r="K380" s="39">
        <v>1375</v>
      </c>
      <c r="L380" s="39">
        <v>1127.69</v>
      </c>
      <c r="M380" s="40">
        <v>1201.24</v>
      </c>
      <c r="N380" s="39">
        <v>1022.36</v>
      </c>
      <c r="O380" s="39">
        <v>413.99</v>
      </c>
      <c r="P380" s="39">
        <v>555.25</v>
      </c>
      <c r="Q380" s="39">
        <v>569.82000000000005</v>
      </c>
      <c r="R380" s="39">
        <v>540.25</v>
      </c>
      <c r="S380" s="39">
        <v>258.5</v>
      </c>
      <c r="T380" s="39">
        <v>258.5</v>
      </c>
      <c r="U380" s="39">
        <v>539</v>
      </c>
      <c r="V380" s="39">
        <v>324.5</v>
      </c>
      <c r="W380" s="39">
        <v>415.49</v>
      </c>
      <c r="X380" s="39">
        <v>540.5</v>
      </c>
      <c r="Y380" s="39">
        <v>385</v>
      </c>
      <c r="Z380" s="39">
        <v>324.25</v>
      </c>
      <c r="AA380" s="39">
        <v>463.74</v>
      </c>
      <c r="AB380" s="40">
        <v>276.75</v>
      </c>
      <c r="AC380" s="39">
        <v>260</v>
      </c>
      <c r="AD380" s="39">
        <v>586.75</v>
      </c>
      <c r="AE380" s="39">
        <v>304.37</v>
      </c>
      <c r="AF380" s="39">
        <v>497</v>
      </c>
      <c r="AG380" s="50">
        <v>484</v>
      </c>
    </row>
    <row r="381" spans="1:33" x14ac:dyDescent="0.2">
      <c r="A381" s="19" t="s">
        <v>346</v>
      </c>
      <c r="B381" s="20" t="s">
        <v>433</v>
      </c>
      <c r="C381" s="38">
        <v>3410</v>
      </c>
      <c r="D381" s="38">
        <v>6327.64</v>
      </c>
      <c r="E381" s="39">
        <v>6507.24</v>
      </c>
      <c r="F381" s="38">
        <v>6595.84</v>
      </c>
      <c r="G381" s="39">
        <v>8111.57</v>
      </c>
      <c r="H381" s="39">
        <v>9338.8799999999992</v>
      </c>
      <c r="I381" s="39">
        <v>10844.34</v>
      </c>
      <c r="J381" s="39">
        <v>7009.3</v>
      </c>
      <c r="K381" s="39">
        <v>5029.54</v>
      </c>
      <c r="L381" s="39">
        <v>5275.23</v>
      </c>
      <c r="M381" s="40">
        <v>3684.35</v>
      </c>
      <c r="N381" s="39">
        <v>3272.23</v>
      </c>
      <c r="O381" s="39">
        <v>3337.44</v>
      </c>
      <c r="P381" s="39">
        <v>4532.59</v>
      </c>
      <c r="Q381" s="39">
        <v>2199.9499999999998</v>
      </c>
      <c r="R381" s="39">
        <v>2687.37</v>
      </c>
      <c r="S381" s="39">
        <v>2348.4899999999998</v>
      </c>
      <c r="T381" s="39">
        <v>2348.4899999999998</v>
      </c>
      <c r="U381" s="39">
        <v>2362.7399999999998</v>
      </c>
      <c r="V381" s="39">
        <v>2325.12</v>
      </c>
      <c r="W381" s="39">
        <v>2705.19</v>
      </c>
      <c r="X381" s="39">
        <v>2715.12</v>
      </c>
      <c r="Y381" s="39">
        <v>2979.65</v>
      </c>
      <c r="Z381" s="39">
        <v>2296.23</v>
      </c>
      <c r="AA381" s="39">
        <v>2856.3599999999997</v>
      </c>
      <c r="AB381" s="40">
        <v>2582.7399999999998</v>
      </c>
      <c r="AC381" s="39">
        <v>2495.5</v>
      </c>
      <c r="AD381" s="39">
        <v>3700.83</v>
      </c>
      <c r="AE381" s="39">
        <v>2939.83</v>
      </c>
      <c r="AF381" s="39">
        <v>3174.86</v>
      </c>
      <c r="AG381" s="50">
        <v>2572.98</v>
      </c>
    </row>
    <row r="382" spans="1:33" x14ac:dyDescent="0.2">
      <c r="A382" s="19" t="s">
        <v>347</v>
      </c>
      <c r="B382" s="20" t="s">
        <v>434</v>
      </c>
      <c r="C382" s="38">
        <v>4521.5</v>
      </c>
      <c r="D382" s="38">
        <v>3717.98</v>
      </c>
      <c r="E382" s="39">
        <v>4291.1899999999996</v>
      </c>
      <c r="F382" s="38">
        <v>4778.84</v>
      </c>
      <c r="G382" s="39">
        <v>5601.91</v>
      </c>
      <c r="H382" s="39">
        <v>7224.2</v>
      </c>
      <c r="I382" s="39">
        <v>8287.73</v>
      </c>
      <c r="J382" s="39">
        <v>6290.26</v>
      </c>
      <c r="K382" s="39">
        <v>5392.19</v>
      </c>
      <c r="L382" s="39">
        <v>4449.6099999999997</v>
      </c>
      <c r="M382" s="40">
        <v>3016.82</v>
      </c>
      <c r="N382" s="39">
        <v>4303.62</v>
      </c>
      <c r="O382" s="39">
        <v>3841.6</v>
      </c>
      <c r="P382" s="39">
        <v>2765.59</v>
      </c>
      <c r="Q382" s="39">
        <v>1563.75</v>
      </c>
      <c r="R382" s="39">
        <v>2288.4899999999998</v>
      </c>
      <c r="S382" s="39">
        <v>1877.85</v>
      </c>
      <c r="T382" s="39">
        <v>1877.85</v>
      </c>
      <c r="U382" s="39">
        <v>1642</v>
      </c>
      <c r="V382" s="39">
        <v>1963.48</v>
      </c>
      <c r="W382" s="39">
        <v>2090.7399999999998</v>
      </c>
      <c r="X382" s="39">
        <v>2122.23</v>
      </c>
      <c r="Y382" s="39">
        <v>2538.7399999999998</v>
      </c>
      <c r="Z382" s="39">
        <v>1968.87</v>
      </c>
      <c r="AA382" s="39">
        <v>1792.5</v>
      </c>
      <c r="AB382" s="40">
        <v>1813.87</v>
      </c>
      <c r="AC382" s="39">
        <v>1730.86</v>
      </c>
      <c r="AD382" s="39">
        <v>1982.99</v>
      </c>
      <c r="AE382" s="39">
        <v>2478.5</v>
      </c>
      <c r="AF382" s="39">
        <v>1338.36</v>
      </c>
      <c r="AG382" s="50">
        <v>1249</v>
      </c>
    </row>
    <row r="383" spans="1:33" x14ac:dyDescent="0.2">
      <c r="A383" s="19" t="s">
        <v>348</v>
      </c>
      <c r="B383" s="20" t="s">
        <v>435</v>
      </c>
      <c r="C383" s="38">
        <v>2190.62</v>
      </c>
      <c r="D383" s="38">
        <v>2541.9499999999998</v>
      </c>
      <c r="E383" s="39">
        <v>2736.57</v>
      </c>
      <c r="F383" s="38">
        <v>2892.25</v>
      </c>
      <c r="G383" s="39">
        <v>2952</v>
      </c>
      <c r="H383" s="39">
        <v>3589.25</v>
      </c>
      <c r="I383" s="39">
        <v>3282.55</v>
      </c>
      <c r="J383" s="39">
        <v>2739.7</v>
      </c>
      <c r="K383" s="39">
        <v>2282.1999999999998</v>
      </c>
      <c r="L383" s="39">
        <v>1718.49</v>
      </c>
      <c r="M383" s="40">
        <v>1485.4</v>
      </c>
      <c r="N383" s="39">
        <v>1665.75</v>
      </c>
      <c r="O383" s="39">
        <v>1774.53</v>
      </c>
      <c r="P383" s="39">
        <v>1402.73</v>
      </c>
      <c r="Q383" s="39">
        <v>1118.0999999999999</v>
      </c>
      <c r="R383" s="39">
        <v>880.99</v>
      </c>
      <c r="S383" s="39">
        <v>867.5</v>
      </c>
      <c r="T383" s="39">
        <v>867.5</v>
      </c>
      <c r="U383" s="39">
        <v>938.5</v>
      </c>
      <c r="V383" s="39">
        <v>987.24</v>
      </c>
      <c r="W383" s="39">
        <v>903.92</v>
      </c>
      <c r="X383" s="39">
        <v>1055.25</v>
      </c>
      <c r="Y383" s="39">
        <v>1010.98</v>
      </c>
      <c r="Z383" s="39">
        <v>1017.85</v>
      </c>
      <c r="AA383" s="39">
        <v>887.24</v>
      </c>
      <c r="AB383" s="40">
        <v>1158</v>
      </c>
      <c r="AC383" s="39">
        <v>931</v>
      </c>
      <c r="AD383" s="39">
        <v>1316.48</v>
      </c>
      <c r="AE383" s="39">
        <v>1178.48</v>
      </c>
      <c r="AF383" s="39">
        <v>875.25</v>
      </c>
      <c r="AG383" s="50">
        <v>915.87</v>
      </c>
    </row>
    <row r="384" spans="1:33" x14ac:dyDescent="0.2">
      <c r="A384" s="19" t="s">
        <v>349</v>
      </c>
      <c r="B384" s="20" t="s">
        <v>435</v>
      </c>
      <c r="C384" s="38">
        <v>523.5</v>
      </c>
      <c r="D384" s="38">
        <v>328.5</v>
      </c>
      <c r="E384" s="39">
        <v>640.5</v>
      </c>
      <c r="F384" s="38">
        <v>597.25</v>
      </c>
      <c r="G384" s="39">
        <v>589.25</v>
      </c>
      <c r="H384" s="39">
        <v>655.5</v>
      </c>
      <c r="I384" s="39">
        <v>906</v>
      </c>
      <c r="J384" s="39">
        <v>916.4</v>
      </c>
      <c r="K384" s="39">
        <v>599.24</v>
      </c>
      <c r="L384" s="39">
        <v>551</v>
      </c>
      <c r="M384" s="40">
        <v>439.25</v>
      </c>
      <c r="N384" s="39">
        <v>340.25</v>
      </c>
      <c r="O384" s="39">
        <v>535</v>
      </c>
      <c r="P384" s="39">
        <v>312.5</v>
      </c>
      <c r="Q384" s="39">
        <v>257.99</v>
      </c>
      <c r="R384" s="39">
        <v>199</v>
      </c>
      <c r="S384" s="39">
        <v>240.12</v>
      </c>
      <c r="T384" s="39">
        <v>240.12</v>
      </c>
      <c r="U384" s="39">
        <v>953.5</v>
      </c>
      <c r="V384" s="39">
        <v>273.25</v>
      </c>
      <c r="W384" s="39">
        <v>516.12</v>
      </c>
      <c r="X384" s="39">
        <v>260</v>
      </c>
      <c r="Y384" s="39">
        <v>297.87</v>
      </c>
      <c r="Z384" s="39">
        <v>448.75</v>
      </c>
      <c r="AA384" s="39">
        <v>321.75</v>
      </c>
      <c r="AB384" s="40">
        <v>297.5</v>
      </c>
      <c r="AC384" s="39">
        <v>316</v>
      </c>
      <c r="AD384" s="39">
        <v>243.25</v>
      </c>
      <c r="AE384" s="39">
        <v>219.49</v>
      </c>
      <c r="AF384" s="39">
        <v>296</v>
      </c>
      <c r="AG384" s="50">
        <v>325.75</v>
      </c>
    </row>
    <row r="385" spans="1:33" x14ac:dyDescent="0.2">
      <c r="A385" s="19" t="s">
        <v>350</v>
      </c>
      <c r="B385" s="20" t="s">
        <v>435</v>
      </c>
      <c r="C385" s="38">
        <v>142.12</v>
      </c>
      <c r="D385" s="38">
        <v>158.25</v>
      </c>
      <c r="E385" s="39">
        <v>174.75</v>
      </c>
      <c r="F385" s="38">
        <v>568.5</v>
      </c>
      <c r="G385" s="39">
        <v>448</v>
      </c>
      <c r="H385" s="39">
        <v>435.89</v>
      </c>
      <c r="I385" s="39">
        <v>598.6</v>
      </c>
      <c r="J385" s="39">
        <v>283.25</v>
      </c>
      <c r="K385" s="39">
        <v>471.25</v>
      </c>
      <c r="L385" s="39">
        <v>295.25</v>
      </c>
      <c r="M385" s="40">
        <v>131.25</v>
      </c>
      <c r="N385" s="39">
        <v>173.75</v>
      </c>
      <c r="O385" s="39">
        <v>306.37</v>
      </c>
      <c r="P385" s="39">
        <v>395.75</v>
      </c>
      <c r="Q385" s="39">
        <v>95.25</v>
      </c>
      <c r="R385" s="39">
        <v>78.5</v>
      </c>
      <c r="S385" s="39">
        <v>0</v>
      </c>
      <c r="T385" s="39">
        <v>0</v>
      </c>
      <c r="U385" s="39">
        <v>0</v>
      </c>
      <c r="V385" s="39">
        <v>0</v>
      </c>
      <c r="W385" s="39">
        <v>0</v>
      </c>
      <c r="X385" s="39">
        <v>0</v>
      </c>
      <c r="Y385" s="39">
        <v>0</v>
      </c>
      <c r="Z385" s="39">
        <v>0</v>
      </c>
      <c r="AA385" s="39">
        <v>0</v>
      </c>
      <c r="AB385" s="40">
        <v>0</v>
      </c>
      <c r="AC385" s="39">
        <v>78.5</v>
      </c>
      <c r="AD385" s="39">
        <v>0</v>
      </c>
      <c r="AE385" s="39">
        <v>0</v>
      </c>
      <c r="AF385" s="39">
        <v>0</v>
      </c>
      <c r="AG385" s="50">
        <v>0</v>
      </c>
    </row>
    <row r="386" spans="1:33" x14ac:dyDescent="0.2">
      <c r="A386" s="19" t="s">
        <v>351</v>
      </c>
      <c r="B386" s="20" t="s">
        <v>436</v>
      </c>
      <c r="C386" s="38">
        <v>34430.61</v>
      </c>
      <c r="D386" s="38">
        <v>34338.07</v>
      </c>
      <c r="E386" s="39">
        <v>34015.81</v>
      </c>
      <c r="F386" s="38">
        <v>34593.660000000003</v>
      </c>
      <c r="G386" s="39">
        <v>34131.11</v>
      </c>
      <c r="H386" s="39">
        <v>34178.01</v>
      </c>
      <c r="I386" s="39">
        <v>38626.57</v>
      </c>
      <c r="J386" s="39">
        <v>42789.63</v>
      </c>
      <c r="K386" s="39">
        <v>42403.51</v>
      </c>
      <c r="L386" s="39">
        <v>48009.24</v>
      </c>
      <c r="M386" s="40">
        <v>40274.07</v>
      </c>
      <c r="N386" s="39">
        <v>40817.86</v>
      </c>
      <c r="O386" s="39">
        <v>39362.230000000003</v>
      </c>
      <c r="P386" s="39">
        <v>35377.589999999997</v>
      </c>
      <c r="Q386" s="39">
        <v>33940.78</v>
      </c>
      <c r="R386" s="39">
        <v>36135.410000000003</v>
      </c>
      <c r="S386" s="39">
        <v>29254.66</v>
      </c>
      <c r="T386" s="39">
        <v>31728.47</v>
      </c>
      <c r="U386" s="39">
        <v>31702.29</v>
      </c>
      <c r="V386" s="39">
        <v>31709.66</v>
      </c>
      <c r="W386" s="39">
        <v>30850.33</v>
      </c>
      <c r="X386" s="39">
        <v>30658.75</v>
      </c>
      <c r="Y386" s="39">
        <v>32415.14</v>
      </c>
      <c r="Z386" s="39">
        <v>33167.480000000003</v>
      </c>
      <c r="AA386" s="39">
        <v>32072.27</v>
      </c>
      <c r="AB386" s="40">
        <v>32825.160000000003</v>
      </c>
      <c r="AC386" s="39">
        <v>31063.09</v>
      </c>
      <c r="AD386" s="39">
        <v>32117.84</v>
      </c>
      <c r="AE386" s="39">
        <v>36831.370000000003</v>
      </c>
      <c r="AF386" s="39">
        <v>32518.43</v>
      </c>
      <c r="AG386" s="50">
        <v>31050.2</v>
      </c>
    </row>
    <row r="387" spans="1:33" x14ac:dyDescent="0.2">
      <c r="A387" s="19" t="s">
        <v>352</v>
      </c>
      <c r="B387" s="20" t="s">
        <v>436</v>
      </c>
      <c r="C387" s="38">
        <v>0</v>
      </c>
      <c r="D387" s="38">
        <v>0</v>
      </c>
      <c r="E387" s="39">
        <v>0</v>
      </c>
      <c r="F387" s="38">
        <v>0</v>
      </c>
      <c r="G387" s="39">
        <v>0</v>
      </c>
      <c r="H387" s="39">
        <v>0</v>
      </c>
      <c r="I387" s="39">
        <v>0</v>
      </c>
      <c r="J387" s="39">
        <v>0</v>
      </c>
      <c r="K387" s="39">
        <v>0</v>
      </c>
      <c r="L387" s="39">
        <v>0</v>
      </c>
      <c r="M387" s="40">
        <v>0</v>
      </c>
      <c r="N387" s="39">
        <v>0</v>
      </c>
      <c r="O387" s="39">
        <v>0</v>
      </c>
      <c r="P387" s="39">
        <v>0</v>
      </c>
      <c r="Q387" s="39">
        <v>0</v>
      </c>
      <c r="R387" s="39">
        <v>0</v>
      </c>
      <c r="S387" s="39">
        <v>0</v>
      </c>
      <c r="T387" s="39">
        <v>0</v>
      </c>
      <c r="U387" s="39">
        <v>0</v>
      </c>
      <c r="V387" s="39">
        <v>0</v>
      </c>
      <c r="W387" s="39">
        <v>0</v>
      </c>
      <c r="X387" s="39">
        <v>0</v>
      </c>
      <c r="Y387" s="39">
        <v>0</v>
      </c>
      <c r="Z387" s="39">
        <v>0</v>
      </c>
      <c r="AA387" s="39">
        <v>0</v>
      </c>
      <c r="AB387" s="40">
        <v>0</v>
      </c>
      <c r="AC387" s="39">
        <v>0</v>
      </c>
      <c r="AD387" s="39">
        <v>0</v>
      </c>
      <c r="AE387" s="39">
        <v>0</v>
      </c>
      <c r="AF387" s="39">
        <v>0</v>
      </c>
      <c r="AG387" s="50">
        <v>0</v>
      </c>
    </row>
    <row r="388" spans="1:33" x14ac:dyDescent="0.2">
      <c r="A388" s="19" t="s">
        <v>454</v>
      </c>
      <c r="B388" s="20" t="s">
        <v>436</v>
      </c>
      <c r="C388" s="38">
        <v>0</v>
      </c>
      <c r="D388" s="38">
        <v>7007.99</v>
      </c>
      <c r="E388" s="39">
        <v>7089.49</v>
      </c>
      <c r="F388" s="38">
        <v>7220.37</v>
      </c>
      <c r="G388" s="39">
        <v>7554.74</v>
      </c>
      <c r="H388" s="39">
        <v>8037.36</v>
      </c>
      <c r="I388" s="39">
        <v>10272.9</v>
      </c>
      <c r="J388" s="39">
        <v>10913.76</v>
      </c>
      <c r="K388" s="39">
        <v>11075.68</v>
      </c>
      <c r="L388" s="39">
        <v>12786.8</v>
      </c>
      <c r="M388" s="40">
        <v>14206.8</v>
      </c>
      <c r="N388" s="39">
        <v>15549.22</v>
      </c>
      <c r="O388" s="39">
        <v>16307.1</v>
      </c>
      <c r="P388" s="39">
        <v>15932.03</v>
      </c>
      <c r="Q388" s="39">
        <v>16012.68</v>
      </c>
      <c r="R388" s="39">
        <v>17340.650000000001</v>
      </c>
      <c r="S388" s="39">
        <v>15539.89</v>
      </c>
      <c r="T388" s="39">
        <v>16996.59</v>
      </c>
      <c r="U388" s="39">
        <v>16644.439999999999</v>
      </c>
      <c r="V388" s="39">
        <v>17193.509999999998</v>
      </c>
      <c r="W388" s="39">
        <v>15789.75</v>
      </c>
      <c r="X388" s="39">
        <v>17592.259999999998</v>
      </c>
      <c r="Y388" s="39">
        <v>17647.62</v>
      </c>
      <c r="Z388" s="39">
        <v>17808.63</v>
      </c>
      <c r="AA388" s="39">
        <v>17566.629999999997</v>
      </c>
      <c r="AB388" s="40">
        <v>16284.19</v>
      </c>
      <c r="AC388" s="39">
        <v>17634.5</v>
      </c>
      <c r="AD388" s="39">
        <v>16816.439999999999</v>
      </c>
      <c r="AE388" s="39">
        <v>19824.73</v>
      </c>
      <c r="AF388" s="39">
        <v>15874.94</v>
      </c>
      <c r="AG388" s="50">
        <v>16635.71</v>
      </c>
    </row>
    <row r="389" spans="1:33" x14ac:dyDescent="0.2">
      <c r="A389" s="19" t="s">
        <v>455</v>
      </c>
      <c r="B389" s="20" t="s">
        <v>436</v>
      </c>
      <c r="C389" s="38">
        <v>10216.61</v>
      </c>
      <c r="D389" s="38">
        <v>9998.11</v>
      </c>
      <c r="E389" s="39">
        <v>9916.01</v>
      </c>
      <c r="F389" s="38">
        <v>9648.76</v>
      </c>
      <c r="G389" s="39">
        <v>10156.69</v>
      </c>
      <c r="H389" s="39">
        <v>11892.8</v>
      </c>
      <c r="I389" s="39">
        <v>17211.28</v>
      </c>
      <c r="J389" s="39">
        <v>24899.360000000001</v>
      </c>
      <c r="K389" s="39">
        <v>29564.85</v>
      </c>
      <c r="L389" s="39">
        <v>36441.42</v>
      </c>
      <c r="M389" s="40">
        <v>35712.75</v>
      </c>
      <c r="N389" s="39">
        <v>41426.21</v>
      </c>
      <c r="O389" s="39">
        <v>37113.82</v>
      </c>
      <c r="P389" s="39">
        <v>31927.47</v>
      </c>
      <c r="Q389" s="39">
        <v>26521.39</v>
      </c>
      <c r="R389" s="39">
        <v>28173.07</v>
      </c>
      <c r="S389" s="39">
        <v>15077.88</v>
      </c>
      <c r="T389" s="39">
        <v>16285.15</v>
      </c>
      <c r="U389" s="39">
        <v>16929.09</v>
      </c>
      <c r="V389" s="39">
        <v>16435.5</v>
      </c>
      <c r="W389" s="39">
        <v>17782.560000000001</v>
      </c>
      <c r="X389" s="39">
        <v>17028.509999999998</v>
      </c>
      <c r="Y389" s="39">
        <v>18928.419999999998</v>
      </c>
      <c r="Z389" s="39">
        <v>19425.43</v>
      </c>
      <c r="AA389" s="39">
        <v>18836.64</v>
      </c>
      <c r="AB389" s="40">
        <v>17979.87</v>
      </c>
      <c r="AC389" s="39">
        <v>18344.38</v>
      </c>
      <c r="AD389" s="39">
        <v>19277.84</v>
      </c>
      <c r="AE389" s="39">
        <v>25144.51</v>
      </c>
      <c r="AF389" s="39">
        <v>26304.26</v>
      </c>
      <c r="AG389" s="50">
        <v>26006.99</v>
      </c>
    </row>
    <row r="390" spans="1:33" x14ac:dyDescent="0.2">
      <c r="A390" s="19" t="s">
        <v>353</v>
      </c>
      <c r="B390" s="20" t="s">
        <v>436</v>
      </c>
      <c r="C390" s="38">
        <v>0</v>
      </c>
      <c r="D390" s="38">
        <v>0</v>
      </c>
      <c r="E390" s="39">
        <v>0</v>
      </c>
      <c r="F390" s="38">
        <v>0</v>
      </c>
      <c r="G390" s="39">
        <v>0</v>
      </c>
      <c r="H390" s="39">
        <v>0</v>
      </c>
      <c r="I390" s="39">
        <v>0</v>
      </c>
      <c r="J390" s="39">
        <v>0</v>
      </c>
      <c r="K390" s="39">
        <v>0</v>
      </c>
      <c r="L390" s="39">
        <v>0</v>
      </c>
      <c r="M390" s="40">
        <v>0</v>
      </c>
      <c r="N390" s="39">
        <v>0</v>
      </c>
      <c r="O390" s="39">
        <v>0</v>
      </c>
      <c r="P390" s="39">
        <v>0</v>
      </c>
      <c r="Q390" s="39">
        <v>0</v>
      </c>
      <c r="R390" s="39">
        <v>0</v>
      </c>
      <c r="S390" s="39">
        <v>0</v>
      </c>
      <c r="T390" s="39">
        <v>0</v>
      </c>
      <c r="U390" s="39">
        <v>0</v>
      </c>
      <c r="V390" s="39">
        <v>0</v>
      </c>
      <c r="W390" s="39">
        <v>0</v>
      </c>
      <c r="X390" s="39">
        <v>0</v>
      </c>
      <c r="Y390" s="39">
        <v>0</v>
      </c>
      <c r="Z390" s="39">
        <v>0</v>
      </c>
      <c r="AA390" s="39">
        <v>0</v>
      </c>
      <c r="AB390" s="40">
        <v>0</v>
      </c>
      <c r="AC390" s="39">
        <v>0</v>
      </c>
      <c r="AD390" s="39">
        <v>0</v>
      </c>
      <c r="AE390" s="39">
        <v>0</v>
      </c>
      <c r="AF390" s="39">
        <v>0</v>
      </c>
      <c r="AG390" s="50">
        <v>0</v>
      </c>
    </row>
    <row r="391" spans="1:33" x14ac:dyDescent="0.2">
      <c r="A391" s="19" t="s">
        <v>354</v>
      </c>
      <c r="B391" s="20" t="s">
        <v>436</v>
      </c>
      <c r="C391" s="38">
        <v>18347.61</v>
      </c>
      <c r="D391" s="38">
        <v>18991.990000000002</v>
      </c>
      <c r="E391" s="39">
        <v>20364.82</v>
      </c>
      <c r="F391" s="38">
        <v>21149.25</v>
      </c>
      <c r="G391" s="39">
        <v>22884.49</v>
      </c>
      <c r="H391" s="39">
        <v>23795.360000000001</v>
      </c>
      <c r="I391" s="39">
        <v>27004.22</v>
      </c>
      <c r="J391" s="39">
        <v>31756.47</v>
      </c>
      <c r="K391" s="39">
        <v>31757.61</v>
      </c>
      <c r="L391" s="39">
        <v>34987.839999999997</v>
      </c>
      <c r="M391" s="40">
        <v>35916.44</v>
      </c>
      <c r="N391" s="39">
        <v>37255.57</v>
      </c>
      <c r="O391" s="39">
        <v>30219.84</v>
      </c>
      <c r="P391" s="39">
        <v>26221.94</v>
      </c>
      <c r="Q391" s="39">
        <v>19732.919999999998</v>
      </c>
      <c r="R391" s="39">
        <v>19642.87</v>
      </c>
      <c r="S391" s="39">
        <v>9875.9699999999993</v>
      </c>
      <c r="T391" s="39">
        <v>11310.12</v>
      </c>
      <c r="U391" s="39">
        <v>11222.52</v>
      </c>
      <c r="V391" s="39">
        <v>10883.62</v>
      </c>
      <c r="W391" s="39">
        <v>10063.01</v>
      </c>
      <c r="X391" s="39">
        <v>10965.09</v>
      </c>
      <c r="Y391" s="39">
        <v>11459.05</v>
      </c>
      <c r="Z391" s="39">
        <v>13573.58</v>
      </c>
      <c r="AA391" s="39">
        <v>36644.400000000001</v>
      </c>
      <c r="AB391" s="40">
        <v>36131.839999999997</v>
      </c>
      <c r="AC391" s="39">
        <v>38204.6</v>
      </c>
      <c r="AD391" s="39">
        <v>40199.660000000003</v>
      </c>
      <c r="AE391" s="39">
        <v>47675.21</v>
      </c>
      <c r="AF391" s="39">
        <v>39312.17</v>
      </c>
      <c r="AG391" s="50">
        <v>41715.839999999997</v>
      </c>
    </row>
    <row r="392" spans="1:33" x14ac:dyDescent="0.2">
      <c r="A392" s="19" t="s">
        <v>355</v>
      </c>
      <c r="B392" s="20" t="s">
        <v>436</v>
      </c>
      <c r="C392" s="38">
        <v>14430.11</v>
      </c>
      <c r="D392" s="38">
        <v>14440.37</v>
      </c>
      <c r="E392" s="39">
        <v>15086.91</v>
      </c>
      <c r="F392" s="38">
        <v>14675.26</v>
      </c>
      <c r="G392" s="39">
        <v>14284.12</v>
      </c>
      <c r="H392" s="39">
        <v>13754.64</v>
      </c>
      <c r="I392" s="39">
        <v>14021.61</v>
      </c>
      <c r="J392" s="39">
        <v>15003.19</v>
      </c>
      <c r="K392" s="39">
        <v>14040.48</v>
      </c>
      <c r="L392" s="39">
        <v>16440.650000000001</v>
      </c>
      <c r="M392" s="40">
        <v>18959.650000000001</v>
      </c>
      <c r="N392" s="39">
        <v>17009.419999999998</v>
      </c>
      <c r="O392" s="39">
        <v>16013</v>
      </c>
      <c r="P392" s="39">
        <v>15619.41</v>
      </c>
      <c r="Q392" s="39">
        <v>15653.56</v>
      </c>
      <c r="R392" s="39">
        <v>16780.52</v>
      </c>
      <c r="S392" s="39">
        <v>14163.47</v>
      </c>
      <c r="T392" s="39">
        <v>15653.89</v>
      </c>
      <c r="U392" s="39">
        <v>15274.15</v>
      </c>
      <c r="V392" s="39">
        <v>15535.38</v>
      </c>
      <c r="W392" s="39">
        <v>13666.03</v>
      </c>
      <c r="X392" s="39">
        <v>14432.74</v>
      </c>
      <c r="Y392" s="39">
        <v>15192.52</v>
      </c>
      <c r="Z392" s="39">
        <v>15148.89</v>
      </c>
      <c r="AA392" s="39">
        <v>14753.84</v>
      </c>
      <c r="AB392" s="40">
        <v>14626.55</v>
      </c>
      <c r="AC392" s="39">
        <v>16195.3</v>
      </c>
      <c r="AD392" s="39">
        <v>13796.96</v>
      </c>
      <c r="AE392" s="39">
        <v>18962.240000000002</v>
      </c>
      <c r="AF392" s="39">
        <v>15596.63</v>
      </c>
      <c r="AG392" s="50">
        <v>14340.81</v>
      </c>
    </row>
    <row r="393" spans="1:33" x14ac:dyDescent="0.2">
      <c r="A393" s="19" t="s">
        <v>356</v>
      </c>
      <c r="B393" s="20" t="s">
        <v>436</v>
      </c>
      <c r="C393" s="38">
        <v>5557.99</v>
      </c>
      <c r="D393" s="38">
        <v>5238.6899999999996</v>
      </c>
      <c r="E393" s="39">
        <v>5353.5</v>
      </c>
      <c r="F393" s="38">
        <v>5276.49</v>
      </c>
      <c r="G393" s="39">
        <v>5276.87</v>
      </c>
      <c r="H393" s="39">
        <v>5341.19</v>
      </c>
      <c r="I393" s="39">
        <v>5418.3</v>
      </c>
      <c r="J393" s="39">
        <v>5690.72</v>
      </c>
      <c r="K393" s="39">
        <v>5391.25</v>
      </c>
      <c r="L393" s="39">
        <v>5769.97</v>
      </c>
      <c r="M393" s="40">
        <v>5655.98</v>
      </c>
      <c r="N393" s="39">
        <v>5986.06</v>
      </c>
      <c r="O393" s="39">
        <v>6509.7</v>
      </c>
      <c r="P393" s="39">
        <v>5858.34</v>
      </c>
      <c r="Q393" s="39">
        <v>5661.96</v>
      </c>
      <c r="R393" s="39">
        <v>6023.91</v>
      </c>
      <c r="S393" s="39">
        <v>5552.44</v>
      </c>
      <c r="T393" s="39">
        <v>5885.46</v>
      </c>
      <c r="U393" s="39">
        <v>5881.15</v>
      </c>
      <c r="V393" s="39">
        <v>6573.8</v>
      </c>
      <c r="W393" s="39">
        <v>5933.41</v>
      </c>
      <c r="X393" s="39">
        <v>5712.85</v>
      </c>
      <c r="Y393" s="39">
        <v>6486.19</v>
      </c>
      <c r="Z393" s="39">
        <v>6846.83</v>
      </c>
      <c r="AA393" s="39">
        <v>5872.23</v>
      </c>
      <c r="AB393" s="40">
        <v>6570.11</v>
      </c>
      <c r="AC393" s="39">
        <v>6271.22</v>
      </c>
      <c r="AD393" s="39">
        <v>6402.83</v>
      </c>
      <c r="AE393" s="39">
        <v>6689.3</v>
      </c>
      <c r="AF393" s="39">
        <v>6703.08</v>
      </c>
      <c r="AG393" s="50">
        <v>5996.72</v>
      </c>
    </row>
    <row r="394" spans="1:33" x14ac:dyDescent="0.2">
      <c r="A394" s="19" t="s">
        <v>357</v>
      </c>
      <c r="B394" s="20" t="s">
        <v>436</v>
      </c>
      <c r="C394" s="38">
        <v>4490.8999999999996</v>
      </c>
      <c r="D394" s="38">
        <v>4577.49</v>
      </c>
      <c r="E394" s="39">
        <v>4057.02</v>
      </c>
      <c r="F394" s="38">
        <v>3954.49</v>
      </c>
      <c r="G394" s="39">
        <v>4122.3500000000004</v>
      </c>
      <c r="H394" s="39">
        <v>4564.7700000000004</v>
      </c>
      <c r="I394" s="39">
        <v>7125.78</v>
      </c>
      <c r="J394" s="39">
        <v>7558.36</v>
      </c>
      <c r="K394" s="39">
        <v>7672.81</v>
      </c>
      <c r="L394" s="39">
        <v>11360.24</v>
      </c>
      <c r="M394" s="40">
        <v>10264.14</v>
      </c>
      <c r="N394" s="39">
        <v>12122.98</v>
      </c>
      <c r="O394" s="39">
        <v>10184.06</v>
      </c>
      <c r="P394" s="39">
        <v>8344.2999999999993</v>
      </c>
      <c r="Q394" s="39">
        <v>7104.78</v>
      </c>
      <c r="R394" s="39">
        <v>7454.51</v>
      </c>
      <c r="S394" s="39">
        <v>4329.1400000000003</v>
      </c>
      <c r="T394" s="39">
        <v>4865.4399999999996</v>
      </c>
      <c r="U394" s="39">
        <v>4418.83</v>
      </c>
      <c r="V394" s="39">
        <v>4512.45</v>
      </c>
      <c r="W394" s="39">
        <v>4271.01</v>
      </c>
      <c r="X394" s="39">
        <v>5088.43</v>
      </c>
      <c r="Y394" s="39">
        <v>11334.86</v>
      </c>
      <c r="Z394" s="39">
        <v>12709.06</v>
      </c>
      <c r="AA394" s="39">
        <v>12348.900000000001</v>
      </c>
      <c r="AB394" s="40">
        <v>12829.78</v>
      </c>
      <c r="AC394" s="39">
        <v>12776.68</v>
      </c>
      <c r="AD394" s="39">
        <v>13221.05</v>
      </c>
      <c r="AE394" s="39">
        <v>17797.88</v>
      </c>
      <c r="AF394" s="39">
        <v>13205.59</v>
      </c>
      <c r="AG394" s="50">
        <v>13726.04</v>
      </c>
    </row>
    <row r="395" spans="1:33" x14ac:dyDescent="0.2">
      <c r="A395" s="19" t="s">
        <v>358</v>
      </c>
      <c r="B395" s="20" t="s">
        <v>436</v>
      </c>
      <c r="C395" s="38">
        <v>931.25</v>
      </c>
      <c r="D395" s="38">
        <v>956</v>
      </c>
      <c r="E395" s="39">
        <v>1000.87</v>
      </c>
      <c r="F395" s="38">
        <v>671</v>
      </c>
      <c r="G395" s="39">
        <v>660.25</v>
      </c>
      <c r="H395" s="39">
        <v>721.62</v>
      </c>
      <c r="I395" s="39">
        <v>847.5</v>
      </c>
      <c r="J395" s="39">
        <v>1356.76</v>
      </c>
      <c r="K395" s="39">
        <v>1431.37</v>
      </c>
      <c r="L395" s="39">
        <v>2403.58</v>
      </c>
      <c r="M395" s="40">
        <v>1717.74</v>
      </c>
      <c r="N395" s="39">
        <v>2657.6</v>
      </c>
      <c r="O395" s="39">
        <v>1700.61</v>
      </c>
      <c r="P395" s="39">
        <v>1317.23</v>
      </c>
      <c r="Q395" s="39">
        <v>1201.99</v>
      </c>
      <c r="R395" s="39">
        <v>1293</v>
      </c>
      <c r="S395" s="39">
        <v>1051.92</v>
      </c>
      <c r="T395" s="39">
        <v>1113.1099999999999</v>
      </c>
      <c r="U395" s="39">
        <v>1562.91</v>
      </c>
      <c r="V395" s="39">
        <v>1543.49</v>
      </c>
      <c r="W395" s="39">
        <v>1454.37</v>
      </c>
      <c r="X395" s="39">
        <v>1579.66</v>
      </c>
      <c r="Y395" s="39">
        <v>1560.22</v>
      </c>
      <c r="Z395" s="39">
        <v>1753.24</v>
      </c>
      <c r="AA395" s="39">
        <v>1530.7200000000003</v>
      </c>
      <c r="AB395" s="40">
        <v>1401.36</v>
      </c>
      <c r="AC395" s="39">
        <v>1354.74</v>
      </c>
      <c r="AD395" s="39">
        <v>1493.25</v>
      </c>
      <c r="AE395" s="39">
        <v>1755.6</v>
      </c>
      <c r="AF395" s="39">
        <v>1261.8699999999999</v>
      </c>
      <c r="AG395" s="50">
        <v>1232.1099999999999</v>
      </c>
    </row>
    <row r="396" spans="1:33" x14ac:dyDescent="0.2">
      <c r="A396" s="19" t="s">
        <v>359</v>
      </c>
      <c r="B396" s="20" t="s">
        <v>436</v>
      </c>
      <c r="C396" s="38">
        <v>18064.36</v>
      </c>
      <c r="D396" s="38">
        <v>17488.240000000002</v>
      </c>
      <c r="E396" s="39">
        <v>17321.61</v>
      </c>
      <c r="F396" s="38">
        <v>18099.37</v>
      </c>
      <c r="G396" s="39">
        <v>18330.11</v>
      </c>
      <c r="H396" s="39">
        <v>18177.11</v>
      </c>
      <c r="I396" s="39">
        <v>20693.09</v>
      </c>
      <c r="J396" s="39">
        <v>23111.38</v>
      </c>
      <c r="K396" s="39">
        <v>23103.17</v>
      </c>
      <c r="L396" s="39">
        <v>26931.69</v>
      </c>
      <c r="M396" s="40">
        <v>27323.69</v>
      </c>
      <c r="N396" s="39">
        <v>31577.47</v>
      </c>
      <c r="O396" s="39">
        <v>32864.42</v>
      </c>
      <c r="P396" s="39">
        <v>31811.119999999999</v>
      </c>
      <c r="Q396" s="39">
        <v>31512.3</v>
      </c>
      <c r="R396" s="39">
        <v>33908.400000000001</v>
      </c>
      <c r="S396" s="39">
        <v>29897.54</v>
      </c>
      <c r="T396" s="39">
        <v>32319.51</v>
      </c>
      <c r="U396" s="39">
        <v>32289.41</v>
      </c>
      <c r="V396" s="39">
        <v>33784.49</v>
      </c>
      <c r="W396" s="39">
        <v>32165.11</v>
      </c>
      <c r="X396" s="39">
        <v>32425.11</v>
      </c>
      <c r="Y396" s="39">
        <v>36558.47</v>
      </c>
      <c r="Z396" s="39">
        <v>34368.21</v>
      </c>
      <c r="AA396" s="39">
        <v>32597.13</v>
      </c>
      <c r="AB396" s="40">
        <v>30142.94</v>
      </c>
      <c r="AC396" s="39">
        <v>31921.61</v>
      </c>
      <c r="AD396" s="39">
        <v>29971.53</v>
      </c>
      <c r="AE396" s="39">
        <v>36385.18</v>
      </c>
      <c r="AF396" s="39">
        <v>28593.19</v>
      </c>
      <c r="AG396" s="50">
        <v>28997.87</v>
      </c>
    </row>
    <row r="397" spans="1:33" x14ac:dyDescent="0.2">
      <c r="A397" s="19" t="s">
        <v>360</v>
      </c>
      <c r="B397" s="20" t="s">
        <v>436</v>
      </c>
      <c r="C397" s="38">
        <v>31144.23</v>
      </c>
      <c r="D397" s="38">
        <v>30494.73</v>
      </c>
      <c r="E397" s="39">
        <v>30439.61</v>
      </c>
      <c r="F397" s="38">
        <v>32436.87</v>
      </c>
      <c r="G397" s="39">
        <v>35184.47</v>
      </c>
      <c r="H397" s="39">
        <v>37909.870000000003</v>
      </c>
      <c r="I397" s="39">
        <v>44539.06</v>
      </c>
      <c r="J397" s="39">
        <v>56905.7</v>
      </c>
      <c r="K397" s="39">
        <v>61711.79</v>
      </c>
      <c r="L397" s="39">
        <v>76458.92</v>
      </c>
      <c r="M397" s="40">
        <v>81812.149999999994</v>
      </c>
      <c r="N397" s="39">
        <v>90383.29</v>
      </c>
      <c r="O397" s="39">
        <v>88214.720000000001</v>
      </c>
      <c r="P397" s="39">
        <v>83480.59</v>
      </c>
      <c r="Q397" s="39">
        <v>80577.929999999993</v>
      </c>
      <c r="R397" s="39">
        <v>90095.21</v>
      </c>
      <c r="S397" s="39">
        <v>74455.710000000006</v>
      </c>
      <c r="T397" s="39">
        <v>79912.929999999993</v>
      </c>
      <c r="U397" s="39">
        <v>80688.2</v>
      </c>
      <c r="V397" s="39">
        <v>79215.360000000001</v>
      </c>
      <c r="W397" s="39">
        <v>78520.89</v>
      </c>
      <c r="X397" s="39">
        <v>82024.12</v>
      </c>
      <c r="Y397" s="39">
        <v>87146.89</v>
      </c>
      <c r="Z397" s="39">
        <v>88074.68</v>
      </c>
      <c r="AA397" s="39">
        <v>85819.680000000008</v>
      </c>
      <c r="AB397" s="40">
        <v>85781.85</v>
      </c>
      <c r="AC397" s="39">
        <v>86736.19</v>
      </c>
      <c r="AD397" s="39">
        <v>90746.93</v>
      </c>
      <c r="AE397" s="39">
        <v>104635.54</v>
      </c>
      <c r="AF397" s="39">
        <v>88292.479999999996</v>
      </c>
      <c r="AG397" s="50">
        <v>90451.3</v>
      </c>
    </row>
    <row r="398" spans="1:33" x14ac:dyDescent="0.2">
      <c r="A398" s="19" t="s">
        <v>361</v>
      </c>
      <c r="B398" s="20" t="s">
        <v>436</v>
      </c>
      <c r="C398" s="38">
        <v>420.12</v>
      </c>
      <c r="D398" s="38">
        <v>357.87</v>
      </c>
      <c r="E398" s="39">
        <v>307</v>
      </c>
      <c r="F398" s="38">
        <v>476</v>
      </c>
      <c r="G398" s="39">
        <v>388.75</v>
      </c>
      <c r="H398" s="39">
        <v>256.5</v>
      </c>
      <c r="I398" s="39">
        <v>1007.75</v>
      </c>
      <c r="J398" s="39">
        <v>1209.07</v>
      </c>
      <c r="K398" s="39">
        <v>1443.98</v>
      </c>
      <c r="L398" s="39">
        <v>2147.36</v>
      </c>
      <c r="M398" s="40">
        <v>1760.62</v>
      </c>
      <c r="N398" s="39">
        <v>2568.75</v>
      </c>
      <c r="O398" s="39">
        <v>2127.0300000000002</v>
      </c>
      <c r="P398" s="39">
        <v>1530.62</v>
      </c>
      <c r="Q398" s="39">
        <v>1333.74</v>
      </c>
      <c r="R398" s="39">
        <v>1263</v>
      </c>
      <c r="S398" s="39">
        <v>269.33</v>
      </c>
      <c r="T398" s="39">
        <v>332.87</v>
      </c>
      <c r="U398" s="39">
        <v>373.12</v>
      </c>
      <c r="V398" s="39">
        <v>263.62</v>
      </c>
      <c r="W398" s="39">
        <v>305.86</v>
      </c>
      <c r="X398" s="39">
        <v>349</v>
      </c>
      <c r="Y398" s="39">
        <v>637.25</v>
      </c>
      <c r="Z398" s="39">
        <v>489.12</v>
      </c>
      <c r="AA398" s="39">
        <v>620.11</v>
      </c>
      <c r="AB398" s="40">
        <v>496</v>
      </c>
      <c r="AC398" s="39">
        <v>532.11</v>
      </c>
      <c r="AD398" s="39">
        <v>693.37</v>
      </c>
      <c r="AE398" s="39">
        <v>928.73</v>
      </c>
      <c r="AF398" s="39">
        <v>859.98</v>
      </c>
      <c r="AG398" s="50">
        <v>1003.25</v>
      </c>
    </row>
    <row r="399" spans="1:33" x14ac:dyDescent="0.2">
      <c r="A399" s="19" t="s">
        <v>362</v>
      </c>
      <c r="B399" s="20" t="s">
        <v>436</v>
      </c>
      <c r="C399" s="38">
        <v>0</v>
      </c>
      <c r="D399" s="38">
        <v>0</v>
      </c>
      <c r="E399" s="39">
        <v>0</v>
      </c>
      <c r="F399" s="38">
        <v>0</v>
      </c>
      <c r="G399" s="39">
        <v>0</v>
      </c>
      <c r="H399" s="39">
        <v>0</v>
      </c>
      <c r="I399" s="39">
        <v>11.75</v>
      </c>
      <c r="J399" s="39">
        <v>0</v>
      </c>
      <c r="K399" s="39">
        <v>0</v>
      </c>
      <c r="L399" s="39">
        <v>0</v>
      </c>
      <c r="M399" s="40">
        <v>0</v>
      </c>
      <c r="N399" s="39">
        <v>0</v>
      </c>
      <c r="O399" s="39">
        <v>0</v>
      </c>
      <c r="P399" s="39">
        <v>0</v>
      </c>
      <c r="Q399" s="39">
        <v>0</v>
      </c>
      <c r="R399" s="39">
        <v>0</v>
      </c>
      <c r="S399" s="39">
        <v>0</v>
      </c>
      <c r="T399" s="39">
        <v>0</v>
      </c>
      <c r="U399" s="39">
        <v>0</v>
      </c>
      <c r="V399" s="39">
        <v>0</v>
      </c>
      <c r="W399" s="39">
        <v>0</v>
      </c>
      <c r="X399" s="39">
        <v>0</v>
      </c>
      <c r="Y399" s="39">
        <v>0</v>
      </c>
      <c r="Z399" s="39">
        <v>0</v>
      </c>
      <c r="AA399" s="39">
        <v>0</v>
      </c>
      <c r="AB399" s="40">
        <v>0</v>
      </c>
      <c r="AC399" s="39">
        <v>0</v>
      </c>
      <c r="AD399" s="39">
        <v>0</v>
      </c>
      <c r="AE399" s="39">
        <v>0</v>
      </c>
      <c r="AF399" s="39">
        <v>0</v>
      </c>
      <c r="AG399" s="50">
        <v>0</v>
      </c>
    </row>
    <row r="400" spans="1:33" x14ac:dyDescent="0.2">
      <c r="A400" s="19" t="s">
        <v>363</v>
      </c>
      <c r="B400" s="20" t="s">
        <v>436</v>
      </c>
      <c r="C400" s="38">
        <v>66642.48</v>
      </c>
      <c r="D400" s="38">
        <v>65697.56</v>
      </c>
      <c r="E400" s="39">
        <v>70855.839999999997</v>
      </c>
      <c r="F400" s="38">
        <v>68089.41</v>
      </c>
      <c r="G400" s="39">
        <v>70166.23</v>
      </c>
      <c r="H400" s="39">
        <v>63743.07</v>
      </c>
      <c r="I400" s="39">
        <v>71163.86</v>
      </c>
      <c r="J400" s="39">
        <v>81619.31</v>
      </c>
      <c r="K400" s="39">
        <v>90053.440000000002</v>
      </c>
      <c r="L400" s="39">
        <v>113785.2</v>
      </c>
      <c r="M400" s="40">
        <v>131408.28</v>
      </c>
      <c r="N400" s="39">
        <v>138439.20000000001</v>
      </c>
      <c r="O400" s="39">
        <v>144254.13</v>
      </c>
      <c r="P400" s="39">
        <v>134145</v>
      </c>
      <c r="Q400" s="39">
        <v>126852.37</v>
      </c>
      <c r="R400" s="39">
        <v>145205.16</v>
      </c>
      <c r="S400" s="39">
        <v>129074.11</v>
      </c>
      <c r="T400" s="39">
        <v>139955.26999999999</v>
      </c>
      <c r="U400" s="39">
        <v>137591.64000000001</v>
      </c>
      <c r="V400" s="39">
        <v>141625.19</v>
      </c>
      <c r="W400" s="39">
        <v>137120.31</v>
      </c>
      <c r="X400" s="39">
        <v>139650</v>
      </c>
      <c r="Y400" s="39">
        <v>149813.46</v>
      </c>
      <c r="Z400" s="39">
        <v>150049.98000000001</v>
      </c>
      <c r="AA400" s="39">
        <v>149542.46</v>
      </c>
      <c r="AB400" s="40">
        <v>145030.78</v>
      </c>
      <c r="AC400" s="39">
        <v>142759.34</v>
      </c>
      <c r="AD400" s="39">
        <v>143488.45000000001</v>
      </c>
      <c r="AE400" s="39">
        <v>171745.77</v>
      </c>
      <c r="AF400" s="39">
        <v>141116.82</v>
      </c>
      <c r="AG400" s="50">
        <v>144203.26</v>
      </c>
    </row>
    <row r="401" spans="1:33" x14ac:dyDescent="0.2">
      <c r="A401" s="19" t="s">
        <v>364</v>
      </c>
      <c r="B401" s="20" t="s">
        <v>436</v>
      </c>
      <c r="C401" s="38">
        <v>16512.12</v>
      </c>
      <c r="D401" s="38">
        <v>15953</v>
      </c>
      <c r="E401" s="39">
        <v>15499.26</v>
      </c>
      <c r="F401" s="38">
        <v>15184.81</v>
      </c>
      <c r="G401" s="39">
        <v>15329.35</v>
      </c>
      <c r="H401" s="39">
        <v>15658.25</v>
      </c>
      <c r="I401" s="39">
        <v>15488.69</v>
      </c>
      <c r="J401" s="39">
        <v>16957.5</v>
      </c>
      <c r="K401" s="39">
        <v>16774.349999999999</v>
      </c>
      <c r="L401" s="39">
        <v>20184.03</v>
      </c>
      <c r="M401" s="40">
        <v>18897.990000000002</v>
      </c>
      <c r="N401" s="39">
        <v>21211.91</v>
      </c>
      <c r="O401" s="39">
        <v>18364.939999999999</v>
      </c>
      <c r="P401" s="39">
        <v>16840.46</v>
      </c>
      <c r="Q401" s="39">
        <v>15092.27</v>
      </c>
      <c r="R401" s="39">
        <v>16482.95</v>
      </c>
      <c r="S401" s="39">
        <v>14161.53</v>
      </c>
      <c r="T401" s="39">
        <v>15523.06</v>
      </c>
      <c r="U401" s="39">
        <v>14873.01</v>
      </c>
      <c r="V401" s="39">
        <v>14843.25</v>
      </c>
      <c r="W401" s="39">
        <v>14424.65</v>
      </c>
      <c r="X401" s="39">
        <v>14039.07</v>
      </c>
      <c r="Y401" s="39">
        <v>15542.79</v>
      </c>
      <c r="Z401" s="39">
        <v>17424.13</v>
      </c>
      <c r="AA401" s="39">
        <v>16130.369999999999</v>
      </c>
      <c r="AB401" s="40">
        <v>15386.17</v>
      </c>
      <c r="AC401" s="39">
        <v>14946.18</v>
      </c>
      <c r="AD401" s="39">
        <v>14702.77</v>
      </c>
      <c r="AE401" s="39">
        <v>19071.169999999998</v>
      </c>
      <c r="AF401" s="39">
        <v>17908.37</v>
      </c>
      <c r="AG401" s="50">
        <v>15123.03</v>
      </c>
    </row>
    <row r="402" spans="1:33" x14ac:dyDescent="0.2">
      <c r="A402" s="19" t="s">
        <v>474</v>
      </c>
      <c r="B402" s="20" t="s">
        <v>437</v>
      </c>
      <c r="C402" s="38">
        <v>406.25</v>
      </c>
      <c r="D402" s="38">
        <v>106.75</v>
      </c>
      <c r="E402" s="39">
        <v>126.5</v>
      </c>
      <c r="F402" s="38">
        <v>199.33</v>
      </c>
      <c r="G402" s="39">
        <v>199.25</v>
      </c>
      <c r="H402" s="39">
        <v>322.62</v>
      </c>
      <c r="I402" s="39">
        <v>748.4</v>
      </c>
      <c r="J402" s="39">
        <v>357.25</v>
      </c>
      <c r="K402" s="39">
        <v>141.25</v>
      </c>
      <c r="L402" s="39">
        <v>373.37</v>
      </c>
      <c r="M402" s="40">
        <v>320</v>
      </c>
      <c r="N402" s="39">
        <v>250</v>
      </c>
      <c r="O402" s="39">
        <v>151.37</v>
      </c>
      <c r="P402" s="39">
        <v>200</v>
      </c>
      <c r="Q402" s="39">
        <v>130.37</v>
      </c>
      <c r="R402" s="39">
        <v>211.5</v>
      </c>
      <c r="S402" s="39">
        <v>88.75</v>
      </c>
      <c r="T402" s="39">
        <v>88.75</v>
      </c>
      <c r="U402" s="39">
        <v>50.25</v>
      </c>
      <c r="V402" s="39">
        <v>490.75</v>
      </c>
      <c r="W402" s="39">
        <v>118</v>
      </c>
      <c r="X402" s="39">
        <v>118</v>
      </c>
      <c r="Y402" s="39">
        <v>101.25</v>
      </c>
      <c r="Z402" s="39">
        <v>118</v>
      </c>
      <c r="AA402" s="39">
        <v>113</v>
      </c>
      <c r="AB402" s="40">
        <v>72.75</v>
      </c>
      <c r="AC402" s="39">
        <v>72.75</v>
      </c>
      <c r="AD402" s="39">
        <v>72.75</v>
      </c>
      <c r="AE402" s="39">
        <v>101.75</v>
      </c>
      <c r="AF402" s="39">
        <v>84.5</v>
      </c>
      <c r="AG402" s="50">
        <v>45.25</v>
      </c>
    </row>
    <row r="403" spans="1:33" x14ac:dyDescent="0.2">
      <c r="A403" s="19" t="s">
        <v>365</v>
      </c>
      <c r="B403" s="20" t="s">
        <v>437</v>
      </c>
      <c r="C403" s="38">
        <v>325.87</v>
      </c>
      <c r="D403" s="38">
        <v>431</v>
      </c>
      <c r="E403" s="39">
        <v>430.25</v>
      </c>
      <c r="F403" s="38">
        <v>869.37</v>
      </c>
      <c r="G403" s="39">
        <v>584.5</v>
      </c>
      <c r="H403" s="39">
        <v>887.25</v>
      </c>
      <c r="I403" s="39">
        <v>2372.37</v>
      </c>
      <c r="J403" s="39">
        <v>1383.4</v>
      </c>
      <c r="K403" s="39">
        <v>771.74</v>
      </c>
      <c r="L403" s="39">
        <v>772.12</v>
      </c>
      <c r="M403" s="40">
        <v>643.24</v>
      </c>
      <c r="N403" s="39">
        <v>745.75</v>
      </c>
      <c r="O403" s="39">
        <v>751.75</v>
      </c>
      <c r="P403" s="39">
        <v>648.75</v>
      </c>
      <c r="Q403" s="39">
        <v>296.98</v>
      </c>
      <c r="R403" s="39">
        <v>251</v>
      </c>
      <c r="S403" s="39">
        <v>637.25</v>
      </c>
      <c r="T403" s="39">
        <v>637.25</v>
      </c>
      <c r="U403" s="39">
        <v>268.87</v>
      </c>
      <c r="V403" s="39">
        <v>352.46</v>
      </c>
      <c r="W403" s="39">
        <v>235.75</v>
      </c>
      <c r="X403" s="39">
        <v>603.75</v>
      </c>
      <c r="Y403" s="39">
        <v>144.75</v>
      </c>
      <c r="Z403" s="39">
        <v>234</v>
      </c>
      <c r="AA403" s="39">
        <v>277.99</v>
      </c>
      <c r="AB403" s="40">
        <v>411</v>
      </c>
      <c r="AC403" s="39">
        <v>129.5</v>
      </c>
      <c r="AD403" s="39">
        <v>334.75</v>
      </c>
      <c r="AE403" s="39">
        <v>207.5</v>
      </c>
      <c r="AF403" s="39">
        <v>249.62</v>
      </c>
      <c r="AG403" s="50">
        <v>567</v>
      </c>
    </row>
    <row r="404" spans="1:33" x14ac:dyDescent="0.2">
      <c r="A404" s="19" t="s">
        <v>366</v>
      </c>
      <c r="B404" s="20" t="s">
        <v>438</v>
      </c>
      <c r="C404" s="38">
        <v>3482.36</v>
      </c>
      <c r="D404" s="38">
        <v>2607.8000000000002</v>
      </c>
      <c r="E404" s="39">
        <v>3368.75</v>
      </c>
      <c r="F404" s="38">
        <v>3439.14</v>
      </c>
      <c r="G404" s="39">
        <v>3830.4</v>
      </c>
      <c r="H404" s="39">
        <v>4925.2700000000004</v>
      </c>
      <c r="I404" s="39">
        <v>7564.11</v>
      </c>
      <c r="J404" s="39">
        <v>3769.55</v>
      </c>
      <c r="K404" s="39">
        <v>4201.59</v>
      </c>
      <c r="L404" s="39">
        <v>2894.83</v>
      </c>
      <c r="M404" s="40">
        <v>2775.73</v>
      </c>
      <c r="N404" s="39">
        <v>4337.75</v>
      </c>
      <c r="O404" s="39">
        <v>3945.22</v>
      </c>
      <c r="P404" s="39">
        <v>3268.87</v>
      </c>
      <c r="Q404" s="39">
        <v>2145.48</v>
      </c>
      <c r="R404" s="39">
        <v>1999.74</v>
      </c>
      <c r="S404" s="39">
        <v>1553.65</v>
      </c>
      <c r="T404" s="39">
        <v>1639.37</v>
      </c>
      <c r="U404" s="39">
        <v>1409</v>
      </c>
      <c r="V404" s="39">
        <v>1297.25</v>
      </c>
      <c r="W404" s="39">
        <v>1271.5</v>
      </c>
      <c r="X404" s="39">
        <v>1329.75</v>
      </c>
      <c r="Y404" s="39">
        <v>1285.8699999999999</v>
      </c>
      <c r="Z404" s="39">
        <v>1075.99</v>
      </c>
      <c r="AA404" s="39">
        <v>1293.24</v>
      </c>
      <c r="AB404" s="40">
        <v>963.25</v>
      </c>
      <c r="AC404" s="39">
        <v>1247.6099999999999</v>
      </c>
      <c r="AD404" s="39">
        <v>2695.72</v>
      </c>
      <c r="AE404" s="39">
        <v>2465.36</v>
      </c>
      <c r="AF404" s="39">
        <v>1693.87</v>
      </c>
      <c r="AG404" s="50">
        <v>2503.34</v>
      </c>
    </row>
    <row r="405" spans="1:33" x14ac:dyDescent="0.2">
      <c r="A405" s="19" t="s">
        <v>367</v>
      </c>
      <c r="B405" s="20" t="s">
        <v>438</v>
      </c>
      <c r="C405" s="38">
        <v>1072.75</v>
      </c>
      <c r="D405" s="38">
        <v>1949.65</v>
      </c>
      <c r="E405" s="39">
        <v>1985.67</v>
      </c>
      <c r="F405" s="38">
        <v>1965.5</v>
      </c>
      <c r="G405" s="39">
        <v>2206.5</v>
      </c>
      <c r="H405" s="39">
        <v>2711.52</v>
      </c>
      <c r="I405" s="39">
        <v>3977.59</v>
      </c>
      <c r="J405" s="39">
        <v>3243.22</v>
      </c>
      <c r="K405" s="39">
        <v>3003.59</v>
      </c>
      <c r="L405" s="39">
        <v>2922.26</v>
      </c>
      <c r="M405" s="40">
        <v>2038.24</v>
      </c>
      <c r="N405" s="39">
        <v>2690.24</v>
      </c>
      <c r="O405" s="39">
        <v>2623.98</v>
      </c>
      <c r="P405" s="39">
        <v>2623.99</v>
      </c>
      <c r="Q405" s="39">
        <v>2026.49</v>
      </c>
      <c r="R405" s="39">
        <v>1604.74</v>
      </c>
      <c r="S405" s="39">
        <v>1484.71</v>
      </c>
      <c r="T405" s="39">
        <v>1575.75</v>
      </c>
      <c r="U405" s="39">
        <v>931</v>
      </c>
      <c r="V405" s="39">
        <v>1176.5</v>
      </c>
      <c r="W405" s="39">
        <v>1136.8699999999999</v>
      </c>
      <c r="X405" s="39">
        <v>1034.8599999999999</v>
      </c>
      <c r="Y405" s="39">
        <v>1089</v>
      </c>
      <c r="Z405" s="39">
        <v>1252.1199999999999</v>
      </c>
      <c r="AA405" s="39">
        <v>871.12</v>
      </c>
      <c r="AB405" s="40">
        <v>1193.72</v>
      </c>
      <c r="AC405" s="39">
        <v>1169.8699999999999</v>
      </c>
      <c r="AD405" s="39">
        <v>1267.8499999999999</v>
      </c>
      <c r="AE405" s="39">
        <v>1655.49</v>
      </c>
      <c r="AF405" s="39">
        <v>1180.24</v>
      </c>
      <c r="AG405" s="50">
        <v>1010.5</v>
      </c>
    </row>
    <row r="406" spans="1:33" x14ac:dyDescent="0.2">
      <c r="A406" s="19" t="s">
        <v>368</v>
      </c>
      <c r="B406" s="20" t="s">
        <v>438</v>
      </c>
      <c r="C406" s="38">
        <v>117</v>
      </c>
      <c r="D406" s="38">
        <v>166.5</v>
      </c>
      <c r="E406" s="39">
        <v>263.25</v>
      </c>
      <c r="F406" s="38">
        <v>77.75</v>
      </c>
      <c r="G406" s="39">
        <v>166.25</v>
      </c>
      <c r="H406" s="39">
        <v>151.25</v>
      </c>
      <c r="I406" s="39">
        <v>264.60000000000002</v>
      </c>
      <c r="J406" s="39">
        <v>83</v>
      </c>
      <c r="K406" s="39">
        <v>61</v>
      </c>
      <c r="L406" s="39">
        <v>104.5</v>
      </c>
      <c r="M406" s="40">
        <v>120.25</v>
      </c>
      <c r="N406" s="39">
        <v>86.25</v>
      </c>
      <c r="O406" s="39">
        <v>57.75</v>
      </c>
      <c r="P406" s="39">
        <v>21</v>
      </c>
      <c r="Q406" s="39">
        <v>0</v>
      </c>
      <c r="R406" s="39">
        <v>0</v>
      </c>
      <c r="S406" s="39">
        <v>0</v>
      </c>
      <c r="T406" s="39">
        <v>0</v>
      </c>
      <c r="U406" s="39">
        <v>0</v>
      </c>
      <c r="V406" s="39">
        <v>0</v>
      </c>
      <c r="W406" s="39">
        <v>54.74</v>
      </c>
      <c r="X406" s="39">
        <v>43.5</v>
      </c>
      <c r="Y406" s="39">
        <v>0</v>
      </c>
      <c r="Z406" s="39">
        <v>0</v>
      </c>
      <c r="AA406" s="39">
        <v>0</v>
      </c>
      <c r="AB406" s="40">
        <v>177</v>
      </c>
      <c r="AC406" s="39">
        <v>43.5</v>
      </c>
      <c r="AD406" s="39">
        <v>132</v>
      </c>
      <c r="AE406" s="39">
        <v>55.25</v>
      </c>
      <c r="AF406" s="39">
        <v>55.25</v>
      </c>
      <c r="AG406" s="50">
        <v>55.25</v>
      </c>
    </row>
    <row r="407" spans="1:33" x14ac:dyDescent="0.2">
      <c r="A407" s="19" t="s">
        <v>369</v>
      </c>
      <c r="B407" s="20" t="s">
        <v>439</v>
      </c>
      <c r="C407" s="38">
        <v>663</v>
      </c>
      <c r="D407" s="38">
        <v>1243.5</v>
      </c>
      <c r="E407" s="39">
        <v>1216.95</v>
      </c>
      <c r="F407" s="38">
        <v>1256.67</v>
      </c>
      <c r="G407" s="39">
        <v>1287.75</v>
      </c>
      <c r="H407" s="39">
        <v>1343</v>
      </c>
      <c r="I407" s="39">
        <v>1543.79</v>
      </c>
      <c r="J407" s="39">
        <v>749.1</v>
      </c>
      <c r="K407" s="39">
        <v>832.5</v>
      </c>
      <c r="L407" s="39">
        <v>964.25</v>
      </c>
      <c r="M407" s="40">
        <v>542</v>
      </c>
      <c r="N407" s="39">
        <v>332.75</v>
      </c>
      <c r="O407" s="39">
        <v>190.5</v>
      </c>
      <c r="P407" s="39">
        <v>358.5</v>
      </c>
      <c r="Q407" s="39">
        <v>427.75</v>
      </c>
      <c r="R407" s="39">
        <v>214.75</v>
      </c>
      <c r="S407" s="39">
        <v>150.5</v>
      </c>
      <c r="T407" s="39">
        <v>150.5</v>
      </c>
      <c r="U407" s="39">
        <v>190.5</v>
      </c>
      <c r="V407" s="39">
        <v>-84.25</v>
      </c>
      <c r="W407" s="39">
        <v>72.75</v>
      </c>
      <c r="X407" s="39">
        <v>151.25</v>
      </c>
      <c r="Y407" s="39">
        <v>161.5</v>
      </c>
      <c r="Z407" s="39">
        <v>210</v>
      </c>
      <c r="AA407" s="39">
        <v>185.24</v>
      </c>
      <c r="AB407" s="40">
        <v>177.25</v>
      </c>
      <c r="AC407" s="39">
        <v>305</v>
      </c>
      <c r="AD407" s="39">
        <v>395.25</v>
      </c>
      <c r="AE407" s="39">
        <v>591.5</v>
      </c>
      <c r="AF407" s="39">
        <v>177.25</v>
      </c>
      <c r="AG407" s="50">
        <v>385.25</v>
      </c>
    </row>
    <row r="408" spans="1:33" x14ac:dyDescent="0.2">
      <c r="A408" s="19" t="s">
        <v>370</v>
      </c>
      <c r="B408" s="20" t="s">
        <v>439</v>
      </c>
      <c r="C408" s="38">
        <v>1930.87</v>
      </c>
      <c r="D408" s="38">
        <v>2685.5</v>
      </c>
      <c r="E408" s="39">
        <v>3413.25</v>
      </c>
      <c r="F408" s="38">
        <v>3201.27</v>
      </c>
      <c r="G408" s="39">
        <v>5471.75</v>
      </c>
      <c r="H408" s="39">
        <v>6154.9</v>
      </c>
      <c r="I408" s="39">
        <v>6360.06</v>
      </c>
      <c r="J408" s="39">
        <v>4448.5200000000004</v>
      </c>
      <c r="K408" s="39">
        <v>3821.61</v>
      </c>
      <c r="L408" s="39">
        <v>3822.09</v>
      </c>
      <c r="M408" s="40">
        <v>3043.11</v>
      </c>
      <c r="N408" s="39">
        <v>2958.1</v>
      </c>
      <c r="O408" s="39">
        <v>2567.4899999999998</v>
      </c>
      <c r="P408" s="39">
        <v>1688.48</v>
      </c>
      <c r="Q408" s="39">
        <v>1536.25</v>
      </c>
      <c r="R408" s="39">
        <v>1315.5</v>
      </c>
      <c r="S408" s="39">
        <v>1085.1199999999999</v>
      </c>
      <c r="T408" s="39">
        <v>1085.1199999999999</v>
      </c>
      <c r="U408" s="39">
        <v>768.5</v>
      </c>
      <c r="V408" s="39">
        <v>606.99</v>
      </c>
      <c r="W408" s="39">
        <v>337.87</v>
      </c>
      <c r="X408" s="39">
        <v>604.75</v>
      </c>
      <c r="Y408" s="39">
        <v>518.75</v>
      </c>
      <c r="Z408" s="39">
        <v>480.24</v>
      </c>
      <c r="AA408" s="39">
        <v>836.11</v>
      </c>
      <c r="AB408" s="40">
        <v>739.87</v>
      </c>
      <c r="AC408" s="39">
        <v>1009.5</v>
      </c>
      <c r="AD408" s="39">
        <v>1445.12</v>
      </c>
      <c r="AE408" s="39">
        <v>1099.3499999999999</v>
      </c>
      <c r="AF408" s="39">
        <v>1045</v>
      </c>
      <c r="AG408" s="50">
        <v>955.25</v>
      </c>
    </row>
    <row r="409" spans="1:33" x14ac:dyDescent="0.2">
      <c r="A409" s="19" t="s">
        <v>371</v>
      </c>
      <c r="B409" s="20" t="s">
        <v>439</v>
      </c>
      <c r="C409" s="38">
        <v>119.87</v>
      </c>
      <c r="D409" s="38">
        <v>179.37</v>
      </c>
      <c r="E409" s="39">
        <v>195.7</v>
      </c>
      <c r="F409" s="38">
        <v>441.5</v>
      </c>
      <c r="G409" s="39">
        <v>324.5</v>
      </c>
      <c r="H409" s="39">
        <v>321.25</v>
      </c>
      <c r="I409" s="39">
        <v>404.87</v>
      </c>
      <c r="J409" s="39">
        <v>255</v>
      </c>
      <c r="K409" s="39">
        <v>300.25</v>
      </c>
      <c r="L409" s="39">
        <v>408</v>
      </c>
      <c r="M409" s="40">
        <v>428</v>
      </c>
      <c r="N409" s="39">
        <v>535</v>
      </c>
      <c r="O409" s="39">
        <v>485.5</v>
      </c>
      <c r="P409" s="39">
        <v>401</v>
      </c>
      <c r="Q409" s="39">
        <v>416</v>
      </c>
      <c r="R409" s="39">
        <v>585</v>
      </c>
      <c r="S409" s="39">
        <v>331.75</v>
      </c>
      <c r="T409" s="39">
        <v>331.75</v>
      </c>
      <c r="U409" s="39">
        <v>157</v>
      </c>
      <c r="V409" s="39">
        <v>157</v>
      </c>
      <c r="W409" s="39">
        <v>257.5</v>
      </c>
      <c r="X409" s="39">
        <v>234.75</v>
      </c>
      <c r="Y409" s="39">
        <v>274</v>
      </c>
      <c r="Z409" s="39">
        <v>117.75</v>
      </c>
      <c r="AA409" s="39">
        <v>196.25</v>
      </c>
      <c r="AB409" s="40">
        <v>117.75</v>
      </c>
      <c r="AC409" s="39">
        <v>131</v>
      </c>
      <c r="AD409" s="39">
        <v>131.74</v>
      </c>
      <c r="AE409" s="39">
        <v>133.75</v>
      </c>
      <c r="AF409" s="39">
        <v>133.75</v>
      </c>
      <c r="AG409" s="50">
        <v>220.75</v>
      </c>
    </row>
    <row r="410" spans="1:33" x14ac:dyDescent="0.2">
      <c r="A410" s="19" t="s">
        <v>372</v>
      </c>
      <c r="B410" s="20" t="s">
        <v>439</v>
      </c>
      <c r="C410" s="38">
        <v>1107.24</v>
      </c>
      <c r="D410" s="38">
        <v>1208.25</v>
      </c>
      <c r="E410" s="39">
        <v>1352.12</v>
      </c>
      <c r="F410" s="38">
        <v>1046.3</v>
      </c>
      <c r="G410" s="39">
        <v>1219</v>
      </c>
      <c r="H410" s="39">
        <v>1749</v>
      </c>
      <c r="I410" s="39">
        <v>2093.89</v>
      </c>
      <c r="J410" s="39">
        <v>1698.4</v>
      </c>
      <c r="K410" s="39">
        <v>1647.8</v>
      </c>
      <c r="L410" s="39">
        <v>1465.83</v>
      </c>
      <c r="M410" s="40">
        <v>1077.25</v>
      </c>
      <c r="N410" s="39">
        <v>1222.5</v>
      </c>
      <c r="O410" s="39">
        <v>1352.36</v>
      </c>
      <c r="P410" s="39">
        <v>961.75</v>
      </c>
      <c r="Q410" s="39">
        <v>782</v>
      </c>
      <c r="R410" s="39">
        <v>725</v>
      </c>
      <c r="S410" s="39">
        <v>313.5</v>
      </c>
      <c r="T410" s="39">
        <v>313.5</v>
      </c>
      <c r="U410" s="39">
        <v>265</v>
      </c>
      <c r="V410" s="39">
        <v>464.24</v>
      </c>
      <c r="W410" s="39">
        <v>423.62</v>
      </c>
      <c r="X410" s="39">
        <v>393.75</v>
      </c>
      <c r="Y410" s="39">
        <v>471.08</v>
      </c>
      <c r="Z410" s="39">
        <v>639.25</v>
      </c>
      <c r="AA410" s="39">
        <v>385.5</v>
      </c>
      <c r="AB410" s="40">
        <v>299.25</v>
      </c>
      <c r="AC410" s="39">
        <v>448.36</v>
      </c>
      <c r="AD410" s="39">
        <v>360.49</v>
      </c>
      <c r="AE410" s="39">
        <v>528</v>
      </c>
      <c r="AF410" s="39">
        <v>205</v>
      </c>
      <c r="AG410" s="50">
        <v>237</v>
      </c>
    </row>
    <row r="411" spans="1:33" x14ac:dyDescent="0.2">
      <c r="A411" s="19" t="s">
        <v>373</v>
      </c>
      <c r="B411" s="20" t="s">
        <v>439</v>
      </c>
      <c r="C411" s="38">
        <v>263.5</v>
      </c>
      <c r="D411" s="38">
        <v>222.75</v>
      </c>
      <c r="E411" s="39">
        <v>249.25</v>
      </c>
      <c r="F411" s="38">
        <v>218.5</v>
      </c>
      <c r="G411" s="39">
        <v>207.12</v>
      </c>
      <c r="H411" s="39">
        <v>248</v>
      </c>
      <c r="I411" s="39">
        <v>458.45</v>
      </c>
      <c r="J411" s="39">
        <v>223</v>
      </c>
      <c r="K411" s="39">
        <v>204</v>
      </c>
      <c r="L411" s="39">
        <v>139.62</v>
      </c>
      <c r="M411" s="40">
        <v>83.75</v>
      </c>
      <c r="N411" s="39">
        <v>110.5</v>
      </c>
      <c r="O411" s="39">
        <v>212</v>
      </c>
      <c r="P411" s="39">
        <v>167.5</v>
      </c>
      <c r="Q411" s="39">
        <v>144</v>
      </c>
      <c r="R411" s="39">
        <v>129.75</v>
      </c>
      <c r="S411" s="39">
        <v>33.5</v>
      </c>
      <c r="T411" s="39">
        <v>33.5</v>
      </c>
      <c r="U411" s="39">
        <v>33.5</v>
      </c>
      <c r="V411" s="39">
        <v>44.5</v>
      </c>
      <c r="W411" s="39">
        <v>33.5</v>
      </c>
      <c r="X411" s="39">
        <v>33.5</v>
      </c>
      <c r="Y411" s="39">
        <v>33.5</v>
      </c>
      <c r="Z411" s="39">
        <v>33.5</v>
      </c>
      <c r="AA411" s="39">
        <v>33.5</v>
      </c>
      <c r="AB411" s="40">
        <v>33.5</v>
      </c>
      <c r="AC411" s="39">
        <v>33.5</v>
      </c>
      <c r="AD411" s="39">
        <v>112</v>
      </c>
      <c r="AE411" s="39">
        <v>157</v>
      </c>
      <c r="AF411" s="39">
        <v>0</v>
      </c>
      <c r="AG411" s="50">
        <v>0</v>
      </c>
    </row>
    <row r="412" spans="1:33" x14ac:dyDescent="0.2">
      <c r="A412" s="32" t="s">
        <v>456</v>
      </c>
      <c r="B412" s="35"/>
      <c r="C412" s="33">
        <f>SUM(C4:C411)</f>
        <v>2859528.250000007</v>
      </c>
      <c r="D412" s="33">
        <f t="shared" ref="D412:O412" si="0">SUM(D4:D411)</f>
        <v>2817344.2100000046</v>
      </c>
      <c r="E412" s="33">
        <f t="shared" si="0"/>
        <v>2843508.5400000033</v>
      </c>
      <c r="F412" s="33">
        <f t="shared" si="0"/>
        <v>2905302.1740000043</v>
      </c>
      <c r="G412" s="33">
        <f t="shared" si="0"/>
        <v>2991518.720000003</v>
      </c>
      <c r="H412" s="33">
        <f t="shared" si="0"/>
        <v>3139465.3800000022</v>
      </c>
      <c r="I412" s="33">
        <f t="shared" si="0"/>
        <v>3730105.4299999997</v>
      </c>
      <c r="J412" s="33">
        <f t="shared" si="0"/>
        <v>3920204.060000001</v>
      </c>
      <c r="K412" s="33">
        <f t="shared" si="0"/>
        <v>3947608.9600000018</v>
      </c>
      <c r="L412" s="33">
        <f t="shared" si="0"/>
        <v>4385774.0800000038</v>
      </c>
      <c r="M412" s="33">
        <f t="shared" si="0"/>
        <v>4606714.060000007</v>
      </c>
      <c r="N412" s="33">
        <f t="shared" si="0"/>
        <v>4677292.7200000016</v>
      </c>
      <c r="O412" s="33">
        <f t="shared" si="0"/>
        <v>4672737.0400000038</v>
      </c>
      <c r="P412" s="33">
        <f>SUM(P4:P411)</f>
        <v>4419267.0900000017</v>
      </c>
      <c r="Q412" s="33">
        <f>SUM(Q4:Q411)</f>
        <v>4344500.1000000034</v>
      </c>
      <c r="R412" s="33">
        <f>SUM(R4:R411)</f>
        <v>4519853.4800000023</v>
      </c>
      <c r="S412" s="33">
        <f>SUM(S4:S411)</f>
        <v>3954257.7400000012</v>
      </c>
      <c r="T412" s="33">
        <f>SUM(T4:T411)</f>
        <v>4231270.5100000026</v>
      </c>
      <c r="U412" s="33">
        <f t="shared" ref="U412:AB412" si="1">SUM(U4:U411)</f>
        <v>4191535.8200000026</v>
      </c>
      <c r="V412" s="33">
        <f t="shared" si="1"/>
        <v>4109420.7700000047</v>
      </c>
      <c r="W412" s="33">
        <f t="shared" si="1"/>
        <v>4152206.9300000034</v>
      </c>
      <c r="X412" s="33">
        <f t="shared" si="1"/>
        <v>4299988.2000000039</v>
      </c>
      <c r="Y412" s="33">
        <f t="shared" si="1"/>
        <v>4295241.0490000043</v>
      </c>
      <c r="Z412" s="33">
        <f t="shared" si="1"/>
        <v>4425885.4000000041</v>
      </c>
      <c r="AA412" s="33">
        <f t="shared" si="1"/>
        <v>4497245.6000000034</v>
      </c>
      <c r="AB412" s="45">
        <f t="shared" si="1"/>
        <v>4582544.6500000069</v>
      </c>
      <c r="AC412" s="33">
        <f>SUM(AC4:AC411)</f>
        <v>4497500.0200000033</v>
      </c>
      <c r="AD412" s="33">
        <f>SUM(AD4:AD411)</f>
        <v>4743923.9000000041</v>
      </c>
      <c r="AE412" s="33">
        <f>SUM(AE4:AE411)</f>
        <v>5717274.8300000029</v>
      </c>
      <c r="AF412" s="33">
        <f>SUM(AF4:AF411)</f>
        <v>4923474.3700000085</v>
      </c>
      <c r="AG412" s="51">
        <f>SUM(AG4:AG411)</f>
        <v>4866160.8400000017</v>
      </c>
    </row>
    <row r="413" spans="1:33" x14ac:dyDescent="0.2">
      <c r="A413" s="32" t="s">
        <v>457</v>
      </c>
      <c r="B413" s="35"/>
      <c r="C413" s="30" t="s">
        <v>458</v>
      </c>
      <c r="D413" s="31">
        <f>(D412-C412)/C412</f>
        <v>-1.4752097658067292E-2</v>
      </c>
      <c r="E413" s="31">
        <f t="shared" ref="E413:M413" si="2">(E412-D412)/D412</f>
        <v>9.2868773035008866E-3</v>
      </c>
      <c r="F413" s="31">
        <f t="shared" si="2"/>
        <v>2.1731474736489075E-2</v>
      </c>
      <c r="G413" s="31">
        <f t="shared" si="2"/>
        <v>2.9675586509232608E-2</v>
      </c>
      <c r="H413" s="31">
        <f t="shared" si="2"/>
        <v>4.9455368275281616E-2</v>
      </c>
      <c r="I413" s="31">
        <f t="shared" si="2"/>
        <v>0.18813395865508703</v>
      </c>
      <c r="J413" s="31">
        <f t="shared" si="2"/>
        <v>5.0963339660884947E-2</v>
      </c>
      <c r="K413" s="31">
        <f t="shared" si="2"/>
        <v>6.9906820105688147E-3</v>
      </c>
      <c r="L413" s="31">
        <f t="shared" si="2"/>
        <v>0.11099506674541589</v>
      </c>
      <c r="M413" s="31">
        <f t="shared" si="2"/>
        <v>5.0376507309743378E-2</v>
      </c>
      <c r="N413" s="37">
        <f t="shared" ref="N413:S413" si="3">(N412-M412)/M412</f>
        <v>1.53208250133924E-2</v>
      </c>
      <c r="O413" s="37">
        <f t="shared" si="3"/>
        <v>-9.7399933523891955E-4</v>
      </c>
      <c r="P413" s="37">
        <f t="shared" si="3"/>
        <v>-5.4244428443163975E-2</v>
      </c>
      <c r="Q413" s="37">
        <f t="shared" si="3"/>
        <v>-1.6918413953567656E-2</v>
      </c>
      <c r="R413" s="37">
        <f t="shared" si="3"/>
        <v>4.036215351911232E-2</v>
      </c>
      <c r="S413" s="37">
        <f t="shared" si="3"/>
        <v>-0.12513585728004636</v>
      </c>
      <c r="T413" s="37">
        <f t="shared" ref="T413:Y413" si="4">(T412-S412)/S412</f>
        <v>7.0054303035897034E-2</v>
      </c>
      <c r="U413" s="37">
        <f t="shared" si="4"/>
        <v>-9.3907231660307917E-3</v>
      </c>
      <c r="V413" s="37">
        <f t="shared" si="4"/>
        <v>-1.959068311147056E-2</v>
      </c>
      <c r="W413" s="37">
        <f t="shared" si="4"/>
        <v>1.0411725251488108E-2</v>
      </c>
      <c r="X413" s="37">
        <f t="shared" si="4"/>
        <v>3.5591017618189939E-2</v>
      </c>
      <c r="Y413" s="37">
        <f t="shared" si="4"/>
        <v>-1.103991634209508E-3</v>
      </c>
      <c r="Z413" s="37">
        <f t="shared" ref="Z413:AD413" si="5">(Z412-Y412)/Y412</f>
        <v>3.0416069670971255E-2</v>
      </c>
      <c r="AA413" s="37">
        <f t="shared" si="5"/>
        <v>1.6123372738028687E-2</v>
      </c>
      <c r="AB413" s="47">
        <f t="shared" si="5"/>
        <v>1.8966953906187262E-2</v>
      </c>
      <c r="AC413" s="37">
        <f t="shared" si="5"/>
        <v>-1.8558385459485592E-2</v>
      </c>
      <c r="AD413" s="37">
        <f t="shared" si="5"/>
        <v>5.4791301590700302E-2</v>
      </c>
      <c r="AE413" s="37">
        <f>(AE412-AD412)/AD412</f>
        <v>0.20517844521072481</v>
      </c>
      <c r="AF413" s="37">
        <f>(AF412-AE412)/AE412</f>
        <v>-0.13884245267250761</v>
      </c>
      <c r="AG413" s="54">
        <f>(AG412-AF412)/AF412</f>
        <v>-1.1640870997365766E-2</v>
      </c>
    </row>
    <row r="414" spans="1:33" x14ac:dyDescent="0.2">
      <c r="A414" s="7"/>
      <c r="B414" s="8"/>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10"/>
    </row>
    <row r="415" spans="1:33" x14ac:dyDescent="0.2">
      <c r="A415" s="65" t="s">
        <v>487</v>
      </c>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7"/>
    </row>
    <row r="416" spans="1:33" x14ac:dyDescent="0.2">
      <c r="A416" s="7"/>
      <c r="B416" s="8"/>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10"/>
    </row>
    <row r="417" spans="1:33" ht="13.5" thickBot="1" x14ac:dyDescent="0.25">
      <c r="A417" s="55" t="s">
        <v>485</v>
      </c>
      <c r="B417" s="11"/>
      <c r="C417" s="11"/>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3"/>
    </row>
  </sheetData>
  <mergeCells count="5">
    <mergeCell ref="V214:AG214"/>
    <mergeCell ref="R16:AG16"/>
    <mergeCell ref="A415:AG415"/>
    <mergeCell ref="AB356:AG356"/>
    <mergeCell ref="AD124:AG124"/>
  </mergeCells>
  <phoneticPr fontId="0" type="noConversion"/>
  <printOptions horizontalCentered="1"/>
  <pageMargins left="0.25" right="0.25" top="0.5" bottom="0.5" header="0.3" footer="0.3"/>
  <pageSetup paperSize="5" scale="40" fitToHeight="0" orientation="landscape" r:id="rId1"/>
  <headerFooter>
    <oddFooter>&amp;L&amp;14Office of Economic and Demographic Research&amp;C&amp;14Page &amp;P of &amp;N&amp;R&amp;14January 7, 2025</oddFooter>
  </headerFooter>
  <ignoredErrors>
    <ignoredError sqref="AG412 C412:AF41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74"/>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15.7109375" customWidth="1"/>
    <col min="2" max="29" width="11.7109375" customWidth="1"/>
    <col min="30" max="32" width="12.7109375" customWidth="1"/>
  </cols>
  <sheetData>
    <row r="1" spans="1:32" ht="30" x14ac:dyDescent="0.4">
      <c r="A1" s="57" t="s">
        <v>448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24" thickBot="1" x14ac:dyDescent="0.4">
      <c r="A2" s="56" t="s">
        <v>488</v>
      </c>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row>
    <row r="3" spans="1:32" ht="13.5" thickBot="1" x14ac:dyDescent="0.25">
      <c r="A3" s="15" t="s">
        <v>449</v>
      </c>
      <c r="B3" s="14">
        <v>1994</v>
      </c>
      <c r="C3" s="14">
        <v>1995</v>
      </c>
      <c r="D3" s="14">
        <v>1996</v>
      </c>
      <c r="E3" s="14">
        <v>1997</v>
      </c>
      <c r="F3" s="14">
        <v>1998</v>
      </c>
      <c r="G3" s="14">
        <v>1999</v>
      </c>
      <c r="H3" s="14">
        <v>2000</v>
      </c>
      <c r="I3" s="14">
        <v>2001</v>
      </c>
      <c r="J3" s="14">
        <v>2002</v>
      </c>
      <c r="K3" s="26">
        <v>2003</v>
      </c>
      <c r="L3" s="26">
        <v>2004</v>
      </c>
      <c r="M3" s="14">
        <v>2005</v>
      </c>
      <c r="N3" s="14">
        <v>2006</v>
      </c>
      <c r="O3" s="14">
        <v>2007</v>
      </c>
      <c r="P3" s="14">
        <v>2008</v>
      </c>
      <c r="Q3" s="14">
        <v>2009</v>
      </c>
      <c r="R3" s="14">
        <v>2010</v>
      </c>
      <c r="S3" s="14">
        <v>2011</v>
      </c>
      <c r="T3" s="14">
        <v>2012</v>
      </c>
      <c r="U3" s="14">
        <v>2013</v>
      </c>
      <c r="V3" s="14">
        <v>2014</v>
      </c>
      <c r="W3" s="14">
        <v>2015</v>
      </c>
      <c r="X3" s="14">
        <v>2016</v>
      </c>
      <c r="Y3" s="14">
        <v>2017</v>
      </c>
      <c r="Z3" s="14">
        <v>2018</v>
      </c>
      <c r="AA3" s="28">
        <v>2019</v>
      </c>
      <c r="AB3" s="14">
        <v>2020</v>
      </c>
      <c r="AC3" s="14">
        <v>2021</v>
      </c>
      <c r="AD3" s="14">
        <v>2022</v>
      </c>
      <c r="AE3" s="14">
        <v>2023</v>
      </c>
      <c r="AF3" s="48">
        <v>2024</v>
      </c>
    </row>
    <row r="4" spans="1:32" x14ac:dyDescent="0.2">
      <c r="A4" s="16" t="s">
        <v>0</v>
      </c>
      <c r="B4" s="17">
        <v>77205.48</v>
      </c>
      <c r="C4" s="17">
        <v>81060.789999999994</v>
      </c>
      <c r="D4" s="18">
        <v>118606.08</v>
      </c>
      <c r="E4" s="17">
        <v>103414.88</v>
      </c>
      <c r="F4" s="18">
        <v>111156.82</v>
      </c>
      <c r="G4" s="18">
        <v>127567.76</v>
      </c>
      <c r="H4" s="18">
        <v>109667.07</v>
      </c>
      <c r="I4" s="18">
        <v>89521.57</v>
      </c>
      <c r="J4" s="18">
        <v>80874.929999999993</v>
      </c>
      <c r="K4" s="27">
        <v>76217.259999999995</v>
      </c>
      <c r="L4" s="27">
        <v>97969.06</v>
      </c>
      <c r="M4" s="18">
        <v>93758.64</v>
      </c>
      <c r="N4" s="18">
        <v>97863.34</v>
      </c>
      <c r="O4" s="18">
        <v>89703.49</v>
      </c>
      <c r="P4" s="18">
        <v>99273.85</v>
      </c>
      <c r="Q4" s="18">
        <v>98122.26</v>
      </c>
      <c r="R4" s="18">
        <v>73898.899999999994</v>
      </c>
      <c r="S4" s="18">
        <v>77775.37</v>
      </c>
      <c r="T4" s="18">
        <v>82932.09</v>
      </c>
      <c r="U4" s="18">
        <v>68683.59</v>
      </c>
      <c r="V4" s="18">
        <v>77990.62</v>
      </c>
      <c r="W4" s="18">
        <v>85902.95</v>
      </c>
      <c r="X4" s="18">
        <v>88560.9</v>
      </c>
      <c r="Y4" s="18">
        <v>81533.440000000002</v>
      </c>
      <c r="Z4" s="18">
        <v>86474.60000000002</v>
      </c>
      <c r="AA4" s="29">
        <v>87844.91</v>
      </c>
      <c r="AB4" s="18">
        <v>91987.02</v>
      </c>
      <c r="AC4" s="18">
        <v>94315.16</v>
      </c>
      <c r="AD4" s="18">
        <v>108244.68</v>
      </c>
      <c r="AE4" s="18">
        <v>101775.66</v>
      </c>
      <c r="AF4" s="49">
        <v>100950.86</v>
      </c>
    </row>
    <row r="5" spans="1:32" x14ac:dyDescent="0.2">
      <c r="A5" s="19" t="s">
        <v>383</v>
      </c>
      <c r="B5" s="38">
        <v>12680.17</v>
      </c>
      <c r="C5" s="39">
        <v>12373.29</v>
      </c>
      <c r="D5" s="39">
        <v>12511.97</v>
      </c>
      <c r="E5" s="39">
        <v>13039.86</v>
      </c>
      <c r="F5" s="39">
        <v>14667.17</v>
      </c>
      <c r="G5" s="39">
        <v>18774.12</v>
      </c>
      <c r="H5" s="39">
        <v>16830.580000000002</v>
      </c>
      <c r="I5" s="39">
        <v>14086.07</v>
      </c>
      <c r="J5" s="39">
        <v>12837.47</v>
      </c>
      <c r="K5" s="41">
        <v>14025.87</v>
      </c>
      <c r="L5" s="41">
        <v>12838.51</v>
      </c>
      <c r="M5" s="39">
        <v>13016.07</v>
      </c>
      <c r="N5" s="39">
        <v>11429.23</v>
      </c>
      <c r="O5" s="39">
        <v>11500.99</v>
      </c>
      <c r="P5" s="39">
        <v>11882.39</v>
      </c>
      <c r="Q5" s="39">
        <v>11262.01</v>
      </c>
      <c r="R5" s="39">
        <v>10182.44</v>
      </c>
      <c r="S5" s="39">
        <v>10294.950000000001</v>
      </c>
      <c r="T5" s="39">
        <v>9651.8700000000008</v>
      </c>
      <c r="U5" s="39">
        <v>9474.84</v>
      </c>
      <c r="V5" s="39">
        <v>9353.4500000000007</v>
      </c>
      <c r="W5" s="39">
        <v>10056.870000000001</v>
      </c>
      <c r="X5" s="39">
        <v>10351.950000000001</v>
      </c>
      <c r="Y5" s="39">
        <v>11785.44</v>
      </c>
      <c r="Z5" s="39">
        <v>11791.13</v>
      </c>
      <c r="AA5" s="40">
        <v>12485.65</v>
      </c>
      <c r="AB5" s="39">
        <v>13816.21</v>
      </c>
      <c r="AC5" s="39">
        <v>15417.42</v>
      </c>
      <c r="AD5" s="39">
        <v>17344.57</v>
      </c>
      <c r="AE5" s="39">
        <v>16331.19</v>
      </c>
      <c r="AF5" s="50">
        <v>15988.45</v>
      </c>
    </row>
    <row r="6" spans="1:32" x14ac:dyDescent="0.2">
      <c r="A6" s="19" t="s">
        <v>384</v>
      </c>
      <c r="B6" s="38">
        <v>84312.67</v>
      </c>
      <c r="C6" s="39">
        <v>87227.58</v>
      </c>
      <c r="D6" s="39">
        <v>90636.92</v>
      </c>
      <c r="E6" s="39">
        <v>95061.48</v>
      </c>
      <c r="F6" s="39">
        <v>95433.61</v>
      </c>
      <c r="G6" s="39">
        <v>96790.18</v>
      </c>
      <c r="H6" s="39">
        <v>100869.23</v>
      </c>
      <c r="I6" s="39">
        <v>91049.53</v>
      </c>
      <c r="J6" s="39">
        <v>84844.3</v>
      </c>
      <c r="K6" s="41">
        <v>75447.960000000006</v>
      </c>
      <c r="L6" s="41">
        <v>76403.42</v>
      </c>
      <c r="M6" s="39">
        <v>76922.89</v>
      </c>
      <c r="N6" s="39">
        <v>69774.69</v>
      </c>
      <c r="O6" s="39">
        <v>61599.38</v>
      </c>
      <c r="P6" s="39">
        <v>55146.25</v>
      </c>
      <c r="Q6" s="39">
        <v>57140.41</v>
      </c>
      <c r="R6" s="39">
        <v>47891.75</v>
      </c>
      <c r="S6" s="39">
        <v>49463.1</v>
      </c>
      <c r="T6" s="39">
        <v>43196.55</v>
      </c>
      <c r="U6" s="39">
        <v>44641.760000000002</v>
      </c>
      <c r="V6" s="39">
        <v>45653.23</v>
      </c>
      <c r="W6" s="39">
        <v>47463.28</v>
      </c>
      <c r="X6" s="39">
        <v>45494.32</v>
      </c>
      <c r="Y6" s="39">
        <v>45320.44</v>
      </c>
      <c r="Z6" s="39">
        <v>46141.48</v>
      </c>
      <c r="AA6" s="40">
        <v>61429.52</v>
      </c>
      <c r="AB6" s="39">
        <v>66300.31</v>
      </c>
      <c r="AC6" s="39">
        <v>71217.919999999998</v>
      </c>
      <c r="AD6" s="39">
        <v>73194.89</v>
      </c>
      <c r="AE6" s="39">
        <v>64897.15</v>
      </c>
      <c r="AF6" s="50">
        <v>63152.08</v>
      </c>
    </row>
    <row r="7" spans="1:32" x14ac:dyDescent="0.2">
      <c r="A7" s="19" t="s">
        <v>385</v>
      </c>
      <c r="B7" s="38">
        <v>17330.82</v>
      </c>
      <c r="C7" s="38">
        <v>16531.37</v>
      </c>
      <c r="D7" s="39">
        <v>16295.4</v>
      </c>
      <c r="E7" s="38">
        <v>17252.900000000001</v>
      </c>
      <c r="F7" s="39">
        <v>18531.060000000001</v>
      </c>
      <c r="G7" s="39">
        <v>19631.060000000001</v>
      </c>
      <c r="H7" s="39">
        <v>21620.47</v>
      </c>
      <c r="I7" s="39">
        <v>17727.78</v>
      </c>
      <c r="J7" s="39">
        <v>15238.94</v>
      </c>
      <c r="K7" s="41">
        <v>15055.51</v>
      </c>
      <c r="L7" s="41">
        <v>17124.96</v>
      </c>
      <c r="M7" s="39">
        <v>17807.75</v>
      </c>
      <c r="N7" s="39">
        <v>18291.84</v>
      </c>
      <c r="O7" s="39">
        <v>20242.96</v>
      </c>
      <c r="P7" s="39">
        <v>19173.25</v>
      </c>
      <c r="Q7" s="39">
        <v>16107.68</v>
      </c>
      <c r="R7" s="39">
        <v>13291.38</v>
      </c>
      <c r="S7" s="39">
        <v>13498.56</v>
      </c>
      <c r="T7" s="39">
        <v>11712.91</v>
      </c>
      <c r="U7" s="39">
        <v>11360.7</v>
      </c>
      <c r="V7" s="39">
        <v>10422.16</v>
      </c>
      <c r="W7" s="39">
        <v>11610.11</v>
      </c>
      <c r="X7" s="39">
        <v>11102.07</v>
      </c>
      <c r="Y7" s="39">
        <v>10862.87</v>
      </c>
      <c r="Z7" s="39">
        <v>12158.93</v>
      </c>
      <c r="AA7" s="40">
        <v>13242.19</v>
      </c>
      <c r="AB7" s="39">
        <v>13713.69</v>
      </c>
      <c r="AC7" s="39">
        <v>16848.14</v>
      </c>
      <c r="AD7" s="39">
        <v>17553.080000000002</v>
      </c>
      <c r="AE7" s="39">
        <v>17532.93</v>
      </c>
      <c r="AF7" s="50">
        <v>19184.2</v>
      </c>
    </row>
    <row r="8" spans="1:32" x14ac:dyDescent="0.2">
      <c r="A8" s="19" t="s">
        <v>386</v>
      </c>
      <c r="B8" s="38">
        <v>257906.21</v>
      </c>
      <c r="C8" s="39">
        <v>246078.18</v>
      </c>
      <c r="D8" s="39">
        <v>240927.83</v>
      </c>
      <c r="E8" s="39">
        <v>244147.38</v>
      </c>
      <c r="F8" s="39">
        <v>237808.57</v>
      </c>
      <c r="G8" s="39">
        <v>240026.6</v>
      </c>
      <c r="H8" s="39">
        <v>236026.82</v>
      </c>
      <c r="I8" s="39">
        <v>229479.63</v>
      </c>
      <c r="J8" s="39">
        <v>228746.56</v>
      </c>
      <c r="K8" s="41">
        <v>231452.12</v>
      </c>
      <c r="L8" s="41">
        <v>239237.92</v>
      </c>
      <c r="M8" s="39">
        <v>244979.84</v>
      </c>
      <c r="N8" s="39">
        <v>248965.18</v>
      </c>
      <c r="O8" s="39">
        <v>243808.01</v>
      </c>
      <c r="P8" s="39">
        <v>227566.48</v>
      </c>
      <c r="Q8" s="39">
        <v>232434.49</v>
      </c>
      <c r="R8" s="39">
        <v>192134.91</v>
      </c>
      <c r="S8" s="39">
        <v>210278.24</v>
      </c>
      <c r="T8" s="39">
        <v>228747.53</v>
      </c>
      <c r="U8" s="39">
        <v>211104.79</v>
      </c>
      <c r="V8" s="39">
        <v>230844.92</v>
      </c>
      <c r="W8" s="39">
        <v>227620.77</v>
      </c>
      <c r="X8" s="39">
        <v>238169.78</v>
      </c>
      <c r="Y8" s="39">
        <v>236568.06</v>
      </c>
      <c r="Z8" s="39">
        <v>247784.28999999998</v>
      </c>
      <c r="AA8" s="40">
        <v>244315.61</v>
      </c>
      <c r="AB8" s="39">
        <v>243335.77</v>
      </c>
      <c r="AC8" s="39">
        <v>254512.12</v>
      </c>
      <c r="AD8" s="39">
        <v>312760.05</v>
      </c>
      <c r="AE8" s="39">
        <v>257487.91</v>
      </c>
      <c r="AF8" s="50">
        <v>271648.43</v>
      </c>
    </row>
    <row r="9" spans="1:32" x14ac:dyDescent="0.2">
      <c r="A9" s="19" t="s">
        <v>387</v>
      </c>
      <c r="B9" s="38">
        <v>418614.26</v>
      </c>
      <c r="C9" s="39">
        <v>419206.24</v>
      </c>
      <c r="D9" s="39">
        <v>404737.73</v>
      </c>
      <c r="E9" s="39">
        <v>397599.68</v>
      </c>
      <c r="F9" s="39">
        <v>390434.57</v>
      </c>
      <c r="G9" s="39">
        <v>367818.82</v>
      </c>
      <c r="H9" s="39">
        <v>352966.7</v>
      </c>
      <c r="I9" s="39">
        <v>354653.16</v>
      </c>
      <c r="J9" s="39">
        <v>336465.93</v>
      </c>
      <c r="K9" s="41">
        <v>355205.18</v>
      </c>
      <c r="L9" s="41">
        <v>362100.91</v>
      </c>
      <c r="M9" s="39">
        <v>363661.24</v>
      </c>
      <c r="N9" s="39">
        <v>362304.48</v>
      </c>
      <c r="O9" s="39">
        <v>317644.46000000002</v>
      </c>
      <c r="P9" s="39">
        <v>293946.92</v>
      </c>
      <c r="Q9" s="39">
        <v>331412.58</v>
      </c>
      <c r="R9" s="39">
        <v>280708.02</v>
      </c>
      <c r="S9" s="39">
        <v>311601.81</v>
      </c>
      <c r="T9" s="39">
        <v>305964.37</v>
      </c>
      <c r="U9" s="39">
        <v>294326.2</v>
      </c>
      <c r="V9" s="39">
        <v>288386.64</v>
      </c>
      <c r="W9" s="39">
        <v>311137.73</v>
      </c>
      <c r="X9" s="39">
        <v>308104.07</v>
      </c>
      <c r="Y9" s="39">
        <v>299309.21000000002</v>
      </c>
      <c r="Z9" s="39">
        <v>281747.96999999997</v>
      </c>
      <c r="AA9" s="40">
        <v>296406.18</v>
      </c>
      <c r="AB9" s="39">
        <v>285611.46999999997</v>
      </c>
      <c r="AC9" s="39">
        <v>294769.40000000002</v>
      </c>
      <c r="AD9" s="39">
        <v>379749.71</v>
      </c>
      <c r="AE9" s="39">
        <v>305190.23</v>
      </c>
      <c r="AF9" s="50">
        <v>287612.55</v>
      </c>
    </row>
    <row r="10" spans="1:32" x14ac:dyDescent="0.2">
      <c r="A10" s="19" t="s">
        <v>388</v>
      </c>
      <c r="B10" s="38">
        <v>4927.51</v>
      </c>
      <c r="C10" s="39">
        <v>5523.91</v>
      </c>
      <c r="D10" s="39">
        <v>6213.24</v>
      </c>
      <c r="E10" s="39">
        <v>7282.31</v>
      </c>
      <c r="F10" s="39">
        <v>7886.46</v>
      </c>
      <c r="G10" s="39">
        <v>9183.34</v>
      </c>
      <c r="H10" s="39">
        <v>8213.77</v>
      </c>
      <c r="I10" s="39">
        <v>7031.51</v>
      </c>
      <c r="J10" s="39">
        <v>6726.42</v>
      </c>
      <c r="K10" s="41">
        <v>5260.14</v>
      </c>
      <c r="L10" s="41">
        <v>6119.7</v>
      </c>
      <c r="M10" s="39">
        <v>6846.57</v>
      </c>
      <c r="N10" s="39">
        <v>6700.12</v>
      </c>
      <c r="O10" s="39">
        <v>6317.15</v>
      </c>
      <c r="P10" s="39">
        <v>6121.4</v>
      </c>
      <c r="Q10" s="39">
        <v>6013.25</v>
      </c>
      <c r="R10" s="39">
        <v>4533.6400000000003</v>
      </c>
      <c r="S10" s="39">
        <v>5018.87</v>
      </c>
      <c r="T10" s="39">
        <v>4381.8100000000004</v>
      </c>
      <c r="U10" s="39">
        <v>4669.67</v>
      </c>
      <c r="V10" s="39">
        <v>4633.6400000000003</v>
      </c>
      <c r="W10" s="39">
        <v>5541.04</v>
      </c>
      <c r="X10" s="39">
        <v>5294.69</v>
      </c>
      <c r="Y10" s="39">
        <v>5855.42</v>
      </c>
      <c r="Z10" s="39">
        <v>6319.4100000000008</v>
      </c>
      <c r="AA10" s="40">
        <v>8190.36</v>
      </c>
      <c r="AB10" s="39">
        <v>8162.45</v>
      </c>
      <c r="AC10" s="39">
        <v>8650.09</v>
      </c>
      <c r="AD10" s="39">
        <v>9089.18</v>
      </c>
      <c r="AE10" s="39">
        <v>7764.44</v>
      </c>
      <c r="AF10" s="50">
        <v>7750.28</v>
      </c>
    </row>
    <row r="11" spans="1:32" x14ac:dyDescent="0.2">
      <c r="A11" s="19" t="s">
        <v>389</v>
      </c>
      <c r="B11" s="38">
        <v>141020.14000000001</v>
      </c>
      <c r="C11" s="38">
        <v>143820.97</v>
      </c>
      <c r="D11" s="39">
        <v>144219.74</v>
      </c>
      <c r="E11" s="38">
        <v>143638.21</v>
      </c>
      <c r="F11" s="39">
        <v>146767.54</v>
      </c>
      <c r="G11" s="39">
        <v>146737.34</v>
      </c>
      <c r="H11" s="39">
        <v>89225.95</v>
      </c>
      <c r="I11" s="39">
        <v>91415.6</v>
      </c>
      <c r="J11" s="39">
        <v>88316.800000000003</v>
      </c>
      <c r="K11" s="41">
        <v>91326.17</v>
      </c>
      <c r="L11" s="41">
        <v>98772.7</v>
      </c>
      <c r="M11" s="39">
        <v>106728.42</v>
      </c>
      <c r="N11" s="39">
        <v>115751.01</v>
      </c>
      <c r="O11" s="39">
        <v>91121.97</v>
      </c>
      <c r="P11" s="39">
        <v>84994.41</v>
      </c>
      <c r="Q11" s="39">
        <v>91837.64</v>
      </c>
      <c r="R11" s="39">
        <v>72850.820000000007</v>
      </c>
      <c r="S11" s="39">
        <v>85822.24</v>
      </c>
      <c r="T11" s="39">
        <v>80399.070000000007</v>
      </c>
      <c r="U11" s="39">
        <v>83630.679999999993</v>
      </c>
      <c r="V11" s="39">
        <v>82007.710000000006</v>
      </c>
      <c r="W11" s="39">
        <v>90956.91</v>
      </c>
      <c r="X11" s="39">
        <v>83832.62</v>
      </c>
      <c r="Y11" s="39">
        <v>88563.13</v>
      </c>
      <c r="Z11" s="39">
        <v>93195.01999999999</v>
      </c>
      <c r="AA11" s="40">
        <v>99484.98</v>
      </c>
      <c r="AB11" s="39">
        <v>91289.42</v>
      </c>
      <c r="AC11" s="39">
        <v>101520.96000000001</v>
      </c>
      <c r="AD11" s="39">
        <v>103822.95</v>
      </c>
      <c r="AE11" s="39">
        <v>96401.31</v>
      </c>
      <c r="AF11" s="50">
        <v>96672.97</v>
      </c>
    </row>
    <row r="12" spans="1:32" x14ac:dyDescent="0.2">
      <c r="A12" s="19" t="s">
        <v>390</v>
      </c>
      <c r="B12" s="38">
        <v>79843.92</v>
      </c>
      <c r="C12" s="38">
        <v>80306.91</v>
      </c>
      <c r="D12" s="39">
        <v>77924.62</v>
      </c>
      <c r="E12" s="38">
        <v>79282.39</v>
      </c>
      <c r="F12" s="39">
        <v>85875.87</v>
      </c>
      <c r="G12" s="39">
        <v>85862.65</v>
      </c>
      <c r="H12" s="39">
        <v>91117.81</v>
      </c>
      <c r="I12" s="39">
        <v>89873.88</v>
      </c>
      <c r="J12" s="39">
        <v>89309.38</v>
      </c>
      <c r="K12" s="41">
        <v>93395.55</v>
      </c>
      <c r="L12" s="41">
        <v>99275.71</v>
      </c>
      <c r="M12" s="39">
        <v>106781.67</v>
      </c>
      <c r="N12" s="39">
        <v>113030.91</v>
      </c>
      <c r="O12" s="39">
        <v>108752.93</v>
      </c>
      <c r="P12" s="39">
        <v>101769.5</v>
      </c>
      <c r="Q12" s="39">
        <v>98028.09</v>
      </c>
      <c r="R12" s="39">
        <v>90370.22</v>
      </c>
      <c r="S12" s="39">
        <v>92073.71</v>
      </c>
      <c r="T12" s="39">
        <v>91079.17</v>
      </c>
      <c r="U12" s="39">
        <v>96097.1</v>
      </c>
      <c r="V12" s="39">
        <v>92158.29</v>
      </c>
      <c r="W12" s="39">
        <v>105022.06</v>
      </c>
      <c r="X12" s="39">
        <v>99392.7</v>
      </c>
      <c r="Y12" s="39">
        <v>106677.28</v>
      </c>
      <c r="Z12" s="39">
        <v>108438.15000000001</v>
      </c>
      <c r="AA12" s="40">
        <v>110300.67</v>
      </c>
      <c r="AB12" s="39">
        <v>115927.83</v>
      </c>
      <c r="AC12" s="39">
        <v>124413.09</v>
      </c>
      <c r="AD12" s="39">
        <v>125950.88</v>
      </c>
      <c r="AE12" s="39">
        <v>132396.92000000001</v>
      </c>
      <c r="AF12" s="50">
        <v>127716.93</v>
      </c>
    </row>
    <row r="13" spans="1:32" x14ac:dyDescent="0.2">
      <c r="A13" s="19" t="s">
        <v>391</v>
      </c>
      <c r="B13" s="38">
        <v>41187.53</v>
      </c>
      <c r="C13" s="39">
        <v>42594.02</v>
      </c>
      <c r="D13" s="39">
        <v>38015.879999999997</v>
      </c>
      <c r="E13" s="39">
        <v>43730.92</v>
      </c>
      <c r="F13" s="39">
        <v>49045.18</v>
      </c>
      <c r="G13" s="39">
        <v>47495.53</v>
      </c>
      <c r="H13" s="39">
        <v>46977.84</v>
      </c>
      <c r="I13" s="39">
        <v>38348.75</v>
      </c>
      <c r="J13" s="39">
        <v>37248.959999999999</v>
      </c>
      <c r="K13" s="41">
        <v>39738.9</v>
      </c>
      <c r="L13" s="41">
        <v>37263.82</v>
      </c>
      <c r="M13" s="39">
        <v>34420.97</v>
      </c>
      <c r="N13" s="39">
        <v>42012.57</v>
      </c>
      <c r="O13" s="39">
        <v>37436.620000000003</v>
      </c>
      <c r="P13" s="39">
        <v>30856.33</v>
      </c>
      <c r="Q13" s="39">
        <v>28745.09</v>
      </c>
      <c r="R13" s="39">
        <v>20167.759999999998</v>
      </c>
      <c r="S13" s="39">
        <v>21698.87</v>
      </c>
      <c r="T13" s="39">
        <v>21081.03</v>
      </c>
      <c r="U13" s="39">
        <v>18951.73</v>
      </c>
      <c r="V13" s="39">
        <v>17349.07</v>
      </c>
      <c r="W13" s="39">
        <v>18992.07</v>
      </c>
      <c r="X13" s="39">
        <v>19864.36</v>
      </c>
      <c r="Y13" s="39">
        <v>23840.18</v>
      </c>
      <c r="Z13" s="39">
        <v>29581.920000000002</v>
      </c>
      <c r="AA13" s="40">
        <v>26013.119999999999</v>
      </c>
      <c r="AB13" s="39">
        <v>27697.599999999999</v>
      </c>
      <c r="AC13" s="39">
        <v>33185.71</v>
      </c>
      <c r="AD13" s="39">
        <v>37154.18</v>
      </c>
      <c r="AE13" s="39">
        <v>40424.93</v>
      </c>
      <c r="AF13" s="50">
        <v>39222.06</v>
      </c>
    </row>
    <row r="14" spans="1:32" x14ac:dyDescent="0.2">
      <c r="A14" s="19" t="s">
        <v>392</v>
      </c>
      <c r="B14" s="38">
        <v>114649.5</v>
      </c>
      <c r="C14" s="38">
        <v>113522.43</v>
      </c>
      <c r="D14" s="39">
        <v>109223.44</v>
      </c>
      <c r="E14" s="38">
        <v>108027.9</v>
      </c>
      <c r="F14" s="39">
        <v>110511.74</v>
      </c>
      <c r="G14" s="39">
        <v>105298.1</v>
      </c>
      <c r="H14" s="39">
        <v>106691.78</v>
      </c>
      <c r="I14" s="39">
        <v>106284.56</v>
      </c>
      <c r="J14" s="39">
        <v>104554.93</v>
      </c>
      <c r="K14" s="41">
        <v>112164.14</v>
      </c>
      <c r="L14" s="41">
        <v>107824.42</v>
      </c>
      <c r="M14" s="39">
        <v>108663.76</v>
      </c>
      <c r="N14" s="39">
        <v>110130.57</v>
      </c>
      <c r="O14" s="39">
        <v>106745.97</v>
      </c>
      <c r="P14" s="39">
        <v>107720.79</v>
      </c>
      <c r="Q14" s="39">
        <v>109371.18</v>
      </c>
      <c r="R14" s="39">
        <v>89937.51</v>
      </c>
      <c r="S14" s="39">
        <v>104044.71</v>
      </c>
      <c r="T14" s="39">
        <v>105601.19</v>
      </c>
      <c r="U14" s="39">
        <v>104691.89</v>
      </c>
      <c r="V14" s="39">
        <v>103427.96</v>
      </c>
      <c r="W14" s="39">
        <v>110299.78</v>
      </c>
      <c r="X14" s="39">
        <v>104516.68</v>
      </c>
      <c r="Y14" s="39">
        <v>105999.6</v>
      </c>
      <c r="Z14" s="39">
        <v>102889.9</v>
      </c>
      <c r="AA14" s="40">
        <v>112627.7</v>
      </c>
      <c r="AB14" s="39">
        <v>111564.71</v>
      </c>
      <c r="AC14" s="39">
        <v>118922.63</v>
      </c>
      <c r="AD14" s="39">
        <v>123214.47</v>
      </c>
      <c r="AE14" s="39">
        <v>124016.94</v>
      </c>
      <c r="AF14" s="50">
        <v>143062.94</v>
      </c>
    </row>
    <row r="15" spans="1:32" x14ac:dyDescent="0.2">
      <c r="A15" s="19" t="s">
        <v>393</v>
      </c>
      <c r="B15" s="38">
        <v>34854.42</v>
      </c>
      <c r="C15" s="38">
        <v>38137.46</v>
      </c>
      <c r="D15" s="39">
        <v>38857.93</v>
      </c>
      <c r="E15" s="38">
        <v>42679.18</v>
      </c>
      <c r="F15" s="39">
        <v>56381.2</v>
      </c>
      <c r="G15" s="39">
        <v>59314.52</v>
      </c>
      <c r="H15" s="39">
        <v>63600.47</v>
      </c>
      <c r="I15" s="39">
        <v>57422.95</v>
      </c>
      <c r="J15" s="39">
        <v>53194.65</v>
      </c>
      <c r="K15" s="41">
        <v>59553.8</v>
      </c>
      <c r="L15" s="41">
        <v>46269.56</v>
      </c>
      <c r="M15" s="39">
        <v>49215.53</v>
      </c>
      <c r="N15" s="39">
        <v>52233.83</v>
      </c>
      <c r="O15" s="39">
        <v>50626.52</v>
      </c>
      <c r="P15" s="39">
        <v>43175.69</v>
      </c>
      <c r="Q15" s="39">
        <v>41533.49</v>
      </c>
      <c r="R15" s="39">
        <v>35234.51</v>
      </c>
      <c r="S15" s="39">
        <v>35689.57</v>
      </c>
      <c r="T15" s="39">
        <v>35155.68</v>
      </c>
      <c r="U15" s="39">
        <v>32802.839999999997</v>
      </c>
      <c r="V15" s="39">
        <v>34315.800000000003</v>
      </c>
      <c r="W15" s="39">
        <v>35886.6</v>
      </c>
      <c r="X15" s="39">
        <v>34290.93</v>
      </c>
      <c r="Y15" s="39">
        <v>34434.43</v>
      </c>
      <c r="Z15" s="39">
        <v>41414.000000000007</v>
      </c>
      <c r="AA15" s="40">
        <v>39646.21</v>
      </c>
      <c r="AB15" s="39">
        <v>41524.589999999997</v>
      </c>
      <c r="AC15" s="39">
        <v>45128</v>
      </c>
      <c r="AD15" s="39">
        <v>47106.8</v>
      </c>
      <c r="AE15" s="39">
        <v>53073.03</v>
      </c>
      <c r="AF15" s="50">
        <v>44599.24</v>
      </c>
    </row>
    <row r="16" spans="1:32" x14ac:dyDescent="0.2">
      <c r="A16" s="19" t="s">
        <v>460</v>
      </c>
      <c r="B16" s="38">
        <v>35201</v>
      </c>
      <c r="C16" s="39">
        <v>35699.01</v>
      </c>
      <c r="D16" s="39">
        <v>34903.81</v>
      </c>
      <c r="E16" s="39">
        <v>36266.71</v>
      </c>
      <c r="F16" s="39">
        <v>36876.58</v>
      </c>
      <c r="G16" s="39">
        <v>37827.08</v>
      </c>
      <c r="H16" s="39">
        <v>39370.92</v>
      </c>
      <c r="I16" s="39">
        <v>40958.129999999997</v>
      </c>
      <c r="J16" s="39">
        <v>40035.35</v>
      </c>
      <c r="K16" s="41">
        <v>41773.11</v>
      </c>
      <c r="L16" s="41">
        <v>45377.13</v>
      </c>
      <c r="M16" s="39">
        <v>52914.64</v>
      </c>
      <c r="N16" s="39">
        <v>53090.18</v>
      </c>
      <c r="O16" s="39">
        <v>52775.360000000001</v>
      </c>
      <c r="P16" s="39">
        <v>50662.45</v>
      </c>
      <c r="Q16" s="39">
        <v>49369.33</v>
      </c>
      <c r="R16" s="39">
        <v>46104.95</v>
      </c>
      <c r="S16" s="39">
        <v>47979.95</v>
      </c>
      <c r="T16" s="39">
        <v>47522.26</v>
      </c>
      <c r="U16" s="39">
        <v>47761.08</v>
      </c>
      <c r="V16" s="39">
        <v>48453.66</v>
      </c>
      <c r="W16" s="39">
        <v>49324.15</v>
      </c>
      <c r="X16" s="39">
        <v>52354.37</v>
      </c>
      <c r="Y16" s="39">
        <v>56398.05</v>
      </c>
      <c r="Z16" s="39">
        <v>62455.75</v>
      </c>
      <c r="AA16" s="40">
        <v>51794.34</v>
      </c>
      <c r="AB16" s="39">
        <v>61159.64</v>
      </c>
      <c r="AC16" s="39">
        <v>57995.19</v>
      </c>
      <c r="AD16" s="39">
        <v>87704.62</v>
      </c>
      <c r="AE16" s="39">
        <v>63638.15</v>
      </c>
      <c r="AF16" s="50">
        <v>71477.919999999998</v>
      </c>
    </row>
    <row r="17" spans="1:32" x14ac:dyDescent="0.2">
      <c r="A17" s="19" t="s">
        <v>394</v>
      </c>
      <c r="B17" s="38">
        <v>5502.39</v>
      </c>
      <c r="C17" s="38">
        <v>5997.24</v>
      </c>
      <c r="D17" s="39">
        <v>5785.18</v>
      </c>
      <c r="E17" s="38">
        <v>7991.1</v>
      </c>
      <c r="F17" s="39">
        <v>8553.64</v>
      </c>
      <c r="G17" s="39">
        <v>7276.93</v>
      </c>
      <c r="H17" s="39">
        <v>7505.16</v>
      </c>
      <c r="I17" s="39">
        <v>7628.6</v>
      </c>
      <c r="J17" s="39">
        <v>5244.88</v>
      </c>
      <c r="K17" s="41">
        <v>6287.38</v>
      </c>
      <c r="L17" s="41">
        <v>6526.84</v>
      </c>
      <c r="M17" s="39">
        <v>7421.38</v>
      </c>
      <c r="N17" s="39">
        <v>9705.7900000000009</v>
      </c>
      <c r="O17" s="39">
        <v>6879.23</v>
      </c>
      <c r="P17" s="39">
        <v>6737.09</v>
      </c>
      <c r="Q17" s="39">
        <v>4994.47</v>
      </c>
      <c r="R17" s="39">
        <v>4345.6000000000004</v>
      </c>
      <c r="S17" s="39">
        <v>4489.28</v>
      </c>
      <c r="T17" s="39">
        <v>4241.12</v>
      </c>
      <c r="U17" s="39">
        <v>4981.96</v>
      </c>
      <c r="V17" s="39">
        <v>4500.8500000000004</v>
      </c>
      <c r="W17" s="39">
        <v>5579.32</v>
      </c>
      <c r="X17" s="39">
        <v>5036.75</v>
      </c>
      <c r="Y17" s="39">
        <v>5436.19</v>
      </c>
      <c r="Z17" s="39">
        <v>6084.4500000000007</v>
      </c>
      <c r="AA17" s="40">
        <v>6579.11</v>
      </c>
      <c r="AB17" s="39">
        <v>6645.45</v>
      </c>
      <c r="AC17" s="39">
        <v>8738.65</v>
      </c>
      <c r="AD17" s="39">
        <v>9633.66</v>
      </c>
      <c r="AE17" s="39">
        <v>10550.99</v>
      </c>
      <c r="AF17" s="50">
        <v>11365.12</v>
      </c>
    </row>
    <row r="18" spans="1:32" x14ac:dyDescent="0.2">
      <c r="A18" s="19" t="s">
        <v>395</v>
      </c>
      <c r="B18" s="38">
        <v>402032.41</v>
      </c>
      <c r="C18" s="39">
        <v>427421.66</v>
      </c>
      <c r="D18" s="38">
        <v>387251.02</v>
      </c>
      <c r="E18" s="39">
        <v>389245.53</v>
      </c>
      <c r="F18" s="39">
        <v>370049.77</v>
      </c>
      <c r="G18" s="39">
        <v>401586.58</v>
      </c>
      <c r="H18" s="39">
        <v>362807.77</v>
      </c>
      <c r="I18" s="39">
        <v>298391.5</v>
      </c>
      <c r="J18" s="39">
        <v>326328.84000000003</v>
      </c>
      <c r="K18" s="41">
        <v>302940.88</v>
      </c>
      <c r="L18" s="41">
        <v>319095.78999999998</v>
      </c>
      <c r="M18" s="39">
        <v>298746.65000000002</v>
      </c>
      <c r="N18" s="39">
        <v>279520.38</v>
      </c>
      <c r="O18" s="39">
        <v>261921.41</v>
      </c>
      <c r="P18" s="39">
        <v>364894.5</v>
      </c>
      <c r="Q18" s="39">
        <v>371917.85</v>
      </c>
      <c r="R18" s="39">
        <v>264919.39</v>
      </c>
      <c r="S18" s="39">
        <v>283902.87</v>
      </c>
      <c r="T18" s="39">
        <v>300196.47999999998</v>
      </c>
      <c r="U18" s="39">
        <v>251117.38</v>
      </c>
      <c r="V18" s="39">
        <v>241708.54</v>
      </c>
      <c r="W18" s="39">
        <v>240296.81</v>
      </c>
      <c r="X18" s="39">
        <v>257917.77</v>
      </c>
      <c r="Y18" s="39">
        <v>247363.87</v>
      </c>
      <c r="Z18" s="39">
        <v>246192.41999999995</v>
      </c>
      <c r="AA18" s="40">
        <v>244506.09</v>
      </c>
      <c r="AB18" s="39">
        <v>255410.23</v>
      </c>
      <c r="AC18" s="39">
        <v>270138.64</v>
      </c>
      <c r="AD18" s="39">
        <v>295673.03000000003</v>
      </c>
      <c r="AE18" s="39">
        <v>279759.05</v>
      </c>
      <c r="AF18" s="50">
        <v>286641.53999999998</v>
      </c>
    </row>
    <row r="19" spans="1:32" x14ac:dyDescent="0.2">
      <c r="A19" s="19" t="s">
        <v>396</v>
      </c>
      <c r="B19" s="38">
        <v>212096.79</v>
      </c>
      <c r="C19" s="39">
        <v>124918.01</v>
      </c>
      <c r="D19" s="39">
        <v>126408.22</v>
      </c>
      <c r="E19" s="39">
        <v>114655.4</v>
      </c>
      <c r="F19" s="39">
        <v>116048.55</v>
      </c>
      <c r="G19" s="39">
        <v>114897.39</v>
      </c>
      <c r="H19" s="39">
        <v>108749.47</v>
      </c>
      <c r="I19" s="39">
        <v>96814.79</v>
      </c>
      <c r="J19" s="39">
        <v>81922.7</v>
      </c>
      <c r="K19" s="41">
        <v>79045.740000000005</v>
      </c>
      <c r="L19" s="41">
        <v>75129.47</v>
      </c>
      <c r="M19" s="39">
        <v>77512.08</v>
      </c>
      <c r="N19" s="39">
        <v>77025.320000000007</v>
      </c>
      <c r="O19" s="39">
        <v>73220.75</v>
      </c>
      <c r="P19" s="39">
        <v>71327.28</v>
      </c>
      <c r="Q19" s="39">
        <v>79102.06</v>
      </c>
      <c r="R19" s="39">
        <v>57308.06</v>
      </c>
      <c r="S19" s="39">
        <v>62041.8</v>
      </c>
      <c r="T19" s="39">
        <v>60378.18</v>
      </c>
      <c r="U19" s="39">
        <v>65095.64</v>
      </c>
      <c r="V19" s="39">
        <v>57510.78</v>
      </c>
      <c r="W19" s="39">
        <v>59893.38</v>
      </c>
      <c r="X19" s="39">
        <v>61222.48</v>
      </c>
      <c r="Y19" s="39">
        <v>56440.26</v>
      </c>
      <c r="Z19" s="39">
        <v>60740.69</v>
      </c>
      <c r="AA19" s="40">
        <v>55559.77</v>
      </c>
      <c r="AB19" s="39">
        <v>55601.31</v>
      </c>
      <c r="AC19" s="39">
        <v>61103.73</v>
      </c>
      <c r="AD19" s="39">
        <v>68110.05</v>
      </c>
      <c r="AE19" s="39">
        <v>68753.61</v>
      </c>
      <c r="AF19" s="50">
        <v>68080.13</v>
      </c>
    </row>
    <row r="20" spans="1:32" x14ac:dyDescent="0.2">
      <c r="A20" s="19" t="s">
        <v>397</v>
      </c>
      <c r="B20" s="38">
        <v>17804.64</v>
      </c>
      <c r="C20" s="38">
        <v>15568.24</v>
      </c>
      <c r="D20" s="39">
        <v>14866.52</v>
      </c>
      <c r="E20" s="38">
        <v>15763.61</v>
      </c>
      <c r="F20" s="39">
        <v>15225.85</v>
      </c>
      <c r="G20" s="39">
        <v>18137.189999999999</v>
      </c>
      <c r="H20" s="39">
        <v>23384.33</v>
      </c>
      <c r="I20" s="39">
        <v>27256.07</v>
      </c>
      <c r="J20" s="39">
        <v>29883.69</v>
      </c>
      <c r="K20" s="41">
        <v>33477</v>
      </c>
      <c r="L20" s="41">
        <v>37626.03</v>
      </c>
      <c r="M20" s="39">
        <v>37592.5</v>
      </c>
      <c r="N20" s="39">
        <v>49171.74</v>
      </c>
      <c r="O20" s="39">
        <v>40420.839999999997</v>
      </c>
      <c r="P20" s="39">
        <v>39556.06</v>
      </c>
      <c r="Q20" s="39">
        <v>40817.72</v>
      </c>
      <c r="R20" s="39">
        <v>33765.870000000003</v>
      </c>
      <c r="S20" s="39">
        <v>38089.120000000003</v>
      </c>
      <c r="T20" s="39">
        <v>36499.199999999997</v>
      </c>
      <c r="U20" s="39">
        <v>38636.68</v>
      </c>
      <c r="V20" s="39">
        <v>40049.089999999997</v>
      </c>
      <c r="W20" s="39">
        <v>39018.97</v>
      </c>
      <c r="X20" s="39">
        <v>37497.81</v>
      </c>
      <c r="Y20" s="39">
        <v>37721.949999999997</v>
      </c>
      <c r="Z20" s="39">
        <v>39475.700000000004</v>
      </c>
      <c r="AA20" s="40">
        <v>44913.61</v>
      </c>
      <c r="AB20" s="39">
        <v>40406.33</v>
      </c>
      <c r="AC20" s="39">
        <v>44771.87</v>
      </c>
      <c r="AD20" s="39">
        <v>47535.69</v>
      </c>
      <c r="AE20" s="39">
        <v>44614.7</v>
      </c>
      <c r="AF20" s="50">
        <v>44651.199999999997</v>
      </c>
    </row>
    <row r="21" spans="1:32" x14ac:dyDescent="0.2">
      <c r="A21" s="19" t="s">
        <v>398</v>
      </c>
      <c r="B21" s="38">
        <v>3060.88</v>
      </c>
      <c r="C21" s="39">
        <v>3801.72</v>
      </c>
      <c r="D21" s="39">
        <v>4423.9799999999996</v>
      </c>
      <c r="E21" s="39">
        <v>2795.93</v>
      </c>
      <c r="F21" s="39">
        <v>3533.5</v>
      </c>
      <c r="G21" s="39">
        <v>3598.63</v>
      </c>
      <c r="H21" s="39">
        <v>3473.48</v>
      </c>
      <c r="I21" s="39">
        <v>4358.08</v>
      </c>
      <c r="J21" s="39">
        <v>4112.04</v>
      </c>
      <c r="K21" s="41">
        <v>3619.55</v>
      </c>
      <c r="L21" s="41">
        <v>3534.63</v>
      </c>
      <c r="M21" s="39">
        <v>3323.62</v>
      </c>
      <c r="N21" s="39">
        <v>3286.79</v>
      </c>
      <c r="O21" s="39">
        <v>2834.92</v>
      </c>
      <c r="P21" s="39">
        <v>2205.75</v>
      </c>
      <c r="Q21" s="39">
        <v>2185.02</v>
      </c>
      <c r="R21" s="39">
        <v>1969.79</v>
      </c>
      <c r="S21" s="39">
        <v>1992.96</v>
      </c>
      <c r="T21" s="39">
        <v>1834.39</v>
      </c>
      <c r="U21" s="39">
        <v>1943</v>
      </c>
      <c r="V21" s="39">
        <v>1939.01</v>
      </c>
      <c r="W21" s="39">
        <v>2219.96</v>
      </c>
      <c r="X21" s="39">
        <v>1777.29</v>
      </c>
      <c r="Y21" s="39">
        <v>1961.15</v>
      </c>
      <c r="Z21" s="39">
        <v>1993.66</v>
      </c>
      <c r="AA21" s="40">
        <v>2452.66</v>
      </c>
      <c r="AB21" s="39">
        <v>3170.91</v>
      </c>
      <c r="AC21" s="39">
        <v>3972.32</v>
      </c>
      <c r="AD21" s="39">
        <v>3920.57</v>
      </c>
      <c r="AE21" s="39">
        <v>3899.29</v>
      </c>
      <c r="AF21" s="50">
        <v>4230.7</v>
      </c>
    </row>
    <row r="22" spans="1:32" x14ac:dyDescent="0.2">
      <c r="A22" s="19" t="s">
        <v>399</v>
      </c>
      <c r="B22" s="38">
        <v>24778.67</v>
      </c>
      <c r="C22" s="39">
        <v>29410.31</v>
      </c>
      <c r="D22" s="39">
        <v>29223.86</v>
      </c>
      <c r="E22" s="39">
        <v>34148.699999999997</v>
      </c>
      <c r="F22" s="38">
        <v>38344.089999999997</v>
      </c>
      <c r="G22" s="38">
        <v>36945.86</v>
      </c>
      <c r="H22" s="38">
        <v>36993.089999999997</v>
      </c>
      <c r="I22" s="38">
        <v>47117.54</v>
      </c>
      <c r="J22" s="39">
        <v>54511</v>
      </c>
      <c r="K22" s="41">
        <v>33275.660000000003</v>
      </c>
      <c r="L22" s="41">
        <v>30750.97</v>
      </c>
      <c r="M22" s="39">
        <v>27131.24</v>
      </c>
      <c r="N22" s="39">
        <v>25904.84</v>
      </c>
      <c r="O22" s="39">
        <v>24754</v>
      </c>
      <c r="P22" s="39">
        <v>20800.22</v>
      </c>
      <c r="Q22" s="39">
        <v>23589.27</v>
      </c>
      <c r="R22" s="39">
        <v>18905.05</v>
      </c>
      <c r="S22" s="39">
        <v>19183.75</v>
      </c>
      <c r="T22" s="39">
        <v>17468.87</v>
      </c>
      <c r="U22" s="39">
        <v>17284.349999999999</v>
      </c>
      <c r="V22" s="39">
        <v>16334.74</v>
      </c>
      <c r="W22" s="39">
        <v>15568.93</v>
      </c>
      <c r="X22" s="39">
        <v>16102.94</v>
      </c>
      <c r="Y22" s="39">
        <v>15854.07</v>
      </c>
      <c r="Z22" s="39">
        <v>16226.69</v>
      </c>
      <c r="AA22" s="40">
        <v>18430.82</v>
      </c>
      <c r="AB22" s="39">
        <v>19816.11</v>
      </c>
      <c r="AC22" s="39">
        <v>21657.11</v>
      </c>
      <c r="AD22" s="39">
        <v>26225.23</v>
      </c>
      <c r="AE22" s="39">
        <v>24345.63</v>
      </c>
      <c r="AF22" s="50">
        <v>25551.73</v>
      </c>
    </row>
    <row r="23" spans="1:32" x14ac:dyDescent="0.2">
      <c r="A23" s="19" t="s">
        <v>400</v>
      </c>
      <c r="B23" s="38">
        <v>17138.79</v>
      </c>
      <c r="C23" s="38">
        <v>17517.63</v>
      </c>
      <c r="D23" s="39">
        <v>17336.02</v>
      </c>
      <c r="E23" s="38">
        <v>20136.580000000002</v>
      </c>
      <c r="F23" s="39">
        <v>22508.04</v>
      </c>
      <c r="G23" s="39">
        <v>22350.82</v>
      </c>
      <c r="H23" s="39">
        <v>24029.14</v>
      </c>
      <c r="I23" s="39">
        <v>20849.490000000002</v>
      </c>
      <c r="J23" s="39">
        <v>20374.27</v>
      </c>
      <c r="K23" s="41">
        <v>20896.849999999999</v>
      </c>
      <c r="L23" s="41">
        <v>19495.169999999998</v>
      </c>
      <c r="M23" s="39">
        <v>19180.88</v>
      </c>
      <c r="N23" s="39">
        <v>19852.62</v>
      </c>
      <c r="O23" s="39">
        <v>19801.78</v>
      </c>
      <c r="P23" s="39">
        <v>16866.57</v>
      </c>
      <c r="Q23" s="39">
        <v>17425.72</v>
      </c>
      <c r="R23" s="39">
        <v>17590.7</v>
      </c>
      <c r="S23" s="39">
        <v>17810.07</v>
      </c>
      <c r="T23" s="39">
        <v>17964.150000000001</v>
      </c>
      <c r="U23" s="39">
        <v>16118.34</v>
      </c>
      <c r="V23" s="39">
        <v>16516.66</v>
      </c>
      <c r="W23" s="39">
        <v>17041.919999999998</v>
      </c>
      <c r="X23" s="39">
        <v>16599.04</v>
      </c>
      <c r="Y23" s="39">
        <v>17942.52</v>
      </c>
      <c r="Z23" s="39">
        <v>19887.72</v>
      </c>
      <c r="AA23" s="40">
        <v>16507.32</v>
      </c>
      <c r="AB23" s="39">
        <v>19959.7</v>
      </c>
      <c r="AC23" s="39">
        <v>19295.740000000002</v>
      </c>
      <c r="AD23" s="39">
        <v>19278.89</v>
      </c>
      <c r="AE23" s="39">
        <v>18344.34</v>
      </c>
      <c r="AF23" s="50">
        <v>18496</v>
      </c>
    </row>
    <row r="24" spans="1:32" x14ac:dyDescent="0.2">
      <c r="A24" s="19" t="s">
        <v>401</v>
      </c>
      <c r="B24" s="38">
        <v>8639.4699999999993</v>
      </c>
      <c r="C24" s="38">
        <v>11431.46</v>
      </c>
      <c r="D24" s="39">
        <v>10947.26</v>
      </c>
      <c r="E24" s="38">
        <v>11103</v>
      </c>
      <c r="F24" s="39">
        <v>11813.67</v>
      </c>
      <c r="G24" s="39">
        <v>11193.52</v>
      </c>
      <c r="H24" s="39">
        <v>10141.98</v>
      </c>
      <c r="I24" s="39">
        <v>10283.68</v>
      </c>
      <c r="J24" s="39">
        <v>9777.1</v>
      </c>
      <c r="K24" s="41">
        <v>9626.2800000000007</v>
      </c>
      <c r="L24" s="41">
        <v>10534.32</v>
      </c>
      <c r="M24" s="39">
        <v>9764.5</v>
      </c>
      <c r="N24" s="39">
        <v>10626.92</v>
      </c>
      <c r="O24" s="39">
        <v>11242.05</v>
      </c>
      <c r="P24" s="39">
        <v>10697.83</v>
      </c>
      <c r="Q24" s="39">
        <v>10245.209999999999</v>
      </c>
      <c r="R24" s="39">
        <v>8432.75</v>
      </c>
      <c r="S24" s="39">
        <v>8760.6200000000008</v>
      </c>
      <c r="T24" s="39">
        <v>9096.7800000000007</v>
      </c>
      <c r="U24" s="39">
        <v>8762.7099999999991</v>
      </c>
      <c r="V24" s="39">
        <v>9620.8700000000008</v>
      </c>
      <c r="W24" s="39">
        <v>10281.709999999999</v>
      </c>
      <c r="X24" s="39">
        <v>11602.63</v>
      </c>
      <c r="Y24" s="39">
        <v>11221.73</v>
      </c>
      <c r="Z24" s="39">
        <v>12645.43</v>
      </c>
      <c r="AA24" s="40">
        <v>9793.23</v>
      </c>
      <c r="AB24" s="39">
        <v>12020.1</v>
      </c>
      <c r="AC24" s="39">
        <v>10822.25</v>
      </c>
      <c r="AD24" s="39">
        <v>14167.43</v>
      </c>
      <c r="AE24" s="39">
        <v>14142.14</v>
      </c>
      <c r="AF24" s="50">
        <v>12083.86</v>
      </c>
    </row>
    <row r="25" spans="1:32" x14ac:dyDescent="0.2">
      <c r="A25" s="19" t="s">
        <v>402</v>
      </c>
      <c r="B25" s="38">
        <v>4182.2</v>
      </c>
      <c r="C25" s="39">
        <v>3945.16</v>
      </c>
      <c r="D25" s="39">
        <v>4514.09</v>
      </c>
      <c r="E25" s="39">
        <v>4200.9799999999996</v>
      </c>
      <c r="F25" s="39">
        <v>5662.52</v>
      </c>
      <c r="G25" s="39">
        <v>5234.71</v>
      </c>
      <c r="H25" s="39">
        <v>4782.03</v>
      </c>
      <c r="I25" s="39">
        <v>4372.32</v>
      </c>
      <c r="J25" s="39">
        <v>3812.47</v>
      </c>
      <c r="K25" s="41">
        <v>3143.53</v>
      </c>
      <c r="L25" s="41">
        <v>3955.26</v>
      </c>
      <c r="M25" s="39">
        <v>5008.1499999999996</v>
      </c>
      <c r="N25" s="39">
        <v>4222.3500000000004</v>
      </c>
      <c r="O25" s="39">
        <v>3783.81</v>
      </c>
      <c r="P25" s="39">
        <v>3849.79</v>
      </c>
      <c r="Q25" s="39">
        <v>3629.41</v>
      </c>
      <c r="R25" s="39">
        <v>3120.41</v>
      </c>
      <c r="S25" s="39">
        <v>3188.25</v>
      </c>
      <c r="T25" s="39">
        <v>2633.98</v>
      </c>
      <c r="U25" s="39">
        <v>2732.07</v>
      </c>
      <c r="V25" s="39">
        <v>2957.45</v>
      </c>
      <c r="W25" s="39">
        <v>3498.69</v>
      </c>
      <c r="X25" s="39">
        <v>4031.91</v>
      </c>
      <c r="Y25" s="39">
        <v>4544.18</v>
      </c>
      <c r="Z25" s="39">
        <v>4943.5</v>
      </c>
      <c r="AA25" s="40">
        <v>5811.85</v>
      </c>
      <c r="AB25" s="39">
        <v>7987.94</v>
      </c>
      <c r="AC25" s="39">
        <v>8220.77</v>
      </c>
      <c r="AD25" s="39">
        <v>8780.1</v>
      </c>
      <c r="AE25" s="39">
        <v>9632.23</v>
      </c>
      <c r="AF25" s="50">
        <v>8621.5</v>
      </c>
    </row>
    <row r="26" spans="1:32" x14ac:dyDescent="0.2">
      <c r="A26" s="19" t="s">
        <v>403</v>
      </c>
      <c r="B26" s="38">
        <v>12927.64</v>
      </c>
      <c r="C26" s="38">
        <v>12642.85</v>
      </c>
      <c r="D26" s="39">
        <v>14614.27</v>
      </c>
      <c r="E26" s="38">
        <v>13626.09</v>
      </c>
      <c r="F26" s="39">
        <v>13668.11</v>
      </c>
      <c r="G26" s="39">
        <v>14126.79</v>
      </c>
      <c r="H26" s="39">
        <v>14875.53</v>
      </c>
      <c r="I26" s="39">
        <v>11458.07</v>
      </c>
      <c r="J26" s="39">
        <v>10858.26</v>
      </c>
      <c r="K26" s="41">
        <v>11230.72</v>
      </c>
      <c r="L26" s="41">
        <v>10661.29</v>
      </c>
      <c r="M26" s="39">
        <v>10325.41</v>
      </c>
      <c r="N26" s="39">
        <v>11230.52</v>
      </c>
      <c r="O26" s="39">
        <v>11860.65</v>
      </c>
      <c r="P26" s="39">
        <v>11564.56</v>
      </c>
      <c r="Q26" s="39">
        <v>10311.73</v>
      </c>
      <c r="R26" s="39">
        <v>7945.69</v>
      </c>
      <c r="S26" s="39">
        <v>7991.03</v>
      </c>
      <c r="T26" s="39">
        <v>9063.15</v>
      </c>
      <c r="U26" s="39">
        <v>7564.96</v>
      </c>
      <c r="V26" s="39">
        <v>7813.86</v>
      </c>
      <c r="W26" s="39">
        <v>8346.7000000000007</v>
      </c>
      <c r="X26" s="39">
        <v>8230.9699999999993</v>
      </c>
      <c r="Y26" s="39">
        <v>6971.33</v>
      </c>
      <c r="Z26" s="39">
        <v>11887.37</v>
      </c>
      <c r="AA26" s="40">
        <v>7636.73</v>
      </c>
      <c r="AB26" s="39">
        <v>8695.4</v>
      </c>
      <c r="AC26" s="39">
        <v>9717.73</v>
      </c>
      <c r="AD26" s="39">
        <v>10614.43</v>
      </c>
      <c r="AE26" s="39">
        <v>9875.5499999999993</v>
      </c>
      <c r="AF26" s="50">
        <v>9981.66</v>
      </c>
    </row>
    <row r="27" spans="1:32" x14ac:dyDescent="0.2">
      <c r="A27" s="19" t="s">
        <v>404</v>
      </c>
      <c r="B27" s="38">
        <v>18186.68</v>
      </c>
      <c r="C27" s="39">
        <v>19483.36</v>
      </c>
      <c r="D27" s="39">
        <v>22937.17</v>
      </c>
      <c r="E27" s="39">
        <v>25276.69</v>
      </c>
      <c r="F27" s="39">
        <v>24268.62</v>
      </c>
      <c r="G27" s="39">
        <v>23748.18</v>
      </c>
      <c r="H27" s="39">
        <v>23595.79</v>
      </c>
      <c r="I27" s="39">
        <v>19813.62</v>
      </c>
      <c r="J27" s="39">
        <v>17706.03</v>
      </c>
      <c r="K27" s="41">
        <v>18902.47</v>
      </c>
      <c r="L27" s="41">
        <v>17973.509999999998</v>
      </c>
      <c r="M27" s="39">
        <v>19366.71</v>
      </c>
      <c r="N27" s="39">
        <v>19062.060000000001</v>
      </c>
      <c r="O27" s="39">
        <v>20878.23</v>
      </c>
      <c r="P27" s="39">
        <v>19648.740000000002</v>
      </c>
      <c r="Q27" s="39">
        <v>18369.150000000001</v>
      </c>
      <c r="R27" s="39">
        <v>16902.91</v>
      </c>
      <c r="S27" s="39">
        <v>17262.73</v>
      </c>
      <c r="T27" s="39">
        <v>17703.73</v>
      </c>
      <c r="U27" s="39">
        <v>17087.439999999999</v>
      </c>
      <c r="V27" s="39">
        <v>16559.25</v>
      </c>
      <c r="W27" s="39">
        <v>19704.46</v>
      </c>
      <c r="X27" s="39">
        <v>15294.2</v>
      </c>
      <c r="Y27" s="39">
        <v>18285.11</v>
      </c>
      <c r="Z27" s="39">
        <v>16775.349999999999</v>
      </c>
      <c r="AA27" s="40">
        <v>18184.560000000001</v>
      </c>
      <c r="AB27" s="39">
        <v>17322.13</v>
      </c>
      <c r="AC27" s="39">
        <v>18756.759999999998</v>
      </c>
      <c r="AD27" s="39">
        <v>25724.22</v>
      </c>
      <c r="AE27" s="39">
        <v>19344.62</v>
      </c>
      <c r="AF27" s="50">
        <v>17992.169999999998</v>
      </c>
    </row>
    <row r="28" spans="1:32" x14ac:dyDescent="0.2">
      <c r="A28" s="19" t="s">
        <v>405</v>
      </c>
      <c r="B28" s="38">
        <v>59657.67</v>
      </c>
      <c r="C28" s="38">
        <v>57074.52</v>
      </c>
      <c r="D28" s="39">
        <v>55691.89</v>
      </c>
      <c r="E28" s="38">
        <v>55458.27</v>
      </c>
      <c r="F28" s="39">
        <v>57378.85</v>
      </c>
      <c r="G28" s="39">
        <v>57006.45</v>
      </c>
      <c r="H28" s="39">
        <v>55348.67</v>
      </c>
      <c r="I28" s="39">
        <v>56961.22</v>
      </c>
      <c r="J28" s="39">
        <v>53200.29</v>
      </c>
      <c r="K28" s="41">
        <v>51808.69</v>
      </c>
      <c r="L28" s="41">
        <v>53777.15</v>
      </c>
      <c r="M28" s="39">
        <v>48072.160000000003</v>
      </c>
      <c r="N28" s="39">
        <v>46488.07</v>
      </c>
      <c r="O28" s="39">
        <v>44456.82</v>
      </c>
      <c r="P28" s="39">
        <v>42542.66</v>
      </c>
      <c r="Q28" s="39">
        <v>39485.599999999999</v>
      </c>
      <c r="R28" s="39">
        <v>35593.46</v>
      </c>
      <c r="S28" s="39">
        <v>36577.96</v>
      </c>
      <c r="T28" s="39">
        <v>34329.06</v>
      </c>
      <c r="U28" s="39">
        <v>34724.75</v>
      </c>
      <c r="V28" s="39">
        <v>34415.089999999997</v>
      </c>
      <c r="W28" s="39">
        <v>36331.53</v>
      </c>
      <c r="X28" s="39">
        <v>37187.14</v>
      </c>
      <c r="Y28" s="39">
        <v>35541.29</v>
      </c>
      <c r="Z28" s="39">
        <v>37186.79</v>
      </c>
      <c r="AA28" s="40">
        <v>36862.019999999997</v>
      </c>
      <c r="AB28" s="39">
        <v>34198.28</v>
      </c>
      <c r="AC28" s="39">
        <v>35949.440000000002</v>
      </c>
      <c r="AD28" s="39">
        <v>44176.32</v>
      </c>
      <c r="AE28" s="39">
        <v>38991.1</v>
      </c>
      <c r="AF28" s="50">
        <v>37934.49</v>
      </c>
    </row>
    <row r="29" spans="1:32" x14ac:dyDescent="0.2">
      <c r="A29" s="19" t="s">
        <v>406</v>
      </c>
      <c r="B29" s="38">
        <v>86066.11</v>
      </c>
      <c r="C29" s="38">
        <v>84117.759999999995</v>
      </c>
      <c r="D29" s="39">
        <v>87908.78</v>
      </c>
      <c r="E29" s="38">
        <v>87425.9</v>
      </c>
      <c r="F29" s="39">
        <v>97437.73</v>
      </c>
      <c r="G29" s="39">
        <v>92377.12</v>
      </c>
      <c r="H29" s="39">
        <v>94038.9</v>
      </c>
      <c r="I29" s="39">
        <v>94626.86</v>
      </c>
      <c r="J29" s="39">
        <v>94954.05</v>
      </c>
      <c r="K29" s="41">
        <v>92408.66</v>
      </c>
      <c r="L29" s="41">
        <v>93906.13</v>
      </c>
      <c r="M29" s="39">
        <v>92569.600000000006</v>
      </c>
      <c r="N29" s="39">
        <v>96062.92</v>
      </c>
      <c r="O29" s="39">
        <v>87299.98</v>
      </c>
      <c r="P29" s="39">
        <v>81881.91</v>
      </c>
      <c r="Q29" s="39">
        <v>85808.81</v>
      </c>
      <c r="R29" s="39">
        <v>67794.11</v>
      </c>
      <c r="S29" s="39">
        <v>77065.5</v>
      </c>
      <c r="T29" s="39">
        <v>78033.899999999994</v>
      </c>
      <c r="U29" s="39">
        <v>73385.8</v>
      </c>
      <c r="V29" s="39">
        <v>73664.210000000006</v>
      </c>
      <c r="W29" s="39">
        <v>75232.59</v>
      </c>
      <c r="X29" s="39">
        <v>74779</v>
      </c>
      <c r="Y29" s="39">
        <v>79565.460000000006</v>
      </c>
      <c r="Z29" s="39">
        <v>84947.49</v>
      </c>
      <c r="AA29" s="40">
        <v>83699.8</v>
      </c>
      <c r="AB29" s="39">
        <v>80777.8</v>
      </c>
      <c r="AC29" s="39">
        <v>82951.899999999994</v>
      </c>
      <c r="AD29" s="39">
        <v>93646.89</v>
      </c>
      <c r="AE29" s="39">
        <v>87715.87</v>
      </c>
      <c r="AF29" s="50">
        <v>85376.56</v>
      </c>
    </row>
    <row r="30" spans="1:32" x14ac:dyDescent="0.2">
      <c r="A30" s="19" t="s">
        <v>407</v>
      </c>
      <c r="B30" s="38">
        <v>183584.44</v>
      </c>
      <c r="C30" s="39">
        <v>184944.24</v>
      </c>
      <c r="D30" s="39">
        <v>185085.41</v>
      </c>
      <c r="E30" s="39">
        <v>192446.45</v>
      </c>
      <c r="F30" s="39">
        <v>189890.42</v>
      </c>
      <c r="G30" s="39">
        <v>191678.4</v>
      </c>
      <c r="H30" s="39">
        <v>189556.98</v>
      </c>
      <c r="I30" s="39">
        <v>198721.93</v>
      </c>
      <c r="J30" s="39">
        <v>194244.81</v>
      </c>
      <c r="K30" s="41">
        <v>204039.09</v>
      </c>
      <c r="L30" s="41">
        <v>214902.38</v>
      </c>
      <c r="M30" s="39">
        <v>219803.65</v>
      </c>
      <c r="N30" s="39">
        <v>236735.15</v>
      </c>
      <c r="O30" s="39">
        <v>238834.77</v>
      </c>
      <c r="P30" s="39">
        <v>236388.52</v>
      </c>
      <c r="Q30" s="39">
        <v>234747.05</v>
      </c>
      <c r="R30" s="39">
        <v>230660.6</v>
      </c>
      <c r="S30" s="39">
        <v>232372.37</v>
      </c>
      <c r="T30" s="39">
        <v>234232.42</v>
      </c>
      <c r="U30" s="39">
        <v>233883.09</v>
      </c>
      <c r="V30" s="39">
        <v>242122.85</v>
      </c>
      <c r="W30" s="39">
        <v>272129.88</v>
      </c>
      <c r="X30" s="39">
        <v>220377.72</v>
      </c>
      <c r="Y30" s="39">
        <v>239996.84</v>
      </c>
      <c r="Z30" s="39">
        <v>224621.05000000002</v>
      </c>
      <c r="AA30" s="40">
        <v>239490.9</v>
      </c>
      <c r="AB30" s="39">
        <v>247023.48</v>
      </c>
      <c r="AC30" s="39">
        <v>253057.27</v>
      </c>
      <c r="AD30" s="39">
        <v>301946.39</v>
      </c>
      <c r="AE30" s="39">
        <v>253872.47</v>
      </c>
      <c r="AF30" s="50">
        <v>241779.7</v>
      </c>
    </row>
    <row r="31" spans="1:32" x14ac:dyDescent="0.2">
      <c r="A31" s="19" t="s">
        <v>408</v>
      </c>
      <c r="B31" s="38">
        <v>593195.81000000006</v>
      </c>
      <c r="C31" s="38">
        <v>601322.6</v>
      </c>
      <c r="D31" s="39">
        <v>610654.38</v>
      </c>
      <c r="E31" s="38">
        <v>610591.75</v>
      </c>
      <c r="F31" s="39">
        <v>611011.17000000004</v>
      </c>
      <c r="G31" s="39">
        <v>617648.21</v>
      </c>
      <c r="H31" s="39">
        <v>626130.44999999995</v>
      </c>
      <c r="I31" s="39">
        <v>633947.73</v>
      </c>
      <c r="J31" s="39">
        <v>594819.34</v>
      </c>
      <c r="K31" s="41">
        <v>607916.68999999994</v>
      </c>
      <c r="L31" s="41">
        <v>640877.02</v>
      </c>
      <c r="M31" s="39">
        <v>635008.48</v>
      </c>
      <c r="N31" s="39">
        <v>638948.68000000005</v>
      </c>
      <c r="O31" s="39">
        <v>623952.11</v>
      </c>
      <c r="P31" s="39">
        <v>606433.32999999996</v>
      </c>
      <c r="Q31" s="39">
        <v>648647.14</v>
      </c>
      <c r="R31" s="39">
        <v>555094.61</v>
      </c>
      <c r="S31" s="39">
        <v>594345.68000000005</v>
      </c>
      <c r="T31" s="39">
        <v>624252.93999999994</v>
      </c>
      <c r="U31" s="39">
        <v>604967.52</v>
      </c>
      <c r="V31" s="39">
        <v>611006.6</v>
      </c>
      <c r="W31" s="39">
        <v>656140.06000000006</v>
      </c>
      <c r="X31" s="39">
        <v>638391.62</v>
      </c>
      <c r="Y31" s="39">
        <v>636166.24</v>
      </c>
      <c r="Z31" s="39">
        <v>635548.12</v>
      </c>
      <c r="AA31" s="40">
        <v>626256.73</v>
      </c>
      <c r="AB31" s="39">
        <v>600688.09</v>
      </c>
      <c r="AC31" s="39">
        <v>636630.78</v>
      </c>
      <c r="AD31" s="39">
        <v>753669.36</v>
      </c>
      <c r="AE31" s="39">
        <v>631543.34</v>
      </c>
      <c r="AF31" s="50">
        <v>645437.78</v>
      </c>
    </row>
    <row r="32" spans="1:32" x14ac:dyDescent="0.2">
      <c r="A32" s="19" t="s">
        <v>409</v>
      </c>
      <c r="B32" s="38">
        <v>14209.11</v>
      </c>
      <c r="C32" s="38">
        <v>16017.34</v>
      </c>
      <c r="D32" s="39">
        <v>15953.88</v>
      </c>
      <c r="E32" s="38">
        <v>16614.12</v>
      </c>
      <c r="F32" s="39">
        <v>16701.78</v>
      </c>
      <c r="G32" s="39">
        <v>18098.04</v>
      </c>
      <c r="H32" s="39">
        <v>19590.810000000001</v>
      </c>
      <c r="I32" s="39">
        <v>16934.38</v>
      </c>
      <c r="J32" s="39">
        <v>15596.46</v>
      </c>
      <c r="K32" s="41">
        <v>15282.29</v>
      </c>
      <c r="L32" s="41">
        <v>13890.88</v>
      </c>
      <c r="M32" s="39">
        <v>13005.01</v>
      </c>
      <c r="N32" s="39">
        <v>12787.51</v>
      </c>
      <c r="O32" s="39">
        <v>13028.19</v>
      </c>
      <c r="P32" s="39">
        <v>12687</v>
      </c>
      <c r="Q32" s="39">
        <v>12316.39</v>
      </c>
      <c r="R32" s="39">
        <v>10989.12</v>
      </c>
      <c r="S32" s="39">
        <v>11056.96</v>
      </c>
      <c r="T32" s="39">
        <v>9403.06</v>
      </c>
      <c r="U32" s="39">
        <v>9176.5400000000009</v>
      </c>
      <c r="V32" s="39">
        <v>9529.7199999999993</v>
      </c>
      <c r="W32" s="39">
        <v>9379.4599999999991</v>
      </c>
      <c r="X32" s="39">
        <v>10127.34</v>
      </c>
      <c r="Y32" s="39">
        <v>11002.64</v>
      </c>
      <c r="Z32" s="39">
        <v>11293.09</v>
      </c>
      <c r="AA32" s="40">
        <v>9709.85</v>
      </c>
      <c r="AB32" s="39">
        <v>10382.51</v>
      </c>
      <c r="AC32" s="39">
        <v>11312.43</v>
      </c>
      <c r="AD32" s="39">
        <v>12008.32</v>
      </c>
      <c r="AE32" s="39">
        <v>12063.3</v>
      </c>
      <c r="AF32" s="50">
        <v>14417.68</v>
      </c>
    </row>
    <row r="33" spans="1:32" x14ac:dyDescent="0.2">
      <c r="A33" s="19" t="s">
        <v>410</v>
      </c>
      <c r="B33" s="38">
        <v>165092.91</v>
      </c>
      <c r="C33" s="39">
        <v>161537.26999999999</v>
      </c>
      <c r="D33" s="39">
        <v>159574.70000000001</v>
      </c>
      <c r="E33" s="39">
        <v>164172.38</v>
      </c>
      <c r="F33" s="39">
        <v>159868.78</v>
      </c>
      <c r="G33" s="39">
        <v>160325.1</v>
      </c>
      <c r="H33" s="39">
        <v>157759.28</v>
      </c>
      <c r="I33" s="39">
        <v>163725.28</v>
      </c>
      <c r="J33" s="39">
        <v>154292.51</v>
      </c>
      <c r="K33" s="41">
        <v>162570.42000000001</v>
      </c>
      <c r="L33" s="41">
        <v>175027.05</v>
      </c>
      <c r="M33" s="39">
        <v>144254.23000000001</v>
      </c>
      <c r="N33" s="39">
        <v>148733.38</v>
      </c>
      <c r="O33" s="39">
        <v>155677.26999999999</v>
      </c>
      <c r="P33" s="39">
        <v>150514.32</v>
      </c>
      <c r="Q33" s="39">
        <v>149166.53</v>
      </c>
      <c r="R33" s="39">
        <v>139548.60999999999</v>
      </c>
      <c r="S33" s="39">
        <v>146199.71</v>
      </c>
      <c r="T33" s="39">
        <v>146646.07</v>
      </c>
      <c r="U33" s="39">
        <v>143746.94</v>
      </c>
      <c r="V33" s="39">
        <v>145011.59</v>
      </c>
      <c r="W33" s="39">
        <v>151762.09</v>
      </c>
      <c r="X33" s="39">
        <v>149350</v>
      </c>
      <c r="Y33" s="39">
        <v>143809.18</v>
      </c>
      <c r="Z33" s="39">
        <v>150117.56999999998</v>
      </c>
      <c r="AA33" s="40">
        <v>152157.59</v>
      </c>
      <c r="AB33" s="39">
        <v>148356.04</v>
      </c>
      <c r="AC33" s="39">
        <v>153831.95000000001</v>
      </c>
      <c r="AD33" s="39">
        <v>191732.67</v>
      </c>
      <c r="AE33" s="39">
        <v>159259.88</v>
      </c>
      <c r="AF33" s="50">
        <v>156560.04999999999</v>
      </c>
    </row>
    <row r="34" spans="1:32" x14ac:dyDescent="0.2">
      <c r="A34" s="19" t="s">
        <v>411</v>
      </c>
      <c r="B34" s="38">
        <v>40259.19</v>
      </c>
      <c r="C34" s="39">
        <v>39914.07</v>
      </c>
      <c r="D34" s="39">
        <v>40539.1</v>
      </c>
      <c r="E34" s="39">
        <v>51056.04</v>
      </c>
      <c r="F34" s="39">
        <v>46246.14</v>
      </c>
      <c r="G34" s="39">
        <v>47699.64</v>
      </c>
      <c r="H34" s="39">
        <v>45498.64</v>
      </c>
      <c r="I34" s="39">
        <v>40426.870000000003</v>
      </c>
      <c r="J34" s="39">
        <v>38235.519999999997</v>
      </c>
      <c r="K34" s="41">
        <v>36789.07</v>
      </c>
      <c r="L34" s="41">
        <v>37706.6</v>
      </c>
      <c r="M34" s="39">
        <v>33620.67</v>
      </c>
      <c r="N34" s="39">
        <v>33345.17</v>
      </c>
      <c r="O34" s="39">
        <v>33138.400000000001</v>
      </c>
      <c r="P34" s="39">
        <v>31015.759999999998</v>
      </c>
      <c r="Q34" s="39">
        <v>30820.47</v>
      </c>
      <c r="R34" s="39">
        <v>23279.37</v>
      </c>
      <c r="S34" s="39">
        <v>23538.400000000001</v>
      </c>
      <c r="T34" s="39">
        <v>25853.46</v>
      </c>
      <c r="U34" s="39">
        <v>24420.58</v>
      </c>
      <c r="V34" s="39">
        <v>24694.79</v>
      </c>
      <c r="W34" s="39">
        <v>21940.02</v>
      </c>
      <c r="X34" s="39">
        <v>21722.799999999999</v>
      </c>
      <c r="Y34" s="39">
        <v>21531.74</v>
      </c>
      <c r="Z34" s="39">
        <v>18659.88</v>
      </c>
      <c r="AA34" s="40">
        <v>24307.51</v>
      </c>
      <c r="AB34" s="39">
        <v>28358.1</v>
      </c>
      <c r="AC34" s="39">
        <v>26549.69</v>
      </c>
      <c r="AD34" s="39">
        <v>38932.129999999997</v>
      </c>
      <c r="AE34" s="39">
        <v>29346.560000000001</v>
      </c>
      <c r="AF34" s="50">
        <v>29961.45</v>
      </c>
    </row>
    <row r="35" spans="1:32" x14ac:dyDescent="0.2">
      <c r="A35" s="19" t="s">
        <v>412</v>
      </c>
      <c r="B35" s="38">
        <v>6888.51</v>
      </c>
      <c r="C35" s="39">
        <v>7971.56</v>
      </c>
      <c r="D35" s="39">
        <v>7260.39</v>
      </c>
      <c r="E35" s="39">
        <v>8421.14</v>
      </c>
      <c r="F35" s="39">
        <v>13474.21</v>
      </c>
      <c r="G35" s="39">
        <v>12291.98</v>
      </c>
      <c r="H35" s="39">
        <v>11142.11</v>
      </c>
      <c r="I35" s="39">
        <v>11893.16</v>
      </c>
      <c r="J35" s="39">
        <v>9508.41</v>
      </c>
      <c r="K35" s="41">
        <v>9148.2900000000009</v>
      </c>
      <c r="L35" s="41">
        <v>9847.34</v>
      </c>
      <c r="M35" s="39">
        <v>9835.83</v>
      </c>
      <c r="N35" s="39">
        <v>9233.2199999999993</v>
      </c>
      <c r="O35" s="39">
        <v>9128.84</v>
      </c>
      <c r="P35" s="39">
        <v>9066.73</v>
      </c>
      <c r="Q35" s="39">
        <v>12349.49</v>
      </c>
      <c r="R35" s="39">
        <v>7882.49</v>
      </c>
      <c r="S35" s="39">
        <v>8021.17</v>
      </c>
      <c r="T35" s="39">
        <v>7727.3</v>
      </c>
      <c r="U35" s="39">
        <v>7648.88</v>
      </c>
      <c r="V35" s="39">
        <v>6754.28</v>
      </c>
      <c r="W35" s="39">
        <v>6772.52</v>
      </c>
      <c r="X35" s="39">
        <v>7050.31</v>
      </c>
      <c r="Y35" s="39">
        <v>7606.36</v>
      </c>
      <c r="Z35" s="39">
        <v>7485.4100000000008</v>
      </c>
      <c r="AA35" s="40">
        <v>7432.42</v>
      </c>
      <c r="AB35" s="39">
        <v>7913.08</v>
      </c>
      <c r="AC35" s="39">
        <v>9141.2999999999993</v>
      </c>
      <c r="AD35" s="39">
        <v>10913.21</v>
      </c>
      <c r="AE35" s="39">
        <v>11117.21</v>
      </c>
      <c r="AF35" s="50">
        <v>12774.81</v>
      </c>
    </row>
    <row r="36" spans="1:32" x14ac:dyDescent="0.2">
      <c r="A36" s="19" t="s">
        <v>413</v>
      </c>
      <c r="B36" s="38">
        <v>2918.76</v>
      </c>
      <c r="C36" s="38">
        <v>3875.13</v>
      </c>
      <c r="D36" s="39">
        <v>3754.3</v>
      </c>
      <c r="E36" s="38">
        <v>3745.28</v>
      </c>
      <c r="F36" s="39">
        <v>4269.63</v>
      </c>
      <c r="G36" s="39">
        <v>4210.13</v>
      </c>
      <c r="H36" s="39">
        <v>3940.17</v>
      </c>
      <c r="I36" s="39">
        <v>3307.68</v>
      </c>
      <c r="J36" s="39">
        <v>3665.66</v>
      </c>
      <c r="K36" s="41">
        <v>3458.89</v>
      </c>
      <c r="L36" s="41">
        <v>3385.63</v>
      </c>
      <c r="M36" s="39">
        <v>3004.17</v>
      </c>
      <c r="N36" s="39">
        <v>3687.69</v>
      </c>
      <c r="O36" s="39">
        <v>4134.42</v>
      </c>
      <c r="P36" s="39">
        <v>3159.89</v>
      </c>
      <c r="Q36" s="39">
        <v>3542.89</v>
      </c>
      <c r="R36" s="39">
        <v>3741.66</v>
      </c>
      <c r="S36" s="39">
        <v>3741.66</v>
      </c>
      <c r="T36" s="39">
        <v>3648.79</v>
      </c>
      <c r="U36" s="39">
        <v>3762.99</v>
      </c>
      <c r="V36" s="39">
        <v>3431.42</v>
      </c>
      <c r="W36" s="39">
        <v>3965.26</v>
      </c>
      <c r="X36" s="39">
        <v>3255.99</v>
      </c>
      <c r="Y36" s="39">
        <v>4012.77</v>
      </c>
      <c r="Z36" s="39">
        <v>3607.44</v>
      </c>
      <c r="AA36" s="40">
        <v>3002.28</v>
      </c>
      <c r="AB36" s="39">
        <v>3359.14</v>
      </c>
      <c r="AC36" s="39">
        <v>2948.62</v>
      </c>
      <c r="AD36" s="39">
        <v>3223.4</v>
      </c>
      <c r="AE36" s="39">
        <v>4211.55</v>
      </c>
      <c r="AF36" s="50">
        <v>4263.59</v>
      </c>
    </row>
    <row r="37" spans="1:32" x14ac:dyDescent="0.2">
      <c r="A37" s="19" t="s">
        <v>414</v>
      </c>
      <c r="B37" s="38">
        <v>350258.09</v>
      </c>
      <c r="C37" s="39">
        <v>348918.16</v>
      </c>
      <c r="D37" s="39">
        <v>345232.96</v>
      </c>
      <c r="E37" s="39">
        <v>349756.47</v>
      </c>
      <c r="F37" s="39">
        <v>353866.23999999999</v>
      </c>
      <c r="G37" s="39">
        <v>350995.98</v>
      </c>
      <c r="H37" s="39">
        <v>351344.54</v>
      </c>
      <c r="I37" s="39">
        <v>348380.64</v>
      </c>
      <c r="J37" s="39">
        <v>336308.97</v>
      </c>
      <c r="K37" s="41">
        <v>342029.43</v>
      </c>
      <c r="L37" s="41">
        <v>363528.57</v>
      </c>
      <c r="M37" s="39">
        <v>355562.82</v>
      </c>
      <c r="N37" s="39">
        <v>369776.65</v>
      </c>
      <c r="O37" s="39">
        <v>366833.47</v>
      </c>
      <c r="P37" s="39">
        <v>395644.81</v>
      </c>
      <c r="Q37" s="39">
        <v>394504.45</v>
      </c>
      <c r="R37" s="39">
        <v>328995.34000000003</v>
      </c>
      <c r="S37" s="39">
        <v>343776.45</v>
      </c>
      <c r="T37" s="39">
        <v>358279.08</v>
      </c>
      <c r="U37" s="39">
        <v>355824.12</v>
      </c>
      <c r="V37" s="39">
        <v>357429.25</v>
      </c>
      <c r="W37" s="39">
        <v>369382.32</v>
      </c>
      <c r="X37" s="39">
        <v>371120.16</v>
      </c>
      <c r="Y37" s="39">
        <v>370315.67</v>
      </c>
      <c r="Z37" s="39">
        <v>375028.6</v>
      </c>
      <c r="AA37" s="40">
        <v>374830.17</v>
      </c>
      <c r="AB37" s="39">
        <v>368927.5</v>
      </c>
      <c r="AC37" s="39">
        <v>376370.37</v>
      </c>
      <c r="AD37" s="39">
        <v>429424.95</v>
      </c>
      <c r="AE37" s="39">
        <v>393787.92</v>
      </c>
      <c r="AF37" s="50">
        <v>388215.37</v>
      </c>
    </row>
    <row r="38" spans="1:32" x14ac:dyDescent="0.2">
      <c r="A38" s="19" t="s">
        <v>168</v>
      </c>
      <c r="B38" s="38">
        <v>510773.32</v>
      </c>
      <c r="C38" s="39">
        <v>509364.46</v>
      </c>
      <c r="D38" s="39">
        <v>518937.91</v>
      </c>
      <c r="E38" s="39">
        <v>522460.03</v>
      </c>
      <c r="F38" s="39">
        <v>523561.99</v>
      </c>
      <c r="G38" s="39">
        <v>513740.58</v>
      </c>
      <c r="H38" s="39">
        <v>525075.24</v>
      </c>
      <c r="I38" s="39">
        <v>507314.97</v>
      </c>
      <c r="J38" s="39">
        <v>529178.91</v>
      </c>
      <c r="K38" s="41">
        <v>530652.38</v>
      </c>
      <c r="L38" s="41">
        <v>520421.95</v>
      </c>
      <c r="M38" s="39">
        <v>532758.1</v>
      </c>
      <c r="N38" s="39">
        <v>534303.5</v>
      </c>
      <c r="O38" s="39">
        <v>506346.68</v>
      </c>
      <c r="P38" s="39">
        <v>498803.5</v>
      </c>
      <c r="Q38" s="39">
        <v>490771.86</v>
      </c>
      <c r="R38" s="39">
        <v>483167.58</v>
      </c>
      <c r="S38" s="39">
        <v>487151.4</v>
      </c>
      <c r="T38" s="39">
        <v>488316.37</v>
      </c>
      <c r="U38" s="39">
        <v>487022.79</v>
      </c>
      <c r="V38" s="39">
        <v>487283.82</v>
      </c>
      <c r="W38" s="39">
        <v>505704.06</v>
      </c>
      <c r="X38" s="39">
        <v>493900.06</v>
      </c>
      <c r="Y38" s="39">
        <v>532401.74</v>
      </c>
      <c r="Z38" s="39">
        <v>475349.98999999993</v>
      </c>
      <c r="AA38" s="40">
        <v>522854.89</v>
      </c>
      <c r="AB38" s="39">
        <v>472649.25</v>
      </c>
      <c r="AC38" s="39">
        <v>504858.41</v>
      </c>
      <c r="AD38" s="39">
        <v>621824.23</v>
      </c>
      <c r="AE38" s="39">
        <v>430748.98</v>
      </c>
      <c r="AF38" s="50">
        <v>463648.36</v>
      </c>
    </row>
    <row r="39" spans="1:32" x14ac:dyDescent="0.2">
      <c r="A39" s="19" t="s">
        <v>415</v>
      </c>
      <c r="B39" s="38">
        <v>103021.84</v>
      </c>
      <c r="C39" s="38">
        <v>105639.92</v>
      </c>
      <c r="D39" s="39">
        <v>100202.39</v>
      </c>
      <c r="E39" s="38">
        <v>147452.81</v>
      </c>
      <c r="F39" s="39">
        <v>139384.23000000001</v>
      </c>
      <c r="G39" s="39">
        <v>138169.34</v>
      </c>
      <c r="H39" s="39">
        <v>137997.76999999999</v>
      </c>
      <c r="I39" s="39">
        <v>142534.04</v>
      </c>
      <c r="J39" s="39">
        <v>112103.91</v>
      </c>
      <c r="K39" s="41">
        <v>126326.76</v>
      </c>
      <c r="L39" s="41">
        <v>148684.43</v>
      </c>
      <c r="M39" s="39">
        <v>131225.04999999999</v>
      </c>
      <c r="N39" s="39">
        <v>117774.79</v>
      </c>
      <c r="O39" s="39">
        <v>120750.12</v>
      </c>
      <c r="P39" s="39">
        <v>100580.75</v>
      </c>
      <c r="Q39" s="39">
        <v>93748.22</v>
      </c>
      <c r="R39" s="39">
        <v>85327.07</v>
      </c>
      <c r="S39" s="39">
        <v>88947.199999999997</v>
      </c>
      <c r="T39" s="39">
        <v>76215.94</v>
      </c>
      <c r="U39" s="39">
        <v>70207.62</v>
      </c>
      <c r="V39" s="39">
        <v>67012.3</v>
      </c>
      <c r="W39" s="39">
        <v>65061.85</v>
      </c>
      <c r="X39" s="39">
        <v>50954.14</v>
      </c>
      <c r="Y39" s="39">
        <v>68006.179999999993</v>
      </c>
      <c r="Z39" s="39">
        <v>53246.669999999991</v>
      </c>
      <c r="AA39" s="40">
        <v>52127.1</v>
      </c>
      <c r="AB39" s="39">
        <v>49627.95</v>
      </c>
      <c r="AC39" s="39">
        <v>54514.99</v>
      </c>
      <c r="AD39" s="39">
        <v>51540.52</v>
      </c>
      <c r="AE39" s="39">
        <v>52265.26</v>
      </c>
      <c r="AF39" s="50">
        <v>47161.95</v>
      </c>
    </row>
    <row r="40" spans="1:32" x14ac:dyDescent="0.2">
      <c r="A40" s="19" t="s">
        <v>416</v>
      </c>
      <c r="B40" s="38">
        <v>21769.51</v>
      </c>
      <c r="C40" s="39">
        <v>29375.48</v>
      </c>
      <c r="D40" s="39">
        <v>29411.45</v>
      </c>
      <c r="E40" s="39">
        <v>29145.37</v>
      </c>
      <c r="F40" s="39">
        <v>32789</v>
      </c>
      <c r="G40" s="39">
        <v>28549.35</v>
      </c>
      <c r="H40" s="39">
        <v>31301.05</v>
      </c>
      <c r="I40" s="39">
        <v>26403.72</v>
      </c>
      <c r="J40" s="39">
        <v>27240.21</v>
      </c>
      <c r="K40" s="41">
        <v>28859.759999999998</v>
      </c>
      <c r="L40" s="41">
        <v>26042.19</v>
      </c>
      <c r="M40" s="39">
        <v>25183.759999999998</v>
      </c>
      <c r="N40" s="39">
        <v>26041.77</v>
      </c>
      <c r="O40" s="39">
        <v>23170.99</v>
      </c>
      <c r="P40" s="39">
        <v>22178.47</v>
      </c>
      <c r="Q40" s="39">
        <v>20339.29</v>
      </c>
      <c r="R40" s="39">
        <v>15187.79</v>
      </c>
      <c r="S40" s="39">
        <v>15485.33</v>
      </c>
      <c r="T40" s="39">
        <v>15159.76</v>
      </c>
      <c r="U40" s="39">
        <v>13627.55</v>
      </c>
      <c r="V40" s="39">
        <v>14569.73</v>
      </c>
      <c r="W40" s="39">
        <v>15663.19</v>
      </c>
      <c r="X40" s="39">
        <v>18991.59</v>
      </c>
      <c r="Y40" s="39">
        <v>19076.68</v>
      </c>
      <c r="Z40" s="39">
        <v>20862.66</v>
      </c>
      <c r="AA40" s="40">
        <v>21610.15</v>
      </c>
      <c r="AB40" s="39">
        <v>21607.439999999999</v>
      </c>
      <c r="AC40" s="39">
        <v>31353.66</v>
      </c>
      <c r="AD40" s="39">
        <v>32192.51</v>
      </c>
      <c r="AE40" s="39">
        <v>29739.11</v>
      </c>
      <c r="AF40" s="50">
        <v>30167.94</v>
      </c>
    </row>
    <row r="41" spans="1:32" x14ac:dyDescent="0.2">
      <c r="A41" s="19" t="s">
        <v>417</v>
      </c>
      <c r="B41" s="38">
        <v>5098.96</v>
      </c>
      <c r="C41" s="39">
        <v>5129.2700000000004</v>
      </c>
      <c r="D41" s="39">
        <v>4841.74</v>
      </c>
      <c r="E41" s="39">
        <v>4949.3500000000004</v>
      </c>
      <c r="F41" s="39">
        <v>6091.29</v>
      </c>
      <c r="G41" s="39">
        <v>5962.5</v>
      </c>
      <c r="H41" s="39">
        <v>5566.66</v>
      </c>
      <c r="I41" s="39">
        <v>5776.56</v>
      </c>
      <c r="J41" s="39">
        <v>5032.8999999999996</v>
      </c>
      <c r="K41" s="41">
        <v>4134.28</v>
      </c>
      <c r="L41" s="41">
        <v>3818.52</v>
      </c>
      <c r="M41" s="39">
        <v>3644.53</v>
      </c>
      <c r="N41" s="39">
        <v>3027.15</v>
      </c>
      <c r="O41" s="39">
        <v>3743.28</v>
      </c>
      <c r="P41" s="39">
        <v>4342.5</v>
      </c>
      <c r="Q41" s="39">
        <v>3562</v>
      </c>
      <c r="R41" s="39">
        <v>3182.69</v>
      </c>
      <c r="S41" s="39">
        <v>3398.21</v>
      </c>
      <c r="T41" s="39">
        <v>4118.75</v>
      </c>
      <c r="U41" s="39">
        <v>4664.1000000000004</v>
      </c>
      <c r="V41" s="39">
        <v>4429.97</v>
      </c>
      <c r="W41" s="39">
        <v>4306.38</v>
      </c>
      <c r="X41" s="39">
        <v>3959.29</v>
      </c>
      <c r="Y41" s="39">
        <v>3125.53</v>
      </c>
      <c r="Z41" s="39">
        <v>3334.26</v>
      </c>
      <c r="AA41" s="40">
        <v>3813.16</v>
      </c>
      <c r="AB41" s="39">
        <v>4583.0200000000004</v>
      </c>
      <c r="AC41" s="39">
        <v>4320.51</v>
      </c>
      <c r="AD41" s="39">
        <v>4721.63</v>
      </c>
      <c r="AE41" s="39">
        <v>5315.05</v>
      </c>
      <c r="AF41" s="50">
        <v>4008.29</v>
      </c>
    </row>
    <row r="42" spans="1:32" x14ac:dyDescent="0.2">
      <c r="A42" s="19" t="s">
        <v>169</v>
      </c>
      <c r="B42" s="38">
        <v>29742</v>
      </c>
      <c r="C42" s="38">
        <v>31519.98</v>
      </c>
      <c r="D42" s="39">
        <v>31308.39</v>
      </c>
      <c r="E42" s="38">
        <v>29975.69</v>
      </c>
      <c r="F42" s="39">
        <v>32143.32</v>
      </c>
      <c r="G42" s="39">
        <v>33858.269999999997</v>
      </c>
      <c r="H42" s="39">
        <v>38886.1</v>
      </c>
      <c r="I42" s="39">
        <v>33315.699999999997</v>
      </c>
      <c r="J42" s="39">
        <v>27848.63</v>
      </c>
      <c r="K42" s="41">
        <v>40246.120000000003</v>
      </c>
      <c r="L42" s="41">
        <v>35283.449999999997</v>
      </c>
      <c r="M42" s="39">
        <v>34144.03</v>
      </c>
      <c r="N42" s="39">
        <v>29192.35</v>
      </c>
      <c r="O42" s="39">
        <v>27801.07</v>
      </c>
      <c r="P42" s="39">
        <v>26103.91</v>
      </c>
      <c r="Q42" s="39">
        <v>26894.86</v>
      </c>
      <c r="R42" s="39">
        <v>24790.080000000002</v>
      </c>
      <c r="S42" s="39">
        <v>24934.01</v>
      </c>
      <c r="T42" s="39">
        <v>30043.98</v>
      </c>
      <c r="U42" s="39">
        <v>20894.650000000001</v>
      </c>
      <c r="V42" s="39">
        <v>21697.02</v>
      </c>
      <c r="W42" s="39">
        <v>20735.689999999999</v>
      </c>
      <c r="X42" s="39">
        <v>20159.04</v>
      </c>
      <c r="Y42" s="39">
        <v>19407.32</v>
      </c>
      <c r="Z42" s="39">
        <v>25512.080000000002</v>
      </c>
      <c r="AA42" s="40">
        <v>29575.29</v>
      </c>
      <c r="AB42" s="39">
        <v>21393.7</v>
      </c>
      <c r="AC42" s="39">
        <v>25673.86</v>
      </c>
      <c r="AD42" s="39">
        <v>22839.83</v>
      </c>
      <c r="AE42" s="39">
        <v>21943.58</v>
      </c>
      <c r="AF42" s="50">
        <v>23601.3</v>
      </c>
    </row>
    <row r="43" spans="1:32" x14ac:dyDescent="0.2">
      <c r="A43" s="19" t="s">
        <v>418</v>
      </c>
      <c r="B43" s="38">
        <v>393326.51</v>
      </c>
      <c r="C43" s="39">
        <v>388923.29</v>
      </c>
      <c r="D43" s="39">
        <v>388724.81</v>
      </c>
      <c r="E43" s="39">
        <v>382562.2</v>
      </c>
      <c r="F43" s="39">
        <v>387479.24</v>
      </c>
      <c r="G43" s="39">
        <v>381333.07</v>
      </c>
      <c r="H43" s="39">
        <v>371173.43</v>
      </c>
      <c r="I43" s="39">
        <v>386948.65</v>
      </c>
      <c r="J43" s="39">
        <v>376977.82</v>
      </c>
      <c r="K43" s="41">
        <v>384560.95</v>
      </c>
      <c r="L43" s="41">
        <v>382772.79</v>
      </c>
      <c r="M43" s="39">
        <v>374402.68</v>
      </c>
      <c r="N43" s="39">
        <v>363437.27</v>
      </c>
      <c r="O43" s="39">
        <v>356154.31</v>
      </c>
      <c r="P43" s="39">
        <v>352688.67</v>
      </c>
      <c r="Q43" s="39">
        <v>353266.9</v>
      </c>
      <c r="R43" s="39">
        <v>276621.39</v>
      </c>
      <c r="S43" s="39">
        <v>314531.68</v>
      </c>
      <c r="T43" s="39">
        <v>348762.26</v>
      </c>
      <c r="U43" s="39">
        <v>325550.65000000002</v>
      </c>
      <c r="V43" s="39">
        <v>344785.82</v>
      </c>
      <c r="W43" s="39">
        <v>337475.72</v>
      </c>
      <c r="X43" s="39">
        <v>348787.71</v>
      </c>
      <c r="Y43" s="39">
        <v>339106.1</v>
      </c>
      <c r="Z43" s="39">
        <v>344229.64999999997</v>
      </c>
      <c r="AA43" s="40">
        <v>339766.56</v>
      </c>
      <c r="AB43" s="39">
        <v>333204.71999999997</v>
      </c>
      <c r="AC43" s="39">
        <v>347533.38</v>
      </c>
      <c r="AD43" s="39">
        <v>445069.24</v>
      </c>
      <c r="AE43" s="39">
        <v>360368.6</v>
      </c>
      <c r="AF43" s="50">
        <v>373221.33</v>
      </c>
    </row>
    <row r="44" spans="1:32" x14ac:dyDescent="0.2">
      <c r="A44" s="19" t="s">
        <v>419</v>
      </c>
      <c r="B44" s="38">
        <v>241863.1</v>
      </c>
      <c r="C44" s="39">
        <v>248660.27</v>
      </c>
      <c r="D44" s="39">
        <v>259854.5</v>
      </c>
      <c r="E44" s="39">
        <v>261615</v>
      </c>
      <c r="F44" s="39">
        <v>277423.18</v>
      </c>
      <c r="G44" s="39">
        <v>267667.45</v>
      </c>
      <c r="H44" s="39">
        <v>276990.56</v>
      </c>
      <c r="I44" s="39">
        <v>268054.62</v>
      </c>
      <c r="J44" s="39">
        <v>255758.63</v>
      </c>
      <c r="K44" s="41">
        <v>257524.33</v>
      </c>
      <c r="L44" s="41">
        <v>265084.34000000003</v>
      </c>
      <c r="M44" s="39">
        <v>264363.88</v>
      </c>
      <c r="N44" s="39">
        <v>274667.58</v>
      </c>
      <c r="O44" s="39">
        <v>356673.77</v>
      </c>
      <c r="P44" s="39">
        <v>314274.89</v>
      </c>
      <c r="Q44" s="39">
        <v>281236.58</v>
      </c>
      <c r="R44" s="39">
        <v>221232.63</v>
      </c>
      <c r="S44" s="39">
        <v>237418.5</v>
      </c>
      <c r="T44" s="39">
        <v>243115.16</v>
      </c>
      <c r="U44" s="39">
        <v>233858.34</v>
      </c>
      <c r="V44" s="39">
        <v>235092.08</v>
      </c>
      <c r="W44" s="39">
        <v>238299.41</v>
      </c>
      <c r="X44" s="39">
        <v>237426.54</v>
      </c>
      <c r="Y44" s="39">
        <v>238171.94</v>
      </c>
      <c r="Z44" s="39">
        <v>237800.27999999997</v>
      </c>
      <c r="AA44" s="40">
        <v>241500.31</v>
      </c>
      <c r="AB44" s="39">
        <v>234114.75</v>
      </c>
      <c r="AC44" s="39">
        <v>259227.22</v>
      </c>
      <c r="AD44" s="39">
        <v>299469.86</v>
      </c>
      <c r="AE44" s="39">
        <v>280566.67</v>
      </c>
      <c r="AF44" s="50">
        <v>268228.46999999997</v>
      </c>
    </row>
    <row r="45" spans="1:32" x14ac:dyDescent="0.2">
      <c r="A45" s="19" t="s">
        <v>420</v>
      </c>
      <c r="B45" s="38">
        <v>95200.04</v>
      </c>
      <c r="C45" s="39">
        <v>91623.38</v>
      </c>
      <c r="D45" s="39">
        <v>90470.21</v>
      </c>
      <c r="E45" s="39">
        <v>90480.28</v>
      </c>
      <c r="F45" s="39">
        <v>89594.91</v>
      </c>
      <c r="G45" s="39">
        <v>89047.67</v>
      </c>
      <c r="H45" s="39">
        <v>85007.18</v>
      </c>
      <c r="I45" s="39">
        <v>87909</v>
      </c>
      <c r="J45" s="39">
        <v>87581.36</v>
      </c>
      <c r="K45" s="41">
        <v>88961.81</v>
      </c>
      <c r="L45" s="41">
        <v>89059.839999999997</v>
      </c>
      <c r="M45" s="39">
        <v>89019</v>
      </c>
      <c r="N45" s="39">
        <v>90358.42</v>
      </c>
      <c r="O45" s="39">
        <v>89299.82</v>
      </c>
      <c r="P45" s="39">
        <v>83986.12</v>
      </c>
      <c r="Q45" s="39">
        <v>84039.14</v>
      </c>
      <c r="R45" s="39">
        <v>75391.03</v>
      </c>
      <c r="S45" s="39">
        <v>76826.38</v>
      </c>
      <c r="T45" s="39">
        <v>75431.600000000006</v>
      </c>
      <c r="U45" s="39">
        <v>69745.289999999994</v>
      </c>
      <c r="V45" s="39">
        <v>71894.899999999994</v>
      </c>
      <c r="W45" s="39">
        <v>73769.440000000002</v>
      </c>
      <c r="X45" s="39">
        <v>77828.100000000006</v>
      </c>
      <c r="Y45" s="39">
        <v>68743</v>
      </c>
      <c r="Z45" s="39">
        <v>78452.830000000016</v>
      </c>
      <c r="AA45" s="40">
        <v>73805.42</v>
      </c>
      <c r="AB45" s="39">
        <v>70753.509999999995</v>
      </c>
      <c r="AC45" s="39">
        <v>77935.56</v>
      </c>
      <c r="AD45" s="39">
        <v>68552.33</v>
      </c>
      <c r="AE45" s="39">
        <v>71881.67</v>
      </c>
      <c r="AF45" s="50">
        <v>70566.58</v>
      </c>
    </row>
    <row r="46" spans="1:32" x14ac:dyDescent="0.2">
      <c r="A46" s="19" t="s">
        <v>421</v>
      </c>
      <c r="B46" s="38">
        <v>207394.78</v>
      </c>
      <c r="C46" s="39">
        <v>199334.81</v>
      </c>
      <c r="D46" s="39">
        <v>189787.35</v>
      </c>
      <c r="E46" s="39">
        <v>193477.63</v>
      </c>
      <c r="F46" s="39">
        <v>181877.14</v>
      </c>
      <c r="G46" s="39">
        <v>173303.95</v>
      </c>
      <c r="H46" s="39">
        <v>162264.64000000001</v>
      </c>
      <c r="I46" s="39">
        <v>160210.45000000001</v>
      </c>
      <c r="J46" s="39">
        <v>239714.01</v>
      </c>
      <c r="K46" s="41">
        <v>261424.85</v>
      </c>
      <c r="L46" s="41">
        <v>180671.95</v>
      </c>
      <c r="M46" s="39">
        <v>177838.67</v>
      </c>
      <c r="N46" s="39">
        <v>191541.8</v>
      </c>
      <c r="O46" s="39">
        <v>175663</v>
      </c>
      <c r="P46" s="39">
        <v>161541.46</v>
      </c>
      <c r="Q46" s="39">
        <v>204073.03</v>
      </c>
      <c r="R46" s="39">
        <v>228326.69</v>
      </c>
      <c r="S46" s="39">
        <v>230260.67</v>
      </c>
      <c r="T46" s="39">
        <v>225560.77</v>
      </c>
      <c r="U46" s="39">
        <v>202195.77</v>
      </c>
      <c r="V46" s="39">
        <v>200283.6</v>
      </c>
      <c r="W46" s="39">
        <v>225494.96</v>
      </c>
      <c r="X46" s="39">
        <v>201940.44</v>
      </c>
      <c r="Y46" s="39">
        <v>202683.18</v>
      </c>
      <c r="Z46" s="39">
        <v>207991.62999999992</v>
      </c>
      <c r="AA46" s="40">
        <v>202598.08</v>
      </c>
      <c r="AB46" s="39">
        <v>194971.16</v>
      </c>
      <c r="AC46" s="39">
        <v>224353.04</v>
      </c>
      <c r="AD46" s="39">
        <v>233117.47</v>
      </c>
      <c r="AE46" s="39">
        <v>213531.69</v>
      </c>
      <c r="AF46" s="50">
        <v>209526.11</v>
      </c>
    </row>
    <row r="47" spans="1:32" x14ac:dyDescent="0.2">
      <c r="A47" s="19" t="s">
        <v>422</v>
      </c>
      <c r="B47" s="38">
        <v>36545.64</v>
      </c>
      <c r="C47" s="39">
        <v>35620.15</v>
      </c>
      <c r="D47" s="39">
        <v>35076.75</v>
      </c>
      <c r="E47" s="39">
        <v>35233.01</v>
      </c>
      <c r="F47" s="39">
        <v>37228.61</v>
      </c>
      <c r="G47" s="39">
        <v>33087.83</v>
      </c>
      <c r="H47" s="39">
        <v>35289.32</v>
      </c>
      <c r="I47" s="39">
        <v>33333.39</v>
      </c>
      <c r="J47" s="39">
        <v>31734.6</v>
      </c>
      <c r="K47" s="41">
        <v>64004.03</v>
      </c>
      <c r="L47" s="41">
        <v>38321.120000000003</v>
      </c>
      <c r="M47" s="39">
        <v>41138.080000000002</v>
      </c>
      <c r="N47" s="39">
        <v>38480.589999999997</v>
      </c>
      <c r="O47" s="39">
        <v>35570.730000000003</v>
      </c>
      <c r="P47" s="39">
        <v>34860.720000000001</v>
      </c>
      <c r="Q47" s="39">
        <v>32250.15</v>
      </c>
      <c r="R47" s="39">
        <v>28782.11</v>
      </c>
      <c r="S47" s="39">
        <v>30166.14</v>
      </c>
      <c r="T47" s="39">
        <v>28275.42</v>
      </c>
      <c r="U47" s="39">
        <v>29694.11</v>
      </c>
      <c r="V47" s="39">
        <v>28633.69</v>
      </c>
      <c r="W47" s="39">
        <v>31281.1</v>
      </c>
      <c r="X47" s="39">
        <v>31906.01</v>
      </c>
      <c r="Y47" s="39">
        <v>35087.01</v>
      </c>
      <c r="Z47" s="39">
        <v>30759.780000000006</v>
      </c>
      <c r="AA47" s="40">
        <v>29527.55</v>
      </c>
      <c r="AB47" s="39">
        <v>27159.15</v>
      </c>
      <c r="AC47" s="39">
        <v>31936.22</v>
      </c>
      <c r="AD47" s="39">
        <v>39479.61</v>
      </c>
      <c r="AE47" s="39">
        <v>27452.27</v>
      </c>
      <c r="AF47" s="50">
        <v>28766.61</v>
      </c>
    </row>
    <row r="48" spans="1:32" x14ac:dyDescent="0.2">
      <c r="A48" s="19" t="s">
        <v>423</v>
      </c>
      <c r="B48" s="38">
        <v>52497.39</v>
      </c>
      <c r="C48" s="39">
        <v>51089.51</v>
      </c>
      <c r="D48" s="39">
        <v>48952.92</v>
      </c>
      <c r="E48" s="39">
        <v>46509.45</v>
      </c>
      <c r="F48" s="39">
        <v>49381.13</v>
      </c>
      <c r="G48" s="39">
        <v>50307.29</v>
      </c>
      <c r="H48" s="39">
        <v>60473.96</v>
      </c>
      <c r="I48" s="39">
        <v>44574.559999999998</v>
      </c>
      <c r="J48" s="39">
        <v>44998.68</v>
      </c>
      <c r="K48" s="41">
        <v>37863.129999999997</v>
      </c>
      <c r="L48" s="41">
        <v>36452.53</v>
      </c>
      <c r="M48" s="39">
        <v>33619.730000000003</v>
      </c>
      <c r="N48" s="39">
        <v>30796.45</v>
      </c>
      <c r="O48" s="39">
        <v>33336.629999999997</v>
      </c>
      <c r="P48" s="39">
        <v>87566.01</v>
      </c>
      <c r="Q48" s="39">
        <v>54234.53</v>
      </c>
      <c r="R48" s="39">
        <v>27366.47</v>
      </c>
      <c r="S48" s="39">
        <v>28026.23</v>
      </c>
      <c r="T48" s="39">
        <v>23143.31</v>
      </c>
      <c r="U48" s="39">
        <v>24062.66</v>
      </c>
      <c r="V48" s="39">
        <v>24017.89</v>
      </c>
      <c r="W48" s="39">
        <v>23146.91</v>
      </c>
      <c r="X48" s="39">
        <v>22856.080000000002</v>
      </c>
      <c r="Y48" s="39">
        <v>24343.91</v>
      </c>
      <c r="Z48" s="39">
        <v>27115.230000000003</v>
      </c>
      <c r="AA48" s="40">
        <v>27187.15</v>
      </c>
      <c r="AB48" s="39">
        <v>29837.82</v>
      </c>
      <c r="AC48" s="39">
        <v>30802.78</v>
      </c>
      <c r="AD48" s="39">
        <v>36470.44</v>
      </c>
      <c r="AE48" s="39">
        <v>34177.54</v>
      </c>
      <c r="AF48" s="50">
        <v>32169.279999999999</v>
      </c>
    </row>
    <row r="49" spans="1:32" x14ac:dyDescent="0.2">
      <c r="A49" s="19" t="s">
        <v>424</v>
      </c>
      <c r="B49" s="38">
        <v>61132.36</v>
      </c>
      <c r="C49" s="39">
        <v>69931.28</v>
      </c>
      <c r="D49" s="39">
        <v>66161.070000000007</v>
      </c>
      <c r="E49" s="39">
        <v>66236.149999999994</v>
      </c>
      <c r="F49" s="39">
        <v>72474.83</v>
      </c>
      <c r="G49" s="39">
        <v>73824.789999999994</v>
      </c>
      <c r="H49" s="39">
        <v>73262.37</v>
      </c>
      <c r="I49" s="39">
        <v>59406.52</v>
      </c>
      <c r="J49" s="39">
        <v>61227.82</v>
      </c>
      <c r="K49" s="41">
        <v>59207.5</v>
      </c>
      <c r="L49" s="41">
        <v>60221.57</v>
      </c>
      <c r="M49" s="39">
        <v>60179.25</v>
      </c>
      <c r="N49" s="39">
        <v>67909.81</v>
      </c>
      <c r="O49" s="39">
        <v>62532</v>
      </c>
      <c r="P49" s="39">
        <v>50119.53</v>
      </c>
      <c r="Q49" s="39">
        <v>63978.14</v>
      </c>
      <c r="R49" s="39">
        <v>59663.57</v>
      </c>
      <c r="S49" s="39">
        <v>63832.65</v>
      </c>
      <c r="T49" s="39">
        <v>43431.94</v>
      </c>
      <c r="U49" s="39">
        <v>44103.14</v>
      </c>
      <c r="V49" s="39">
        <v>42722.95</v>
      </c>
      <c r="W49" s="39">
        <v>45383.39</v>
      </c>
      <c r="X49" s="39">
        <v>44241.39</v>
      </c>
      <c r="Y49" s="39">
        <v>48109.75</v>
      </c>
      <c r="Z49" s="39">
        <v>45704.62000000001</v>
      </c>
      <c r="AA49" s="40">
        <v>41294.26</v>
      </c>
      <c r="AB49" s="39">
        <v>46072.75</v>
      </c>
      <c r="AC49" s="39">
        <v>46473.74</v>
      </c>
      <c r="AD49" s="39">
        <v>53825.77</v>
      </c>
      <c r="AE49" s="39">
        <v>47719.839999999997</v>
      </c>
      <c r="AF49" s="50">
        <v>52344.45</v>
      </c>
    </row>
    <row r="50" spans="1:32" x14ac:dyDescent="0.2">
      <c r="A50" s="19" t="s">
        <v>227</v>
      </c>
      <c r="B50" s="38">
        <v>51918.23</v>
      </c>
      <c r="C50" s="39">
        <v>49509.73</v>
      </c>
      <c r="D50" s="39">
        <v>49887.12</v>
      </c>
      <c r="E50" s="39">
        <v>50226.42</v>
      </c>
      <c r="F50" s="39">
        <v>50869.91</v>
      </c>
      <c r="G50" s="39">
        <v>48073.54</v>
      </c>
      <c r="H50" s="39">
        <v>48193.84</v>
      </c>
      <c r="I50" s="39">
        <v>47189.53</v>
      </c>
      <c r="J50" s="39">
        <v>46983.15</v>
      </c>
      <c r="K50" s="41">
        <v>50897.62</v>
      </c>
      <c r="L50" s="41">
        <v>51096.71</v>
      </c>
      <c r="M50" s="39">
        <v>55702.75</v>
      </c>
      <c r="N50" s="39">
        <v>56886.05</v>
      </c>
      <c r="O50" s="39">
        <v>50699.82</v>
      </c>
      <c r="P50" s="39">
        <v>42990.53</v>
      </c>
      <c r="Q50" s="39">
        <v>40996.080000000002</v>
      </c>
      <c r="R50" s="39">
        <v>30337.200000000001</v>
      </c>
      <c r="S50" s="39">
        <v>34282.67</v>
      </c>
      <c r="T50" s="39">
        <v>33404.480000000003</v>
      </c>
      <c r="U50" s="39">
        <v>34736.03</v>
      </c>
      <c r="V50" s="39">
        <v>33523.03</v>
      </c>
      <c r="W50" s="39">
        <v>37753.32</v>
      </c>
      <c r="X50" s="39">
        <v>34547.03</v>
      </c>
      <c r="Y50" s="39">
        <v>35491.06</v>
      </c>
      <c r="Z50" s="39">
        <v>35821.590000000004</v>
      </c>
      <c r="AA50" s="40">
        <v>36473.74</v>
      </c>
      <c r="AB50" s="39">
        <v>41459.97</v>
      </c>
      <c r="AC50" s="39">
        <v>40747.35</v>
      </c>
      <c r="AD50" s="39">
        <v>44257</v>
      </c>
      <c r="AE50" s="39">
        <v>42212.43</v>
      </c>
      <c r="AF50" s="50">
        <v>40117.51</v>
      </c>
    </row>
    <row r="51" spans="1:32" x14ac:dyDescent="0.2">
      <c r="A51" s="19" t="s">
        <v>425</v>
      </c>
      <c r="B51" s="38">
        <v>326563.58</v>
      </c>
      <c r="C51" s="39">
        <v>327398.75</v>
      </c>
      <c r="D51" s="39">
        <v>318469.17</v>
      </c>
      <c r="E51" s="39">
        <v>329254.09000000003</v>
      </c>
      <c r="F51" s="39">
        <v>326935.76</v>
      </c>
      <c r="G51" s="39">
        <v>326400.71000000002</v>
      </c>
      <c r="H51" s="39">
        <v>327272.07</v>
      </c>
      <c r="I51" s="39">
        <v>343557.42</v>
      </c>
      <c r="J51" s="39">
        <v>311309.73</v>
      </c>
      <c r="K51" s="41">
        <v>346340.02</v>
      </c>
      <c r="L51" s="41">
        <v>422602.64</v>
      </c>
      <c r="M51" s="39">
        <v>348685.98</v>
      </c>
      <c r="N51" s="39">
        <v>353804.09</v>
      </c>
      <c r="O51" s="39">
        <v>328792.15000000002</v>
      </c>
      <c r="P51" s="39">
        <v>330752.26</v>
      </c>
      <c r="Q51" s="39">
        <v>332594.59999999998</v>
      </c>
      <c r="R51" s="39">
        <v>311388.12</v>
      </c>
      <c r="S51" s="39">
        <v>341174.49</v>
      </c>
      <c r="T51" s="39">
        <v>314575.13</v>
      </c>
      <c r="U51" s="39">
        <v>319512.81</v>
      </c>
      <c r="V51" s="39">
        <v>314336.53000000003</v>
      </c>
      <c r="W51" s="39">
        <v>321958.03000000003</v>
      </c>
      <c r="X51" s="39">
        <v>302385.65999999997</v>
      </c>
      <c r="Y51" s="39">
        <v>306743.71000000002</v>
      </c>
      <c r="Z51" s="39">
        <v>313931.59999999992</v>
      </c>
      <c r="AA51" s="40">
        <v>321647.78999999998</v>
      </c>
      <c r="AB51" s="39">
        <v>305844.58</v>
      </c>
      <c r="AC51" s="39">
        <v>357140.14</v>
      </c>
      <c r="AD51" s="39">
        <v>383963.99</v>
      </c>
      <c r="AE51" s="39">
        <v>397442.03</v>
      </c>
      <c r="AF51" s="50">
        <v>336544.13</v>
      </c>
    </row>
    <row r="52" spans="1:32" x14ac:dyDescent="0.2">
      <c r="A52" s="19" t="s">
        <v>426</v>
      </c>
      <c r="B52" s="38">
        <v>150432.85999999999</v>
      </c>
      <c r="C52" s="39">
        <v>155951.71</v>
      </c>
      <c r="D52" s="39">
        <v>152905.01</v>
      </c>
      <c r="E52" s="39">
        <v>153779.85999999999</v>
      </c>
      <c r="F52" s="39">
        <v>160920.48000000001</v>
      </c>
      <c r="G52" s="39">
        <v>161863.10999999999</v>
      </c>
      <c r="H52" s="39">
        <v>156016.32999999999</v>
      </c>
      <c r="I52" s="39">
        <v>167787.85</v>
      </c>
      <c r="J52" s="39">
        <v>153599.76999999999</v>
      </c>
      <c r="K52" s="41">
        <v>151710.22</v>
      </c>
      <c r="L52" s="41">
        <v>156333.76999999999</v>
      </c>
      <c r="M52" s="39">
        <v>157007.54999999999</v>
      </c>
      <c r="N52" s="39">
        <v>160737.85</v>
      </c>
      <c r="O52" s="39">
        <v>161110.32</v>
      </c>
      <c r="P52" s="39">
        <v>167775</v>
      </c>
      <c r="Q52" s="39">
        <v>179853.59</v>
      </c>
      <c r="R52" s="39">
        <v>154725.48000000001</v>
      </c>
      <c r="S52" s="39">
        <v>172082.81</v>
      </c>
      <c r="T52" s="39">
        <v>160890.88</v>
      </c>
      <c r="U52" s="39">
        <v>166086.1</v>
      </c>
      <c r="V52" s="39">
        <v>160713.76</v>
      </c>
      <c r="W52" s="39">
        <v>166992.35</v>
      </c>
      <c r="X52" s="39">
        <v>168098.3</v>
      </c>
      <c r="Y52" s="39">
        <v>166122.70000000001</v>
      </c>
      <c r="Z52" s="39">
        <v>170546.47999999998</v>
      </c>
      <c r="AA52" s="40">
        <v>178963.52</v>
      </c>
      <c r="AB52" s="39">
        <v>164432.29</v>
      </c>
      <c r="AC52" s="39">
        <v>181813.61</v>
      </c>
      <c r="AD52" s="39">
        <v>208843.31</v>
      </c>
      <c r="AE52" s="39">
        <v>166526.17000000001</v>
      </c>
      <c r="AF52" s="50">
        <v>171182.97</v>
      </c>
    </row>
    <row r="53" spans="1:32" x14ac:dyDescent="0.2">
      <c r="A53" s="19" t="s">
        <v>264</v>
      </c>
      <c r="B53" s="38">
        <v>344132.77</v>
      </c>
      <c r="C53" s="39">
        <v>328908.65999999997</v>
      </c>
      <c r="D53" s="39">
        <v>318873.68</v>
      </c>
      <c r="E53" s="39">
        <v>319810.74</v>
      </c>
      <c r="F53" s="39">
        <v>324633.55</v>
      </c>
      <c r="G53" s="39">
        <v>315436.96000000002</v>
      </c>
      <c r="H53" s="39">
        <v>308114.01</v>
      </c>
      <c r="I53" s="39">
        <v>325015.38</v>
      </c>
      <c r="J53" s="39">
        <v>310410.32</v>
      </c>
      <c r="K53" s="41">
        <v>345450.82</v>
      </c>
      <c r="L53" s="41">
        <v>338791.56</v>
      </c>
      <c r="M53" s="39">
        <v>336163.66</v>
      </c>
      <c r="N53" s="39">
        <v>324086.59999999998</v>
      </c>
      <c r="O53" s="39">
        <v>315275.23</v>
      </c>
      <c r="P53" s="39">
        <v>315203.61</v>
      </c>
      <c r="Q53" s="39">
        <v>307633.39</v>
      </c>
      <c r="R53" s="39">
        <v>255653.51</v>
      </c>
      <c r="S53" s="39">
        <v>283624.90999999997</v>
      </c>
      <c r="T53" s="39">
        <v>272685.81</v>
      </c>
      <c r="U53" s="39">
        <v>254279.55</v>
      </c>
      <c r="V53" s="39">
        <v>277935.40000000002</v>
      </c>
      <c r="W53" s="39">
        <v>289696.32</v>
      </c>
      <c r="X53" s="39">
        <v>280662.40999999997</v>
      </c>
      <c r="Y53" s="39">
        <v>269026.5</v>
      </c>
      <c r="Z53" s="39">
        <v>285200.65000000002</v>
      </c>
      <c r="AA53" s="40">
        <v>302509.83</v>
      </c>
      <c r="AB53" s="39">
        <v>272828.5</v>
      </c>
      <c r="AC53" s="39">
        <v>314831.83</v>
      </c>
      <c r="AD53" s="39">
        <v>380952.23</v>
      </c>
      <c r="AE53" s="39">
        <v>320340.46999999997</v>
      </c>
      <c r="AF53" s="50">
        <v>298756.5</v>
      </c>
    </row>
    <row r="54" spans="1:32" x14ac:dyDescent="0.2">
      <c r="A54" s="19" t="s">
        <v>427</v>
      </c>
      <c r="B54" s="38">
        <v>355465.71</v>
      </c>
      <c r="C54" s="39">
        <v>367874.62</v>
      </c>
      <c r="D54" s="39">
        <v>379627.75</v>
      </c>
      <c r="E54" s="39">
        <v>388660.36</v>
      </c>
      <c r="F54" s="39">
        <v>393812.27</v>
      </c>
      <c r="G54" s="39">
        <v>396564.29</v>
      </c>
      <c r="H54" s="39">
        <v>395296.52</v>
      </c>
      <c r="I54" s="39">
        <v>406023.22</v>
      </c>
      <c r="J54" s="39">
        <v>397711.54</v>
      </c>
      <c r="K54" s="41">
        <v>408966.51</v>
      </c>
      <c r="L54" s="41">
        <v>423925.76000000001</v>
      </c>
      <c r="M54" s="39">
        <v>428812.3</v>
      </c>
      <c r="N54" s="39">
        <v>440221.77</v>
      </c>
      <c r="O54" s="39">
        <v>431910.81</v>
      </c>
      <c r="P54" s="39">
        <v>426320.84</v>
      </c>
      <c r="Q54" s="39">
        <v>420446.1</v>
      </c>
      <c r="R54" s="39">
        <v>389261.21</v>
      </c>
      <c r="S54" s="39">
        <v>393295.91</v>
      </c>
      <c r="T54" s="39">
        <v>388719.43</v>
      </c>
      <c r="U54" s="39">
        <v>391557.04</v>
      </c>
      <c r="V54" s="39">
        <v>387293.32</v>
      </c>
      <c r="W54" s="39">
        <v>394350.37</v>
      </c>
      <c r="X54" s="39">
        <v>385782.65</v>
      </c>
      <c r="Y54" s="39">
        <v>402218.76</v>
      </c>
      <c r="Z54" s="39">
        <v>402519.85999999987</v>
      </c>
      <c r="AA54" s="40">
        <v>411366.35</v>
      </c>
      <c r="AB54" s="39">
        <v>406693.27</v>
      </c>
      <c r="AC54" s="39">
        <v>411891.08</v>
      </c>
      <c r="AD54" s="39">
        <v>478954.61</v>
      </c>
      <c r="AE54" s="39">
        <v>423469.99</v>
      </c>
      <c r="AF54" s="50">
        <v>426726.96</v>
      </c>
    </row>
    <row r="55" spans="1:32" x14ac:dyDescent="0.2">
      <c r="A55" s="19" t="s">
        <v>428</v>
      </c>
      <c r="B55" s="38">
        <v>860628.59</v>
      </c>
      <c r="C55" s="39">
        <v>829128.14</v>
      </c>
      <c r="D55" s="39">
        <v>791176.5</v>
      </c>
      <c r="E55" s="39">
        <v>759619.3</v>
      </c>
      <c r="F55" s="39">
        <v>766659.5</v>
      </c>
      <c r="G55" s="39">
        <v>752608.31</v>
      </c>
      <c r="H55" s="39">
        <v>734637.68</v>
      </c>
      <c r="I55" s="39">
        <v>753953.93</v>
      </c>
      <c r="J55" s="39">
        <v>693450.73</v>
      </c>
      <c r="K55" s="41">
        <v>792377.62</v>
      </c>
      <c r="L55" s="41">
        <v>749231.13</v>
      </c>
      <c r="M55" s="39">
        <v>729757.18</v>
      </c>
      <c r="N55" s="39">
        <v>717985.47</v>
      </c>
      <c r="O55" s="39">
        <v>622494.18999999994</v>
      </c>
      <c r="P55" s="39">
        <v>601514.98</v>
      </c>
      <c r="Q55" s="39">
        <v>624649.47</v>
      </c>
      <c r="R55" s="39">
        <v>495295.68</v>
      </c>
      <c r="S55" s="39">
        <v>567050.26</v>
      </c>
      <c r="T55" s="39">
        <v>544146.85</v>
      </c>
      <c r="U55" s="39">
        <v>548881.03</v>
      </c>
      <c r="V55" s="39">
        <v>560566.17000000004</v>
      </c>
      <c r="W55" s="39">
        <v>592585</v>
      </c>
      <c r="X55" s="39">
        <v>549551.04</v>
      </c>
      <c r="Y55" s="39">
        <v>584519.32999999996</v>
      </c>
      <c r="Z55" s="39">
        <v>573854.42999999982</v>
      </c>
      <c r="AA55" s="40">
        <v>569964.74</v>
      </c>
      <c r="AB55" s="39">
        <v>538410.64</v>
      </c>
      <c r="AC55" s="39">
        <v>562694.92000000004</v>
      </c>
      <c r="AD55" s="39">
        <v>683848.5</v>
      </c>
      <c r="AE55" s="39">
        <v>593262.68999999994</v>
      </c>
      <c r="AF55" s="50">
        <v>573811.51</v>
      </c>
    </row>
    <row r="56" spans="1:32" x14ac:dyDescent="0.2">
      <c r="A56" s="19" t="s">
        <v>429</v>
      </c>
      <c r="B56" s="38">
        <v>783913.65</v>
      </c>
      <c r="C56" s="39">
        <v>799249.61</v>
      </c>
      <c r="D56" s="39">
        <v>832202.55</v>
      </c>
      <c r="E56" s="39">
        <v>836072.07</v>
      </c>
      <c r="F56" s="39">
        <v>842369.44</v>
      </c>
      <c r="G56" s="39">
        <v>859057.31</v>
      </c>
      <c r="H56" s="39">
        <v>859141.41</v>
      </c>
      <c r="I56" s="39">
        <v>866512.33</v>
      </c>
      <c r="J56" s="39">
        <v>749640.06</v>
      </c>
      <c r="K56" s="41">
        <v>903493.5</v>
      </c>
      <c r="L56" s="41">
        <v>912358.36</v>
      </c>
      <c r="M56" s="39">
        <v>915261.12</v>
      </c>
      <c r="N56" s="39">
        <v>943450.52</v>
      </c>
      <c r="O56" s="39">
        <v>920321.52</v>
      </c>
      <c r="P56" s="39">
        <v>904841.99</v>
      </c>
      <c r="Q56" s="39">
        <v>915718.28</v>
      </c>
      <c r="R56" s="39">
        <v>892374.74</v>
      </c>
      <c r="S56" s="39">
        <v>905692.7</v>
      </c>
      <c r="T56" s="39">
        <v>902538.71</v>
      </c>
      <c r="U56" s="39">
        <v>892711.28</v>
      </c>
      <c r="V56" s="39">
        <v>887712.42</v>
      </c>
      <c r="W56" s="39">
        <v>903064.88</v>
      </c>
      <c r="X56" s="39">
        <v>909691.58</v>
      </c>
      <c r="Y56" s="39">
        <v>927373.42</v>
      </c>
      <c r="Z56" s="39">
        <v>930799.75000000012</v>
      </c>
      <c r="AA56" s="40">
        <v>973170.15</v>
      </c>
      <c r="AB56" s="39">
        <v>991783.48</v>
      </c>
      <c r="AC56" s="39">
        <v>975777.52</v>
      </c>
      <c r="AD56" s="39">
        <v>1227299.8700000001</v>
      </c>
      <c r="AE56" s="39">
        <v>968659.9</v>
      </c>
      <c r="AF56" s="50">
        <v>985135.16</v>
      </c>
    </row>
    <row r="57" spans="1:32" x14ac:dyDescent="0.2">
      <c r="A57" s="19" t="s">
        <v>430</v>
      </c>
      <c r="B57" s="38">
        <v>40204.93</v>
      </c>
      <c r="C57" s="39">
        <v>42098.54</v>
      </c>
      <c r="D57" s="39">
        <v>36819.129999999997</v>
      </c>
      <c r="E57" s="39">
        <v>41455.14</v>
      </c>
      <c r="F57" s="39">
        <v>46822.05</v>
      </c>
      <c r="G57" s="39">
        <v>47327.55</v>
      </c>
      <c r="H57" s="39">
        <v>47653.97</v>
      </c>
      <c r="I57" s="39">
        <v>44643.03</v>
      </c>
      <c r="J57" s="39">
        <v>42465.68</v>
      </c>
      <c r="K57" s="41">
        <v>43942.5</v>
      </c>
      <c r="L57" s="41">
        <v>46061.06</v>
      </c>
      <c r="M57" s="39">
        <v>41528.839999999997</v>
      </c>
      <c r="N57" s="39">
        <v>43536.78</v>
      </c>
      <c r="O57" s="39">
        <v>39491.870000000003</v>
      </c>
      <c r="P57" s="39">
        <v>37341.550000000003</v>
      </c>
      <c r="Q57" s="39">
        <v>35070.39</v>
      </c>
      <c r="R57" s="39">
        <v>26160.51</v>
      </c>
      <c r="S57" s="39">
        <v>28006.34</v>
      </c>
      <c r="T57" s="39">
        <v>29563.56</v>
      </c>
      <c r="U57" s="39">
        <v>33788.65</v>
      </c>
      <c r="V57" s="39">
        <v>31414.53</v>
      </c>
      <c r="W57" s="39">
        <v>29718.53</v>
      </c>
      <c r="X57" s="39">
        <v>30730.09</v>
      </c>
      <c r="Y57" s="39">
        <v>31005.29</v>
      </c>
      <c r="Z57" s="39">
        <v>30807.82</v>
      </c>
      <c r="AA57" s="40">
        <v>32361.33</v>
      </c>
      <c r="AB57" s="39">
        <v>31539.18</v>
      </c>
      <c r="AC57" s="39">
        <v>38585.910000000003</v>
      </c>
      <c r="AD57" s="39">
        <v>48308.47</v>
      </c>
      <c r="AE57" s="39">
        <v>39758.199999999997</v>
      </c>
      <c r="AF57" s="50">
        <v>40801.870000000003</v>
      </c>
    </row>
    <row r="58" spans="1:32" x14ac:dyDescent="0.2">
      <c r="A58" s="19" t="s">
        <v>461</v>
      </c>
      <c r="B58" s="38">
        <v>57801.45</v>
      </c>
      <c r="C58" s="38">
        <v>49617.72</v>
      </c>
      <c r="D58" s="39">
        <v>61172.95</v>
      </c>
      <c r="E58" s="38">
        <v>61912.12</v>
      </c>
      <c r="F58" s="39">
        <v>73360.820000000007</v>
      </c>
      <c r="G58" s="39">
        <v>75039.45</v>
      </c>
      <c r="H58" s="39">
        <v>71337.509999999995</v>
      </c>
      <c r="I58" s="39">
        <v>72240.73</v>
      </c>
      <c r="J58" s="39">
        <v>75184.06</v>
      </c>
      <c r="K58" s="41">
        <v>84802.02</v>
      </c>
      <c r="L58" s="41">
        <v>98042.53</v>
      </c>
      <c r="M58" s="39">
        <v>88844.87</v>
      </c>
      <c r="N58" s="39">
        <v>86135.98</v>
      </c>
      <c r="O58" s="39">
        <v>84273.91</v>
      </c>
      <c r="P58" s="39">
        <v>80341.67</v>
      </c>
      <c r="Q58" s="39">
        <v>77848.94</v>
      </c>
      <c r="R58" s="39">
        <v>65706.509999999995</v>
      </c>
      <c r="S58" s="39">
        <v>73934.14</v>
      </c>
      <c r="T58" s="39">
        <v>65148.6</v>
      </c>
      <c r="U58" s="39">
        <v>68509.649999999994</v>
      </c>
      <c r="V58" s="39">
        <v>65895.820000000007</v>
      </c>
      <c r="W58" s="39">
        <v>67930.34</v>
      </c>
      <c r="X58" s="39">
        <v>68437.45</v>
      </c>
      <c r="Y58" s="39">
        <v>69386.429999999993</v>
      </c>
      <c r="Z58" s="39">
        <v>70977.48000000001</v>
      </c>
      <c r="AA58" s="40">
        <v>69969.36</v>
      </c>
      <c r="AB58" s="39">
        <v>72279.39</v>
      </c>
      <c r="AC58" s="39">
        <v>69474.2</v>
      </c>
      <c r="AD58" s="39">
        <v>87921.47</v>
      </c>
      <c r="AE58" s="39">
        <v>75075.45</v>
      </c>
      <c r="AF58" s="50">
        <v>73771.56</v>
      </c>
    </row>
    <row r="59" spans="1:32" x14ac:dyDescent="0.2">
      <c r="A59" s="19" t="s">
        <v>462</v>
      </c>
      <c r="B59" s="38">
        <v>263575.26</v>
      </c>
      <c r="C59" s="38">
        <v>268242.59000000003</v>
      </c>
      <c r="D59" s="39">
        <v>266534.09000000003</v>
      </c>
      <c r="E59" s="38">
        <v>266089.87</v>
      </c>
      <c r="F59" s="39">
        <v>267993.48</v>
      </c>
      <c r="G59" s="39">
        <v>262747.98</v>
      </c>
      <c r="H59" s="39">
        <v>280601.02</v>
      </c>
      <c r="I59" s="39">
        <v>279456.44</v>
      </c>
      <c r="J59" s="39">
        <v>264210.25</v>
      </c>
      <c r="K59" s="41">
        <v>280650.07</v>
      </c>
      <c r="L59" s="41">
        <v>288030.05</v>
      </c>
      <c r="M59" s="39">
        <v>261076.89</v>
      </c>
      <c r="N59" s="39">
        <v>255414.45</v>
      </c>
      <c r="O59" s="39">
        <v>239623.99</v>
      </c>
      <c r="P59" s="39">
        <v>227306</v>
      </c>
      <c r="Q59" s="39">
        <v>234237.03</v>
      </c>
      <c r="R59" s="39">
        <v>227306.04</v>
      </c>
      <c r="S59" s="39">
        <v>232275.47</v>
      </c>
      <c r="T59" s="39">
        <v>224081.23</v>
      </c>
      <c r="U59" s="39">
        <v>217322.92</v>
      </c>
      <c r="V59" s="39">
        <v>215627.13</v>
      </c>
      <c r="W59" s="39">
        <v>223450.42</v>
      </c>
      <c r="X59" s="39">
        <v>232327.32</v>
      </c>
      <c r="Y59" s="39">
        <v>208756.02</v>
      </c>
      <c r="Z59" s="39">
        <v>216171.94</v>
      </c>
      <c r="AA59" s="40">
        <v>210891.3</v>
      </c>
      <c r="AB59" s="39">
        <v>214646.07</v>
      </c>
      <c r="AC59" s="39">
        <v>229136.88</v>
      </c>
      <c r="AD59" s="39">
        <v>275506.12</v>
      </c>
      <c r="AE59" s="39">
        <v>225618.18</v>
      </c>
      <c r="AF59" s="50">
        <v>218787.76</v>
      </c>
    </row>
    <row r="60" spans="1:32" x14ac:dyDescent="0.2">
      <c r="A60" s="19" t="s">
        <v>431</v>
      </c>
      <c r="B60" s="38">
        <v>49500.160000000003</v>
      </c>
      <c r="C60" s="39">
        <v>53162.58</v>
      </c>
      <c r="D60" s="39">
        <v>51970.48</v>
      </c>
      <c r="E60" s="39">
        <v>51732.51</v>
      </c>
      <c r="F60" s="39">
        <v>62694.29</v>
      </c>
      <c r="G60" s="39">
        <v>59523.46</v>
      </c>
      <c r="H60" s="39">
        <v>60146.97</v>
      </c>
      <c r="I60" s="39">
        <v>49535.61</v>
      </c>
      <c r="J60" s="39">
        <v>49682.720000000001</v>
      </c>
      <c r="K60" s="41">
        <v>44549.82</v>
      </c>
      <c r="L60" s="41">
        <v>42832.73</v>
      </c>
      <c r="M60" s="39">
        <v>47897.09</v>
      </c>
      <c r="N60" s="39">
        <v>45285.13</v>
      </c>
      <c r="O60" s="39">
        <v>44378.879999999997</v>
      </c>
      <c r="P60" s="39">
        <v>37942.57</v>
      </c>
      <c r="Q60" s="39">
        <v>38715.620000000003</v>
      </c>
      <c r="R60" s="39">
        <v>32300.78</v>
      </c>
      <c r="S60" s="39">
        <v>34258.22</v>
      </c>
      <c r="T60" s="39">
        <v>30103.19</v>
      </c>
      <c r="U60" s="39">
        <v>31402.73</v>
      </c>
      <c r="V60" s="39">
        <v>25701.35</v>
      </c>
      <c r="W60" s="39">
        <v>29464.9</v>
      </c>
      <c r="X60" s="39">
        <v>28253.29</v>
      </c>
      <c r="Y60" s="39">
        <v>31063.31</v>
      </c>
      <c r="Z60" s="39">
        <v>29838.92</v>
      </c>
      <c r="AA60" s="40">
        <v>32001.29</v>
      </c>
      <c r="AB60" s="39">
        <v>36208.65</v>
      </c>
      <c r="AC60" s="39">
        <v>43332.2</v>
      </c>
      <c r="AD60" s="39">
        <v>48755.98</v>
      </c>
      <c r="AE60" s="39">
        <v>42995.95</v>
      </c>
      <c r="AF60" s="50">
        <v>41393.269999999997</v>
      </c>
    </row>
    <row r="61" spans="1:32" x14ac:dyDescent="0.2">
      <c r="A61" s="19" t="s">
        <v>331</v>
      </c>
      <c r="B61" s="38">
        <v>344647.29</v>
      </c>
      <c r="C61" s="38">
        <v>328175.06</v>
      </c>
      <c r="D61" s="39">
        <v>323851.14</v>
      </c>
      <c r="E61" s="38">
        <v>298888.94</v>
      </c>
      <c r="F61" s="39">
        <v>287610.42</v>
      </c>
      <c r="G61" s="39">
        <v>283920.18</v>
      </c>
      <c r="H61" s="39">
        <v>268980</v>
      </c>
      <c r="I61" s="39">
        <v>268051.07</v>
      </c>
      <c r="J61" s="39">
        <v>258310.55</v>
      </c>
      <c r="K61" s="41">
        <v>258138.53</v>
      </c>
      <c r="L61" s="41">
        <v>257722.62</v>
      </c>
      <c r="M61" s="39">
        <v>289475.99</v>
      </c>
      <c r="N61" s="39">
        <v>262610.09999999998</v>
      </c>
      <c r="O61" s="39">
        <v>245322.76</v>
      </c>
      <c r="P61" s="39">
        <v>247769.83</v>
      </c>
      <c r="Q61" s="39">
        <v>273965.84999999998</v>
      </c>
      <c r="R61" s="39">
        <v>215903.3</v>
      </c>
      <c r="S61" s="39">
        <v>248758.6</v>
      </c>
      <c r="T61" s="39">
        <v>237229.4</v>
      </c>
      <c r="U61" s="39">
        <v>245655.378</v>
      </c>
      <c r="V61" s="39">
        <v>240291.95</v>
      </c>
      <c r="W61" s="39">
        <v>254831.56</v>
      </c>
      <c r="X61" s="39">
        <v>243225.39</v>
      </c>
      <c r="Y61" s="39">
        <v>251281.85</v>
      </c>
      <c r="Z61" s="39">
        <v>249177.48000000004</v>
      </c>
      <c r="AA61" s="40">
        <v>247114.84</v>
      </c>
      <c r="AB61" s="39">
        <v>239611.51999999999</v>
      </c>
      <c r="AC61" s="39">
        <v>255387.38</v>
      </c>
      <c r="AD61" s="39">
        <v>303741.69</v>
      </c>
      <c r="AE61" s="39">
        <v>245020.85</v>
      </c>
      <c r="AF61" s="50">
        <v>239101.8</v>
      </c>
    </row>
    <row r="62" spans="1:32" x14ac:dyDescent="0.2">
      <c r="A62" s="19" t="s">
        <v>298</v>
      </c>
      <c r="B62" s="38">
        <v>80093.740000000005</v>
      </c>
      <c r="C62" s="39">
        <v>71176.31</v>
      </c>
      <c r="D62" s="39">
        <v>82696.009999999995</v>
      </c>
      <c r="E62" s="39">
        <v>73050.820000000007</v>
      </c>
      <c r="F62" s="39">
        <v>72231.55</v>
      </c>
      <c r="G62" s="39">
        <v>71601.009999999995</v>
      </c>
      <c r="H62" s="39">
        <v>70624.37</v>
      </c>
      <c r="I62" s="39">
        <v>68894.210000000006</v>
      </c>
      <c r="J62" s="39">
        <v>66015.81</v>
      </c>
      <c r="K62" s="41">
        <v>68118.66</v>
      </c>
      <c r="L62" s="41">
        <v>71838.91</v>
      </c>
      <c r="M62" s="39">
        <v>72541.279999999999</v>
      </c>
      <c r="N62" s="39">
        <v>76447.839999999997</v>
      </c>
      <c r="O62" s="39">
        <v>75286.77</v>
      </c>
      <c r="P62" s="39">
        <v>72635.850000000006</v>
      </c>
      <c r="Q62" s="39">
        <v>74896.800000000003</v>
      </c>
      <c r="R62" s="39">
        <v>75376.02</v>
      </c>
      <c r="S62" s="39">
        <v>76646.34</v>
      </c>
      <c r="T62" s="39">
        <v>75437.02</v>
      </c>
      <c r="U62" s="39">
        <v>74434.63</v>
      </c>
      <c r="V62" s="39">
        <v>73449.759999999995</v>
      </c>
      <c r="W62" s="39">
        <v>79005.97</v>
      </c>
      <c r="X62" s="39">
        <v>74759.789999999994</v>
      </c>
      <c r="Y62" s="39">
        <v>77176.98</v>
      </c>
      <c r="Z62" s="39">
        <v>81798.84</v>
      </c>
      <c r="AA62" s="40">
        <v>76880.81</v>
      </c>
      <c r="AB62" s="39">
        <v>81764.41</v>
      </c>
      <c r="AC62" s="39">
        <v>80153.69</v>
      </c>
      <c r="AD62" s="39">
        <v>94432.57</v>
      </c>
      <c r="AE62" s="39">
        <v>74806.350000000006</v>
      </c>
      <c r="AF62" s="50">
        <v>87973.52</v>
      </c>
    </row>
    <row r="63" spans="1:32" x14ac:dyDescent="0.2">
      <c r="A63" s="19" t="s">
        <v>432</v>
      </c>
      <c r="B63" s="38">
        <v>49677.65</v>
      </c>
      <c r="C63" s="39">
        <v>53288.69</v>
      </c>
      <c r="D63" s="39">
        <v>53331.4</v>
      </c>
      <c r="E63" s="39">
        <v>54238.52</v>
      </c>
      <c r="F63" s="39">
        <v>56011.93</v>
      </c>
      <c r="G63" s="39">
        <v>57447.71</v>
      </c>
      <c r="H63" s="39">
        <v>58031.03</v>
      </c>
      <c r="I63" s="39">
        <v>55951.34</v>
      </c>
      <c r="J63" s="39">
        <v>52980.2</v>
      </c>
      <c r="K63" s="41">
        <v>52434.96</v>
      </c>
      <c r="L63" s="41">
        <v>55013.3</v>
      </c>
      <c r="M63" s="39">
        <v>56571.68</v>
      </c>
      <c r="N63" s="39">
        <v>59043.85</v>
      </c>
      <c r="O63" s="39">
        <v>56810.68</v>
      </c>
      <c r="P63" s="39">
        <v>58178.46</v>
      </c>
      <c r="Q63" s="39">
        <v>55116.22</v>
      </c>
      <c r="R63" s="39">
        <v>47549.37</v>
      </c>
      <c r="S63" s="39">
        <v>52475.74</v>
      </c>
      <c r="T63" s="39">
        <v>49731.62</v>
      </c>
      <c r="U63" s="39">
        <v>48576.44</v>
      </c>
      <c r="V63" s="39">
        <v>47803.11</v>
      </c>
      <c r="W63" s="39">
        <v>57768.91</v>
      </c>
      <c r="X63" s="39">
        <v>54051.41</v>
      </c>
      <c r="Y63" s="39">
        <v>56695.11</v>
      </c>
      <c r="Z63" s="39">
        <v>57565.62</v>
      </c>
      <c r="AA63" s="40">
        <v>59308.63</v>
      </c>
      <c r="AB63" s="39">
        <v>58278.75</v>
      </c>
      <c r="AC63" s="39">
        <v>60646.75</v>
      </c>
      <c r="AD63" s="39">
        <v>74579.86</v>
      </c>
      <c r="AE63" s="39">
        <v>72120.100000000006</v>
      </c>
      <c r="AF63" s="50">
        <v>71741.8</v>
      </c>
    </row>
    <row r="64" spans="1:32" x14ac:dyDescent="0.2">
      <c r="A64" s="19" t="s">
        <v>433</v>
      </c>
      <c r="B64" s="38">
        <v>54334.15</v>
      </c>
      <c r="C64" s="39">
        <v>65348.59</v>
      </c>
      <c r="D64" s="39">
        <v>67645.42</v>
      </c>
      <c r="E64" s="39">
        <v>69124.53</v>
      </c>
      <c r="F64" s="39">
        <v>81715.289999999994</v>
      </c>
      <c r="G64" s="39">
        <v>84246.27</v>
      </c>
      <c r="H64" s="39">
        <v>83511.009999999995</v>
      </c>
      <c r="I64" s="39">
        <v>70094.649999999994</v>
      </c>
      <c r="J64" s="39">
        <v>72271.42</v>
      </c>
      <c r="K64" s="41">
        <v>90619.79</v>
      </c>
      <c r="L64" s="41">
        <v>74339.55</v>
      </c>
      <c r="M64" s="39">
        <v>73783.7</v>
      </c>
      <c r="N64" s="39">
        <v>67572.34</v>
      </c>
      <c r="O64" s="39">
        <v>75348.7</v>
      </c>
      <c r="P64" s="39">
        <v>60518.96</v>
      </c>
      <c r="Q64" s="39">
        <v>69896.06</v>
      </c>
      <c r="R64" s="39">
        <v>51326.91</v>
      </c>
      <c r="S64" s="39">
        <v>51670.46</v>
      </c>
      <c r="T64" s="39">
        <v>54761.69</v>
      </c>
      <c r="U64" s="39">
        <v>52140.05</v>
      </c>
      <c r="V64" s="39">
        <v>54864.07</v>
      </c>
      <c r="W64" s="39">
        <v>53481.41</v>
      </c>
      <c r="X64" s="39">
        <v>52606.95</v>
      </c>
      <c r="Y64" s="39">
        <v>52532.54</v>
      </c>
      <c r="Z64" s="39">
        <v>61196.09</v>
      </c>
      <c r="AA64" s="40">
        <v>53538.74</v>
      </c>
      <c r="AB64" s="39">
        <v>50653.5</v>
      </c>
      <c r="AC64" s="39">
        <v>66612.55</v>
      </c>
      <c r="AD64" s="39">
        <v>64609.120000000003</v>
      </c>
      <c r="AE64" s="39">
        <v>61447.95</v>
      </c>
      <c r="AF64" s="50">
        <v>58566.54</v>
      </c>
    </row>
    <row r="65" spans="1:32" x14ac:dyDescent="0.2">
      <c r="A65" s="19" t="s">
        <v>434</v>
      </c>
      <c r="B65" s="38">
        <v>14896.28</v>
      </c>
      <c r="C65" s="38">
        <v>12443.15</v>
      </c>
      <c r="D65" s="39">
        <v>12396.74</v>
      </c>
      <c r="E65" s="38">
        <v>13761.25</v>
      </c>
      <c r="F65" s="39">
        <v>14631.47</v>
      </c>
      <c r="G65" s="39">
        <v>17421.59</v>
      </c>
      <c r="H65" s="39">
        <v>17782.830000000002</v>
      </c>
      <c r="I65" s="39">
        <v>14615.83</v>
      </c>
      <c r="J65" s="39">
        <v>14919.33</v>
      </c>
      <c r="K65" s="41">
        <v>12649.43</v>
      </c>
      <c r="L65" s="41">
        <v>13151.42</v>
      </c>
      <c r="M65" s="39">
        <v>21119.25</v>
      </c>
      <c r="N65" s="39">
        <v>19791.18</v>
      </c>
      <c r="O65" s="39">
        <v>15289.52</v>
      </c>
      <c r="P65" s="39">
        <v>11084.98</v>
      </c>
      <c r="Q65" s="39">
        <v>14395.19</v>
      </c>
      <c r="R65" s="39">
        <v>13460.39</v>
      </c>
      <c r="S65" s="39">
        <v>13559.07</v>
      </c>
      <c r="T65" s="39">
        <v>12234.05</v>
      </c>
      <c r="U65" s="39">
        <v>12628.27</v>
      </c>
      <c r="V65" s="39">
        <v>12346.22</v>
      </c>
      <c r="W65" s="39">
        <v>12008.31</v>
      </c>
      <c r="X65" s="39">
        <v>12746.98</v>
      </c>
      <c r="Y65" s="39">
        <v>12358.66</v>
      </c>
      <c r="Z65" s="39">
        <v>11336.04</v>
      </c>
      <c r="AA65" s="40">
        <v>12559.14</v>
      </c>
      <c r="AB65" s="39">
        <v>13980.69</v>
      </c>
      <c r="AC65" s="39">
        <v>16243.31</v>
      </c>
      <c r="AD65" s="39">
        <v>17010.900000000001</v>
      </c>
      <c r="AE65" s="39">
        <v>14227.14</v>
      </c>
      <c r="AF65" s="50">
        <v>14397.87</v>
      </c>
    </row>
    <row r="66" spans="1:32" x14ac:dyDescent="0.2">
      <c r="A66" s="19" t="s">
        <v>435</v>
      </c>
      <c r="B66" s="38">
        <v>10473.64</v>
      </c>
      <c r="C66" s="39">
        <v>9158.11</v>
      </c>
      <c r="D66" s="39">
        <v>9562.4599999999991</v>
      </c>
      <c r="E66" s="39">
        <v>9198.5300000000007</v>
      </c>
      <c r="F66" s="39">
        <v>9489.4500000000007</v>
      </c>
      <c r="G66" s="39">
        <v>10147.620000000001</v>
      </c>
      <c r="H66" s="39">
        <v>9290.83</v>
      </c>
      <c r="I66" s="39">
        <v>10778.01</v>
      </c>
      <c r="J66" s="39">
        <v>10297.81</v>
      </c>
      <c r="K66" s="41">
        <v>11198.03</v>
      </c>
      <c r="L66" s="41">
        <v>10224.43</v>
      </c>
      <c r="M66" s="39">
        <v>10212.08</v>
      </c>
      <c r="N66" s="39">
        <v>12885</v>
      </c>
      <c r="O66" s="39">
        <v>13364.17</v>
      </c>
      <c r="P66" s="39">
        <v>12067.92</v>
      </c>
      <c r="Q66" s="39">
        <v>11311.3</v>
      </c>
      <c r="R66" s="39">
        <v>11120.17</v>
      </c>
      <c r="S66" s="39">
        <v>11120.17</v>
      </c>
      <c r="T66" s="39">
        <v>9922.32</v>
      </c>
      <c r="U66" s="39">
        <v>8886.4</v>
      </c>
      <c r="V66" s="39">
        <v>5707.01</v>
      </c>
      <c r="W66" s="39">
        <v>13231.3</v>
      </c>
      <c r="X66" s="39">
        <v>9950.2900000000009</v>
      </c>
      <c r="Y66" s="39">
        <v>10010.68</v>
      </c>
      <c r="Z66" s="39">
        <v>6152.6900000000005</v>
      </c>
      <c r="AA66" s="40">
        <v>6678.62</v>
      </c>
      <c r="AB66" s="39">
        <v>6342.17</v>
      </c>
      <c r="AC66" s="39">
        <v>11632.08</v>
      </c>
      <c r="AD66" s="39">
        <v>22492.27</v>
      </c>
      <c r="AE66" s="39">
        <v>7731.44</v>
      </c>
      <c r="AF66" s="50">
        <v>8174.43</v>
      </c>
    </row>
    <row r="67" spans="1:32" x14ac:dyDescent="0.2">
      <c r="A67" s="19" t="s">
        <v>436</v>
      </c>
      <c r="B67" s="38">
        <v>421558.05</v>
      </c>
      <c r="C67" s="39">
        <v>424854.19</v>
      </c>
      <c r="D67" s="39">
        <v>435544.25</v>
      </c>
      <c r="E67" s="39">
        <v>437272.55</v>
      </c>
      <c r="F67" s="39">
        <v>449169.73</v>
      </c>
      <c r="G67" s="39">
        <v>448616.63</v>
      </c>
      <c r="H67" s="39">
        <v>454662.03</v>
      </c>
      <c r="I67" s="39">
        <v>482002.13</v>
      </c>
      <c r="J67" s="39">
        <v>491271.14</v>
      </c>
      <c r="K67" s="41">
        <v>543282.29</v>
      </c>
      <c r="L67" s="41">
        <v>533656.91</v>
      </c>
      <c r="M67" s="39">
        <v>568666.92000000004</v>
      </c>
      <c r="N67" s="39">
        <v>563383.98</v>
      </c>
      <c r="O67" s="39">
        <v>530968.87</v>
      </c>
      <c r="P67" s="39">
        <v>513654.11</v>
      </c>
      <c r="Q67" s="39">
        <v>566561.99</v>
      </c>
      <c r="R67" s="39">
        <v>483939.86</v>
      </c>
      <c r="S67" s="39">
        <v>525793.41</v>
      </c>
      <c r="T67" s="39">
        <v>521930.86</v>
      </c>
      <c r="U67" s="39">
        <v>526544.68999999994</v>
      </c>
      <c r="V67" s="39">
        <v>507515.96</v>
      </c>
      <c r="W67" s="39">
        <v>520915.25</v>
      </c>
      <c r="X67" s="39">
        <v>558760.93000000005</v>
      </c>
      <c r="Y67" s="39">
        <v>560760.55000000005</v>
      </c>
      <c r="Z67" s="39">
        <v>547330.79999999993</v>
      </c>
      <c r="AA67" s="40">
        <v>536950.39</v>
      </c>
      <c r="AB67" s="39">
        <v>537024.38</v>
      </c>
      <c r="AC67" s="39">
        <v>548969.27</v>
      </c>
      <c r="AD67" s="39">
        <v>644041.04</v>
      </c>
      <c r="AE67" s="39">
        <v>539730.26</v>
      </c>
      <c r="AF67" s="50">
        <v>537401.03</v>
      </c>
    </row>
    <row r="68" spans="1:32" x14ac:dyDescent="0.2">
      <c r="A68" s="19" t="s">
        <v>437</v>
      </c>
      <c r="B68" s="38">
        <v>13409.65</v>
      </c>
      <c r="C68" s="39">
        <v>13733.23</v>
      </c>
      <c r="D68" s="39">
        <v>13737.16</v>
      </c>
      <c r="E68" s="39">
        <v>17379.53</v>
      </c>
      <c r="F68" s="39">
        <v>17039.68</v>
      </c>
      <c r="G68" s="39">
        <v>18142.259999999998</v>
      </c>
      <c r="H68" s="39">
        <v>17827.490000000002</v>
      </c>
      <c r="I68" s="39">
        <v>13892.7</v>
      </c>
      <c r="J68" s="39">
        <v>11134.6</v>
      </c>
      <c r="K68" s="41">
        <v>12152.39</v>
      </c>
      <c r="L68" s="41">
        <v>12807.29</v>
      </c>
      <c r="M68" s="39">
        <v>12782.53</v>
      </c>
      <c r="N68" s="39">
        <v>11965.4</v>
      </c>
      <c r="O68" s="39">
        <v>12204.19</v>
      </c>
      <c r="P68" s="39">
        <v>8927.2000000000007</v>
      </c>
      <c r="Q68" s="39">
        <v>8648.44</v>
      </c>
      <c r="R68" s="39">
        <v>7392.72</v>
      </c>
      <c r="S68" s="39">
        <v>7415.89</v>
      </c>
      <c r="T68" s="39">
        <v>7086.01</v>
      </c>
      <c r="U68" s="39">
        <v>7493.12</v>
      </c>
      <c r="V68" s="39">
        <v>6830.7</v>
      </c>
      <c r="W68" s="39">
        <v>7239.31</v>
      </c>
      <c r="X68" s="39">
        <v>6639.78</v>
      </c>
      <c r="Y68" s="39">
        <v>6232.65</v>
      </c>
      <c r="Z68" s="39">
        <v>7597.75</v>
      </c>
      <c r="AA68" s="40">
        <v>5794.77</v>
      </c>
      <c r="AB68" s="39">
        <v>7357.26</v>
      </c>
      <c r="AC68" s="39">
        <v>8318.02</v>
      </c>
      <c r="AD68" s="39">
        <v>9285.4</v>
      </c>
      <c r="AE68" s="39">
        <v>8391.73</v>
      </c>
      <c r="AF68" s="50">
        <v>9878.14</v>
      </c>
    </row>
    <row r="69" spans="1:32" x14ac:dyDescent="0.2">
      <c r="A69" s="19" t="s">
        <v>438</v>
      </c>
      <c r="B69" s="38">
        <v>19961.509999999998</v>
      </c>
      <c r="C69" s="39">
        <v>23590.11</v>
      </c>
      <c r="D69" s="39">
        <v>25709.65</v>
      </c>
      <c r="E69" s="39">
        <v>27291.040000000001</v>
      </c>
      <c r="F69" s="39">
        <v>31000.18</v>
      </c>
      <c r="G69" s="39">
        <v>37073.19</v>
      </c>
      <c r="H69" s="39">
        <v>37801.160000000003</v>
      </c>
      <c r="I69" s="39">
        <v>36472.31</v>
      </c>
      <c r="J69" s="39">
        <v>36705.199999999997</v>
      </c>
      <c r="K69" s="41">
        <v>34746.559999999998</v>
      </c>
      <c r="L69" s="41">
        <v>33509.81</v>
      </c>
      <c r="M69" s="39">
        <v>43327.18</v>
      </c>
      <c r="N69" s="39">
        <v>44059.18</v>
      </c>
      <c r="O69" s="39">
        <v>38771.769999999997</v>
      </c>
      <c r="P69" s="39">
        <v>33612.160000000003</v>
      </c>
      <c r="Q69" s="39">
        <v>30173.65</v>
      </c>
      <c r="R69" s="39">
        <v>24734.95</v>
      </c>
      <c r="S69" s="39">
        <v>26516.31</v>
      </c>
      <c r="T69" s="39">
        <v>25679.69</v>
      </c>
      <c r="U69" s="39">
        <v>23587.29</v>
      </c>
      <c r="V69" s="39">
        <v>23011.35</v>
      </c>
      <c r="W69" s="39">
        <v>25703.05</v>
      </c>
      <c r="X69" s="39">
        <v>25962.37</v>
      </c>
      <c r="Y69" s="39">
        <v>27878.42</v>
      </c>
      <c r="Z69" s="39">
        <v>29371.609999999997</v>
      </c>
      <c r="AA69" s="40">
        <v>31026.799999999999</v>
      </c>
      <c r="AB69" s="39">
        <v>33157.25</v>
      </c>
      <c r="AC69" s="39">
        <v>41168.18</v>
      </c>
      <c r="AD69" s="39">
        <v>50090.64</v>
      </c>
      <c r="AE69" s="39">
        <v>44611.11</v>
      </c>
      <c r="AF69" s="50">
        <v>44607.64</v>
      </c>
    </row>
    <row r="70" spans="1:32" x14ac:dyDescent="0.2">
      <c r="A70" s="19" t="s">
        <v>439</v>
      </c>
      <c r="B70" s="38">
        <v>15517.47</v>
      </c>
      <c r="C70" s="39">
        <v>17156.650000000001</v>
      </c>
      <c r="D70" s="39">
        <v>17883.52</v>
      </c>
      <c r="E70" s="39">
        <v>19517.71</v>
      </c>
      <c r="F70" s="39">
        <v>22472.9</v>
      </c>
      <c r="G70" s="39">
        <v>22270.42</v>
      </c>
      <c r="H70" s="39">
        <v>21934.35</v>
      </c>
      <c r="I70" s="39">
        <v>18583.53</v>
      </c>
      <c r="J70" s="39">
        <v>18024.41</v>
      </c>
      <c r="K70" s="41">
        <v>17611.830000000002</v>
      </c>
      <c r="L70" s="41">
        <v>16397.580000000002</v>
      </c>
      <c r="M70" s="39">
        <v>17174.25</v>
      </c>
      <c r="N70" s="39">
        <v>18727.93</v>
      </c>
      <c r="O70" s="39">
        <v>18070.240000000002</v>
      </c>
      <c r="P70" s="39">
        <v>18672.46</v>
      </c>
      <c r="Q70" s="39">
        <v>18332.45</v>
      </c>
      <c r="R70" s="39">
        <v>20850.509999999998</v>
      </c>
      <c r="S70" s="39">
        <v>20999.360000000001</v>
      </c>
      <c r="T70" s="39">
        <v>18560.07</v>
      </c>
      <c r="U70" s="39">
        <v>17576.189999999999</v>
      </c>
      <c r="V70" s="39">
        <v>16728.37</v>
      </c>
      <c r="W70" s="39">
        <v>17879.7</v>
      </c>
      <c r="X70" s="39">
        <v>18655.37</v>
      </c>
      <c r="Y70" s="39">
        <v>18295.439999999999</v>
      </c>
      <c r="Z70" s="39">
        <v>17936.730000000003</v>
      </c>
      <c r="AA70" s="40">
        <v>18236.759999999998</v>
      </c>
      <c r="AB70" s="39">
        <v>21269.200000000001</v>
      </c>
      <c r="AC70" s="39">
        <v>21926.62</v>
      </c>
      <c r="AD70" s="39">
        <v>23673.88</v>
      </c>
      <c r="AE70" s="39">
        <v>22258.74</v>
      </c>
      <c r="AF70" s="50">
        <v>21942.04</v>
      </c>
    </row>
    <row r="71" spans="1:32" x14ac:dyDescent="0.2">
      <c r="A71" s="32" t="s">
        <v>456</v>
      </c>
      <c r="B71" s="33">
        <f>SUM(B4:B70)</f>
        <v>9615286.8599999994</v>
      </c>
      <c r="C71" s="33">
        <f t="shared" ref="C71:N71" si="0">SUM(C4:C70)</f>
        <v>9556190.9899999984</v>
      </c>
      <c r="D71" s="33">
        <f t="shared" si="0"/>
        <v>9548763.6400000025</v>
      </c>
      <c r="E71" s="33">
        <f t="shared" si="0"/>
        <v>9598488.0799999982</v>
      </c>
      <c r="F71" s="33">
        <f t="shared" si="0"/>
        <v>9729070.6999999993</v>
      </c>
      <c r="G71" s="33">
        <f t="shared" si="0"/>
        <v>9718136.3900000006</v>
      </c>
      <c r="H71" s="33">
        <f t="shared" si="0"/>
        <v>9590012.4399999976</v>
      </c>
      <c r="I71" s="33">
        <f t="shared" si="0"/>
        <v>9496156.0600000005</v>
      </c>
      <c r="J71" s="33">
        <f t="shared" si="0"/>
        <v>9163727.8800000008</v>
      </c>
      <c r="K71" s="33">
        <f t="shared" si="0"/>
        <v>9696412.379999999</v>
      </c>
      <c r="L71" s="33">
        <f t="shared" si="0"/>
        <v>9783512.6500000004</v>
      </c>
      <c r="M71" s="33">
        <f t="shared" si="0"/>
        <v>9689737.5799999963</v>
      </c>
      <c r="N71" s="33">
        <f t="shared" si="0"/>
        <v>9738548.6899999995</v>
      </c>
      <c r="O71" s="33">
        <f t="shared" ref="O71:AF71" si="1">SUM(O4:O70)</f>
        <v>9363210.5099999979</v>
      </c>
      <c r="P71" s="33">
        <f t="shared" si="1"/>
        <v>9216272.4900000002</v>
      </c>
      <c r="Q71" s="33">
        <f t="shared" si="1"/>
        <v>9404810.0700000022</v>
      </c>
      <c r="R71" s="33">
        <f t="shared" si="1"/>
        <v>8177295.4800000004</v>
      </c>
      <c r="S71" s="33">
        <f t="shared" si="1"/>
        <v>8708259.9600000009</v>
      </c>
      <c r="T71" s="33">
        <f t="shared" si="1"/>
        <v>8646917.4999999981</v>
      </c>
      <c r="U71" s="33">
        <f t="shared" si="1"/>
        <v>8452999.527999999</v>
      </c>
      <c r="V71" s="33">
        <f t="shared" si="1"/>
        <v>8460259.7799999993</v>
      </c>
      <c r="W71" s="33">
        <f t="shared" ref="W71:AE71" si="2">SUM(W4:W70)</f>
        <v>8819652.2299999986</v>
      </c>
      <c r="X71" s="33">
        <f t="shared" si="2"/>
        <v>8670781.7799999993</v>
      </c>
      <c r="Y71" s="33">
        <f t="shared" si="2"/>
        <v>8783629.8499999996</v>
      </c>
      <c r="Z71" s="33">
        <f t="shared" si="2"/>
        <v>8796034.8200000022</v>
      </c>
      <c r="AA71" s="45">
        <f t="shared" si="2"/>
        <v>8924975.2799999993</v>
      </c>
      <c r="AB71" s="33">
        <f t="shared" si="2"/>
        <v>8780650.709999999</v>
      </c>
      <c r="AC71" s="33">
        <f t="shared" si="2"/>
        <v>9278302.0099999998</v>
      </c>
      <c r="AD71" s="33">
        <f t="shared" si="2"/>
        <v>10933899.359999999</v>
      </c>
      <c r="AE71" s="33">
        <f t="shared" si="2"/>
        <v>9367519.5299999975</v>
      </c>
      <c r="AF71" s="51">
        <f t="shared" si="1"/>
        <v>9317680.6799999978</v>
      </c>
    </row>
    <row r="72" spans="1:32" x14ac:dyDescent="0.2">
      <c r="A72" s="32" t="s">
        <v>457</v>
      </c>
      <c r="B72" s="30" t="s">
        <v>458</v>
      </c>
      <c r="C72" s="31">
        <f>(C71-B71)/B71</f>
        <v>-6.1460329640129997E-3</v>
      </c>
      <c r="D72" s="31">
        <f t="shared" ref="D72:L72" si="3">(D71-C71)/C71</f>
        <v>-7.7722912902935854E-4</v>
      </c>
      <c r="E72" s="31">
        <f t="shared" si="3"/>
        <v>5.2074218060753821E-3</v>
      </c>
      <c r="F72" s="31">
        <f t="shared" si="3"/>
        <v>1.3604498845197406E-2</v>
      </c>
      <c r="G72" s="31">
        <f t="shared" si="3"/>
        <v>-1.123880207798126E-3</v>
      </c>
      <c r="H72" s="31">
        <f t="shared" si="3"/>
        <v>-1.3184004098959036E-2</v>
      </c>
      <c r="I72" s="31">
        <f t="shared" si="3"/>
        <v>-9.786888243076889E-3</v>
      </c>
      <c r="J72" s="31">
        <f t="shared" si="3"/>
        <v>-3.5006604556580938E-2</v>
      </c>
      <c r="K72" s="31">
        <f t="shared" si="3"/>
        <v>5.8129672440687764E-2</v>
      </c>
      <c r="L72" s="31">
        <f t="shared" si="3"/>
        <v>8.982731611091135E-3</v>
      </c>
      <c r="M72" s="37">
        <f t="shared" ref="M72:R72" si="4">(M71-L71)/L71</f>
        <v>-9.585010349018562E-3</v>
      </c>
      <c r="N72" s="37">
        <f t="shared" si="4"/>
        <v>5.0374026744285831E-3</v>
      </c>
      <c r="O72" s="37">
        <f t="shared" si="4"/>
        <v>-3.8541490313173304E-2</v>
      </c>
      <c r="P72" s="37">
        <f t="shared" si="4"/>
        <v>-1.5693123618556529E-2</v>
      </c>
      <c r="Q72" s="37">
        <f t="shared" si="4"/>
        <v>2.0457031864517056E-2</v>
      </c>
      <c r="R72" s="37">
        <f t="shared" si="4"/>
        <v>-0.13051987024337658</v>
      </c>
      <c r="S72" s="37">
        <f t="shared" ref="S72:X72" si="5">(S71-R71)/R71</f>
        <v>6.4931551183228173E-2</v>
      </c>
      <c r="T72" s="37">
        <f t="shared" si="5"/>
        <v>-7.0441695909136308E-3</v>
      </c>
      <c r="U72" s="37">
        <f t="shared" si="5"/>
        <v>-2.2426254442695814E-2</v>
      </c>
      <c r="V72" s="37">
        <f t="shared" si="5"/>
        <v>8.5889653441375755E-4</v>
      </c>
      <c r="W72" s="37">
        <f t="shared" si="5"/>
        <v>4.2480072639093272E-2</v>
      </c>
      <c r="X72" s="37">
        <f t="shared" si="5"/>
        <v>-1.6879401377484844E-2</v>
      </c>
      <c r="Y72" s="37">
        <f t="shared" ref="Y72:AC72" si="6">(Y71-X71)/X71</f>
        <v>1.3014751479537328E-2</v>
      </c>
      <c r="Z72" s="37">
        <f t="shared" si="6"/>
        <v>1.4122828730086495E-3</v>
      </c>
      <c r="AA72" s="47">
        <f t="shared" si="6"/>
        <v>1.4658930147345317E-2</v>
      </c>
      <c r="AB72" s="37">
        <f t="shared" si="6"/>
        <v>-1.6170864957286504E-2</v>
      </c>
      <c r="AC72" s="37">
        <f t="shared" si="6"/>
        <v>5.6675902098376578E-2</v>
      </c>
      <c r="AD72" s="37">
        <f>(AD71-AC71)/AC71</f>
        <v>0.17843753611551169</v>
      </c>
      <c r="AE72" s="37">
        <f>(AE71-AD71)/AD71</f>
        <v>-0.14325903124098283</v>
      </c>
      <c r="AF72" s="54">
        <f>(AF71-AE71)/AE71</f>
        <v>-5.3203892279474804E-3</v>
      </c>
    </row>
    <row r="73" spans="1:32" x14ac:dyDescent="0.2">
      <c r="A73" s="7"/>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10"/>
    </row>
    <row r="74" spans="1:32" ht="13.5" thickBot="1" x14ac:dyDescent="0.25">
      <c r="A74" s="55" t="s">
        <v>486</v>
      </c>
      <c r="B74" s="1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3"/>
    </row>
  </sheetData>
  <phoneticPr fontId="4" type="noConversion"/>
  <printOptions horizontalCentered="1"/>
  <pageMargins left="0.25" right="0.25" top="0.5" bottom="0.5" header="0.3" footer="0.3"/>
  <pageSetup paperSize="5" scale="46" fitToHeight="0" orientation="landscape" r:id="rId1"/>
  <headerFooter>
    <oddFooter>&amp;L&amp;14Office of Economic and Demographic Research&amp;C&amp;14Page &amp;P of &amp;N&amp;R&amp;14January 7, 2025</oddFooter>
  </headerFooter>
  <ignoredErrors>
    <ignoredError sqref="AF71 B71:AE7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County Governments</vt:lpstr>
      <vt:lpstr>Municipal Governments</vt:lpstr>
      <vt:lpstr>School Districts</vt:lpstr>
      <vt:lpstr>'County Governments'!Print_Area</vt:lpstr>
      <vt:lpstr>'Municipal Governments'!Print_Area</vt:lpstr>
      <vt:lpstr>'School Districts'!Print_Area</vt:lpstr>
      <vt:lpstr>'County Governments'!Print_Titles</vt:lpstr>
      <vt:lpstr>'Municipal Governments'!Print_Titles</vt:lpstr>
      <vt:lpstr>'School Districts'!Print_Titles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2025-01-07T20:42:04Z</cp:lastPrinted>
  <dcterms:created xsi:type="dcterms:W3CDTF">2000-07-05T17:45:16Z</dcterms:created>
  <dcterms:modified xsi:type="dcterms:W3CDTF">2025-01-07T20:44:49Z</dcterms:modified>
</cp:coreProperties>
</file>