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legislative/other own source/"/>
    </mc:Choice>
  </mc:AlternateContent>
  <xr:revisionPtr revIDLastSave="32" documentId="11_7B757C12D0DAE4D0417615362BFE23EB7F3AA02F" xr6:coauthVersionLast="47" xr6:coauthVersionMax="47" xr10:uidLastSave="{BD677915-5421-44D7-8B59-316CB223C9AD}"/>
  <bookViews>
    <workbookView xWindow="-108" yWindow="-108" windowWidth="23256" windowHeight="13896" tabRatio="602" xr2:uid="{00000000-000D-0000-FFFF-FFFF00000000}"/>
  </bookViews>
  <sheets>
    <sheet name="Counties" sheetId="11" r:id="rId1"/>
  </sheets>
  <definedNames>
    <definedName name="_xlnm.Print_Area" localSheetId="0">Counties!$A$1:$AG$77</definedName>
    <definedName name="_xlnm.Print_Titles" localSheetId="0">Counties!$1:$3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73" i="11" l="1"/>
  <c r="AF71" i="11"/>
  <c r="AF72" i="11" l="1"/>
  <c r="AE73" i="11"/>
  <c r="AE71" i="11"/>
  <c r="AD73" i="11" l="1"/>
  <c r="AD71" i="11"/>
  <c r="AC73" i="11"/>
  <c r="AC71" i="11"/>
  <c r="AB73" i="11"/>
  <c r="AB71" i="11"/>
  <c r="AC72" i="11" s="1"/>
  <c r="AA73" i="11"/>
  <c r="AA71" i="11"/>
  <c r="Z73" i="11"/>
  <c r="Z71" i="11"/>
  <c r="Y73" i="11"/>
  <c r="Y71" i="11"/>
  <c r="X73" i="11"/>
  <c r="X71" i="11"/>
  <c r="W73" i="11"/>
  <c r="W71" i="11"/>
  <c r="V73" i="11"/>
  <c r="V71" i="11"/>
  <c r="U73" i="11"/>
  <c r="U71" i="11"/>
  <c r="T73" i="11"/>
  <c r="T71" i="11"/>
  <c r="S73" i="11"/>
  <c r="S71" i="11"/>
  <c r="D73" i="11"/>
  <c r="E73" i="11"/>
  <c r="F73" i="11"/>
  <c r="G73" i="11"/>
  <c r="H73" i="11"/>
  <c r="I73" i="11"/>
  <c r="J73" i="11"/>
  <c r="K73" i="11"/>
  <c r="L73" i="11"/>
  <c r="M73" i="11"/>
  <c r="N73" i="11"/>
  <c r="O73" i="11"/>
  <c r="P73" i="11"/>
  <c r="Q73" i="11"/>
  <c r="R73" i="11"/>
  <c r="AG73" i="11"/>
  <c r="C73" i="11"/>
  <c r="AG71" i="11"/>
  <c r="AG72" i="11" s="1"/>
  <c r="R71" i="11"/>
  <c r="Q71" i="11"/>
  <c r="P71" i="11"/>
  <c r="O71" i="11"/>
  <c r="N71" i="11"/>
  <c r="M71" i="11"/>
  <c r="L71" i="11"/>
  <c r="K71" i="11"/>
  <c r="J71" i="11"/>
  <c r="I71" i="11"/>
  <c r="J72" i="11" s="1"/>
  <c r="H71" i="11"/>
  <c r="G71" i="11"/>
  <c r="F71" i="11"/>
  <c r="E71" i="11"/>
  <c r="C71" i="11"/>
  <c r="D71" i="11"/>
  <c r="E72" i="11" s="1"/>
  <c r="Z72" i="11"/>
  <c r="AA72" i="11" l="1"/>
  <c r="M72" i="11"/>
  <c r="N72" i="11"/>
  <c r="P72" i="11"/>
  <c r="H72" i="11"/>
  <c r="T72" i="11"/>
  <c r="AD72" i="11"/>
  <c r="Y72" i="11"/>
  <c r="Q72" i="11"/>
  <c r="R72" i="11"/>
  <c r="U72" i="11"/>
  <c r="AE72" i="11"/>
  <c r="K72" i="11"/>
  <c r="O72" i="11"/>
  <c r="V72" i="11"/>
  <c r="S72" i="11"/>
  <c r="D72" i="11"/>
  <c r="X72" i="11"/>
  <c r="F72" i="11"/>
  <c r="L72" i="11"/>
  <c r="G72" i="11"/>
  <c r="AB72" i="11"/>
  <c r="W72" i="11"/>
  <c r="I7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Y3" authorId="0" shapeId="0" xr:uid="{00000000-0006-0000-0000-000001000000}">
      <text>
        <r>
          <rPr>
            <b/>
            <sz val="9"/>
            <color indexed="81"/>
            <rFont val="Tahoma"/>
            <family val="2"/>
          </rPr>
          <t>Verified revenues reported as of February 2, 2023.</t>
        </r>
      </text>
    </comment>
    <comment ref="Z3" authorId="0" shapeId="0" xr:uid="{00000000-0006-0000-0000-000002000000}">
      <text>
        <r>
          <rPr>
            <b/>
            <sz val="9"/>
            <color indexed="81"/>
            <rFont val="Tahoma"/>
            <family val="2"/>
          </rPr>
          <t xml:space="preserve">Verified revenues reported as of February 2, 2023.
</t>
        </r>
      </text>
    </comment>
    <comment ref="AA3" authorId="0" shapeId="0" xr:uid="{00000000-0006-0000-0000-000003000000}">
      <text>
        <r>
          <rPr>
            <b/>
            <sz val="9"/>
            <color indexed="81"/>
            <rFont val="Tahoma"/>
            <family val="2"/>
          </rPr>
          <t>Verified revenues reported as of February 2, 2023.</t>
        </r>
        <r>
          <rPr>
            <sz val="9"/>
            <color indexed="81"/>
            <rFont val="Tahoma"/>
            <family val="2"/>
          </rPr>
          <t xml:space="preserve">
</t>
        </r>
      </text>
    </comment>
    <comment ref="AB3" authorId="0" shapeId="0" xr:uid="{00000000-0006-0000-0000-000004000000}">
      <text>
        <r>
          <rPr>
            <b/>
            <sz val="9"/>
            <color indexed="81"/>
            <rFont val="Tahoma"/>
            <family val="2"/>
          </rPr>
          <t xml:space="preserve">Verified revenues reported as of February 2, 2023.
</t>
        </r>
      </text>
    </comment>
    <comment ref="AC3" authorId="0" shapeId="0" xr:uid="{00000000-0006-0000-0000-000005000000}">
      <text>
        <r>
          <rPr>
            <b/>
            <sz val="9"/>
            <color indexed="81"/>
            <rFont val="Tahoma"/>
            <family val="2"/>
          </rPr>
          <t>Verified revenues reported as of August 14, 2024.</t>
        </r>
      </text>
    </comment>
    <comment ref="AD3" authorId="0" shapeId="0" xr:uid="{00000000-0006-0000-0000-000006000000}">
      <text>
        <r>
          <rPr>
            <b/>
            <sz val="9"/>
            <color indexed="81"/>
            <rFont val="Tahoma"/>
            <family val="2"/>
          </rPr>
          <t>Verified revenues reported as of August 14, 2024.</t>
        </r>
      </text>
    </comment>
    <comment ref="AE3" authorId="0" shapeId="0" xr:uid="{00000000-0006-0000-0000-000007000000}">
      <text>
        <r>
          <rPr>
            <b/>
            <sz val="9"/>
            <color indexed="81"/>
            <rFont val="Tahoma"/>
            <family val="2"/>
          </rPr>
          <t>Verified revenues reported as of August 14, 2024.</t>
        </r>
      </text>
    </comment>
    <comment ref="AF3" authorId="0" shapeId="0" xr:uid="{F4DBA611-61F9-47C9-B4E3-E630D7B6AA19}">
      <text>
        <r>
          <rPr>
            <b/>
            <sz val="9"/>
            <color indexed="81"/>
            <rFont val="Tahoma"/>
            <family val="2"/>
          </rPr>
          <t>Verified revenues reported as of December 17, 2024.</t>
        </r>
      </text>
    </comment>
    <comment ref="AG3" authorId="0" shapeId="0" xr:uid="{00000000-0006-0000-0000-000008000000}">
      <text>
        <r>
          <rPr>
            <b/>
            <sz val="9"/>
            <color indexed="81"/>
            <rFont val="Tahoma"/>
            <family val="2"/>
          </rPr>
          <t>Verified revenues reported as of January 21, 2025.</t>
        </r>
      </text>
    </comment>
  </commentList>
</comments>
</file>

<file path=xl/sharedStrings.xml><?xml version="1.0" encoding="utf-8"?>
<sst xmlns="http://schemas.openxmlformats.org/spreadsheetml/2006/main" count="77" uniqueCount="77">
  <si>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</si>
  <si>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</si>
  <si>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</si>
  <si>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</si>
  <si>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</si>
  <si>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</si>
  <si>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</si>
  <si>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</si>
  <si>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</si>
  <si>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</si>
  <si>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</si>
  <si>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</si>
  <si>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</si>
  <si>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</si>
  <si>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</si>
  <si>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</si>
  <si>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</si>
  <si>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</si>
  <si>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</si>
  <si>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</si>
  <si>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</si>
  <si>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</si>
  <si>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</si>
  <si>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</si>
  <si>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</si>
  <si>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</si>
  <si>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</si>
  <si>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</si>
  <si>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</si>
  <si>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</si>
  <si>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</si>
  <si>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</si>
  <si>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</si>
  <si>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</si>
  <si>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</si>
  <si>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</si>
  <si>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</si>
  <si>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</si>
  <si>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</si>
  <si>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</si>
  <si>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</si>
  <si>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</si>
  <si>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</si>
  <si>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</si>
  <si>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</si>
  <si>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</si>
  <si>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</si>
  <si>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</si>
  <si>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</si>
  <si>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</si>
  <si>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</si>
  <si>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</si>
  <si>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</si>
  <si>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</si>
  <si>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</si>
  <si>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</si>
  <si>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</si>
  <si>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</si>
  <si>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</si>
  <si>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</si>
  <si>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</si>
  <si>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</si>
  <si>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</si>
  <si>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</si>
  <si>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</si>
  <si>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Refer to the separate municipal table for the consolidated City of Jacksonville/Duval County totals.</t>
  </si>
  <si>
    <t>Data Source: Florida Department of Financial Services.</t>
  </si>
  <si>
    <t>% Change</t>
  </si>
  <si>
    <t># Reporting</t>
  </si>
  <si>
    <t>-</t>
  </si>
  <si>
    <t>Statewide Total</t>
  </si>
  <si>
    <t>St. Johns</t>
  </si>
  <si>
    <t>St. Lucie</t>
  </si>
  <si>
    <t>DeSoto</t>
  </si>
  <si>
    <t>Summary of Reported County Local Business Tax Revenues</t>
  </si>
  <si>
    <t>Note: This summary reflects aggregate revenues reported across all fund types within current Uniform Accounting System (UAS) Revenue Code 316.000 - Local Business Tax or 321.000 - Occupational License Tax in prior fiscal years.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</si>
  <si>
    <t>Local Fiscal Years Ended September 30, 1993 - 2023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</si>
</sst>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0" x14ac:knownFonts="1">
    <font>
      <sz val="10"/>
      <name val="Arial"/>
    </font>
    <font>
      <b/>
      <sz val="10"/>
      <name val="Arial"/>
      <family val="2"/>
    </font>
    <font>
      <sz val="10"/>
      <name val="Arial"/>
      <family val="2"/>
    </font>
    <font>
      <sz val="10"/>
      <name val="Arial"/>
      <family val="2"/>
    </font>
    <font>
      <sz val="8"/>
      <name val="Arial"/>
      <family val="2"/>
    </font>
    <font>
      <b/>
      <sz val="10"/>
      <name val="Arial"/>
      <family val="2"/>
    </font>
    <font>
      <sz val="9"/>
      <color indexed="81"/>
      <name val="Tahoma"/>
      <family val="2"/>
    </font>
    <font>
      <b/>
      <sz val="9"/>
      <color indexed="81"/>
      <name val="Tahoma"/>
      <family val="2"/>
    </font>
    <font>
      <b/>
      <sz val="24"/>
      <name val="Arial"/>
      <family val="2"/>
    </font>
    <font>
      <b/>
      <sz val="20"/>
      <name val="Arial"/>
      <family val="2"/>
    </font>
  </fonts>
  <fills count="3">
    <fill>
      <patternFill patternType="none"/>
    </fill>
    <fill>
      <patternFill patternType="gray125"/>
    </fill>
    <fill>
      <patternFill patternType="solid">
        <fgColor indexed="22"/>
        <bgColor indexed="64"/>
      </patternFill>
    </fill>
  </fills>
  <borders count="2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54">
    <xf numFmtId="0" fontId="0" fillId="0" borderId="0" xfId="0"/>
    <xf numFmtId="42" fontId="0" fillId="0" borderId="0" xfId="0" applyNumberFormat="1"/>
    <xf numFmtId="0" fontId="3" fillId="0" borderId="0" xfId="0" applyFont="1"/>
    <xf numFmtId="0" fontId="0" fillId="0" borderId="1" xfId="0" applyBorder="1"/>
    <xf numFmtId="0" fontId="0" fillId="0" borderId="0" xfId="0" applyBorder="1"/>
    <xf numFmtId="42" fontId="0" fillId="0" borderId="0" xfId="0" applyNumberFormat="1" applyBorder="1"/>
    <xf numFmtId="42" fontId="0" fillId="0" borderId="2" xfId="0" applyNumberFormat="1" applyBorder="1"/>
    <xf numFmtId="0" fontId="0" fillId="0" borderId="3" xfId="0" applyBorder="1"/>
    <xf numFmtId="0" fontId="0" fillId="0" borderId="4" xfId="0" applyBorder="1"/>
    <xf numFmtId="42" fontId="0" fillId="0" borderId="4" xfId="0" applyNumberFormat="1" applyBorder="1"/>
    <xf numFmtId="42" fontId="0" fillId="0" borderId="5" xfId="0" applyNumberFormat="1" applyBorder="1"/>
    <xf numFmtId="0" fontId="0" fillId="0" borderId="6" xfId="0" applyBorder="1"/>
    <xf numFmtId="42" fontId="0" fillId="0" borderId="7" xfId="0" applyNumberFormat="1" applyBorder="1"/>
    <xf numFmtId="42" fontId="0" fillId="0" borderId="7" xfId="2" applyNumberFormat="1" applyFont="1" applyBorder="1"/>
    <xf numFmtId="0" fontId="0" fillId="0" borderId="8" xfId="0" applyBorder="1"/>
    <xf numFmtId="0" fontId="0" fillId="0" borderId="9" xfId="0" applyBorder="1"/>
    <xf numFmtId="0" fontId="0" fillId="0" borderId="10" xfId="0" applyBorder="1"/>
    <xf numFmtId="42" fontId="0" fillId="0" borderId="11" xfId="0" applyNumberFormat="1" applyBorder="1"/>
    <xf numFmtId="0" fontId="5" fillId="2" borderId="12" xfId="0" applyFont="1" applyFill="1" applyBorder="1"/>
    <xf numFmtId="0" fontId="5" fillId="2" borderId="13" xfId="0" applyFont="1" applyFill="1" applyBorder="1"/>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2" borderId="13" xfId="0" applyFont="1" applyFill="1" applyBorder="1" applyAlignment="1">
      <alignment horizontal="center"/>
    </xf>
    <xf numFmtId="42" fontId="0" fillId="0" borderId="9" xfId="0" applyNumberFormat="1" applyBorder="1"/>
    <xf numFmtId="42" fontId="0" fillId="0" borderId="16" xfId="0" applyNumberFormat="1" applyBorder="1"/>
    <xf numFmtId="0" fontId="5" fillId="2" borderId="17" xfId="0" applyFont="1" applyFill="1" applyBorder="1" applyAlignment="1">
      <alignment horizontal="center"/>
    </xf>
    <xf numFmtId="0" fontId="1" fillId="2" borderId="8" xfId="0" applyFont="1" applyFill="1" applyBorder="1"/>
    <xf numFmtId="0" fontId="1" fillId="2" borderId="10" xfId="0" applyFont="1" applyFill="1" applyBorder="1"/>
    <xf numFmtId="42" fontId="1" fillId="2" borderId="18" xfId="0" applyNumberFormat="1" applyFont="1" applyFill="1" applyBorder="1"/>
    <xf numFmtId="42" fontId="1" fillId="2" borderId="19" xfId="0" applyNumberFormat="1" applyFont="1" applyFill="1" applyBorder="1"/>
    <xf numFmtId="0" fontId="5" fillId="2" borderId="8" xfId="0" applyFont="1" applyFill="1" applyBorder="1"/>
    <xf numFmtId="0" fontId="5" fillId="2" borderId="10" xfId="0" applyFont="1" applyFill="1" applyBorder="1"/>
    <xf numFmtId="164" fontId="5" fillId="2" borderId="19" xfId="0" applyNumberFormat="1" applyFont="1" applyFill="1" applyBorder="1"/>
    <xf numFmtId="41" fontId="5" fillId="2" borderId="18" xfId="0" applyNumberFormat="1" applyFont="1" applyFill="1" applyBorder="1"/>
    <xf numFmtId="164" fontId="5" fillId="2" borderId="18" xfId="0" applyNumberFormat="1" applyFont="1" applyFill="1" applyBorder="1" applyAlignment="1">
      <alignment horizontal="right"/>
    </xf>
    <xf numFmtId="42" fontId="1" fillId="2" borderId="20" xfId="0" applyNumberFormat="1" applyFont="1" applyFill="1" applyBorder="1"/>
    <xf numFmtId="164" fontId="5" fillId="2" borderId="20" xfId="0" applyNumberFormat="1" applyFont="1" applyFill="1" applyBorder="1"/>
    <xf numFmtId="0" fontId="2" fillId="0" borderId="8" xfId="0" applyFont="1" applyBorder="1"/>
    <xf numFmtId="42" fontId="0" fillId="0" borderId="18" xfId="0" applyNumberFormat="1" applyBorder="1"/>
    <xf numFmtId="42" fontId="0" fillId="0" borderId="19" xfId="0" applyNumberFormat="1" applyBorder="1"/>
    <xf numFmtId="42" fontId="0" fillId="0" borderId="19" xfId="1" applyNumberFormat="1" applyFont="1" applyBorder="1"/>
    <xf numFmtId="42" fontId="0" fillId="0" borderId="10" xfId="0" applyNumberFormat="1" applyBorder="1"/>
    <xf numFmtId="42" fontId="0" fillId="0" borderId="20" xfId="0" applyNumberFormat="1" applyBorder="1"/>
    <xf numFmtId="41" fontId="5" fillId="2" borderId="20" xfId="0" applyNumberFormat="1" applyFont="1" applyFill="1" applyBorder="1"/>
    <xf numFmtId="41" fontId="5" fillId="2" borderId="19" xfId="0" applyNumberFormat="1" applyFont="1" applyFill="1" applyBorder="1"/>
    <xf numFmtId="0" fontId="2" fillId="0" borderId="1" xfId="0" applyFont="1" applyBorder="1" applyAlignment="1">
      <alignment wrapText="1"/>
    </xf>
    <xf numFmtId="0" fontId="0" fillId="0" borderId="0" xfId="0" applyAlignment="1">
      <alignment wrapText="1"/>
    </xf>
    <xf numFmtId="0" fontId="0" fillId="0" borderId="2" xfId="0" applyBorder="1" applyAlignment="1">
      <alignment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1"/>
  <sheetViews>
    <sheetView tabSelected="1" workbookViewId="0">
      <pane xSplit="1" ySplit="3" topLeftCell="B4" activePane="bottomRight" state="frozen"/>
      <selection pane="topRight" activeCell="B1" sqref="B1"/>
      <selection pane="bottomLeft" activeCell="A4" sqref="A4"/>
      <selection pane="bottomRight" activeCell="A4" sqref="A4"/>
    </sheetView>
  </sheetViews>
  <sheetFormatPr defaultRowHeight="13.2" x14ac:dyDescent="0.25"/>
  <cols>
    <col min="1" max="1" width="15.6640625" customWidth="1"/>
    <col min="2" max="2" width="1.6640625" customWidth="1"/>
    <col min="3" max="33" width="13.6640625" customWidth="1"/>
  </cols>
  <sheetData>
    <row r="1" spans="1:33" ht="30" x14ac:dyDescent="0.5">
      <c r="A1" s="48" t="s">
        <v>74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50"/>
    </row>
    <row r="2" spans="1:33" ht="25.2" thickBot="1" x14ac:dyDescent="0.45">
      <c r="A2" s="51" t="s">
        <v>76</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3"/>
    </row>
    <row r="3" spans="1:33" ht="13.8" thickBot="1" x14ac:dyDescent="0.3">
      <c r="A3" s="18" t="s">
        <v>7</v>
      </c>
      <c r="B3" s="19"/>
      <c r="C3" s="20">
        <v>1993</v>
      </c>
      <c r="D3" s="21">
        <v>1994</v>
      </c>
      <c r="E3" s="21">
        <v>1995</v>
      </c>
      <c r="F3" s="21">
        <v>1996</v>
      </c>
      <c r="G3" s="21">
        <v>1997</v>
      </c>
      <c r="H3" s="21">
        <v>1998</v>
      </c>
      <c r="I3" s="21">
        <v>1999</v>
      </c>
      <c r="J3" s="21">
        <v>2000</v>
      </c>
      <c r="K3" s="22">
        <v>2001</v>
      </c>
      <c r="L3" s="21">
        <v>2002</v>
      </c>
      <c r="M3" s="21">
        <v>2003</v>
      </c>
      <c r="N3" s="21">
        <v>2004</v>
      </c>
      <c r="O3" s="21">
        <v>2005</v>
      </c>
      <c r="P3" s="21">
        <v>2006</v>
      </c>
      <c r="Q3" s="21">
        <v>2007</v>
      </c>
      <c r="R3" s="21">
        <v>2008</v>
      </c>
      <c r="S3" s="21">
        <v>2009</v>
      </c>
      <c r="T3" s="21">
        <v>2010</v>
      </c>
      <c r="U3" s="21">
        <v>2011</v>
      </c>
      <c r="V3" s="21">
        <v>2012</v>
      </c>
      <c r="W3" s="21">
        <v>2013</v>
      </c>
      <c r="X3" s="21">
        <v>2014</v>
      </c>
      <c r="Y3" s="21">
        <v>2015</v>
      </c>
      <c r="Z3" s="21">
        <v>2016</v>
      </c>
      <c r="AA3" s="21">
        <v>2017</v>
      </c>
      <c r="AB3" s="21">
        <v>2018</v>
      </c>
      <c r="AC3" s="21">
        <v>2019</v>
      </c>
      <c r="AD3" s="21">
        <v>2020</v>
      </c>
      <c r="AE3" s="21">
        <v>2021</v>
      </c>
      <c r="AF3" s="21">
        <v>2022</v>
      </c>
      <c r="AG3" s="25">
        <v>2023</v>
      </c>
    </row>
    <row r="4" spans="1:33" x14ac:dyDescent="0.25">
      <c r="A4" s="11" t="s">
        <v>0</v>
      </c>
      <c r="B4" s="15"/>
      <c r="C4" s="17">
        <v>49605</v>
      </c>
      <c r="D4" s="12">
        <v>10246</v>
      </c>
      <c r="E4" s="12">
        <v>43345</v>
      </c>
      <c r="F4" s="13">
        <v>4675</v>
      </c>
      <c r="G4" s="13">
        <v>43615</v>
      </c>
      <c r="H4" s="12">
        <v>3352</v>
      </c>
      <c r="I4" s="12">
        <v>36420</v>
      </c>
      <c r="J4" s="12">
        <v>3520</v>
      </c>
      <c r="K4" s="23">
        <v>92461</v>
      </c>
      <c r="L4" s="12">
        <v>404761</v>
      </c>
      <c r="M4" s="12">
        <v>287014</v>
      </c>
      <c r="N4" s="12">
        <v>275483</v>
      </c>
      <c r="O4" s="12">
        <v>356423</v>
      </c>
      <c r="P4" s="12">
        <v>1860356</v>
      </c>
      <c r="Q4" s="12">
        <v>339377</v>
      </c>
      <c r="R4" s="12">
        <v>330107</v>
      </c>
      <c r="S4" s="12">
        <v>284242</v>
      </c>
      <c r="T4" s="12">
        <v>243356</v>
      </c>
      <c r="U4" s="12">
        <v>262001</v>
      </c>
      <c r="V4" s="12">
        <v>223965</v>
      </c>
      <c r="W4" s="12">
        <v>235709</v>
      </c>
      <c r="X4" s="12">
        <v>229979</v>
      </c>
      <c r="Y4" s="12">
        <v>221217</v>
      </c>
      <c r="Z4" s="12">
        <v>211063</v>
      </c>
      <c r="AA4" s="12">
        <v>198432</v>
      </c>
      <c r="AB4" s="12">
        <v>193380</v>
      </c>
      <c r="AC4" s="12">
        <v>35746</v>
      </c>
      <c r="AD4" s="12">
        <v>0</v>
      </c>
      <c r="AE4" s="12">
        <v>0</v>
      </c>
      <c r="AF4" s="12">
        <v>0</v>
      </c>
      <c r="AG4" s="24">
        <v>0</v>
      </c>
    </row>
    <row r="5" spans="1:33" x14ac:dyDescent="0.25">
      <c r="A5" s="14" t="s">
        <v>8</v>
      </c>
      <c r="B5" s="16"/>
      <c r="C5" s="38">
        <v>7433</v>
      </c>
      <c r="D5" s="39">
        <v>12615</v>
      </c>
      <c r="E5" s="40">
        <v>11359</v>
      </c>
      <c r="F5" s="40">
        <v>15165</v>
      </c>
      <c r="G5" s="40">
        <v>7052</v>
      </c>
      <c r="H5" s="40">
        <v>6830</v>
      </c>
      <c r="I5" s="40">
        <v>10137</v>
      </c>
      <c r="J5" s="39">
        <v>13603</v>
      </c>
      <c r="K5" s="41">
        <v>14771</v>
      </c>
      <c r="L5" s="39">
        <v>14599</v>
      </c>
      <c r="M5" s="39">
        <v>15109</v>
      </c>
      <c r="N5" s="39">
        <v>14725</v>
      </c>
      <c r="O5" s="39">
        <v>15839</v>
      </c>
      <c r="P5" s="39">
        <v>16649</v>
      </c>
      <c r="Q5" s="39">
        <v>0</v>
      </c>
      <c r="R5" s="39">
        <v>0</v>
      </c>
      <c r="S5" s="39">
        <v>0</v>
      </c>
      <c r="T5" s="39">
        <v>13740</v>
      </c>
      <c r="U5" s="39">
        <v>8036</v>
      </c>
      <c r="V5" s="39">
        <v>14465</v>
      </c>
      <c r="W5" s="39">
        <v>12911</v>
      </c>
      <c r="X5" s="39">
        <v>12925</v>
      </c>
      <c r="Y5" s="39">
        <v>9040</v>
      </c>
      <c r="Z5" s="39">
        <v>9897</v>
      </c>
      <c r="AA5" s="39">
        <v>13266</v>
      </c>
      <c r="AB5" s="39">
        <v>11657</v>
      </c>
      <c r="AC5" s="39">
        <v>12650</v>
      </c>
      <c r="AD5" s="39">
        <v>13450</v>
      </c>
      <c r="AE5" s="39">
        <v>12894</v>
      </c>
      <c r="AF5" s="39">
        <v>11618</v>
      </c>
      <c r="AG5" s="42">
        <v>0</v>
      </c>
    </row>
    <row r="6" spans="1:33" x14ac:dyDescent="0.25">
      <c r="A6" s="14" t="s">
        <v>9</v>
      </c>
      <c r="B6" s="16"/>
      <c r="C6" s="38">
        <v>49350</v>
      </c>
      <c r="D6" s="39">
        <v>49797</v>
      </c>
      <c r="E6" s="40">
        <v>53495</v>
      </c>
      <c r="F6" s="40">
        <v>71763</v>
      </c>
      <c r="G6" s="40">
        <v>61058</v>
      </c>
      <c r="H6" s="40">
        <v>57048</v>
      </c>
      <c r="I6" s="40">
        <v>65727</v>
      </c>
      <c r="J6" s="39">
        <v>41205</v>
      </c>
      <c r="K6" s="41">
        <v>58177</v>
      </c>
      <c r="L6" s="39">
        <v>42907</v>
      </c>
      <c r="M6" s="39">
        <v>74122</v>
      </c>
      <c r="N6" s="39">
        <v>57247</v>
      </c>
      <c r="O6" s="39">
        <v>65527</v>
      </c>
      <c r="P6" s="39">
        <v>50960</v>
      </c>
      <c r="Q6" s="39">
        <v>57242</v>
      </c>
      <c r="R6" s="39">
        <v>38545</v>
      </c>
      <c r="S6" s="39">
        <v>0</v>
      </c>
      <c r="T6" s="39">
        <v>0</v>
      </c>
      <c r="U6" s="39">
        <v>0</v>
      </c>
      <c r="V6" s="39">
        <v>0</v>
      </c>
      <c r="W6" s="39">
        <v>0</v>
      </c>
      <c r="X6" s="39">
        <v>0</v>
      </c>
      <c r="Y6" s="39">
        <v>0</v>
      </c>
      <c r="Z6" s="39">
        <v>0</v>
      </c>
      <c r="AA6" s="39">
        <v>0</v>
      </c>
      <c r="AB6" s="39">
        <v>0</v>
      </c>
      <c r="AC6" s="39">
        <v>0</v>
      </c>
      <c r="AD6" s="39">
        <v>0</v>
      </c>
      <c r="AE6" s="39">
        <v>0</v>
      </c>
      <c r="AF6" s="39">
        <v>0</v>
      </c>
      <c r="AG6" s="42">
        <v>0</v>
      </c>
    </row>
    <row r="7" spans="1:33" x14ac:dyDescent="0.25">
      <c r="A7" s="14" t="s">
        <v>10</v>
      </c>
      <c r="B7" s="16"/>
      <c r="C7" s="38">
        <v>4351</v>
      </c>
      <c r="D7" s="39">
        <v>10368</v>
      </c>
      <c r="E7" s="40">
        <v>3281</v>
      </c>
      <c r="F7" s="40">
        <v>0</v>
      </c>
      <c r="G7" s="40">
        <v>0</v>
      </c>
      <c r="H7" s="40">
        <v>0</v>
      </c>
      <c r="I7" s="40">
        <v>0</v>
      </c>
      <c r="J7" s="39">
        <v>0</v>
      </c>
      <c r="K7" s="41">
        <v>0</v>
      </c>
      <c r="L7" s="39">
        <v>0</v>
      </c>
      <c r="M7" s="39">
        <v>0</v>
      </c>
      <c r="N7" s="39">
        <v>0</v>
      </c>
      <c r="O7" s="39">
        <v>0</v>
      </c>
      <c r="P7" s="39">
        <v>0</v>
      </c>
      <c r="Q7" s="39">
        <v>0</v>
      </c>
      <c r="R7" s="39">
        <v>0</v>
      </c>
      <c r="S7" s="39">
        <v>0</v>
      </c>
      <c r="T7" s="39">
        <v>0</v>
      </c>
      <c r="U7" s="39">
        <v>0</v>
      </c>
      <c r="V7" s="39">
        <v>0</v>
      </c>
      <c r="W7" s="39">
        <v>0</v>
      </c>
      <c r="X7" s="39">
        <v>0</v>
      </c>
      <c r="Y7" s="39">
        <v>0</v>
      </c>
      <c r="Z7" s="39">
        <v>0</v>
      </c>
      <c r="AA7" s="39">
        <v>0</v>
      </c>
      <c r="AB7" s="39">
        <v>0</v>
      </c>
      <c r="AC7" s="39">
        <v>0</v>
      </c>
      <c r="AD7" s="39">
        <v>0</v>
      </c>
      <c r="AE7" s="39">
        <v>0</v>
      </c>
      <c r="AF7" s="39">
        <v>0</v>
      </c>
      <c r="AG7" s="42">
        <v>0</v>
      </c>
    </row>
    <row r="8" spans="1:33" x14ac:dyDescent="0.25">
      <c r="A8" s="14" t="s">
        <v>11</v>
      </c>
      <c r="B8" s="16"/>
      <c r="C8" s="38">
        <v>130401</v>
      </c>
      <c r="D8" s="39">
        <v>173350</v>
      </c>
      <c r="E8" s="40">
        <v>191939</v>
      </c>
      <c r="F8" s="40">
        <v>462590</v>
      </c>
      <c r="G8" s="40">
        <v>334224</v>
      </c>
      <c r="H8" s="40">
        <v>412228</v>
      </c>
      <c r="I8" s="40">
        <v>375885</v>
      </c>
      <c r="J8" s="39">
        <v>452498</v>
      </c>
      <c r="K8" s="41">
        <v>443998</v>
      </c>
      <c r="L8" s="39">
        <v>515627</v>
      </c>
      <c r="M8" s="39">
        <v>519751</v>
      </c>
      <c r="N8" s="39">
        <v>506748</v>
      </c>
      <c r="O8" s="39">
        <v>723682</v>
      </c>
      <c r="P8" s="39">
        <v>632874</v>
      </c>
      <c r="Q8" s="39">
        <v>617490</v>
      </c>
      <c r="R8" s="39">
        <v>27585</v>
      </c>
      <c r="S8" s="39">
        <v>564232</v>
      </c>
      <c r="T8" s="39">
        <v>527388</v>
      </c>
      <c r="U8" s="39">
        <v>22365</v>
      </c>
      <c r="V8" s="39">
        <v>397398</v>
      </c>
      <c r="W8" s="39">
        <v>550455</v>
      </c>
      <c r="X8" s="39">
        <v>497142</v>
      </c>
      <c r="Y8" s="39">
        <v>517815</v>
      </c>
      <c r="Z8" s="39">
        <v>516283</v>
      </c>
      <c r="AA8" s="39">
        <v>488848</v>
      </c>
      <c r="AB8" s="39">
        <v>516209</v>
      </c>
      <c r="AC8" s="39">
        <v>523099</v>
      </c>
      <c r="AD8" s="39">
        <v>514737</v>
      </c>
      <c r="AE8" s="39">
        <v>493020</v>
      </c>
      <c r="AF8" s="39">
        <v>456950</v>
      </c>
      <c r="AG8" s="42">
        <v>450781</v>
      </c>
    </row>
    <row r="9" spans="1:33" x14ac:dyDescent="0.25">
      <c r="A9" s="14" t="s">
        <v>12</v>
      </c>
      <c r="B9" s="16"/>
      <c r="C9" s="38">
        <v>3867000</v>
      </c>
      <c r="D9" s="39">
        <v>4470000</v>
      </c>
      <c r="E9" s="40">
        <v>3899000</v>
      </c>
      <c r="F9" s="40">
        <v>4852000</v>
      </c>
      <c r="G9" s="40">
        <v>4329000</v>
      </c>
      <c r="H9" s="40">
        <v>4473000</v>
      </c>
      <c r="I9" s="40">
        <v>4264000</v>
      </c>
      <c r="J9" s="39">
        <v>4636000</v>
      </c>
      <c r="K9" s="41">
        <v>4403000</v>
      </c>
      <c r="L9" s="39">
        <v>4766000</v>
      </c>
      <c r="M9" s="39">
        <v>5155000</v>
      </c>
      <c r="N9" s="39">
        <v>5187000</v>
      </c>
      <c r="O9" s="39">
        <v>4852000</v>
      </c>
      <c r="P9" s="39">
        <v>5753000</v>
      </c>
      <c r="Q9" s="39">
        <v>5410000</v>
      </c>
      <c r="R9" s="39">
        <v>1101000</v>
      </c>
      <c r="S9" s="39">
        <v>1043000</v>
      </c>
      <c r="T9" s="39">
        <v>1017000</v>
      </c>
      <c r="U9" s="39">
        <v>1024000</v>
      </c>
      <c r="V9" s="39">
        <v>680000</v>
      </c>
      <c r="W9" s="39">
        <v>953000</v>
      </c>
      <c r="X9" s="39">
        <v>1184000</v>
      </c>
      <c r="Y9" s="39">
        <v>717000</v>
      </c>
      <c r="Z9" s="39">
        <v>1201000</v>
      </c>
      <c r="AA9" s="39">
        <v>897000</v>
      </c>
      <c r="AB9" s="39">
        <v>1002000</v>
      </c>
      <c r="AC9" s="39">
        <v>989372</v>
      </c>
      <c r="AD9" s="39">
        <v>965210</v>
      </c>
      <c r="AE9" s="39">
        <v>4725546</v>
      </c>
      <c r="AF9" s="39">
        <v>3699574</v>
      </c>
      <c r="AG9" s="42">
        <v>4510301</v>
      </c>
    </row>
    <row r="10" spans="1:33" x14ac:dyDescent="0.25">
      <c r="A10" s="14" t="s">
        <v>13</v>
      </c>
      <c r="B10" s="16"/>
      <c r="C10" s="38">
        <v>0</v>
      </c>
      <c r="D10" s="39">
        <v>0</v>
      </c>
      <c r="E10" s="40">
        <v>0</v>
      </c>
      <c r="F10" s="40">
        <v>0</v>
      </c>
      <c r="G10" s="40">
        <v>0</v>
      </c>
      <c r="H10" s="40">
        <v>0</v>
      </c>
      <c r="I10" s="40">
        <v>0</v>
      </c>
      <c r="J10" s="39">
        <v>0</v>
      </c>
      <c r="K10" s="41">
        <v>0</v>
      </c>
      <c r="L10" s="39">
        <v>0</v>
      </c>
      <c r="M10" s="39">
        <v>0</v>
      </c>
      <c r="N10" s="39">
        <v>0</v>
      </c>
      <c r="O10" s="39">
        <v>0</v>
      </c>
      <c r="P10" s="39">
        <v>0</v>
      </c>
      <c r="Q10" s="39">
        <v>0</v>
      </c>
      <c r="R10" s="39">
        <v>0</v>
      </c>
      <c r="S10" s="39">
        <v>0</v>
      </c>
      <c r="T10" s="39">
        <v>9900</v>
      </c>
      <c r="U10" s="39">
        <v>10175</v>
      </c>
      <c r="V10" s="39">
        <v>6700</v>
      </c>
      <c r="W10" s="39">
        <v>8975</v>
      </c>
      <c r="X10" s="39">
        <v>9700</v>
      </c>
      <c r="Y10" s="39">
        <v>9250</v>
      </c>
      <c r="Z10" s="39">
        <v>5975</v>
      </c>
      <c r="AA10" s="39">
        <v>6975</v>
      </c>
      <c r="AB10" s="39">
        <v>7450</v>
      </c>
      <c r="AC10" s="39">
        <v>30075</v>
      </c>
      <c r="AD10" s="39">
        <v>9850</v>
      </c>
      <c r="AE10" s="39">
        <v>9000</v>
      </c>
      <c r="AF10" s="39">
        <v>2050</v>
      </c>
      <c r="AG10" s="42">
        <v>2075</v>
      </c>
    </row>
    <row r="11" spans="1:33" x14ac:dyDescent="0.25">
      <c r="A11" s="14" t="s">
        <v>14</v>
      </c>
      <c r="B11" s="16"/>
      <c r="C11" s="38">
        <v>442350</v>
      </c>
      <c r="D11" s="39">
        <v>326631</v>
      </c>
      <c r="E11" s="40">
        <v>475352</v>
      </c>
      <c r="F11" s="40">
        <v>406462</v>
      </c>
      <c r="G11" s="40">
        <v>509297</v>
      </c>
      <c r="H11" s="40">
        <v>404314</v>
      </c>
      <c r="I11" s="40">
        <v>444782</v>
      </c>
      <c r="J11" s="39">
        <v>538983</v>
      </c>
      <c r="K11" s="41">
        <v>533609</v>
      </c>
      <c r="L11" s="39">
        <v>410255</v>
      </c>
      <c r="M11" s="39">
        <v>531708</v>
      </c>
      <c r="N11" s="39">
        <v>464178</v>
      </c>
      <c r="O11" s="39">
        <v>581007</v>
      </c>
      <c r="P11" s="39">
        <v>550848</v>
      </c>
      <c r="Q11" s="39">
        <v>627609</v>
      </c>
      <c r="R11" s="39">
        <v>495386</v>
      </c>
      <c r="S11" s="39">
        <v>526269</v>
      </c>
      <c r="T11" s="39">
        <v>435195</v>
      </c>
      <c r="U11" s="39">
        <v>515392</v>
      </c>
      <c r="V11" s="39">
        <v>519869</v>
      </c>
      <c r="W11" s="39">
        <v>599388</v>
      </c>
      <c r="X11" s="39">
        <v>590665</v>
      </c>
      <c r="Y11" s="39">
        <v>615777</v>
      </c>
      <c r="Z11" s="39">
        <v>435339</v>
      </c>
      <c r="AA11" s="39">
        <v>465763</v>
      </c>
      <c r="AB11" s="39">
        <v>430911</v>
      </c>
      <c r="AC11" s="39">
        <v>487808</v>
      </c>
      <c r="AD11" s="39">
        <v>400054</v>
      </c>
      <c r="AE11" s="39">
        <v>459140</v>
      </c>
      <c r="AF11" s="39">
        <v>365650</v>
      </c>
      <c r="AG11" s="42">
        <v>433259</v>
      </c>
    </row>
    <row r="12" spans="1:33" x14ac:dyDescent="0.25">
      <c r="A12" s="14" t="s">
        <v>15</v>
      </c>
      <c r="B12" s="16"/>
      <c r="C12" s="38">
        <v>104385</v>
      </c>
      <c r="D12" s="39">
        <v>83979</v>
      </c>
      <c r="E12" s="40">
        <v>169949</v>
      </c>
      <c r="F12" s="40">
        <v>145980</v>
      </c>
      <c r="G12" s="40">
        <v>194797</v>
      </c>
      <c r="H12" s="40">
        <v>200130</v>
      </c>
      <c r="I12" s="40">
        <v>196712</v>
      </c>
      <c r="J12" s="39">
        <v>199152</v>
      </c>
      <c r="K12" s="41">
        <v>207659</v>
      </c>
      <c r="L12" s="39">
        <v>216827</v>
      </c>
      <c r="M12" s="39">
        <v>218347</v>
      </c>
      <c r="N12" s="39">
        <v>203570</v>
      </c>
      <c r="O12" s="39">
        <v>265625</v>
      </c>
      <c r="P12" s="39">
        <v>262334</v>
      </c>
      <c r="Q12" s="39">
        <v>238226</v>
      </c>
      <c r="R12" s="39">
        <v>211528</v>
      </c>
      <c r="S12" s="39">
        <v>194717</v>
      </c>
      <c r="T12" s="39">
        <v>177116</v>
      </c>
      <c r="U12" s="39">
        <v>176519</v>
      </c>
      <c r="V12" s="39">
        <v>176688</v>
      </c>
      <c r="W12" s="39">
        <v>176560</v>
      </c>
      <c r="X12" s="39">
        <v>175976</v>
      </c>
      <c r="Y12" s="39">
        <v>173760</v>
      </c>
      <c r="Z12" s="39">
        <v>168420</v>
      </c>
      <c r="AA12" s="39">
        <v>164907</v>
      </c>
      <c r="AB12" s="39">
        <v>177578</v>
      </c>
      <c r="AC12" s="39">
        <v>169275</v>
      </c>
      <c r="AD12" s="39">
        <v>176815</v>
      </c>
      <c r="AE12" s="39">
        <v>190926</v>
      </c>
      <c r="AF12" s="39">
        <v>175963</v>
      </c>
      <c r="AG12" s="42">
        <v>140694</v>
      </c>
    </row>
    <row r="13" spans="1:33" x14ac:dyDescent="0.25">
      <c r="A13" s="14" t="s">
        <v>16</v>
      </c>
      <c r="B13" s="16"/>
      <c r="C13" s="38">
        <v>0</v>
      </c>
      <c r="D13" s="39">
        <v>0</v>
      </c>
      <c r="E13" s="40">
        <v>0</v>
      </c>
      <c r="F13" s="40">
        <v>0</v>
      </c>
      <c r="G13" s="40">
        <v>0</v>
      </c>
      <c r="H13" s="40">
        <v>0</v>
      </c>
      <c r="I13" s="40">
        <v>0</v>
      </c>
      <c r="J13" s="39">
        <v>0</v>
      </c>
      <c r="K13" s="41">
        <v>0</v>
      </c>
      <c r="L13" s="39">
        <v>0</v>
      </c>
      <c r="M13" s="39">
        <v>0</v>
      </c>
      <c r="N13" s="39">
        <v>0</v>
      </c>
      <c r="O13" s="39">
        <v>0</v>
      </c>
      <c r="P13" s="39">
        <v>0</v>
      </c>
      <c r="Q13" s="39">
        <v>0</v>
      </c>
      <c r="R13" s="39">
        <v>0</v>
      </c>
      <c r="S13" s="39">
        <v>0</v>
      </c>
      <c r="T13" s="39">
        <v>0</v>
      </c>
      <c r="U13" s="39">
        <v>0</v>
      </c>
      <c r="V13" s="39">
        <v>0</v>
      </c>
      <c r="W13" s="39">
        <v>0</v>
      </c>
      <c r="X13" s="39">
        <v>0</v>
      </c>
      <c r="Y13" s="39">
        <v>0</v>
      </c>
      <c r="Z13" s="39">
        <v>0</v>
      </c>
      <c r="AA13" s="39">
        <v>0</v>
      </c>
      <c r="AB13" s="39">
        <v>0</v>
      </c>
      <c r="AC13" s="39">
        <v>0</v>
      </c>
      <c r="AD13" s="39">
        <v>0</v>
      </c>
      <c r="AE13" s="39">
        <v>0</v>
      </c>
      <c r="AF13" s="39">
        <v>0</v>
      </c>
      <c r="AG13" s="42">
        <v>0</v>
      </c>
    </row>
    <row r="14" spans="1:33" x14ac:dyDescent="0.25">
      <c r="A14" s="14" t="s">
        <v>17</v>
      </c>
      <c r="B14" s="16"/>
      <c r="C14" s="38">
        <v>909581</v>
      </c>
      <c r="D14" s="39">
        <v>892025</v>
      </c>
      <c r="E14" s="40">
        <v>545618</v>
      </c>
      <c r="F14" s="40">
        <v>786837</v>
      </c>
      <c r="G14" s="40">
        <v>872927</v>
      </c>
      <c r="H14" s="40">
        <v>906722</v>
      </c>
      <c r="I14" s="40">
        <v>927223</v>
      </c>
      <c r="J14" s="39">
        <v>1072857</v>
      </c>
      <c r="K14" s="41">
        <v>1178995</v>
      </c>
      <c r="L14" s="39">
        <v>1542626</v>
      </c>
      <c r="M14" s="39">
        <v>1448675</v>
      </c>
      <c r="N14" s="39">
        <v>1452616</v>
      </c>
      <c r="O14" s="39">
        <v>1340708</v>
      </c>
      <c r="P14" s="39">
        <v>1315606</v>
      </c>
      <c r="Q14" s="39">
        <v>1913371</v>
      </c>
      <c r="R14" s="39">
        <v>0</v>
      </c>
      <c r="S14" s="39">
        <v>0</v>
      </c>
      <c r="T14" s="39">
        <v>0</v>
      </c>
      <c r="U14" s="39">
        <v>1078958</v>
      </c>
      <c r="V14" s="39">
        <v>0</v>
      </c>
      <c r="W14" s="39">
        <v>0</v>
      </c>
      <c r="X14" s="39">
        <v>0</v>
      </c>
      <c r="Y14" s="39">
        <v>0</v>
      </c>
      <c r="Z14" s="39">
        <v>0</v>
      </c>
      <c r="AA14" s="39">
        <v>0</v>
      </c>
      <c r="AB14" s="39">
        <v>0</v>
      </c>
      <c r="AC14" s="39">
        <v>0</v>
      </c>
      <c r="AD14" s="39">
        <v>0</v>
      </c>
      <c r="AE14" s="39">
        <v>0</v>
      </c>
      <c r="AF14" s="39">
        <v>645978</v>
      </c>
      <c r="AG14" s="42">
        <v>684574</v>
      </c>
    </row>
    <row r="15" spans="1:33" x14ac:dyDescent="0.25">
      <c r="A15" s="14" t="s">
        <v>18</v>
      </c>
      <c r="B15" s="16"/>
      <c r="C15" s="38">
        <v>30568</v>
      </c>
      <c r="D15" s="39">
        <v>39550</v>
      </c>
      <c r="E15" s="40">
        <v>51437</v>
      </c>
      <c r="F15" s="40">
        <v>43438</v>
      </c>
      <c r="G15" s="40">
        <v>41794</v>
      </c>
      <c r="H15" s="40">
        <v>92651</v>
      </c>
      <c r="I15" s="40">
        <v>59849</v>
      </c>
      <c r="J15" s="39">
        <v>46180</v>
      </c>
      <c r="K15" s="41">
        <v>53705</v>
      </c>
      <c r="L15" s="39">
        <v>57581</v>
      </c>
      <c r="M15" s="39">
        <v>57318</v>
      </c>
      <c r="N15" s="39">
        <v>56708</v>
      </c>
      <c r="O15" s="39">
        <v>71856</v>
      </c>
      <c r="P15" s="39">
        <v>110790</v>
      </c>
      <c r="Q15" s="39">
        <v>76256</v>
      </c>
      <c r="R15" s="39">
        <v>405680</v>
      </c>
      <c r="S15" s="39">
        <v>0</v>
      </c>
      <c r="T15" s="39">
        <v>13300</v>
      </c>
      <c r="U15" s="39">
        <v>23450</v>
      </c>
      <c r="V15" s="39">
        <v>14225</v>
      </c>
      <c r="W15" s="39">
        <v>17775</v>
      </c>
      <c r="X15" s="39">
        <v>13725</v>
      </c>
      <c r="Y15" s="39">
        <v>18150</v>
      </c>
      <c r="Z15" s="39">
        <v>88608</v>
      </c>
      <c r="AA15" s="39">
        <v>84888</v>
      </c>
      <c r="AB15" s="39">
        <v>3725</v>
      </c>
      <c r="AC15" s="39">
        <v>51498</v>
      </c>
      <c r="AD15" s="39">
        <v>52320</v>
      </c>
      <c r="AE15" s="39">
        <v>4765</v>
      </c>
      <c r="AF15" s="39">
        <v>6690</v>
      </c>
      <c r="AG15" s="42">
        <v>52629</v>
      </c>
    </row>
    <row r="16" spans="1:33" x14ac:dyDescent="0.25">
      <c r="A16" s="37" t="s">
        <v>73</v>
      </c>
      <c r="B16" s="16"/>
      <c r="C16" s="38">
        <v>21344</v>
      </c>
      <c r="D16" s="39">
        <v>22389</v>
      </c>
      <c r="E16" s="40">
        <v>17202</v>
      </c>
      <c r="F16" s="40">
        <v>21465</v>
      </c>
      <c r="G16" s="40">
        <v>23567</v>
      </c>
      <c r="H16" s="40">
        <v>21284</v>
      </c>
      <c r="I16" s="40">
        <v>25686</v>
      </c>
      <c r="J16" s="39">
        <v>48618</v>
      </c>
      <c r="K16" s="41">
        <v>31705</v>
      </c>
      <c r="L16" s="39">
        <v>49009</v>
      </c>
      <c r="M16" s="39">
        <v>50055</v>
      </c>
      <c r="N16" s="39">
        <v>38377</v>
      </c>
      <c r="O16" s="39">
        <v>67065</v>
      </c>
      <c r="P16" s="39">
        <v>45847</v>
      </c>
      <c r="Q16" s="39">
        <v>41446</v>
      </c>
      <c r="R16" s="39">
        <v>34963</v>
      </c>
      <c r="S16" s="39">
        <v>35112</v>
      </c>
      <c r="T16" s="39">
        <v>0</v>
      </c>
      <c r="U16" s="39">
        <v>0</v>
      </c>
      <c r="V16" s="39">
        <v>0</v>
      </c>
      <c r="W16" s="39">
        <v>0</v>
      </c>
      <c r="X16" s="39">
        <v>0</v>
      </c>
      <c r="Y16" s="39">
        <v>32738</v>
      </c>
      <c r="Z16" s="39">
        <v>26722</v>
      </c>
      <c r="AA16" s="39">
        <v>0</v>
      </c>
      <c r="AB16" s="39">
        <v>0</v>
      </c>
      <c r="AC16" s="39">
        <v>0</v>
      </c>
      <c r="AD16" s="39">
        <v>0</v>
      </c>
      <c r="AE16" s="39">
        <v>0</v>
      </c>
      <c r="AF16" s="39">
        <v>0</v>
      </c>
      <c r="AG16" s="42">
        <v>0</v>
      </c>
    </row>
    <row r="17" spans="1:33" x14ac:dyDescent="0.25">
      <c r="A17" s="14" t="s">
        <v>19</v>
      </c>
      <c r="B17" s="16"/>
      <c r="C17" s="38">
        <v>9392</v>
      </c>
      <c r="D17" s="39">
        <v>3212</v>
      </c>
      <c r="E17" s="40">
        <v>10389</v>
      </c>
      <c r="F17" s="40">
        <v>10245</v>
      </c>
      <c r="G17" s="40">
        <v>10320</v>
      </c>
      <c r="H17" s="40">
        <v>10583</v>
      </c>
      <c r="I17" s="40">
        <v>10503</v>
      </c>
      <c r="J17" s="39">
        <v>18238</v>
      </c>
      <c r="K17" s="41">
        <v>9306</v>
      </c>
      <c r="L17" s="39">
        <v>11000</v>
      </c>
      <c r="M17" s="39">
        <v>9144</v>
      </c>
      <c r="N17" s="39">
        <v>9920</v>
      </c>
      <c r="O17" s="39">
        <v>10086</v>
      </c>
      <c r="P17" s="39">
        <v>9447</v>
      </c>
      <c r="Q17" s="39">
        <v>8488</v>
      </c>
      <c r="R17" s="39">
        <v>0</v>
      </c>
      <c r="S17" s="39">
        <v>6319</v>
      </c>
      <c r="T17" s="39">
        <v>8626</v>
      </c>
      <c r="U17" s="39">
        <v>7285</v>
      </c>
      <c r="V17" s="39">
        <v>7143</v>
      </c>
      <c r="W17" s="39">
        <v>7183</v>
      </c>
      <c r="X17" s="39">
        <v>6530</v>
      </c>
      <c r="Y17" s="39">
        <v>0</v>
      </c>
      <c r="Z17" s="39">
        <v>0</v>
      </c>
      <c r="AA17" s="39">
        <v>0</v>
      </c>
      <c r="AB17" s="39">
        <v>0</v>
      </c>
      <c r="AC17" s="39">
        <v>0</v>
      </c>
      <c r="AD17" s="39">
        <v>0</v>
      </c>
      <c r="AE17" s="39">
        <v>0</v>
      </c>
      <c r="AF17" s="39">
        <v>0</v>
      </c>
      <c r="AG17" s="42">
        <v>0</v>
      </c>
    </row>
    <row r="18" spans="1:33" x14ac:dyDescent="0.25">
      <c r="A18" s="14" t="s">
        <v>20</v>
      </c>
      <c r="B18" s="16" t="s">
        <v>65</v>
      </c>
      <c r="C18" s="38"/>
      <c r="D18" s="39"/>
      <c r="E18" s="40"/>
      <c r="F18" s="39"/>
      <c r="G18" s="40"/>
      <c r="H18" s="40"/>
      <c r="I18" s="40"/>
      <c r="J18" s="39"/>
      <c r="K18" s="41"/>
      <c r="L18" s="39"/>
      <c r="M18" s="39"/>
      <c r="N18" s="39"/>
      <c r="O18" s="39"/>
      <c r="P18" s="39"/>
      <c r="Q18" s="39"/>
      <c r="R18" s="39"/>
      <c r="S18" s="39"/>
      <c r="T18" s="39"/>
      <c r="U18" s="39"/>
      <c r="V18" s="39"/>
      <c r="W18" s="39"/>
      <c r="X18" s="39"/>
      <c r="Y18" s="39"/>
      <c r="Z18" s="39"/>
      <c r="AA18" s="39"/>
      <c r="AB18" s="39"/>
      <c r="AC18" s="39"/>
      <c r="AD18" s="39"/>
      <c r="AE18" s="39"/>
      <c r="AF18" s="39"/>
      <c r="AG18" s="42">
        <v>0</v>
      </c>
    </row>
    <row r="19" spans="1:33" x14ac:dyDescent="0.25">
      <c r="A19" s="14" t="s">
        <v>22</v>
      </c>
      <c r="B19" s="16"/>
      <c r="C19" s="38">
        <v>312841</v>
      </c>
      <c r="D19" s="39">
        <v>333263</v>
      </c>
      <c r="E19" s="40">
        <v>291489</v>
      </c>
      <c r="F19" s="40">
        <v>175972</v>
      </c>
      <c r="G19" s="40">
        <v>452938</v>
      </c>
      <c r="H19" s="40">
        <v>545379</v>
      </c>
      <c r="I19" s="40">
        <v>444646</v>
      </c>
      <c r="J19" s="39">
        <v>297100</v>
      </c>
      <c r="K19" s="41">
        <v>426039</v>
      </c>
      <c r="L19" s="39">
        <v>438953</v>
      </c>
      <c r="M19" s="39">
        <v>447749</v>
      </c>
      <c r="N19" s="39">
        <v>471791</v>
      </c>
      <c r="O19" s="39">
        <v>639815</v>
      </c>
      <c r="P19" s="39">
        <v>600538</v>
      </c>
      <c r="Q19" s="39">
        <v>574703</v>
      </c>
      <c r="R19" s="39">
        <v>545921</v>
      </c>
      <c r="S19" s="39">
        <v>529838</v>
      </c>
      <c r="T19" s="39">
        <v>485163</v>
      </c>
      <c r="U19" s="39">
        <v>479967</v>
      </c>
      <c r="V19" s="39">
        <v>456217</v>
      </c>
      <c r="W19" s="39">
        <v>445922</v>
      </c>
      <c r="X19" s="39">
        <v>447293</v>
      </c>
      <c r="Y19" s="39">
        <v>631898</v>
      </c>
      <c r="Z19" s="39">
        <v>278499</v>
      </c>
      <c r="AA19" s="39">
        <v>476505</v>
      </c>
      <c r="AB19" s="39">
        <v>487451</v>
      </c>
      <c r="AC19" s="39">
        <v>510719</v>
      </c>
      <c r="AD19" s="39">
        <v>497365</v>
      </c>
      <c r="AE19" s="39">
        <v>695393</v>
      </c>
      <c r="AF19" s="39">
        <v>504657</v>
      </c>
      <c r="AG19" s="42">
        <v>483758</v>
      </c>
    </row>
    <row r="20" spans="1:33" x14ac:dyDescent="0.25">
      <c r="A20" s="14" t="s">
        <v>21</v>
      </c>
      <c r="B20" s="16"/>
      <c r="C20" s="38">
        <v>18522</v>
      </c>
      <c r="D20" s="39">
        <v>19230</v>
      </c>
      <c r="E20" s="40">
        <v>19830</v>
      </c>
      <c r="F20" s="40">
        <v>21171</v>
      </c>
      <c r="G20" s="40">
        <v>23243</v>
      </c>
      <c r="H20" s="40">
        <v>23813</v>
      </c>
      <c r="I20" s="40">
        <v>25771</v>
      </c>
      <c r="J20" s="39">
        <v>23896</v>
      </c>
      <c r="K20" s="41">
        <v>6549</v>
      </c>
      <c r="L20" s="39">
        <v>6748</v>
      </c>
      <c r="M20" s="39">
        <v>7118</v>
      </c>
      <c r="N20" s="39">
        <v>7538</v>
      </c>
      <c r="O20" s="39">
        <v>8232</v>
      </c>
      <c r="P20" s="39">
        <v>7401</v>
      </c>
      <c r="Q20" s="39">
        <v>8557</v>
      </c>
      <c r="R20" s="39">
        <v>8003</v>
      </c>
      <c r="S20" s="39">
        <v>5881</v>
      </c>
      <c r="T20" s="39">
        <v>5290</v>
      </c>
      <c r="U20" s="39">
        <v>5468</v>
      </c>
      <c r="V20" s="39">
        <v>5510</v>
      </c>
      <c r="W20" s="39">
        <v>5794</v>
      </c>
      <c r="X20" s="39">
        <v>5815</v>
      </c>
      <c r="Y20" s="39">
        <v>4719</v>
      </c>
      <c r="Z20" s="39">
        <v>5023</v>
      </c>
      <c r="AA20" s="39">
        <v>4735</v>
      </c>
      <c r="AB20" s="39">
        <v>5396</v>
      </c>
      <c r="AC20" s="39">
        <v>7510</v>
      </c>
      <c r="AD20" s="39">
        <v>8378</v>
      </c>
      <c r="AE20" s="39">
        <v>5355</v>
      </c>
      <c r="AF20" s="39">
        <v>214250</v>
      </c>
      <c r="AG20" s="42">
        <v>229892</v>
      </c>
    </row>
    <row r="21" spans="1:33" x14ac:dyDescent="0.25">
      <c r="A21" s="14" t="s">
        <v>23</v>
      </c>
      <c r="B21" s="16"/>
      <c r="C21" s="38">
        <v>0</v>
      </c>
      <c r="D21" s="39">
        <v>0</v>
      </c>
      <c r="E21" s="40">
        <v>0</v>
      </c>
      <c r="F21" s="40">
        <v>0</v>
      </c>
      <c r="G21" s="40">
        <v>0</v>
      </c>
      <c r="H21" s="40">
        <v>0</v>
      </c>
      <c r="I21" s="40">
        <v>0</v>
      </c>
      <c r="J21" s="39">
        <v>0</v>
      </c>
      <c r="K21" s="41">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42">
        <v>0</v>
      </c>
    </row>
    <row r="22" spans="1:33" x14ac:dyDescent="0.25">
      <c r="A22" s="14" t="s">
        <v>24</v>
      </c>
      <c r="B22" s="16"/>
      <c r="C22" s="38">
        <v>9817</v>
      </c>
      <c r="D22" s="39">
        <v>12082</v>
      </c>
      <c r="E22" s="40">
        <v>17074</v>
      </c>
      <c r="F22" s="40">
        <v>13140</v>
      </c>
      <c r="G22" s="40">
        <v>13406</v>
      </c>
      <c r="H22" s="40">
        <v>12364</v>
      </c>
      <c r="I22" s="40">
        <v>15226</v>
      </c>
      <c r="J22" s="39">
        <v>18711</v>
      </c>
      <c r="K22" s="41">
        <v>17617</v>
      </c>
      <c r="L22" s="39">
        <v>16392</v>
      </c>
      <c r="M22" s="39">
        <v>16371</v>
      </c>
      <c r="N22" s="39">
        <v>10437</v>
      </c>
      <c r="O22" s="39">
        <v>12375</v>
      </c>
      <c r="P22" s="39">
        <v>8574</v>
      </c>
      <c r="Q22" s="39">
        <v>9574</v>
      </c>
      <c r="R22" s="39">
        <v>9809</v>
      </c>
      <c r="S22" s="39">
        <v>9291</v>
      </c>
      <c r="T22" s="39">
        <v>6694</v>
      </c>
      <c r="U22" s="39">
        <v>6304</v>
      </c>
      <c r="V22" s="39">
        <v>6609</v>
      </c>
      <c r="W22" s="39">
        <v>0</v>
      </c>
      <c r="X22" s="39">
        <v>0</v>
      </c>
      <c r="Y22" s="39">
        <v>5016</v>
      </c>
      <c r="Z22" s="39">
        <v>3898</v>
      </c>
      <c r="AA22" s="39">
        <v>2900</v>
      </c>
      <c r="AB22" s="39">
        <v>2468</v>
      </c>
      <c r="AC22" s="39">
        <v>2178</v>
      </c>
      <c r="AD22" s="39">
        <v>2230</v>
      </c>
      <c r="AE22" s="39">
        <v>2377</v>
      </c>
      <c r="AF22" s="39">
        <v>0</v>
      </c>
      <c r="AG22" s="42">
        <v>432</v>
      </c>
    </row>
    <row r="23" spans="1:33" x14ac:dyDescent="0.25">
      <c r="A23" s="14" t="s">
        <v>25</v>
      </c>
      <c r="B23" s="16"/>
      <c r="C23" s="38">
        <v>738</v>
      </c>
      <c r="D23" s="39">
        <v>2208</v>
      </c>
      <c r="E23" s="40">
        <v>1630</v>
      </c>
      <c r="F23" s="40">
        <v>1760</v>
      </c>
      <c r="G23" s="40">
        <v>3507</v>
      </c>
      <c r="H23" s="40">
        <v>5274</v>
      </c>
      <c r="I23" s="40">
        <v>4867</v>
      </c>
      <c r="J23" s="39">
        <v>5018</v>
      </c>
      <c r="K23" s="41">
        <v>4548</v>
      </c>
      <c r="L23" s="39">
        <v>5145</v>
      </c>
      <c r="M23" s="39">
        <v>7197</v>
      </c>
      <c r="N23" s="39">
        <v>4599</v>
      </c>
      <c r="O23" s="39">
        <v>7925</v>
      </c>
      <c r="P23" s="39">
        <v>9430</v>
      </c>
      <c r="Q23" s="39">
        <v>9550</v>
      </c>
      <c r="R23" s="39">
        <v>0</v>
      </c>
      <c r="S23" s="39">
        <v>0</v>
      </c>
      <c r="T23" s="39">
        <v>845</v>
      </c>
      <c r="U23" s="39">
        <v>0</v>
      </c>
      <c r="V23" s="39">
        <v>0</v>
      </c>
      <c r="W23" s="39">
        <v>0</v>
      </c>
      <c r="X23" s="39">
        <v>0</v>
      </c>
      <c r="Y23" s="39">
        <v>0</v>
      </c>
      <c r="Z23" s="39">
        <v>0</v>
      </c>
      <c r="AA23" s="39">
        <v>0</v>
      </c>
      <c r="AB23" s="39">
        <v>0</v>
      </c>
      <c r="AC23" s="39">
        <v>0</v>
      </c>
      <c r="AD23" s="39">
        <v>0</v>
      </c>
      <c r="AE23" s="39">
        <v>0</v>
      </c>
      <c r="AF23" s="39">
        <v>0</v>
      </c>
      <c r="AG23" s="42">
        <v>0</v>
      </c>
    </row>
    <row r="24" spans="1:33" x14ac:dyDescent="0.25">
      <c r="A24" s="14" t="s">
        <v>26</v>
      </c>
      <c r="B24" s="16"/>
      <c r="C24" s="38">
        <v>104861</v>
      </c>
      <c r="D24" s="39">
        <v>6827</v>
      </c>
      <c r="E24" s="40">
        <v>6265</v>
      </c>
      <c r="F24" s="40">
        <v>9022</v>
      </c>
      <c r="G24" s="40">
        <v>5073</v>
      </c>
      <c r="H24" s="40">
        <v>9090</v>
      </c>
      <c r="I24" s="40">
        <v>8181</v>
      </c>
      <c r="J24" s="39">
        <v>2742</v>
      </c>
      <c r="K24" s="41">
        <v>7459</v>
      </c>
      <c r="L24" s="39">
        <v>530</v>
      </c>
      <c r="M24" s="39">
        <v>2136</v>
      </c>
      <c r="N24" s="39">
        <v>3145</v>
      </c>
      <c r="O24" s="39">
        <v>0</v>
      </c>
      <c r="P24" s="39">
        <v>0</v>
      </c>
      <c r="Q24" s="39">
        <v>0</v>
      </c>
      <c r="R24" s="39">
        <v>0</v>
      </c>
      <c r="S24" s="39">
        <v>0</v>
      </c>
      <c r="T24" s="39">
        <v>0</v>
      </c>
      <c r="U24" s="39">
        <v>0</v>
      </c>
      <c r="V24" s="39">
        <v>0</v>
      </c>
      <c r="W24" s="39">
        <v>0</v>
      </c>
      <c r="X24" s="39">
        <v>0</v>
      </c>
      <c r="Y24" s="39">
        <v>0</v>
      </c>
      <c r="Z24" s="39">
        <v>0</v>
      </c>
      <c r="AA24" s="39">
        <v>0</v>
      </c>
      <c r="AB24" s="39">
        <v>0</v>
      </c>
      <c r="AC24" s="39">
        <v>0</v>
      </c>
      <c r="AD24" s="39">
        <v>0</v>
      </c>
      <c r="AE24" s="39">
        <v>0</v>
      </c>
      <c r="AF24" s="39">
        <v>0</v>
      </c>
      <c r="AG24" s="42">
        <v>0</v>
      </c>
    </row>
    <row r="25" spans="1:33" x14ac:dyDescent="0.25">
      <c r="A25" s="14" t="s">
        <v>27</v>
      </c>
      <c r="B25" s="16"/>
      <c r="C25" s="38">
        <v>9903</v>
      </c>
      <c r="D25" s="39">
        <v>1200</v>
      </c>
      <c r="E25" s="40">
        <v>5650</v>
      </c>
      <c r="F25" s="40">
        <v>6950</v>
      </c>
      <c r="G25" s="40">
        <v>6675</v>
      </c>
      <c r="H25" s="40">
        <v>10150</v>
      </c>
      <c r="I25" s="40">
        <v>10125</v>
      </c>
      <c r="J25" s="39">
        <v>152517</v>
      </c>
      <c r="K25" s="41">
        <v>179860</v>
      </c>
      <c r="L25" s="39">
        <v>9775</v>
      </c>
      <c r="M25" s="39">
        <v>0</v>
      </c>
      <c r="N25" s="39">
        <v>0</v>
      </c>
      <c r="O25" s="39">
        <v>0</v>
      </c>
      <c r="P25" s="39">
        <v>5099</v>
      </c>
      <c r="Q25" s="39">
        <v>5850</v>
      </c>
      <c r="R25" s="39">
        <v>0</v>
      </c>
      <c r="S25" s="39">
        <v>3375</v>
      </c>
      <c r="T25" s="39">
        <v>2584</v>
      </c>
      <c r="U25" s="39">
        <v>3690</v>
      </c>
      <c r="V25" s="39">
        <v>3350</v>
      </c>
      <c r="W25" s="39">
        <v>3325</v>
      </c>
      <c r="X25" s="39">
        <v>2975</v>
      </c>
      <c r="Y25" s="39">
        <v>1775</v>
      </c>
      <c r="Z25" s="39">
        <v>0</v>
      </c>
      <c r="AA25" s="39">
        <v>0</v>
      </c>
      <c r="AB25" s="39">
        <v>0</v>
      </c>
      <c r="AC25" s="39">
        <v>0</v>
      </c>
      <c r="AD25" s="39">
        <v>400</v>
      </c>
      <c r="AE25" s="39">
        <v>18725</v>
      </c>
      <c r="AF25" s="39">
        <v>28875</v>
      </c>
      <c r="AG25" s="42">
        <v>10600</v>
      </c>
    </row>
    <row r="26" spans="1:33" x14ac:dyDescent="0.25">
      <c r="A26" s="14" t="s">
        <v>28</v>
      </c>
      <c r="B26" s="16"/>
      <c r="C26" s="38">
        <v>0</v>
      </c>
      <c r="D26" s="39">
        <v>0</v>
      </c>
      <c r="E26" s="40">
        <v>0</v>
      </c>
      <c r="F26" s="40">
        <v>0</v>
      </c>
      <c r="G26" s="40">
        <v>0</v>
      </c>
      <c r="H26" s="40">
        <v>0</v>
      </c>
      <c r="I26" s="40">
        <v>0</v>
      </c>
      <c r="J26" s="39">
        <v>0</v>
      </c>
      <c r="K26" s="41">
        <v>0</v>
      </c>
      <c r="L26" s="39">
        <v>0</v>
      </c>
      <c r="M26" s="39">
        <v>0</v>
      </c>
      <c r="N26" s="39">
        <v>0</v>
      </c>
      <c r="O26" s="39">
        <v>0</v>
      </c>
      <c r="P26" s="39">
        <v>0</v>
      </c>
      <c r="Q26" s="39">
        <v>0</v>
      </c>
      <c r="R26" s="39">
        <v>0</v>
      </c>
      <c r="S26" s="39">
        <v>0</v>
      </c>
      <c r="T26" s="39">
        <v>0</v>
      </c>
      <c r="U26" s="39">
        <v>0</v>
      </c>
      <c r="V26" s="39">
        <v>0</v>
      </c>
      <c r="W26" s="39">
        <v>0</v>
      </c>
      <c r="X26" s="39">
        <v>0</v>
      </c>
      <c r="Y26" s="39">
        <v>0</v>
      </c>
      <c r="Z26" s="39">
        <v>0</v>
      </c>
      <c r="AA26" s="39">
        <v>0</v>
      </c>
      <c r="AB26" s="39">
        <v>0</v>
      </c>
      <c r="AC26" s="39">
        <v>0</v>
      </c>
      <c r="AD26" s="39">
        <v>0</v>
      </c>
      <c r="AE26" s="39">
        <v>0</v>
      </c>
      <c r="AF26" s="39">
        <v>0</v>
      </c>
      <c r="AG26" s="42">
        <v>0</v>
      </c>
    </row>
    <row r="27" spans="1:33" x14ac:dyDescent="0.25">
      <c r="A27" s="14" t="s">
        <v>29</v>
      </c>
      <c r="B27" s="16"/>
      <c r="C27" s="38">
        <v>0</v>
      </c>
      <c r="D27" s="39">
        <v>3844</v>
      </c>
      <c r="E27" s="40">
        <v>13696</v>
      </c>
      <c r="F27" s="40">
        <v>9397</v>
      </c>
      <c r="G27" s="40">
        <v>0</v>
      </c>
      <c r="H27" s="40">
        <v>8521</v>
      </c>
      <c r="I27" s="40">
        <v>9077</v>
      </c>
      <c r="J27" s="39">
        <v>2877</v>
      </c>
      <c r="K27" s="41">
        <v>0</v>
      </c>
      <c r="L27" s="39">
        <v>0</v>
      </c>
      <c r="M27" s="39">
        <v>0</v>
      </c>
      <c r="N27" s="39">
        <v>0</v>
      </c>
      <c r="O27" s="39">
        <v>0</v>
      </c>
      <c r="P27" s="39">
        <v>0</v>
      </c>
      <c r="Q27" s="39">
        <v>0</v>
      </c>
      <c r="R27" s="39">
        <v>0</v>
      </c>
      <c r="S27" s="39">
        <v>0</v>
      </c>
      <c r="T27" s="39">
        <v>0</v>
      </c>
      <c r="U27" s="39">
        <v>0</v>
      </c>
      <c r="V27" s="39">
        <v>0</v>
      </c>
      <c r="W27" s="39">
        <v>0</v>
      </c>
      <c r="X27" s="39">
        <v>0</v>
      </c>
      <c r="Y27" s="39">
        <v>0</v>
      </c>
      <c r="Z27" s="39">
        <v>0</v>
      </c>
      <c r="AA27" s="39">
        <v>0</v>
      </c>
      <c r="AB27" s="39">
        <v>0</v>
      </c>
      <c r="AC27" s="39">
        <v>0</v>
      </c>
      <c r="AD27" s="39">
        <v>0</v>
      </c>
      <c r="AE27" s="39">
        <v>0</v>
      </c>
      <c r="AF27" s="39">
        <v>0</v>
      </c>
      <c r="AG27" s="42">
        <v>0</v>
      </c>
    </row>
    <row r="28" spans="1:33" x14ac:dyDescent="0.25">
      <c r="A28" s="14" t="s">
        <v>30</v>
      </c>
      <c r="B28" s="16"/>
      <c r="C28" s="38">
        <v>12772</v>
      </c>
      <c r="D28" s="39">
        <v>11673</v>
      </c>
      <c r="E28" s="40">
        <v>10789</v>
      </c>
      <c r="F28" s="40">
        <v>11444</v>
      </c>
      <c r="G28" s="40">
        <v>13988</v>
      </c>
      <c r="H28" s="40">
        <v>13772</v>
      </c>
      <c r="I28" s="40">
        <v>18990</v>
      </c>
      <c r="J28" s="39">
        <v>11400</v>
      </c>
      <c r="K28" s="41">
        <v>8639</v>
      </c>
      <c r="L28" s="39">
        <v>9515</v>
      </c>
      <c r="M28" s="39">
        <v>8378</v>
      </c>
      <c r="N28" s="39">
        <v>17764</v>
      </c>
      <c r="O28" s="39">
        <v>12681</v>
      </c>
      <c r="P28" s="39">
        <v>16842</v>
      </c>
      <c r="Q28" s="39">
        <v>10932</v>
      </c>
      <c r="R28" s="39">
        <v>17497</v>
      </c>
      <c r="S28" s="39">
        <v>13926</v>
      </c>
      <c r="T28" s="39">
        <v>0</v>
      </c>
      <c r="U28" s="39">
        <v>12701</v>
      </c>
      <c r="V28" s="39">
        <v>12563</v>
      </c>
      <c r="W28" s="39">
        <v>12876</v>
      </c>
      <c r="X28" s="39">
        <v>0</v>
      </c>
      <c r="Y28" s="39">
        <v>231584</v>
      </c>
      <c r="Z28" s="39">
        <v>0</v>
      </c>
      <c r="AA28" s="39">
        <v>12256</v>
      </c>
      <c r="AB28" s="39">
        <v>12060</v>
      </c>
      <c r="AC28" s="39">
        <v>19759</v>
      </c>
      <c r="AD28" s="39">
        <v>24552</v>
      </c>
      <c r="AE28" s="39">
        <v>14147</v>
      </c>
      <c r="AF28" s="39">
        <v>13134</v>
      </c>
      <c r="AG28" s="42">
        <v>10709</v>
      </c>
    </row>
    <row r="29" spans="1:33" x14ac:dyDescent="0.25">
      <c r="A29" s="14" t="s">
        <v>31</v>
      </c>
      <c r="B29" s="16"/>
      <c r="C29" s="38">
        <v>93896</v>
      </c>
      <c r="D29" s="39">
        <v>93355</v>
      </c>
      <c r="E29" s="40">
        <v>85611</v>
      </c>
      <c r="F29" s="40">
        <v>104858</v>
      </c>
      <c r="G29" s="40">
        <v>102866</v>
      </c>
      <c r="H29" s="40">
        <v>110291</v>
      </c>
      <c r="I29" s="40">
        <v>107682</v>
      </c>
      <c r="J29" s="39">
        <v>124167</v>
      </c>
      <c r="K29" s="41">
        <v>122205</v>
      </c>
      <c r="L29" s="39">
        <v>140686</v>
      </c>
      <c r="M29" s="39">
        <v>143962</v>
      </c>
      <c r="N29" s="39">
        <v>148150</v>
      </c>
      <c r="O29" s="39">
        <v>162191</v>
      </c>
      <c r="P29" s="39">
        <v>161376</v>
      </c>
      <c r="Q29" s="39">
        <v>47074</v>
      </c>
      <c r="R29" s="39">
        <v>0</v>
      </c>
      <c r="S29" s="39">
        <v>0</v>
      </c>
      <c r="T29" s="39">
        <v>0</v>
      </c>
      <c r="U29" s="39">
        <v>0</v>
      </c>
      <c r="V29" s="39">
        <v>0</v>
      </c>
      <c r="W29" s="39">
        <v>0</v>
      </c>
      <c r="X29" s="39">
        <v>0</v>
      </c>
      <c r="Y29" s="39">
        <v>0</v>
      </c>
      <c r="Z29" s="39">
        <v>0</v>
      </c>
      <c r="AA29" s="39">
        <v>0</v>
      </c>
      <c r="AB29" s="39">
        <v>0</v>
      </c>
      <c r="AC29" s="39">
        <v>0</v>
      </c>
      <c r="AD29" s="39">
        <v>0</v>
      </c>
      <c r="AE29" s="39">
        <v>0</v>
      </c>
      <c r="AF29" s="39">
        <v>0</v>
      </c>
      <c r="AG29" s="42">
        <v>0</v>
      </c>
    </row>
    <row r="30" spans="1:33" x14ac:dyDescent="0.25">
      <c r="A30" s="14" t="s">
        <v>32</v>
      </c>
      <c r="B30" s="16"/>
      <c r="C30" s="38">
        <v>149684</v>
      </c>
      <c r="D30" s="39">
        <v>189867</v>
      </c>
      <c r="E30" s="40">
        <v>146996</v>
      </c>
      <c r="F30" s="40">
        <v>148927</v>
      </c>
      <c r="G30" s="40">
        <v>147534</v>
      </c>
      <c r="H30" s="40">
        <v>140173</v>
      </c>
      <c r="I30" s="40">
        <v>116905</v>
      </c>
      <c r="J30" s="39">
        <v>136094</v>
      </c>
      <c r="K30" s="41">
        <v>139362</v>
      </c>
      <c r="L30" s="39">
        <v>146284</v>
      </c>
      <c r="M30" s="39">
        <v>141125</v>
      </c>
      <c r="N30" s="39">
        <v>145315</v>
      </c>
      <c r="O30" s="39">
        <v>158988</v>
      </c>
      <c r="P30" s="39">
        <v>60001</v>
      </c>
      <c r="Q30" s="39">
        <v>0</v>
      </c>
      <c r="R30" s="39">
        <v>0</v>
      </c>
      <c r="S30" s="39">
        <v>0</v>
      </c>
      <c r="T30" s="39">
        <v>0</v>
      </c>
      <c r="U30" s="39">
        <v>0</v>
      </c>
      <c r="V30" s="39">
        <v>0</v>
      </c>
      <c r="W30" s="39">
        <v>0</v>
      </c>
      <c r="X30" s="39">
        <v>0</v>
      </c>
      <c r="Y30" s="39">
        <v>8646979</v>
      </c>
      <c r="Z30" s="39">
        <v>0</v>
      </c>
      <c r="AA30" s="39">
        <v>0</v>
      </c>
      <c r="AB30" s="39">
        <v>0</v>
      </c>
      <c r="AC30" s="39">
        <v>0</v>
      </c>
      <c r="AD30" s="39">
        <v>0</v>
      </c>
      <c r="AE30" s="39">
        <v>0</v>
      </c>
      <c r="AF30" s="39">
        <v>0</v>
      </c>
      <c r="AG30" s="42">
        <v>0</v>
      </c>
    </row>
    <row r="31" spans="1:33" x14ac:dyDescent="0.25">
      <c r="A31" s="14" t="s">
        <v>33</v>
      </c>
      <c r="B31" s="16"/>
      <c r="C31" s="38">
        <v>1613920</v>
      </c>
      <c r="D31" s="39">
        <v>1764681</v>
      </c>
      <c r="E31" s="40">
        <v>1879324</v>
      </c>
      <c r="F31" s="40">
        <v>1911109</v>
      </c>
      <c r="G31" s="40">
        <v>1957067</v>
      </c>
      <c r="H31" s="40">
        <v>1833094</v>
      </c>
      <c r="I31" s="40">
        <v>2311375</v>
      </c>
      <c r="J31" s="39">
        <v>1608260</v>
      </c>
      <c r="K31" s="41">
        <v>1697160</v>
      </c>
      <c r="L31" s="39">
        <v>2314214</v>
      </c>
      <c r="M31" s="39">
        <v>2382362</v>
      </c>
      <c r="N31" s="39">
        <v>2442248</v>
      </c>
      <c r="O31" s="39">
        <v>2656912</v>
      </c>
      <c r="P31" s="39">
        <v>2170340</v>
      </c>
      <c r="Q31" s="39">
        <v>2032615</v>
      </c>
      <c r="R31" s="39">
        <v>2189988</v>
      </c>
      <c r="S31" s="39">
        <v>2319573</v>
      </c>
      <c r="T31" s="39">
        <v>1928657</v>
      </c>
      <c r="U31" s="39">
        <v>2209763</v>
      </c>
      <c r="V31" s="39">
        <v>1905304</v>
      </c>
      <c r="W31" s="39">
        <v>2251503</v>
      </c>
      <c r="X31" s="39">
        <v>1794659</v>
      </c>
      <c r="Y31" s="39">
        <v>2172559</v>
      </c>
      <c r="Z31" s="39">
        <v>1860630</v>
      </c>
      <c r="AA31" s="39">
        <v>1587403</v>
      </c>
      <c r="AB31" s="39">
        <v>1687710</v>
      </c>
      <c r="AC31" s="39">
        <v>1675285</v>
      </c>
      <c r="AD31" s="39">
        <v>1653540</v>
      </c>
      <c r="AE31" s="39">
        <v>1628000</v>
      </c>
      <c r="AF31" s="39">
        <v>1445000</v>
      </c>
      <c r="AG31" s="42">
        <v>1894137</v>
      </c>
    </row>
    <row r="32" spans="1:33" x14ac:dyDescent="0.25">
      <c r="A32" s="14" t="s">
        <v>34</v>
      </c>
      <c r="B32" s="16"/>
      <c r="C32" s="38">
        <v>0</v>
      </c>
      <c r="D32" s="39">
        <v>0</v>
      </c>
      <c r="E32" s="40">
        <v>0</v>
      </c>
      <c r="F32" s="40">
        <v>0</v>
      </c>
      <c r="G32" s="40">
        <v>0</v>
      </c>
      <c r="H32" s="40">
        <v>0</v>
      </c>
      <c r="I32" s="40">
        <v>0</v>
      </c>
      <c r="J32" s="39">
        <v>0</v>
      </c>
      <c r="K32" s="41">
        <v>0</v>
      </c>
      <c r="L32" s="39">
        <v>0</v>
      </c>
      <c r="M32" s="39">
        <v>0</v>
      </c>
      <c r="N32" s="39">
        <v>0</v>
      </c>
      <c r="O32" s="39">
        <v>0</v>
      </c>
      <c r="P32" s="39">
        <v>0</v>
      </c>
      <c r="Q32" s="39">
        <v>0</v>
      </c>
      <c r="R32" s="39">
        <v>0</v>
      </c>
      <c r="S32" s="39">
        <v>0</v>
      </c>
      <c r="T32" s="39">
        <v>0</v>
      </c>
      <c r="U32" s="39">
        <v>0</v>
      </c>
      <c r="V32" s="39">
        <v>0</v>
      </c>
      <c r="W32" s="39">
        <v>0</v>
      </c>
      <c r="X32" s="39">
        <v>0</v>
      </c>
      <c r="Y32" s="39">
        <v>0</v>
      </c>
      <c r="Z32" s="39">
        <v>0</v>
      </c>
      <c r="AA32" s="39">
        <v>0</v>
      </c>
      <c r="AB32" s="39">
        <v>0</v>
      </c>
      <c r="AC32" s="39">
        <v>0</v>
      </c>
      <c r="AD32" s="39">
        <v>0</v>
      </c>
      <c r="AE32" s="39">
        <v>0</v>
      </c>
      <c r="AF32" s="39">
        <v>0</v>
      </c>
      <c r="AG32" s="42">
        <v>0</v>
      </c>
    </row>
    <row r="33" spans="1:33" x14ac:dyDescent="0.25">
      <c r="A33" s="14" t="s">
        <v>35</v>
      </c>
      <c r="B33" s="16"/>
      <c r="C33" s="38">
        <v>141037</v>
      </c>
      <c r="D33" s="39">
        <v>119455</v>
      </c>
      <c r="E33" s="40">
        <v>106976</v>
      </c>
      <c r="F33" s="40">
        <v>166874</v>
      </c>
      <c r="G33" s="40">
        <v>159198</v>
      </c>
      <c r="H33" s="40">
        <v>56405</v>
      </c>
      <c r="I33" s="40">
        <v>183430</v>
      </c>
      <c r="J33" s="39">
        <v>233637</v>
      </c>
      <c r="K33" s="41">
        <v>182498</v>
      </c>
      <c r="L33" s="39">
        <v>173101</v>
      </c>
      <c r="M33" s="39">
        <v>196234</v>
      </c>
      <c r="N33" s="39">
        <v>183651</v>
      </c>
      <c r="O33" s="39">
        <v>237502</v>
      </c>
      <c r="P33" s="39">
        <v>207008</v>
      </c>
      <c r="Q33" s="39">
        <v>206780</v>
      </c>
      <c r="R33" s="39">
        <v>198686</v>
      </c>
      <c r="S33" s="39">
        <v>202522</v>
      </c>
      <c r="T33" s="39">
        <v>178591</v>
      </c>
      <c r="U33" s="39">
        <v>176963</v>
      </c>
      <c r="V33" s="39">
        <v>179041</v>
      </c>
      <c r="W33" s="39">
        <v>182633</v>
      </c>
      <c r="X33" s="39">
        <v>178158</v>
      </c>
      <c r="Y33" s="39">
        <v>172752</v>
      </c>
      <c r="Z33" s="39">
        <v>175565</v>
      </c>
      <c r="AA33" s="39">
        <v>169627</v>
      </c>
      <c r="AB33" s="39">
        <v>176395</v>
      </c>
      <c r="AC33" s="39">
        <v>172390</v>
      </c>
      <c r="AD33" s="39">
        <v>170663</v>
      </c>
      <c r="AE33" s="39">
        <v>177160</v>
      </c>
      <c r="AF33" s="39">
        <v>173079</v>
      </c>
      <c r="AG33" s="42">
        <v>172430</v>
      </c>
    </row>
    <row r="34" spans="1:33" x14ac:dyDescent="0.25">
      <c r="A34" s="14" t="s">
        <v>36</v>
      </c>
      <c r="B34" s="16"/>
      <c r="C34" s="38">
        <v>0</v>
      </c>
      <c r="D34" s="39">
        <v>0</v>
      </c>
      <c r="E34" s="40">
        <v>0</v>
      </c>
      <c r="F34" s="40">
        <v>0</v>
      </c>
      <c r="G34" s="40">
        <v>0</v>
      </c>
      <c r="H34" s="40">
        <v>0</v>
      </c>
      <c r="I34" s="40">
        <v>0</v>
      </c>
      <c r="J34" s="39">
        <v>0</v>
      </c>
      <c r="K34" s="41">
        <v>0</v>
      </c>
      <c r="L34" s="39">
        <v>0</v>
      </c>
      <c r="M34" s="39">
        <v>0</v>
      </c>
      <c r="N34" s="39">
        <v>0</v>
      </c>
      <c r="O34" s="39">
        <v>0</v>
      </c>
      <c r="P34" s="39">
        <v>0</v>
      </c>
      <c r="Q34" s="39">
        <v>0</v>
      </c>
      <c r="R34" s="39">
        <v>0</v>
      </c>
      <c r="S34" s="39">
        <v>0</v>
      </c>
      <c r="T34" s="39">
        <v>0</v>
      </c>
      <c r="U34" s="39">
        <v>0</v>
      </c>
      <c r="V34" s="39">
        <v>0</v>
      </c>
      <c r="W34" s="39">
        <v>0</v>
      </c>
      <c r="X34" s="39">
        <v>0</v>
      </c>
      <c r="Y34" s="39">
        <v>0</v>
      </c>
      <c r="Z34" s="39">
        <v>0</v>
      </c>
      <c r="AA34" s="39">
        <v>0</v>
      </c>
      <c r="AB34" s="39">
        <v>0</v>
      </c>
      <c r="AC34" s="39">
        <v>0</v>
      </c>
      <c r="AD34" s="39">
        <v>0</v>
      </c>
      <c r="AE34" s="39">
        <v>0</v>
      </c>
      <c r="AF34" s="39">
        <v>0</v>
      </c>
      <c r="AG34" s="42">
        <v>0</v>
      </c>
    </row>
    <row r="35" spans="1:33" x14ac:dyDescent="0.25">
      <c r="A35" s="14" t="s">
        <v>37</v>
      </c>
      <c r="B35" s="16"/>
      <c r="C35" s="38">
        <v>10139</v>
      </c>
      <c r="D35" s="39">
        <v>2180</v>
      </c>
      <c r="E35" s="40">
        <v>1682</v>
      </c>
      <c r="F35" s="40">
        <v>1630</v>
      </c>
      <c r="G35" s="40">
        <v>2095</v>
      </c>
      <c r="H35" s="40">
        <v>7814</v>
      </c>
      <c r="I35" s="40">
        <v>0</v>
      </c>
      <c r="J35" s="39">
        <v>7941</v>
      </c>
      <c r="K35" s="41">
        <v>9135</v>
      </c>
      <c r="L35" s="39">
        <v>8250</v>
      </c>
      <c r="M35" s="39">
        <v>7543</v>
      </c>
      <c r="N35" s="39">
        <v>4195</v>
      </c>
      <c r="O35" s="39">
        <v>7050</v>
      </c>
      <c r="P35" s="39">
        <v>13845</v>
      </c>
      <c r="Q35" s="39">
        <v>9760</v>
      </c>
      <c r="R35" s="39">
        <v>0</v>
      </c>
      <c r="S35" s="39">
        <v>0</v>
      </c>
      <c r="T35" s="39">
        <v>0</v>
      </c>
      <c r="U35" s="39">
        <v>0</v>
      </c>
      <c r="V35" s="39">
        <v>0</v>
      </c>
      <c r="W35" s="39">
        <v>0</v>
      </c>
      <c r="X35" s="39">
        <v>0</v>
      </c>
      <c r="Y35" s="39">
        <v>0</v>
      </c>
      <c r="Z35" s="39">
        <v>0</v>
      </c>
      <c r="AA35" s="39">
        <v>0</v>
      </c>
      <c r="AB35" s="39">
        <v>0</v>
      </c>
      <c r="AC35" s="39">
        <v>0</v>
      </c>
      <c r="AD35" s="39">
        <v>0</v>
      </c>
      <c r="AE35" s="39">
        <v>0</v>
      </c>
      <c r="AF35" s="39">
        <v>0</v>
      </c>
      <c r="AG35" s="42">
        <v>0</v>
      </c>
    </row>
    <row r="36" spans="1:33" x14ac:dyDescent="0.25">
      <c r="A36" s="14" t="s">
        <v>38</v>
      </c>
      <c r="B36" s="16"/>
      <c r="C36" s="38">
        <v>904</v>
      </c>
      <c r="D36" s="39">
        <v>1373</v>
      </c>
      <c r="E36" s="40">
        <v>1627</v>
      </c>
      <c r="F36" s="40">
        <v>0</v>
      </c>
      <c r="G36" s="40">
        <v>0</v>
      </c>
      <c r="H36" s="40">
        <v>0</v>
      </c>
      <c r="I36" s="40">
        <v>0</v>
      </c>
      <c r="J36" s="39">
        <v>0</v>
      </c>
      <c r="K36" s="41">
        <v>0</v>
      </c>
      <c r="L36" s="39">
        <v>0</v>
      </c>
      <c r="M36" s="39">
        <v>0</v>
      </c>
      <c r="N36" s="39">
        <v>0</v>
      </c>
      <c r="O36" s="39">
        <v>12420</v>
      </c>
      <c r="P36" s="39">
        <v>8328</v>
      </c>
      <c r="Q36" s="39">
        <v>0</v>
      </c>
      <c r="R36" s="39">
        <v>0</v>
      </c>
      <c r="S36" s="39">
        <v>0</v>
      </c>
      <c r="T36" s="39">
        <v>0</v>
      </c>
      <c r="U36" s="39">
        <v>0</v>
      </c>
      <c r="V36" s="39">
        <v>0</v>
      </c>
      <c r="W36" s="39">
        <v>0</v>
      </c>
      <c r="X36" s="39">
        <v>0</v>
      </c>
      <c r="Y36" s="39">
        <v>0</v>
      </c>
      <c r="Z36" s="39">
        <v>0</v>
      </c>
      <c r="AA36" s="39">
        <v>0</v>
      </c>
      <c r="AB36" s="39">
        <v>0</v>
      </c>
      <c r="AC36" s="39">
        <v>0</v>
      </c>
      <c r="AD36" s="39">
        <v>0</v>
      </c>
      <c r="AE36" s="39">
        <v>0</v>
      </c>
      <c r="AF36" s="39">
        <v>0</v>
      </c>
      <c r="AG36" s="42">
        <v>0</v>
      </c>
    </row>
    <row r="37" spans="1:33" x14ac:dyDescent="0.25">
      <c r="A37" s="14" t="s">
        <v>39</v>
      </c>
      <c r="B37" s="16"/>
      <c r="C37" s="38">
        <v>196851</v>
      </c>
      <c r="D37" s="39">
        <v>217772</v>
      </c>
      <c r="E37" s="40">
        <v>281667</v>
      </c>
      <c r="F37" s="40">
        <v>389399</v>
      </c>
      <c r="G37" s="40">
        <v>380769</v>
      </c>
      <c r="H37" s="40">
        <v>370397</v>
      </c>
      <c r="I37" s="40">
        <v>400924</v>
      </c>
      <c r="J37" s="39">
        <v>404343</v>
      </c>
      <c r="K37" s="41">
        <v>411107</v>
      </c>
      <c r="L37" s="39">
        <v>430524</v>
      </c>
      <c r="M37" s="39">
        <v>440118</v>
      </c>
      <c r="N37" s="39">
        <v>467102</v>
      </c>
      <c r="O37" s="39">
        <v>497990</v>
      </c>
      <c r="P37" s="39">
        <v>527801</v>
      </c>
      <c r="Q37" s="39">
        <v>0</v>
      </c>
      <c r="R37" s="39">
        <v>0</v>
      </c>
      <c r="S37" s="39">
        <v>0</v>
      </c>
      <c r="T37" s="39">
        <v>0</v>
      </c>
      <c r="U37" s="39">
        <v>0</v>
      </c>
      <c r="V37" s="39">
        <v>0</v>
      </c>
      <c r="W37" s="39">
        <v>0</v>
      </c>
      <c r="X37" s="39">
        <v>0</v>
      </c>
      <c r="Y37" s="39">
        <v>0</v>
      </c>
      <c r="Z37" s="39">
        <v>0</v>
      </c>
      <c r="AA37" s="39">
        <v>0</v>
      </c>
      <c r="AB37" s="39">
        <v>0</v>
      </c>
      <c r="AC37" s="39">
        <v>0</v>
      </c>
      <c r="AD37" s="39">
        <v>0</v>
      </c>
      <c r="AE37" s="39">
        <v>0</v>
      </c>
      <c r="AF37" s="39">
        <v>0</v>
      </c>
      <c r="AG37" s="42">
        <v>0</v>
      </c>
    </row>
    <row r="38" spans="1:33" x14ac:dyDescent="0.25">
      <c r="A38" s="14" t="s">
        <v>1</v>
      </c>
      <c r="B38" s="16"/>
      <c r="C38" s="38">
        <v>596887</v>
      </c>
      <c r="D38" s="39">
        <v>591652</v>
      </c>
      <c r="E38" s="40">
        <v>706665</v>
      </c>
      <c r="F38" s="40">
        <v>840826</v>
      </c>
      <c r="G38" s="40">
        <v>890346</v>
      </c>
      <c r="H38" s="40">
        <v>701616</v>
      </c>
      <c r="I38" s="40">
        <v>842295</v>
      </c>
      <c r="J38" s="39">
        <v>803195</v>
      </c>
      <c r="K38" s="41">
        <v>812122</v>
      </c>
      <c r="L38" s="39">
        <v>929608</v>
      </c>
      <c r="M38" s="39">
        <v>944365</v>
      </c>
      <c r="N38" s="39">
        <v>1084174</v>
      </c>
      <c r="O38" s="39">
        <v>1090564</v>
      </c>
      <c r="P38" s="39">
        <v>1148824</v>
      </c>
      <c r="Q38" s="39">
        <v>0</v>
      </c>
      <c r="R38" s="39">
        <v>1015106</v>
      </c>
      <c r="S38" s="39">
        <v>992251</v>
      </c>
      <c r="T38" s="39">
        <v>898802</v>
      </c>
      <c r="U38" s="39">
        <v>883514</v>
      </c>
      <c r="V38" s="39">
        <v>923026</v>
      </c>
      <c r="W38" s="39">
        <v>935687</v>
      </c>
      <c r="X38" s="39">
        <v>941558</v>
      </c>
      <c r="Y38" s="39">
        <v>927003</v>
      </c>
      <c r="Z38" s="39">
        <v>926899</v>
      </c>
      <c r="AA38" s="39">
        <v>887561</v>
      </c>
      <c r="AB38" s="39">
        <v>971812</v>
      </c>
      <c r="AC38" s="39">
        <v>985196</v>
      </c>
      <c r="AD38" s="39">
        <v>932590</v>
      </c>
      <c r="AE38" s="39">
        <v>927646</v>
      </c>
      <c r="AF38" s="39">
        <v>831168</v>
      </c>
      <c r="AG38" s="42">
        <v>865726</v>
      </c>
    </row>
    <row r="39" spans="1:33" x14ac:dyDescent="0.25">
      <c r="A39" s="14" t="s">
        <v>40</v>
      </c>
      <c r="B39" s="16"/>
      <c r="C39" s="38">
        <v>49144</v>
      </c>
      <c r="D39" s="39">
        <v>73739</v>
      </c>
      <c r="E39" s="40">
        <v>127067</v>
      </c>
      <c r="F39" s="40">
        <v>161723</v>
      </c>
      <c r="G39" s="40">
        <v>159250</v>
      </c>
      <c r="H39" s="40">
        <v>181215</v>
      </c>
      <c r="I39" s="40">
        <v>188167</v>
      </c>
      <c r="J39" s="39">
        <v>200774</v>
      </c>
      <c r="K39" s="41">
        <v>182850</v>
      </c>
      <c r="L39" s="39">
        <v>189120</v>
      </c>
      <c r="M39" s="39">
        <v>169311</v>
      </c>
      <c r="N39" s="39">
        <v>219605</v>
      </c>
      <c r="O39" s="39">
        <v>212059</v>
      </c>
      <c r="P39" s="39">
        <v>207978</v>
      </c>
      <c r="Q39" s="39">
        <v>212674</v>
      </c>
      <c r="R39" s="39">
        <v>212187</v>
      </c>
      <c r="S39" s="39">
        <v>54046</v>
      </c>
      <c r="T39" s="39">
        <v>0</v>
      </c>
      <c r="U39" s="39">
        <v>0</v>
      </c>
      <c r="V39" s="39">
        <v>0</v>
      </c>
      <c r="W39" s="39">
        <v>0</v>
      </c>
      <c r="X39" s="39">
        <v>0</v>
      </c>
      <c r="Y39" s="39">
        <v>0</v>
      </c>
      <c r="Z39" s="39">
        <v>0</v>
      </c>
      <c r="AA39" s="39">
        <v>0</v>
      </c>
      <c r="AB39" s="39">
        <v>0</v>
      </c>
      <c r="AC39" s="39">
        <v>0</v>
      </c>
      <c r="AD39" s="39">
        <v>0</v>
      </c>
      <c r="AE39" s="39">
        <v>0</v>
      </c>
      <c r="AF39" s="39">
        <v>0</v>
      </c>
      <c r="AG39" s="42">
        <v>0</v>
      </c>
    </row>
    <row r="40" spans="1:33" x14ac:dyDescent="0.25">
      <c r="A40" s="14" t="s">
        <v>41</v>
      </c>
      <c r="B40" s="16"/>
      <c r="C40" s="38">
        <v>26468</v>
      </c>
      <c r="D40" s="39">
        <v>18975</v>
      </c>
      <c r="E40" s="40">
        <v>7042</v>
      </c>
      <c r="F40" s="40">
        <v>18429</v>
      </c>
      <c r="G40" s="40">
        <v>13214</v>
      </c>
      <c r="H40" s="40">
        <v>14257</v>
      </c>
      <c r="I40" s="40">
        <v>0</v>
      </c>
      <c r="J40" s="39">
        <v>0</v>
      </c>
      <c r="K40" s="41">
        <v>0</v>
      </c>
      <c r="L40" s="39">
        <v>0</v>
      </c>
      <c r="M40" s="39">
        <v>0</v>
      </c>
      <c r="N40" s="39">
        <v>0</v>
      </c>
      <c r="O40" s="39">
        <v>0</v>
      </c>
      <c r="P40" s="39">
        <v>0</v>
      </c>
      <c r="Q40" s="39">
        <v>0</v>
      </c>
      <c r="R40" s="39">
        <v>0</v>
      </c>
      <c r="S40" s="39">
        <v>0</v>
      </c>
      <c r="T40" s="39">
        <v>0</v>
      </c>
      <c r="U40" s="39">
        <v>0</v>
      </c>
      <c r="V40" s="39">
        <v>0</v>
      </c>
      <c r="W40" s="39">
        <v>0</v>
      </c>
      <c r="X40" s="39">
        <v>0</v>
      </c>
      <c r="Y40" s="39">
        <v>0</v>
      </c>
      <c r="Z40" s="39">
        <v>0</v>
      </c>
      <c r="AA40" s="39">
        <v>0</v>
      </c>
      <c r="AB40" s="39">
        <v>0</v>
      </c>
      <c r="AC40" s="39">
        <v>0</v>
      </c>
      <c r="AD40" s="39">
        <v>0</v>
      </c>
      <c r="AE40" s="39">
        <v>0</v>
      </c>
      <c r="AF40" s="39">
        <v>0</v>
      </c>
      <c r="AG40" s="42">
        <v>0</v>
      </c>
    </row>
    <row r="41" spans="1:33" x14ac:dyDescent="0.25">
      <c r="A41" s="14" t="s">
        <v>42</v>
      </c>
      <c r="B41" s="16"/>
      <c r="C41" s="38">
        <v>174</v>
      </c>
      <c r="D41" s="39">
        <v>4540</v>
      </c>
      <c r="E41" s="40">
        <v>0</v>
      </c>
      <c r="F41" s="40">
        <v>0</v>
      </c>
      <c r="G41" s="40">
        <v>0</v>
      </c>
      <c r="H41" s="40">
        <v>0</v>
      </c>
      <c r="I41" s="40">
        <v>0</v>
      </c>
      <c r="J41" s="39">
        <v>0</v>
      </c>
      <c r="K41" s="41">
        <v>0</v>
      </c>
      <c r="L41" s="39">
        <v>0</v>
      </c>
      <c r="M41" s="39">
        <v>0</v>
      </c>
      <c r="N41" s="39">
        <v>0</v>
      </c>
      <c r="O41" s="39">
        <v>0</v>
      </c>
      <c r="P41" s="39">
        <v>0</v>
      </c>
      <c r="Q41" s="39">
        <v>0</v>
      </c>
      <c r="R41" s="39">
        <v>0</v>
      </c>
      <c r="S41" s="39">
        <v>0</v>
      </c>
      <c r="T41" s="39">
        <v>0</v>
      </c>
      <c r="U41" s="39">
        <v>0</v>
      </c>
      <c r="V41" s="39">
        <v>0</v>
      </c>
      <c r="W41" s="39">
        <v>0</v>
      </c>
      <c r="X41" s="39">
        <v>0</v>
      </c>
      <c r="Y41" s="39">
        <v>0</v>
      </c>
      <c r="Z41" s="39">
        <v>305784</v>
      </c>
      <c r="AA41" s="39">
        <v>309411</v>
      </c>
      <c r="AB41" s="39">
        <v>0</v>
      </c>
      <c r="AC41" s="39">
        <v>0</v>
      </c>
      <c r="AD41" s="39">
        <v>0</v>
      </c>
      <c r="AE41" s="39">
        <v>0</v>
      </c>
      <c r="AF41" s="39">
        <v>0</v>
      </c>
      <c r="AG41" s="42">
        <v>0</v>
      </c>
    </row>
    <row r="42" spans="1:33" x14ac:dyDescent="0.25">
      <c r="A42" s="14" t="s">
        <v>2</v>
      </c>
      <c r="B42" s="16"/>
      <c r="C42" s="38">
        <v>7549</v>
      </c>
      <c r="D42" s="39">
        <v>8809</v>
      </c>
      <c r="E42" s="40">
        <v>9875</v>
      </c>
      <c r="F42" s="40">
        <v>9997</v>
      </c>
      <c r="G42" s="40">
        <v>14877</v>
      </c>
      <c r="H42" s="40">
        <v>4978</v>
      </c>
      <c r="I42" s="40">
        <v>11367</v>
      </c>
      <c r="J42" s="39">
        <v>13370</v>
      </c>
      <c r="K42" s="41">
        <v>13713</v>
      </c>
      <c r="L42" s="39">
        <v>15603</v>
      </c>
      <c r="M42" s="39">
        <v>18260</v>
      </c>
      <c r="N42" s="39">
        <v>17829</v>
      </c>
      <c r="O42" s="39">
        <v>23743</v>
      </c>
      <c r="P42" s="39">
        <v>14562</v>
      </c>
      <c r="Q42" s="39">
        <v>14433</v>
      </c>
      <c r="R42" s="39">
        <v>0</v>
      </c>
      <c r="S42" s="39">
        <v>16016</v>
      </c>
      <c r="T42" s="39">
        <v>14049</v>
      </c>
      <c r="U42" s="39">
        <v>15339</v>
      </c>
      <c r="V42" s="39">
        <v>12349</v>
      </c>
      <c r="W42" s="39">
        <v>10590</v>
      </c>
      <c r="X42" s="39">
        <v>7072</v>
      </c>
      <c r="Y42" s="39">
        <v>6898</v>
      </c>
      <c r="Z42" s="39">
        <v>10110</v>
      </c>
      <c r="AA42" s="39">
        <v>4301</v>
      </c>
      <c r="AB42" s="39">
        <v>9448</v>
      </c>
      <c r="AC42" s="39">
        <v>3876</v>
      </c>
      <c r="AD42" s="39">
        <v>7682</v>
      </c>
      <c r="AE42" s="39">
        <v>8568</v>
      </c>
      <c r="AF42" s="39">
        <v>4738</v>
      </c>
      <c r="AG42" s="42">
        <v>4992</v>
      </c>
    </row>
    <row r="43" spans="1:33" x14ac:dyDescent="0.25">
      <c r="A43" s="14" t="s">
        <v>43</v>
      </c>
      <c r="B43" s="16"/>
      <c r="C43" s="38">
        <v>66565</v>
      </c>
      <c r="D43" s="39">
        <v>67682</v>
      </c>
      <c r="E43" s="40">
        <v>67441</v>
      </c>
      <c r="F43" s="40">
        <v>68505</v>
      </c>
      <c r="G43" s="40">
        <v>71197</v>
      </c>
      <c r="H43" s="40">
        <v>27450</v>
      </c>
      <c r="I43" s="40">
        <v>52772</v>
      </c>
      <c r="J43" s="39">
        <v>1030196</v>
      </c>
      <c r="K43" s="41">
        <v>27010</v>
      </c>
      <c r="L43" s="39">
        <v>54160</v>
      </c>
      <c r="M43" s="39">
        <v>45374</v>
      </c>
      <c r="N43" s="39">
        <v>31110</v>
      </c>
      <c r="O43" s="39">
        <v>37460</v>
      </c>
      <c r="P43" s="39">
        <v>31680</v>
      </c>
      <c r="Q43" s="39">
        <v>0</v>
      </c>
      <c r="R43" s="39">
        <v>850</v>
      </c>
      <c r="S43" s="39">
        <v>775</v>
      </c>
      <c r="T43" s="39">
        <v>1150</v>
      </c>
      <c r="U43" s="39">
        <v>2000</v>
      </c>
      <c r="V43" s="39">
        <v>16000</v>
      </c>
      <c r="W43" s="39">
        <v>6000</v>
      </c>
      <c r="X43" s="39">
        <v>10000</v>
      </c>
      <c r="Y43" s="39">
        <v>8000</v>
      </c>
      <c r="Z43" s="39">
        <v>7000</v>
      </c>
      <c r="AA43" s="39">
        <v>7000</v>
      </c>
      <c r="AB43" s="39">
        <v>7000</v>
      </c>
      <c r="AC43" s="39">
        <v>6000</v>
      </c>
      <c r="AD43" s="39">
        <v>4000</v>
      </c>
      <c r="AE43" s="39">
        <v>2000</v>
      </c>
      <c r="AF43" s="39">
        <v>6000</v>
      </c>
      <c r="AG43" s="42">
        <v>3000</v>
      </c>
    </row>
    <row r="44" spans="1:33" x14ac:dyDescent="0.25">
      <c r="A44" s="14" t="s">
        <v>44</v>
      </c>
      <c r="B44" s="16"/>
      <c r="C44" s="38">
        <v>207186</v>
      </c>
      <c r="D44" s="39">
        <v>255737</v>
      </c>
      <c r="E44" s="40">
        <v>215710</v>
      </c>
      <c r="F44" s="40">
        <v>216272</v>
      </c>
      <c r="G44" s="40">
        <v>217201</v>
      </c>
      <c r="H44" s="40">
        <v>259470</v>
      </c>
      <c r="I44" s="40">
        <v>246605</v>
      </c>
      <c r="J44" s="39">
        <v>276818</v>
      </c>
      <c r="K44" s="41">
        <v>297934</v>
      </c>
      <c r="L44" s="39">
        <v>293077</v>
      </c>
      <c r="M44" s="39">
        <v>289664</v>
      </c>
      <c r="N44" s="39">
        <v>298222</v>
      </c>
      <c r="O44" s="39">
        <v>448013</v>
      </c>
      <c r="P44" s="39">
        <v>288514</v>
      </c>
      <c r="Q44" s="39">
        <v>222720</v>
      </c>
      <c r="R44" s="39">
        <v>170374</v>
      </c>
      <c r="S44" s="39">
        <v>124385</v>
      </c>
      <c r="T44" s="39">
        <v>121117</v>
      </c>
      <c r="U44" s="39">
        <v>110098</v>
      </c>
      <c r="V44" s="39">
        <v>116889</v>
      </c>
      <c r="W44" s="39">
        <v>121196</v>
      </c>
      <c r="X44" s="39">
        <v>142842</v>
      </c>
      <c r="Y44" s="39">
        <v>147232</v>
      </c>
      <c r="Z44" s="39">
        <v>103468</v>
      </c>
      <c r="AA44" s="39">
        <v>77125</v>
      </c>
      <c r="AB44" s="39">
        <v>48671</v>
      </c>
      <c r="AC44" s="39">
        <v>63755</v>
      </c>
      <c r="AD44" s="39">
        <v>62510</v>
      </c>
      <c r="AE44" s="39">
        <v>75800</v>
      </c>
      <c r="AF44" s="39">
        <v>41230</v>
      </c>
      <c r="AG44" s="42">
        <v>42910</v>
      </c>
    </row>
    <row r="45" spans="1:33" x14ac:dyDescent="0.25">
      <c r="A45" s="14" t="s">
        <v>45</v>
      </c>
      <c r="B45" s="16"/>
      <c r="C45" s="38">
        <v>240850</v>
      </c>
      <c r="D45" s="39">
        <v>121019</v>
      </c>
      <c r="E45" s="40">
        <v>333064</v>
      </c>
      <c r="F45" s="40">
        <v>338209</v>
      </c>
      <c r="G45" s="40">
        <v>225184</v>
      </c>
      <c r="H45" s="40">
        <v>242392</v>
      </c>
      <c r="I45" s="40">
        <v>247666</v>
      </c>
      <c r="J45" s="39">
        <v>240057</v>
      </c>
      <c r="K45" s="41">
        <v>267341</v>
      </c>
      <c r="L45" s="39">
        <v>240946</v>
      </c>
      <c r="M45" s="39">
        <v>320283</v>
      </c>
      <c r="N45" s="39">
        <v>247517</v>
      </c>
      <c r="O45" s="39">
        <v>357667</v>
      </c>
      <c r="P45" s="39">
        <v>310167</v>
      </c>
      <c r="Q45" s="39">
        <v>327160</v>
      </c>
      <c r="R45" s="39">
        <v>315859</v>
      </c>
      <c r="S45" s="39">
        <v>275138</v>
      </c>
      <c r="T45" s="39">
        <v>289640</v>
      </c>
      <c r="U45" s="39">
        <v>284164</v>
      </c>
      <c r="V45" s="39">
        <v>263837</v>
      </c>
      <c r="W45" s="39">
        <v>264667</v>
      </c>
      <c r="X45" s="39">
        <v>274978</v>
      </c>
      <c r="Y45" s="39">
        <v>264256</v>
      </c>
      <c r="Z45" s="39">
        <v>283661</v>
      </c>
      <c r="AA45" s="39">
        <v>264561</v>
      </c>
      <c r="AB45" s="39">
        <v>253910</v>
      </c>
      <c r="AC45" s="39">
        <v>258598</v>
      </c>
      <c r="AD45" s="39">
        <v>249321</v>
      </c>
      <c r="AE45" s="39">
        <v>230113</v>
      </c>
      <c r="AF45" s="39">
        <v>197318</v>
      </c>
      <c r="AG45" s="42">
        <v>202060</v>
      </c>
    </row>
    <row r="46" spans="1:33" x14ac:dyDescent="0.25">
      <c r="A46" s="14" t="s">
        <v>46</v>
      </c>
      <c r="B46" s="16"/>
      <c r="C46" s="38">
        <v>10871000</v>
      </c>
      <c r="D46" s="39">
        <v>10040000</v>
      </c>
      <c r="E46" s="40">
        <v>13816996</v>
      </c>
      <c r="F46" s="40">
        <v>14723123</v>
      </c>
      <c r="G46" s="40">
        <v>17962214</v>
      </c>
      <c r="H46" s="40">
        <v>18902363</v>
      </c>
      <c r="I46" s="40">
        <v>20857589</v>
      </c>
      <c r="J46" s="39">
        <v>27899044</v>
      </c>
      <c r="K46" s="41">
        <v>28843873</v>
      </c>
      <c r="L46" s="39">
        <v>24229760</v>
      </c>
      <c r="M46" s="39">
        <v>13438273</v>
      </c>
      <c r="N46" s="39">
        <v>13926788</v>
      </c>
      <c r="O46" s="39">
        <v>12359360</v>
      </c>
      <c r="P46" s="39">
        <v>13518655</v>
      </c>
      <c r="Q46" s="39">
        <v>13457506</v>
      </c>
      <c r="R46" s="39">
        <v>15231787</v>
      </c>
      <c r="S46" s="39">
        <v>14728471</v>
      </c>
      <c r="T46" s="39">
        <v>12766652</v>
      </c>
      <c r="U46" s="39">
        <v>12516956</v>
      </c>
      <c r="V46" s="39">
        <v>11928701</v>
      </c>
      <c r="W46" s="39">
        <v>11621088</v>
      </c>
      <c r="X46" s="39">
        <v>11674132</v>
      </c>
      <c r="Y46" s="39">
        <v>11734864</v>
      </c>
      <c r="Z46" s="39">
        <v>11884162</v>
      </c>
      <c r="AA46" s="39">
        <v>11804252</v>
      </c>
      <c r="AB46" s="39">
        <v>12679585</v>
      </c>
      <c r="AC46" s="39">
        <v>13134740</v>
      </c>
      <c r="AD46" s="39">
        <v>12525233</v>
      </c>
      <c r="AE46" s="39">
        <v>35185189</v>
      </c>
      <c r="AF46" s="39">
        <v>30900203</v>
      </c>
      <c r="AG46" s="42">
        <v>31237000</v>
      </c>
    </row>
    <row r="47" spans="1:33" x14ac:dyDescent="0.25">
      <c r="A47" s="14" t="s">
        <v>47</v>
      </c>
      <c r="B47" s="16"/>
      <c r="C47" s="38">
        <v>239229</v>
      </c>
      <c r="D47" s="39">
        <v>223732</v>
      </c>
      <c r="E47" s="40">
        <v>428397</v>
      </c>
      <c r="F47" s="40">
        <v>441753</v>
      </c>
      <c r="G47" s="40">
        <v>413149</v>
      </c>
      <c r="H47" s="40">
        <v>387332</v>
      </c>
      <c r="I47" s="40">
        <v>486380</v>
      </c>
      <c r="J47" s="39">
        <v>372429</v>
      </c>
      <c r="K47" s="41">
        <v>354800</v>
      </c>
      <c r="L47" s="39">
        <v>369493</v>
      </c>
      <c r="M47" s="39">
        <v>367508</v>
      </c>
      <c r="N47" s="39">
        <v>381436</v>
      </c>
      <c r="O47" s="39">
        <v>359545</v>
      </c>
      <c r="P47" s="39">
        <v>353804</v>
      </c>
      <c r="Q47" s="39">
        <v>357617</v>
      </c>
      <c r="R47" s="39">
        <v>426951</v>
      </c>
      <c r="S47" s="39">
        <v>482923</v>
      </c>
      <c r="T47" s="39">
        <v>409108</v>
      </c>
      <c r="U47" s="39">
        <v>417496</v>
      </c>
      <c r="V47" s="39">
        <v>407076</v>
      </c>
      <c r="W47" s="39">
        <v>417324</v>
      </c>
      <c r="X47" s="39">
        <v>434772</v>
      </c>
      <c r="Y47" s="39">
        <v>423046</v>
      </c>
      <c r="Z47" s="39">
        <v>485615</v>
      </c>
      <c r="AA47" s="39">
        <v>487491</v>
      </c>
      <c r="AB47" s="39">
        <v>559504</v>
      </c>
      <c r="AC47" s="39">
        <v>549451</v>
      </c>
      <c r="AD47" s="39">
        <v>522456</v>
      </c>
      <c r="AE47" s="39">
        <v>541755</v>
      </c>
      <c r="AF47" s="39">
        <v>548920</v>
      </c>
      <c r="AG47" s="42">
        <v>521849</v>
      </c>
    </row>
    <row r="48" spans="1:33" x14ac:dyDescent="0.25">
      <c r="A48" s="14" t="s">
        <v>48</v>
      </c>
      <c r="B48" s="16"/>
      <c r="C48" s="38">
        <v>24342</v>
      </c>
      <c r="D48" s="39">
        <v>5913</v>
      </c>
      <c r="E48" s="40">
        <v>51757</v>
      </c>
      <c r="F48" s="40">
        <v>6303</v>
      </c>
      <c r="G48" s="40">
        <v>29883</v>
      </c>
      <c r="H48" s="40">
        <v>29583</v>
      </c>
      <c r="I48" s="40">
        <v>29297</v>
      </c>
      <c r="J48" s="39">
        <v>34127</v>
      </c>
      <c r="K48" s="41">
        <v>40652</v>
      </c>
      <c r="L48" s="39">
        <v>49542</v>
      </c>
      <c r="M48" s="39">
        <v>86645</v>
      </c>
      <c r="N48" s="39">
        <v>67033</v>
      </c>
      <c r="O48" s="39">
        <v>68218</v>
      </c>
      <c r="P48" s="39">
        <v>34343</v>
      </c>
      <c r="Q48" s="39">
        <v>59745</v>
      </c>
      <c r="R48" s="39">
        <v>12236</v>
      </c>
      <c r="S48" s="39">
        <v>0</v>
      </c>
      <c r="T48" s="39">
        <v>0</v>
      </c>
      <c r="U48" s="39">
        <v>0</v>
      </c>
      <c r="V48" s="39">
        <v>0</v>
      </c>
      <c r="W48" s="39">
        <v>0</v>
      </c>
      <c r="X48" s="39">
        <v>0</v>
      </c>
      <c r="Y48" s="39">
        <v>0</v>
      </c>
      <c r="Z48" s="39">
        <v>0</v>
      </c>
      <c r="AA48" s="39">
        <v>0</v>
      </c>
      <c r="AB48" s="39">
        <v>0</v>
      </c>
      <c r="AC48" s="39">
        <v>0</v>
      </c>
      <c r="AD48" s="39">
        <v>0</v>
      </c>
      <c r="AE48" s="39">
        <v>0</v>
      </c>
      <c r="AF48" s="39">
        <v>0</v>
      </c>
      <c r="AG48" s="42">
        <v>0</v>
      </c>
    </row>
    <row r="49" spans="1:33" x14ac:dyDescent="0.25">
      <c r="A49" s="14" t="s">
        <v>49</v>
      </c>
      <c r="B49" s="16"/>
      <c r="C49" s="38">
        <v>281142</v>
      </c>
      <c r="D49" s="39">
        <v>166108</v>
      </c>
      <c r="E49" s="40">
        <v>234888</v>
      </c>
      <c r="F49" s="40">
        <v>192207</v>
      </c>
      <c r="G49" s="40">
        <v>284760</v>
      </c>
      <c r="H49" s="40">
        <v>215053</v>
      </c>
      <c r="I49" s="40">
        <v>216709</v>
      </c>
      <c r="J49" s="39">
        <v>394099</v>
      </c>
      <c r="K49" s="41">
        <v>439061</v>
      </c>
      <c r="L49" s="39">
        <v>388370</v>
      </c>
      <c r="M49" s="39">
        <v>317295</v>
      </c>
      <c r="N49" s="39">
        <v>416590</v>
      </c>
      <c r="O49" s="39">
        <v>442951</v>
      </c>
      <c r="P49" s="39">
        <v>375017</v>
      </c>
      <c r="Q49" s="39">
        <v>329973</v>
      </c>
      <c r="R49" s="39">
        <v>500894</v>
      </c>
      <c r="S49" s="39">
        <v>368153</v>
      </c>
      <c r="T49" s="39">
        <v>353148</v>
      </c>
      <c r="U49" s="39">
        <v>363366</v>
      </c>
      <c r="V49" s="39">
        <v>241449</v>
      </c>
      <c r="W49" s="39">
        <v>268190</v>
      </c>
      <c r="X49" s="39">
        <v>276084</v>
      </c>
      <c r="Y49" s="39">
        <v>324402</v>
      </c>
      <c r="Z49" s="39">
        <v>283877</v>
      </c>
      <c r="AA49" s="39">
        <v>304577</v>
      </c>
      <c r="AB49" s="39">
        <v>215021</v>
      </c>
      <c r="AC49" s="39">
        <v>285849</v>
      </c>
      <c r="AD49" s="39">
        <v>289320</v>
      </c>
      <c r="AE49" s="39">
        <v>384716</v>
      </c>
      <c r="AF49" s="39">
        <v>306309</v>
      </c>
      <c r="AG49" s="42">
        <v>308415</v>
      </c>
    </row>
    <row r="50" spans="1:33" x14ac:dyDescent="0.25">
      <c r="A50" s="14" t="s">
        <v>3</v>
      </c>
      <c r="B50" s="16"/>
      <c r="C50" s="38">
        <v>24134</v>
      </c>
      <c r="D50" s="39">
        <v>56414</v>
      </c>
      <c r="E50" s="40">
        <v>51142</v>
      </c>
      <c r="F50" s="40">
        <v>53099</v>
      </c>
      <c r="G50" s="40">
        <v>56390</v>
      </c>
      <c r="H50" s="40">
        <v>49812</v>
      </c>
      <c r="I50" s="40">
        <v>53368</v>
      </c>
      <c r="J50" s="39">
        <v>54322</v>
      </c>
      <c r="K50" s="41">
        <v>52663</v>
      </c>
      <c r="L50" s="39">
        <v>52034</v>
      </c>
      <c r="M50" s="39">
        <v>52739</v>
      </c>
      <c r="N50" s="39">
        <v>48716</v>
      </c>
      <c r="O50" s="39">
        <v>64470</v>
      </c>
      <c r="P50" s="39">
        <v>63970</v>
      </c>
      <c r="Q50" s="39">
        <v>64398</v>
      </c>
      <c r="R50" s="39">
        <v>0</v>
      </c>
      <c r="S50" s="39">
        <v>0</v>
      </c>
      <c r="T50" s="39">
        <v>0</v>
      </c>
      <c r="U50" s="39">
        <v>0</v>
      </c>
      <c r="V50" s="39">
        <v>0</v>
      </c>
      <c r="W50" s="39">
        <v>0</v>
      </c>
      <c r="X50" s="39">
        <v>0</v>
      </c>
      <c r="Y50" s="39">
        <v>0</v>
      </c>
      <c r="Z50" s="39">
        <v>0</v>
      </c>
      <c r="AA50" s="39">
        <v>0</v>
      </c>
      <c r="AB50" s="39">
        <v>0</v>
      </c>
      <c r="AC50" s="39">
        <v>0</v>
      </c>
      <c r="AD50" s="39">
        <v>0</v>
      </c>
      <c r="AE50" s="39">
        <v>0</v>
      </c>
      <c r="AF50" s="39">
        <v>41707</v>
      </c>
      <c r="AG50" s="42">
        <v>43369</v>
      </c>
    </row>
    <row r="51" spans="1:33" x14ac:dyDescent="0.25">
      <c r="A51" s="14" t="s">
        <v>50</v>
      </c>
      <c r="B51" s="16"/>
      <c r="C51" s="38">
        <v>937473</v>
      </c>
      <c r="D51" s="39">
        <v>1048841</v>
      </c>
      <c r="E51" s="40">
        <v>2427851</v>
      </c>
      <c r="F51" s="40">
        <v>1891105</v>
      </c>
      <c r="G51" s="40">
        <v>1916716</v>
      </c>
      <c r="H51" s="40">
        <v>2084040</v>
      </c>
      <c r="I51" s="40">
        <v>1849608</v>
      </c>
      <c r="J51" s="39">
        <v>2103312</v>
      </c>
      <c r="K51" s="41">
        <v>2144156</v>
      </c>
      <c r="L51" s="39">
        <v>2375233</v>
      </c>
      <c r="M51" s="39">
        <v>2401693</v>
      </c>
      <c r="N51" s="39">
        <v>2420139</v>
      </c>
      <c r="O51" s="39">
        <v>2840037</v>
      </c>
      <c r="P51" s="39">
        <v>0</v>
      </c>
      <c r="Q51" s="39">
        <v>2558765</v>
      </c>
      <c r="R51" s="39">
        <v>2593766</v>
      </c>
      <c r="S51" s="39">
        <v>2140102</v>
      </c>
      <c r="T51" s="39">
        <v>2261868</v>
      </c>
      <c r="U51" s="39">
        <v>2214307</v>
      </c>
      <c r="V51" s="39">
        <v>2235929</v>
      </c>
      <c r="W51" s="39">
        <v>2462484</v>
      </c>
      <c r="X51" s="39">
        <v>2662906</v>
      </c>
      <c r="Y51" s="39">
        <v>2809953</v>
      </c>
      <c r="Z51" s="39">
        <v>2879527</v>
      </c>
      <c r="AA51" s="39">
        <v>2700365</v>
      </c>
      <c r="AB51" s="39">
        <v>2709948</v>
      </c>
      <c r="AC51" s="39">
        <v>2877598</v>
      </c>
      <c r="AD51" s="39">
        <v>2735933</v>
      </c>
      <c r="AE51" s="39">
        <v>2673858</v>
      </c>
      <c r="AF51" s="39">
        <v>2401364</v>
      </c>
      <c r="AG51" s="42">
        <v>2612102</v>
      </c>
    </row>
    <row r="52" spans="1:33" x14ac:dyDescent="0.25">
      <c r="A52" s="14" t="s">
        <v>51</v>
      </c>
      <c r="B52" s="16"/>
      <c r="C52" s="38">
        <v>234798</v>
      </c>
      <c r="D52" s="39">
        <v>96199</v>
      </c>
      <c r="E52" s="40">
        <v>75209</v>
      </c>
      <c r="F52" s="40">
        <v>236195</v>
      </c>
      <c r="G52" s="40">
        <v>292163</v>
      </c>
      <c r="H52" s="40">
        <v>159353</v>
      </c>
      <c r="I52" s="40">
        <v>201876</v>
      </c>
      <c r="J52" s="39">
        <v>370011</v>
      </c>
      <c r="K52" s="41">
        <v>253305</v>
      </c>
      <c r="L52" s="39">
        <v>309312</v>
      </c>
      <c r="M52" s="39">
        <v>257439</v>
      </c>
      <c r="N52" s="39">
        <v>307082</v>
      </c>
      <c r="O52" s="39">
        <v>340432</v>
      </c>
      <c r="P52" s="39">
        <v>324319</v>
      </c>
      <c r="Q52" s="39">
        <v>460085</v>
      </c>
      <c r="R52" s="39">
        <v>0</v>
      </c>
      <c r="S52" s="39">
        <v>420078</v>
      </c>
      <c r="T52" s="39">
        <v>396000</v>
      </c>
      <c r="U52" s="39">
        <v>492000</v>
      </c>
      <c r="V52" s="39">
        <v>483000</v>
      </c>
      <c r="W52" s="39">
        <v>375167</v>
      </c>
      <c r="X52" s="39">
        <v>377128</v>
      </c>
      <c r="Y52" s="39">
        <v>487518</v>
      </c>
      <c r="Z52" s="39">
        <v>391888</v>
      </c>
      <c r="AA52" s="39">
        <v>397636</v>
      </c>
      <c r="AB52" s="39">
        <v>460995</v>
      </c>
      <c r="AC52" s="39">
        <v>402325</v>
      </c>
      <c r="AD52" s="39">
        <v>415657</v>
      </c>
      <c r="AE52" s="39">
        <v>486446</v>
      </c>
      <c r="AF52" s="39">
        <v>368909</v>
      </c>
      <c r="AG52" s="42">
        <v>377118</v>
      </c>
    </row>
    <row r="53" spans="1:33" x14ac:dyDescent="0.25">
      <c r="A53" s="14" t="s">
        <v>4</v>
      </c>
      <c r="B53" s="16"/>
      <c r="C53" s="38">
        <v>963011</v>
      </c>
      <c r="D53" s="39">
        <v>1252211</v>
      </c>
      <c r="E53" s="40">
        <v>1361505</v>
      </c>
      <c r="F53" s="40">
        <v>1350495</v>
      </c>
      <c r="G53" s="40">
        <v>1422484</v>
      </c>
      <c r="H53" s="40">
        <v>1527905</v>
      </c>
      <c r="I53" s="40">
        <v>1671297</v>
      </c>
      <c r="J53" s="39">
        <v>1736281</v>
      </c>
      <c r="K53" s="41">
        <v>1789771</v>
      </c>
      <c r="L53" s="39">
        <v>1969866</v>
      </c>
      <c r="M53" s="39">
        <v>1926826</v>
      </c>
      <c r="N53" s="39">
        <v>2007948</v>
      </c>
      <c r="O53" s="39">
        <v>2274736</v>
      </c>
      <c r="P53" s="39">
        <v>2180345</v>
      </c>
      <c r="Q53" s="39">
        <v>2103638</v>
      </c>
      <c r="R53" s="39">
        <v>2064108</v>
      </c>
      <c r="S53" s="39">
        <v>1923147</v>
      </c>
      <c r="T53" s="39">
        <v>1903955</v>
      </c>
      <c r="U53" s="39">
        <v>1744469</v>
      </c>
      <c r="V53" s="39">
        <v>1854496</v>
      </c>
      <c r="W53" s="39">
        <v>1794538</v>
      </c>
      <c r="X53" s="39">
        <v>1849866</v>
      </c>
      <c r="Y53" s="39">
        <v>1950790</v>
      </c>
      <c r="Z53" s="39">
        <v>1902568</v>
      </c>
      <c r="AA53" s="39">
        <v>2301881</v>
      </c>
      <c r="AB53" s="39">
        <v>2599195</v>
      </c>
      <c r="AC53" s="39">
        <v>2317741</v>
      </c>
      <c r="AD53" s="39">
        <v>2272334</v>
      </c>
      <c r="AE53" s="39">
        <v>2321783</v>
      </c>
      <c r="AF53" s="39">
        <v>2389963</v>
      </c>
      <c r="AG53" s="42">
        <v>2575034</v>
      </c>
    </row>
    <row r="54" spans="1:33" x14ac:dyDescent="0.25">
      <c r="A54" s="14" t="s">
        <v>52</v>
      </c>
      <c r="B54" s="16"/>
      <c r="C54" s="38">
        <v>445350</v>
      </c>
      <c r="D54" s="39">
        <v>205681</v>
      </c>
      <c r="E54" s="40">
        <v>633398</v>
      </c>
      <c r="F54" s="40">
        <v>316945</v>
      </c>
      <c r="G54" s="40">
        <v>484859</v>
      </c>
      <c r="H54" s="40">
        <v>454119</v>
      </c>
      <c r="I54" s="40">
        <v>564190</v>
      </c>
      <c r="J54" s="39">
        <v>488031</v>
      </c>
      <c r="K54" s="41">
        <v>470280</v>
      </c>
      <c r="L54" s="39">
        <v>516840</v>
      </c>
      <c r="M54" s="39">
        <v>531313</v>
      </c>
      <c r="N54" s="39">
        <v>511588</v>
      </c>
      <c r="O54" s="39">
        <v>580021</v>
      </c>
      <c r="P54" s="39">
        <v>576259</v>
      </c>
      <c r="Q54" s="39">
        <v>563273</v>
      </c>
      <c r="R54" s="39">
        <v>584934</v>
      </c>
      <c r="S54" s="39">
        <v>558036</v>
      </c>
      <c r="T54" s="39">
        <v>162385</v>
      </c>
      <c r="U54" s="39">
        <v>156005</v>
      </c>
      <c r="V54" s="39">
        <v>153115</v>
      </c>
      <c r="W54" s="39">
        <v>0</v>
      </c>
      <c r="X54" s="39">
        <v>552186</v>
      </c>
      <c r="Y54" s="39">
        <v>159275</v>
      </c>
      <c r="Z54" s="39">
        <v>102775</v>
      </c>
      <c r="AA54" s="39">
        <v>424140</v>
      </c>
      <c r="AB54" s="39">
        <v>463280</v>
      </c>
      <c r="AC54" s="39">
        <v>472465</v>
      </c>
      <c r="AD54" s="39">
        <v>460560</v>
      </c>
      <c r="AE54" s="39">
        <v>398111</v>
      </c>
      <c r="AF54" s="39">
        <v>411249</v>
      </c>
      <c r="AG54" s="42">
        <v>404504</v>
      </c>
    </row>
    <row r="55" spans="1:33" x14ac:dyDescent="0.25">
      <c r="A55" s="14" t="s">
        <v>53</v>
      </c>
      <c r="B55" s="16"/>
      <c r="C55" s="38">
        <v>745832</v>
      </c>
      <c r="D55" s="39">
        <v>759121</v>
      </c>
      <c r="E55" s="40">
        <v>654022</v>
      </c>
      <c r="F55" s="40">
        <v>553719</v>
      </c>
      <c r="G55" s="40">
        <v>568846</v>
      </c>
      <c r="H55" s="40">
        <v>560304</v>
      </c>
      <c r="I55" s="40">
        <v>555080</v>
      </c>
      <c r="J55" s="39">
        <v>535026</v>
      </c>
      <c r="K55" s="41">
        <v>509313</v>
      </c>
      <c r="L55" s="39">
        <v>704172</v>
      </c>
      <c r="M55" s="39">
        <v>833490</v>
      </c>
      <c r="N55" s="39">
        <v>757490</v>
      </c>
      <c r="O55" s="39">
        <v>896372</v>
      </c>
      <c r="P55" s="39">
        <v>789568</v>
      </c>
      <c r="Q55" s="39">
        <v>786897</v>
      </c>
      <c r="R55" s="39">
        <v>780426</v>
      </c>
      <c r="S55" s="39">
        <v>737866</v>
      </c>
      <c r="T55" s="39">
        <v>732270</v>
      </c>
      <c r="U55" s="39">
        <v>701037</v>
      </c>
      <c r="V55" s="39">
        <v>681201</v>
      </c>
      <c r="W55" s="39">
        <v>0</v>
      </c>
      <c r="X55" s="39">
        <v>0</v>
      </c>
      <c r="Y55" s="39">
        <v>0</v>
      </c>
      <c r="Z55" s="39">
        <v>0</v>
      </c>
      <c r="AA55" s="39">
        <v>0</v>
      </c>
      <c r="AB55" s="39">
        <v>863377</v>
      </c>
      <c r="AC55" s="39">
        <v>904456</v>
      </c>
      <c r="AD55" s="39">
        <v>838613</v>
      </c>
      <c r="AE55" s="39">
        <v>0</v>
      </c>
      <c r="AF55" s="39">
        <v>0</v>
      </c>
      <c r="AG55" s="42">
        <v>0</v>
      </c>
    </row>
    <row r="56" spans="1:33" x14ac:dyDescent="0.25">
      <c r="A56" s="14" t="s">
        <v>54</v>
      </c>
      <c r="B56" s="16"/>
      <c r="C56" s="38">
        <v>523558</v>
      </c>
      <c r="D56" s="39">
        <v>578424</v>
      </c>
      <c r="E56" s="40">
        <v>587782</v>
      </c>
      <c r="F56" s="40">
        <v>655851</v>
      </c>
      <c r="G56" s="40">
        <v>738967</v>
      </c>
      <c r="H56" s="40">
        <v>750560</v>
      </c>
      <c r="I56" s="40">
        <v>784290</v>
      </c>
      <c r="J56" s="39">
        <v>814248</v>
      </c>
      <c r="K56" s="41">
        <v>785265</v>
      </c>
      <c r="L56" s="39">
        <v>827861</v>
      </c>
      <c r="M56" s="39">
        <v>831013</v>
      </c>
      <c r="N56" s="39">
        <v>780121</v>
      </c>
      <c r="O56" s="39">
        <v>1257823</v>
      </c>
      <c r="P56" s="39">
        <v>1303363</v>
      </c>
      <c r="Q56" s="39">
        <v>1323568</v>
      </c>
      <c r="R56" s="39">
        <v>1158777</v>
      </c>
      <c r="S56" s="39">
        <v>1198241</v>
      </c>
      <c r="T56" s="39">
        <v>1271441</v>
      </c>
      <c r="U56" s="39">
        <v>1165175</v>
      </c>
      <c r="V56" s="39">
        <v>1217123</v>
      </c>
      <c r="W56" s="39">
        <v>1201595</v>
      </c>
      <c r="X56" s="39">
        <v>1244888</v>
      </c>
      <c r="Y56" s="39">
        <v>1241424</v>
      </c>
      <c r="Z56" s="39">
        <v>1216024</v>
      </c>
      <c r="AA56" s="39">
        <v>1172684</v>
      </c>
      <c r="AB56" s="39">
        <v>1225053</v>
      </c>
      <c r="AC56" s="39">
        <v>1227529</v>
      </c>
      <c r="AD56" s="39">
        <v>1161227</v>
      </c>
      <c r="AE56" s="39">
        <v>1165731</v>
      </c>
      <c r="AF56" s="39">
        <v>1284681</v>
      </c>
      <c r="AG56" s="42">
        <v>1322209</v>
      </c>
    </row>
    <row r="57" spans="1:33" x14ac:dyDescent="0.25">
      <c r="A57" s="14" t="s">
        <v>55</v>
      </c>
      <c r="B57" s="16"/>
      <c r="C57" s="38">
        <v>40047</v>
      </c>
      <c r="D57" s="39">
        <v>55500</v>
      </c>
      <c r="E57" s="40">
        <v>54078</v>
      </c>
      <c r="F57" s="40">
        <v>56029</v>
      </c>
      <c r="G57" s="40">
        <v>42028</v>
      </c>
      <c r="H57" s="40">
        <v>61326</v>
      </c>
      <c r="I57" s="40">
        <v>45093</v>
      </c>
      <c r="J57" s="39">
        <v>49228</v>
      </c>
      <c r="K57" s="41">
        <v>53003</v>
      </c>
      <c r="L57" s="39">
        <v>51823</v>
      </c>
      <c r="M57" s="39">
        <v>58329</v>
      </c>
      <c r="N57" s="39">
        <v>57304</v>
      </c>
      <c r="O57" s="39">
        <v>62503</v>
      </c>
      <c r="P57" s="39">
        <v>59483</v>
      </c>
      <c r="Q57" s="39">
        <v>48299</v>
      </c>
      <c r="R57" s="39">
        <v>50484</v>
      </c>
      <c r="S57" s="39">
        <v>43286</v>
      </c>
      <c r="T57" s="39">
        <v>39855</v>
      </c>
      <c r="U57" s="39">
        <v>37372</v>
      </c>
      <c r="V57" s="39">
        <v>37955</v>
      </c>
      <c r="W57" s="39">
        <v>42521</v>
      </c>
      <c r="X57" s="39">
        <v>39781</v>
      </c>
      <c r="Y57" s="39">
        <v>42750</v>
      </c>
      <c r="Z57" s="39">
        <v>39054</v>
      </c>
      <c r="AA57" s="39">
        <v>5685</v>
      </c>
      <c r="AB57" s="39">
        <v>0</v>
      </c>
      <c r="AC57" s="39">
        <v>0</v>
      </c>
      <c r="AD57" s="39">
        <v>0</v>
      </c>
      <c r="AE57" s="39">
        <v>0</v>
      </c>
      <c r="AF57" s="39">
        <v>0</v>
      </c>
      <c r="AG57" s="42">
        <v>0</v>
      </c>
    </row>
    <row r="58" spans="1:33" x14ac:dyDescent="0.25">
      <c r="A58" s="14" t="s">
        <v>71</v>
      </c>
      <c r="B58" s="16"/>
      <c r="C58" s="38">
        <v>176073</v>
      </c>
      <c r="D58" s="39">
        <v>238564</v>
      </c>
      <c r="E58" s="40">
        <v>156518</v>
      </c>
      <c r="F58" s="40">
        <v>262147</v>
      </c>
      <c r="G58" s="40">
        <v>280598</v>
      </c>
      <c r="H58" s="40">
        <v>246014</v>
      </c>
      <c r="I58" s="40">
        <v>286905</v>
      </c>
      <c r="J58" s="39">
        <v>132310</v>
      </c>
      <c r="K58" s="41">
        <v>437240</v>
      </c>
      <c r="L58" s="39">
        <v>299210</v>
      </c>
      <c r="M58" s="39">
        <v>281796</v>
      </c>
      <c r="N58" s="39">
        <v>326514</v>
      </c>
      <c r="O58" s="39">
        <v>356700</v>
      </c>
      <c r="P58" s="39">
        <v>277905</v>
      </c>
      <c r="Q58" s="39">
        <v>0</v>
      </c>
      <c r="R58" s="39">
        <v>0</v>
      </c>
      <c r="S58" s="39">
        <v>0</v>
      </c>
      <c r="T58" s="39">
        <v>0</v>
      </c>
      <c r="U58" s="39">
        <v>0</v>
      </c>
      <c r="V58" s="39">
        <v>0</v>
      </c>
      <c r="W58" s="39">
        <v>0</v>
      </c>
      <c r="X58" s="39">
        <v>0</v>
      </c>
      <c r="Y58" s="39">
        <v>0</v>
      </c>
      <c r="Z58" s="39">
        <v>0</v>
      </c>
      <c r="AA58" s="39">
        <v>0</v>
      </c>
      <c r="AB58" s="39">
        <v>827</v>
      </c>
      <c r="AC58" s="39">
        <v>1092</v>
      </c>
      <c r="AD58" s="39">
        <v>1070</v>
      </c>
      <c r="AE58" s="39">
        <v>316888</v>
      </c>
      <c r="AF58" s="39">
        <v>326454</v>
      </c>
      <c r="AG58" s="42">
        <v>341995</v>
      </c>
    </row>
    <row r="59" spans="1:33" x14ac:dyDescent="0.25">
      <c r="A59" s="14" t="s">
        <v>72</v>
      </c>
      <c r="B59" s="16"/>
      <c r="C59" s="38">
        <v>70725</v>
      </c>
      <c r="D59" s="39">
        <v>31988</v>
      </c>
      <c r="E59" s="40">
        <v>76502</v>
      </c>
      <c r="F59" s="40">
        <v>57448</v>
      </c>
      <c r="G59" s="40">
        <v>72412</v>
      </c>
      <c r="H59" s="40">
        <v>57097</v>
      </c>
      <c r="I59" s="40">
        <v>21717</v>
      </c>
      <c r="J59" s="39">
        <v>21352</v>
      </c>
      <c r="K59" s="41">
        <v>102745</v>
      </c>
      <c r="L59" s="39">
        <v>141217</v>
      </c>
      <c r="M59" s="39">
        <v>111351</v>
      </c>
      <c r="N59" s="39">
        <v>163944</v>
      </c>
      <c r="O59" s="39">
        <v>108796</v>
      </c>
      <c r="P59" s="39">
        <v>150504</v>
      </c>
      <c r="Q59" s="39">
        <v>101056</v>
      </c>
      <c r="R59" s="39">
        <v>173060</v>
      </c>
      <c r="S59" s="39">
        <v>96884</v>
      </c>
      <c r="T59" s="39">
        <v>94387</v>
      </c>
      <c r="U59" s="39">
        <v>90374</v>
      </c>
      <c r="V59" s="39">
        <v>83279</v>
      </c>
      <c r="W59" s="39">
        <v>83485</v>
      </c>
      <c r="X59" s="39">
        <v>83222</v>
      </c>
      <c r="Y59" s="39">
        <v>83911</v>
      </c>
      <c r="Z59" s="39">
        <v>82622</v>
      </c>
      <c r="AA59" s="39">
        <v>81524</v>
      </c>
      <c r="AB59" s="39">
        <v>86807</v>
      </c>
      <c r="AC59" s="39">
        <v>84756</v>
      </c>
      <c r="AD59" s="39">
        <v>83320</v>
      </c>
      <c r="AE59" s="39">
        <v>86436</v>
      </c>
      <c r="AF59" s="39">
        <v>81880</v>
      </c>
      <c r="AG59" s="42">
        <v>80973</v>
      </c>
    </row>
    <row r="60" spans="1:33" x14ac:dyDescent="0.25">
      <c r="A60" s="14" t="s">
        <v>56</v>
      </c>
      <c r="B60" s="16"/>
      <c r="C60" s="38">
        <v>121028</v>
      </c>
      <c r="D60" s="39">
        <v>79133</v>
      </c>
      <c r="E60" s="40">
        <v>103505</v>
      </c>
      <c r="F60" s="40">
        <v>159459</v>
      </c>
      <c r="G60" s="40">
        <v>185340</v>
      </c>
      <c r="H60" s="40">
        <v>121125</v>
      </c>
      <c r="I60" s="40">
        <v>112877</v>
      </c>
      <c r="J60" s="39">
        <v>132184</v>
      </c>
      <c r="K60" s="41">
        <v>173323</v>
      </c>
      <c r="L60" s="39">
        <v>124588</v>
      </c>
      <c r="M60" s="39">
        <v>119291</v>
      </c>
      <c r="N60" s="39">
        <v>139594</v>
      </c>
      <c r="O60" s="39">
        <v>180411</v>
      </c>
      <c r="P60" s="39">
        <v>118669</v>
      </c>
      <c r="Q60" s="39">
        <v>155494</v>
      </c>
      <c r="R60" s="39">
        <v>159949</v>
      </c>
      <c r="S60" s="39">
        <v>143739</v>
      </c>
      <c r="T60" s="39">
        <v>139358</v>
      </c>
      <c r="U60" s="39">
        <v>132702</v>
      </c>
      <c r="V60" s="39">
        <v>137520</v>
      </c>
      <c r="W60" s="39">
        <v>137889</v>
      </c>
      <c r="X60" s="39">
        <v>132183</v>
      </c>
      <c r="Y60" s="39">
        <v>135907</v>
      </c>
      <c r="Z60" s="39">
        <v>136202</v>
      </c>
      <c r="AA60" s="39">
        <v>137458</v>
      </c>
      <c r="AB60" s="39">
        <v>138129</v>
      </c>
      <c r="AC60" s="39">
        <v>141291</v>
      </c>
      <c r="AD60" s="39">
        <v>132823</v>
      </c>
      <c r="AE60" s="39">
        <v>143305</v>
      </c>
      <c r="AF60" s="39">
        <v>138061</v>
      </c>
      <c r="AG60" s="42">
        <v>140381</v>
      </c>
    </row>
    <row r="61" spans="1:33" x14ac:dyDescent="0.25">
      <c r="A61" s="14" t="s">
        <v>6</v>
      </c>
      <c r="B61" s="16"/>
      <c r="C61" s="38">
        <v>312085</v>
      </c>
      <c r="D61" s="39">
        <v>309608</v>
      </c>
      <c r="E61" s="40">
        <v>607169</v>
      </c>
      <c r="F61" s="40">
        <v>346547</v>
      </c>
      <c r="G61" s="40">
        <v>489946</v>
      </c>
      <c r="H61" s="40">
        <v>453817</v>
      </c>
      <c r="I61" s="40">
        <v>531164</v>
      </c>
      <c r="J61" s="39">
        <v>535341</v>
      </c>
      <c r="K61" s="41">
        <v>442562</v>
      </c>
      <c r="L61" s="39">
        <v>684308</v>
      </c>
      <c r="M61" s="39">
        <v>655910</v>
      </c>
      <c r="N61" s="39">
        <v>573185</v>
      </c>
      <c r="O61" s="39">
        <v>663097</v>
      </c>
      <c r="P61" s="39">
        <v>679870</v>
      </c>
      <c r="Q61" s="39">
        <v>0</v>
      </c>
      <c r="R61" s="39">
        <v>648683</v>
      </c>
      <c r="S61" s="39">
        <v>610600</v>
      </c>
      <c r="T61" s="39">
        <v>592862</v>
      </c>
      <c r="U61" s="39">
        <v>613567</v>
      </c>
      <c r="V61" s="39">
        <v>575533</v>
      </c>
      <c r="W61" s="39">
        <v>626034</v>
      </c>
      <c r="X61" s="39">
        <v>612085</v>
      </c>
      <c r="Y61" s="39">
        <v>615889</v>
      </c>
      <c r="Z61" s="39">
        <v>628200</v>
      </c>
      <c r="AA61" s="39">
        <v>601877</v>
      </c>
      <c r="AB61" s="39">
        <v>641020</v>
      </c>
      <c r="AC61" s="39">
        <v>625161</v>
      </c>
      <c r="AD61" s="39">
        <v>556321</v>
      </c>
      <c r="AE61" s="39">
        <v>678593</v>
      </c>
      <c r="AF61" s="39">
        <v>590229.74</v>
      </c>
      <c r="AG61" s="42">
        <v>649584</v>
      </c>
    </row>
    <row r="62" spans="1:33" x14ac:dyDescent="0.25">
      <c r="A62" s="14" t="s">
        <v>5</v>
      </c>
      <c r="B62" s="16"/>
      <c r="C62" s="38">
        <v>292623</v>
      </c>
      <c r="D62" s="39">
        <v>286160</v>
      </c>
      <c r="E62" s="40">
        <v>230306</v>
      </c>
      <c r="F62" s="40">
        <v>357143</v>
      </c>
      <c r="G62" s="40">
        <v>464892</v>
      </c>
      <c r="H62" s="40">
        <v>501220</v>
      </c>
      <c r="I62" s="40">
        <v>685925</v>
      </c>
      <c r="J62" s="39">
        <v>499240</v>
      </c>
      <c r="K62" s="41">
        <v>498842</v>
      </c>
      <c r="L62" s="39">
        <v>574300</v>
      </c>
      <c r="M62" s="39">
        <v>529225</v>
      </c>
      <c r="N62" s="39">
        <v>555194</v>
      </c>
      <c r="O62" s="39">
        <v>620607</v>
      </c>
      <c r="P62" s="39">
        <v>628430</v>
      </c>
      <c r="Q62" s="39">
        <v>658962</v>
      </c>
      <c r="R62" s="39">
        <v>0</v>
      </c>
      <c r="S62" s="39">
        <v>573470</v>
      </c>
      <c r="T62" s="39">
        <v>547302</v>
      </c>
      <c r="U62" s="39">
        <v>505486</v>
      </c>
      <c r="V62" s="39">
        <v>474616</v>
      </c>
      <c r="W62" s="39">
        <v>481536</v>
      </c>
      <c r="X62" s="39">
        <v>493786</v>
      </c>
      <c r="Y62" s="39">
        <v>454699</v>
      </c>
      <c r="Z62" s="39">
        <v>486945</v>
      </c>
      <c r="AA62" s="39">
        <v>448327</v>
      </c>
      <c r="AB62" s="39">
        <v>467380</v>
      </c>
      <c r="AC62" s="39">
        <v>455094</v>
      </c>
      <c r="AD62" s="39">
        <v>412453</v>
      </c>
      <c r="AE62" s="39">
        <v>456785</v>
      </c>
      <c r="AF62" s="39">
        <v>400478</v>
      </c>
      <c r="AG62" s="42">
        <v>426194</v>
      </c>
    </row>
    <row r="63" spans="1:33" x14ac:dyDescent="0.25">
      <c r="A63" s="14" t="s">
        <v>57</v>
      </c>
      <c r="B63" s="16"/>
      <c r="C63" s="38">
        <v>44745</v>
      </c>
      <c r="D63" s="39">
        <v>48957</v>
      </c>
      <c r="E63" s="40">
        <v>47858</v>
      </c>
      <c r="F63" s="40">
        <v>48350</v>
      </c>
      <c r="G63" s="40">
        <v>49069</v>
      </c>
      <c r="H63" s="40">
        <v>53542</v>
      </c>
      <c r="I63" s="40">
        <v>52737</v>
      </c>
      <c r="J63" s="39">
        <v>63262</v>
      </c>
      <c r="K63" s="41">
        <v>70468</v>
      </c>
      <c r="L63" s="39">
        <v>55623</v>
      </c>
      <c r="M63" s="39">
        <v>64539</v>
      </c>
      <c r="N63" s="39">
        <v>61849</v>
      </c>
      <c r="O63" s="39">
        <v>68905</v>
      </c>
      <c r="P63" s="39">
        <v>69802</v>
      </c>
      <c r="Q63" s="39">
        <v>34511</v>
      </c>
      <c r="R63" s="39">
        <v>0</v>
      </c>
      <c r="S63" s="39">
        <v>0</v>
      </c>
      <c r="T63" s="39">
        <v>0</v>
      </c>
      <c r="U63" s="39">
        <v>0</v>
      </c>
      <c r="V63" s="39">
        <v>0</v>
      </c>
      <c r="W63" s="39">
        <v>0</v>
      </c>
      <c r="X63" s="39">
        <v>0</v>
      </c>
      <c r="Y63" s="39">
        <v>0</v>
      </c>
      <c r="Z63" s="39">
        <v>0</v>
      </c>
      <c r="AA63" s="39">
        <v>0</v>
      </c>
      <c r="AB63" s="39">
        <v>0</v>
      </c>
      <c r="AC63" s="39">
        <v>0</v>
      </c>
      <c r="AD63" s="39">
        <v>0</v>
      </c>
      <c r="AE63" s="39">
        <v>0</v>
      </c>
      <c r="AF63" s="39">
        <v>0</v>
      </c>
      <c r="AG63" s="42">
        <v>0</v>
      </c>
    </row>
    <row r="64" spans="1:33" x14ac:dyDescent="0.25">
      <c r="A64" s="14" t="s">
        <v>58</v>
      </c>
      <c r="B64" s="16"/>
      <c r="C64" s="38">
        <v>0</v>
      </c>
      <c r="D64" s="39">
        <v>12669</v>
      </c>
      <c r="E64" s="40">
        <v>7199</v>
      </c>
      <c r="F64" s="40">
        <v>9726</v>
      </c>
      <c r="G64" s="40">
        <v>11635</v>
      </c>
      <c r="H64" s="40">
        <v>23351</v>
      </c>
      <c r="I64" s="40">
        <v>13237</v>
      </c>
      <c r="J64" s="39">
        <v>25689</v>
      </c>
      <c r="K64" s="41">
        <v>27168</v>
      </c>
      <c r="L64" s="39">
        <v>44677</v>
      </c>
      <c r="M64" s="39">
        <v>30126</v>
      </c>
      <c r="N64" s="39">
        <v>36960</v>
      </c>
      <c r="O64" s="39">
        <v>25826</v>
      </c>
      <c r="P64" s="39">
        <v>36465</v>
      </c>
      <c r="Q64" s="39">
        <v>27455</v>
      </c>
      <c r="R64" s="39">
        <v>0</v>
      </c>
      <c r="S64" s="39">
        <v>0</v>
      </c>
      <c r="T64" s="39">
        <v>0</v>
      </c>
      <c r="U64" s="39">
        <v>20123</v>
      </c>
      <c r="V64" s="39">
        <v>0</v>
      </c>
      <c r="W64" s="39">
        <v>0</v>
      </c>
      <c r="X64" s="39">
        <v>0</v>
      </c>
      <c r="Y64" s="39">
        <v>0</v>
      </c>
      <c r="Z64" s="39">
        <v>0</v>
      </c>
      <c r="AA64" s="39">
        <v>0</v>
      </c>
      <c r="AB64" s="39">
        <v>0</v>
      </c>
      <c r="AC64" s="39">
        <v>0</v>
      </c>
      <c r="AD64" s="39">
        <v>0</v>
      </c>
      <c r="AE64" s="39">
        <v>0</v>
      </c>
      <c r="AF64" s="39">
        <v>1400</v>
      </c>
      <c r="AG64" s="42">
        <v>0</v>
      </c>
    </row>
    <row r="65" spans="1:33" x14ac:dyDescent="0.25">
      <c r="A65" s="14" t="s">
        <v>59</v>
      </c>
      <c r="B65" s="16"/>
      <c r="C65" s="38">
        <v>0</v>
      </c>
      <c r="D65" s="39">
        <v>0</v>
      </c>
      <c r="E65" s="40">
        <v>0</v>
      </c>
      <c r="F65" s="40">
        <v>0</v>
      </c>
      <c r="G65" s="40">
        <v>0</v>
      </c>
      <c r="H65" s="40">
        <v>10779</v>
      </c>
      <c r="I65" s="40">
        <v>0</v>
      </c>
      <c r="J65" s="39">
        <v>21536</v>
      </c>
      <c r="K65" s="41">
        <v>36284</v>
      </c>
      <c r="L65" s="39">
        <v>8030</v>
      </c>
      <c r="M65" s="39">
        <v>23062</v>
      </c>
      <c r="N65" s="39">
        <v>26974</v>
      </c>
      <c r="O65" s="39">
        <v>28351</v>
      </c>
      <c r="P65" s="39">
        <v>28390</v>
      </c>
      <c r="Q65" s="39">
        <v>48683</v>
      </c>
      <c r="R65" s="39">
        <v>0</v>
      </c>
      <c r="S65" s="39">
        <v>0</v>
      </c>
      <c r="T65" s="39">
        <v>0</v>
      </c>
      <c r="U65" s="39">
        <v>112828</v>
      </c>
      <c r="V65" s="39">
        <v>0</v>
      </c>
      <c r="W65" s="39">
        <v>0</v>
      </c>
      <c r="X65" s="39">
        <v>0</v>
      </c>
      <c r="Y65" s="39">
        <v>0</v>
      </c>
      <c r="Z65" s="39">
        <v>0</v>
      </c>
      <c r="AA65" s="39">
        <v>0</v>
      </c>
      <c r="AB65" s="39">
        <v>0</v>
      </c>
      <c r="AC65" s="39">
        <v>0</v>
      </c>
      <c r="AD65" s="39">
        <v>0</v>
      </c>
      <c r="AE65" s="39">
        <v>0</v>
      </c>
      <c r="AF65" s="39">
        <v>0</v>
      </c>
      <c r="AG65" s="42">
        <v>0</v>
      </c>
    </row>
    <row r="66" spans="1:33" x14ac:dyDescent="0.25">
      <c r="A66" s="14" t="s">
        <v>60</v>
      </c>
      <c r="B66" s="16"/>
      <c r="C66" s="38">
        <v>3946</v>
      </c>
      <c r="D66" s="39">
        <v>4201</v>
      </c>
      <c r="E66" s="40">
        <v>4385</v>
      </c>
      <c r="F66" s="40">
        <v>4861</v>
      </c>
      <c r="G66" s="40">
        <v>1834</v>
      </c>
      <c r="H66" s="40">
        <v>6763</v>
      </c>
      <c r="I66" s="40">
        <v>4921</v>
      </c>
      <c r="J66" s="39">
        <v>4708</v>
      </c>
      <c r="K66" s="41">
        <v>4027</v>
      </c>
      <c r="L66" s="39">
        <v>5837</v>
      </c>
      <c r="M66" s="39">
        <v>10754</v>
      </c>
      <c r="N66" s="39">
        <v>12729</v>
      </c>
      <c r="O66" s="39">
        <v>17566</v>
      </c>
      <c r="P66" s="39">
        <v>12997</v>
      </c>
      <c r="Q66" s="39">
        <v>8787</v>
      </c>
      <c r="R66" s="39">
        <v>0</v>
      </c>
      <c r="S66" s="39">
        <v>0</v>
      </c>
      <c r="T66" s="39">
        <v>0</v>
      </c>
      <c r="U66" s="39">
        <v>0</v>
      </c>
      <c r="V66" s="39">
        <v>0</v>
      </c>
      <c r="W66" s="39">
        <v>0</v>
      </c>
      <c r="X66" s="39">
        <v>0</v>
      </c>
      <c r="Y66" s="39">
        <v>0</v>
      </c>
      <c r="Z66" s="39">
        <v>0</v>
      </c>
      <c r="AA66" s="39">
        <v>0</v>
      </c>
      <c r="AB66" s="39">
        <v>0</v>
      </c>
      <c r="AC66" s="39">
        <v>0</v>
      </c>
      <c r="AD66" s="39">
        <v>0</v>
      </c>
      <c r="AE66" s="39">
        <v>0</v>
      </c>
      <c r="AF66" s="39">
        <v>0</v>
      </c>
      <c r="AG66" s="42">
        <v>0</v>
      </c>
    </row>
    <row r="67" spans="1:33" x14ac:dyDescent="0.25">
      <c r="A67" s="14" t="s">
        <v>61</v>
      </c>
      <c r="B67" s="16"/>
      <c r="C67" s="38">
        <v>306655</v>
      </c>
      <c r="D67" s="39">
        <v>353271</v>
      </c>
      <c r="E67" s="40">
        <v>451788</v>
      </c>
      <c r="F67" s="40">
        <v>442500</v>
      </c>
      <c r="G67" s="40">
        <v>334169</v>
      </c>
      <c r="H67" s="40">
        <v>336096</v>
      </c>
      <c r="I67" s="40">
        <v>330684</v>
      </c>
      <c r="J67" s="39">
        <v>398119</v>
      </c>
      <c r="K67" s="41">
        <v>381091</v>
      </c>
      <c r="L67" s="39">
        <v>361359</v>
      </c>
      <c r="M67" s="39">
        <v>354435</v>
      </c>
      <c r="N67" s="39">
        <v>372531</v>
      </c>
      <c r="O67" s="39">
        <v>422280</v>
      </c>
      <c r="P67" s="39">
        <v>654254</v>
      </c>
      <c r="Q67" s="39">
        <v>724376</v>
      </c>
      <c r="R67" s="39">
        <v>621260</v>
      </c>
      <c r="S67" s="39">
        <v>593640</v>
      </c>
      <c r="T67" s="39">
        <v>308373</v>
      </c>
      <c r="U67" s="39">
        <v>314618</v>
      </c>
      <c r="V67" s="39">
        <v>401055</v>
      </c>
      <c r="W67" s="39">
        <v>383476</v>
      </c>
      <c r="X67" s="39">
        <v>418971</v>
      </c>
      <c r="Y67" s="39">
        <v>272136</v>
      </c>
      <c r="Z67" s="39">
        <v>251910</v>
      </c>
      <c r="AA67" s="39">
        <v>252654</v>
      </c>
      <c r="AB67" s="39">
        <v>262831</v>
      </c>
      <c r="AC67" s="39">
        <v>251061</v>
      </c>
      <c r="AD67" s="39">
        <v>271314</v>
      </c>
      <c r="AE67" s="39">
        <v>0</v>
      </c>
      <c r="AF67" s="39">
        <v>256840</v>
      </c>
      <c r="AG67" s="42">
        <v>255826</v>
      </c>
    </row>
    <row r="68" spans="1:33" x14ac:dyDescent="0.25">
      <c r="A68" s="14" t="s">
        <v>62</v>
      </c>
      <c r="B68" s="16"/>
      <c r="C68" s="38">
        <v>9605</v>
      </c>
      <c r="D68" s="39">
        <v>0</v>
      </c>
      <c r="E68" s="40">
        <v>10740</v>
      </c>
      <c r="F68" s="40">
        <v>0</v>
      </c>
      <c r="G68" s="40">
        <v>0</v>
      </c>
      <c r="H68" s="40">
        <v>0</v>
      </c>
      <c r="I68" s="40">
        <v>52269</v>
      </c>
      <c r="J68" s="39">
        <v>24734</v>
      </c>
      <c r="K68" s="41">
        <v>41352</v>
      </c>
      <c r="L68" s="39">
        <v>40877</v>
      </c>
      <c r="M68" s="39">
        <v>41527</v>
      </c>
      <c r="N68" s="39">
        <v>42194</v>
      </c>
      <c r="O68" s="39">
        <v>31838</v>
      </c>
      <c r="P68" s="39">
        <v>49004</v>
      </c>
      <c r="Q68" s="39">
        <v>12076</v>
      </c>
      <c r="R68" s="39">
        <v>0</v>
      </c>
      <c r="S68" s="39">
        <v>0</v>
      </c>
      <c r="T68" s="39">
        <v>0</v>
      </c>
      <c r="U68" s="39">
        <v>0</v>
      </c>
      <c r="V68" s="39">
        <v>0</v>
      </c>
      <c r="W68" s="39">
        <v>0</v>
      </c>
      <c r="X68" s="39">
        <v>0</v>
      </c>
      <c r="Y68" s="39">
        <v>0</v>
      </c>
      <c r="Z68" s="39">
        <v>33075</v>
      </c>
      <c r="AA68" s="39">
        <v>26790</v>
      </c>
      <c r="AB68" s="39">
        <v>0</v>
      </c>
      <c r="AC68" s="39">
        <v>0</v>
      </c>
      <c r="AD68" s="39">
        <v>32543</v>
      </c>
      <c r="AE68" s="39">
        <v>36875</v>
      </c>
      <c r="AF68" s="39">
        <v>35537</v>
      </c>
      <c r="AG68" s="42">
        <v>35857</v>
      </c>
    </row>
    <row r="69" spans="1:33" x14ac:dyDescent="0.25">
      <c r="A69" s="14" t="s">
        <v>63</v>
      </c>
      <c r="B69" s="16"/>
      <c r="C69" s="38">
        <v>0</v>
      </c>
      <c r="D69" s="39">
        <v>0</v>
      </c>
      <c r="E69" s="40">
        <v>0</v>
      </c>
      <c r="F69" s="40">
        <v>0</v>
      </c>
      <c r="G69" s="40">
        <v>0</v>
      </c>
      <c r="H69" s="40">
        <v>0</v>
      </c>
      <c r="I69" s="40">
        <v>0</v>
      </c>
      <c r="J69" s="39">
        <v>0</v>
      </c>
      <c r="K69" s="41">
        <v>0</v>
      </c>
      <c r="L69" s="39">
        <v>0</v>
      </c>
      <c r="M69" s="39">
        <v>0</v>
      </c>
      <c r="N69" s="39">
        <v>0</v>
      </c>
      <c r="O69" s="39">
        <v>0</v>
      </c>
      <c r="P69" s="39">
        <v>0</v>
      </c>
      <c r="Q69" s="39">
        <v>0</v>
      </c>
      <c r="R69" s="39">
        <v>0</v>
      </c>
      <c r="S69" s="39">
        <v>0</v>
      </c>
      <c r="T69" s="39">
        <v>0</v>
      </c>
      <c r="U69" s="39">
        <v>0</v>
      </c>
      <c r="V69" s="39">
        <v>5089</v>
      </c>
      <c r="W69" s="39">
        <v>0</v>
      </c>
      <c r="X69" s="39">
        <v>0</v>
      </c>
      <c r="Y69" s="39">
        <v>0</v>
      </c>
      <c r="Z69" s="39">
        <v>0</v>
      </c>
      <c r="AA69" s="39">
        <v>0</v>
      </c>
      <c r="AB69" s="39">
        <v>0</v>
      </c>
      <c r="AC69" s="39">
        <v>0</v>
      </c>
      <c r="AD69" s="39">
        <v>0</v>
      </c>
      <c r="AE69" s="39">
        <v>0</v>
      </c>
      <c r="AF69" s="39">
        <v>0</v>
      </c>
      <c r="AG69" s="42">
        <v>0</v>
      </c>
    </row>
    <row r="70" spans="1:33" x14ac:dyDescent="0.25">
      <c r="A70" s="14" t="s">
        <v>64</v>
      </c>
      <c r="B70" s="16"/>
      <c r="C70" s="38">
        <v>0</v>
      </c>
      <c r="D70" s="39">
        <v>0</v>
      </c>
      <c r="E70" s="40">
        <v>0</v>
      </c>
      <c r="F70" s="40">
        <v>0</v>
      </c>
      <c r="G70" s="40">
        <v>0</v>
      </c>
      <c r="H70" s="40">
        <v>0</v>
      </c>
      <c r="I70" s="40">
        <v>0</v>
      </c>
      <c r="J70" s="39">
        <v>0</v>
      </c>
      <c r="K70" s="41">
        <v>0</v>
      </c>
      <c r="L70" s="39">
        <v>0</v>
      </c>
      <c r="M70" s="39">
        <v>0</v>
      </c>
      <c r="N70" s="39">
        <v>0</v>
      </c>
      <c r="O70" s="39">
        <v>0</v>
      </c>
      <c r="P70" s="39">
        <v>0</v>
      </c>
      <c r="Q70" s="39">
        <v>0</v>
      </c>
      <c r="R70" s="39">
        <v>0</v>
      </c>
      <c r="S70" s="39">
        <v>0</v>
      </c>
      <c r="T70" s="39">
        <v>0</v>
      </c>
      <c r="U70" s="39">
        <v>0</v>
      </c>
      <c r="V70" s="39">
        <v>0</v>
      </c>
      <c r="W70" s="39">
        <v>0</v>
      </c>
      <c r="X70" s="39">
        <v>0</v>
      </c>
      <c r="Y70" s="39">
        <v>0</v>
      </c>
      <c r="Z70" s="39">
        <v>0</v>
      </c>
      <c r="AA70" s="39">
        <v>0</v>
      </c>
      <c r="AB70" s="39">
        <v>0</v>
      </c>
      <c r="AC70" s="39">
        <v>0</v>
      </c>
      <c r="AD70" s="39">
        <v>0</v>
      </c>
      <c r="AE70" s="39">
        <v>0</v>
      </c>
      <c r="AF70" s="39">
        <v>0</v>
      </c>
      <c r="AG70" s="42">
        <v>0</v>
      </c>
    </row>
    <row r="71" spans="1:33" x14ac:dyDescent="0.25">
      <c r="A71" s="26" t="s">
        <v>70</v>
      </c>
      <c r="B71" s="27"/>
      <c r="C71" s="28">
        <f t="shared" ref="C71:N71" si="0">SUM(C4:C70)</f>
        <v>26163869</v>
      </c>
      <c r="D71" s="29">
        <f t="shared" si="0"/>
        <v>25868020</v>
      </c>
      <c r="E71" s="29">
        <f t="shared" si="0"/>
        <v>31882531</v>
      </c>
      <c r="F71" s="29">
        <f t="shared" si="0"/>
        <v>33611239</v>
      </c>
      <c r="G71" s="29">
        <f t="shared" si="0"/>
        <v>37389633</v>
      </c>
      <c r="H71" s="29">
        <f t="shared" si="0"/>
        <v>38157611</v>
      </c>
      <c r="I71" s="29">
        <f t="shared" si="0"/>
        <v>41070208</v>
      </c>
      <c r="J71" s="29">
        <f t="shared" si="0"/>
        <v>49372600</v>
      </c>
      <c r="K71" s="29">
        <f t="shared" si="0"/>
        <v>49791778</v>
      </c>
      <c r="L71" s="29">
        <f t="shared" si="0"/>
        <v>47638155</v>
      </c>
      <c r="M71" s="29">
        <f t="shared" si="0"/>
        <v>37278372</v>
      </c>
      <c r="N71" s="29">
        <f t="shared" si="0"/>
        <v>38064867</v>
      </c>
      <c r="O71" s="29">
        <f t="shared" ref="O71:AA71" si="1">SUM(O4:O70)</f>
        <v>39004250</v>
      </c>
      <c r="P71" s="29">
        <f t="shared" si="1"/>
        <v>38692435</v>
      </c>
      <c r="Q71" s="29">
        <f t="shared" si="1"/>
        <v>36907051</v>
      </c>
      <c r="R71" s="29">
        <f t="shared" si="1"/>
        <v>32336389</v>
      </c>
      <c r="S71" s="29">
        <f t="shared" si="1"/>
        <v>31819544</v>
      </c>
      <c r="T71" s="29">
        <f t="shared" si="1"/>
        <v>28357167</v>
      </c>
      <c r="U71" s="29">
        <f t="shared" si="1"/>
        <v>28916033</v>
      </c>
      <c r="V71" s="29">
        <f t="shared" si="1"/>
        <v>26858285</v>
      </c>
      <c r="W71" s="29">
        <f t="shared" si="1"/>
        <v>26697476</v>
      </c>
      <c r="X71" s="29">
        <f t="shared" si="1"/>
        <v>27377982</v>
      </c>
      <c r="Y71" s="29">
        <f t="shared" si="1"/>
        <v>36271982</v>
      </c>
      <c r="Z71" s="29">
        <f t="shared" si="1"/>
        <v>27428288</v>
      </c>
      <c r="AA71" s="29">
        <f t="shared" si="1"/>
        <v>27270805</v>
      </c>
      <c r="AB71" s="29">
        <f>SUM(AB4:AB70)</f>
        <v>29378183</v>
      </c>
      <c r="AC71" s="29">
        <f>SUM(AC4:AC70)</f>
        <v>29735398</v>
      </c>
      <c r="AD71" s="29">
        <f>SUM(AD4:AD70)</f>
        <v>28456844</v>
      </c>
      <c r="AE71" s="29">
        <f>SUM(AE4:AE70)</f>
        <v>54557046</v>
      </c>
      <c r="AF71" s="29">
        <f>SUM(AF4:AF70)</f>
        <v>49308106.740000002</v>
      </c>
      <c r="AG71" s="35">
        <f>SUM(AG4:AG70)</f>
        <v>51527369</v>
      </c>
    </row>
    <row r="72" spans="1:33" x14ac:dyDescent="0.25">
      <c r="A72" s="30" t="s">
        <v>67</v>
      </c>
      <c r="B72" s="31"/>
      <c r="C72" s="34" t="s">
        <v>69</v>
      </c>
      <c r="D72" s="32">
        <f>(D71-C71)/C71</f>
        <v>-1.1307540180697281E-2</v>
      </c>
      <c r="E72" s="32">
        <f t="shared" ref="E72:M72" si="2">(E71-D71)/D71</f>
        <v>0.23250759045338606</v>
      </c>
      <c r="F72" s="32">
        <f t="shared" si="2"/>
        <v>5.4221165816477998E-2</v>
      </c>
      <c r="G72" s="32">
        <f t="shared" si="2"/>
        <v>0.1124146003662644</v>
      </c>
      <c r="H72" s="32">
        <f t="shared" si="2"/>
        <v>2.0539864619692844E-2</v>
      </c>
      <c r="I72" s="32">
        <f t="shared" si="2"/>
        <v>7.6330695860388112E-2</v>
      </c>
      <c r="J72" s="32">
        <f t="shared" si="2"/>
        <v>0.20215120410395779</v>
      </c>
      <c r="K72" s="32">
        <f t="shared" si="2"/>
        <v>8.4900936956935624E-3</v>
      </c>
      <c r="L72" s="32">
        <f t="shared" si="2"/>
        <v>-4.3252582785856732E-2</v>
      </c>
      <c r="M72" s="32">
        <f t="shared" si="2"/>
        <v>-0.21746818280430885</v>
      </c>
      <c r="N72" s="32">
        <f t="shared" ref="N72:S72" si="3">(N71-M71)/M71</f>
        <v>2.109789021902566E-2</v>
      </c>
      <c r="O72" s="32">
        <f t="shared" si="3"/>
        <v>2.467847845100838E-2</v>
      </c>
      <c r="P72" s="32">
        <f t="shared" si="3"/>
        <v>-7.9943852272508758E-3</v>
      </c>
      <c r="Q72" s="32">
        <f t="shared" si="3"/>
        <v>-4.6142973426200752E-2</v>
      </c>
      <c r="R72" s="32">
        <f t="shared" si="3"/>
        <v>-0.12384251453739829</v>
      </c>
      <c r="S72" s="32">
        <f t="shared" si="3"/>
        <v>-1.5983386394813594E-2</v>
      </c>
      <c r="T72" s="32">
        <f t="shared" ref="T72:Y72" si="4">(T71-S71)/S71</f>
        <v>-0.10881290442125757</v>
      </c>
      <c r="U72" s="32">
        <f t="shared" si="4"/>
        <v>1.970810412760908E-2</v>
      </c>
      <c r="V72" s="32">
        <f t="shared" si="4"/>
        <v>-7.1162873551845793E-2</v>
      </c>
      <c r="W72" s="32">
        <f t="shared" si="4"/>
        <v>-5.9873145288316066E-3</v>
      </c>
      <c r="X72" s="32">
        <f t="shared" si="4"/>
        <v>2.5489525676509646E-2</v>
      </c>
      <c r="Y72" s="32">
        <f t="shared" si="4"/>
        <v>0.32485958972432666</v>
      </c>
      <c r="Z72" s="32">
        <f t="shared" ref="Z72:AD72" si="5">(Z71-Y71)/Y71</f>
        <v>-0.24381612231721994</v>
      </c>
      <c r="AA72" s="32">
        <f t="shared" si="5"/>
        <v>-5.7416270384793976E-3</v>
      </c>
      <c r="AB72" s="32">
        <f t="shared" si="5"/>
        <v>7.7275973334853879E-2</v>
      </c>
      <c r="AC72" s="32">
        <f t="shared" si="5"/>
        <v>1.2159193099178393E-2</v>
      </c>
      <c r="AD72" s="32">
        <f t="shared" si="5"/>
        <v>-4.2997709329466519E-2</v>
      </c>
      <c r="AE72" s="32">
        <f>(AE71-AD71)/AD71</f>
        <v>0.91718540538086379</v>
      </c>
      <c r="AF72" s="32">
        <f>(AF71-AE71)/AE71</f>
        <v>-9.6210107490057248E-2</v>
      </c>
      <c r="AG72" s="36">
        <f>(AG71-AF71)/AF71</f>
        <v>4.500806067655555E-2</v>
      </c>
    </row>
    <row r="73" spans="1:33" x14ac:dyDescent="0.25">
      <c r="A73" s="30" t="s">
        <v>68</v>
      </c>
      <c r="B73" s="31"/>
      <c r="C73" s="33">
        <f>COUNTIF(C4:C70,"&gt;0")</f>
        <v>55</v>
      </c>
      <c r="D73" s="33">
        <f t="shared" ref="D73:AG73" si="6">COUNTIF(D4:D70,"&gt;0")</f>
        <v>56</v>
      </c>
      <c r="E73" s="33">
        <f t="shared" si="6"/>
        <v>56</v>
      </c>
      <c r="F73" s="33">
        <f t="shared" si="6"/>
        <v>53</v>
      </c>
      <c r="G73" s="33">
        <f t="shared" si="6"/>
        <v>52</v>
      </c>
      <c r="H73" s="33">
        <f t="shared" si="6"/>
        <v>54</v>
      </c>
      <c r="I73" s="33">
        <f t="shared" si="6"/>
        <v>52</v>
      </c>
      <c r="J73" s="33">
        <f t="shared" si="6"/>
        <v>54</v>
      </c>
      <c r="K73" s="33">
        <f t="shared" si="6"/>
        <v>53</v>
      </c>
      <c r="L73" s="33">
        <f t="shared" si="6"/>
        <v>53</v>
      </c>
      <c r="M73" s="33">
        <f t="shared" si="6"/>
        <v>52</v>
      </c>
      <c r="N73" s="33">
        <f t="shared" si="6"/>
        <v>52</v>
      </c>
      <c r="O73" s="33">
        <f t="shared" si="6"/>
        <v>52</v>
      </c>
      <c r="P73" s="33">
        <f t="shared" si="6"/>
        <v>52</v>
      </c>
      <c r="Q73" s="33">
        <f t="shared" si="6"/>
        <v>45</v>
      </c>
      <c r="R73" s="33">
        <f t="shared" si="6"/>
        <v>33</v>
      </c>
      <c r="S73" s="44">
        <f t="shared" ref="S73:AF73" si="7">COUNTIF(S4:S70,"&gt;0")</f>
        <v>35</v>
      </c>
      <c r="T73" s="44">
        <f t="shared" si="7"/>
        <v>36</v>
      </c>
      <c r="U73" s="44">
        <f t="shared" si="7"/>
        <v>39</v>
      </c>
      <c r="V73" s="44">
        <f t="shared" si="7"/>
        <v>37</v>
      </c>
      <c r="W73" s="44">
        <f t="shared" si="7"/>
        <v>33</v>
      </c>
      <c r="X73" s="44">
        <f t="shared" si="7"/>
        <v>33</v>
      </c>
      <c r="Y73" s="44">
        <f t="shared" si="7"/>
        <v>36</v>
      </c>
      <c r="Z73" s="44">
        <f t="shared" si="7"/>
        <v>35</v>
      </c>
      <c r="AA73" s="44">
        <f t="shared" si="7"/>
        <v>35</v>
      </c>
      <c r="AB73" s="44">
        <f t="shared" si="7"/>
        <v>34</v>
      </c>
      <c r="AC73" s="44">
        <f t="shared" si="7"/>
        <v>34</v>
      </c>
      <c r="AD73" s="44">
        <f t="shared" si="7"/>
        <v>35</v>
      </c>
      <c r="AE73" s="44">
        <f t="shared" si="7"/>
        <v>33</v>
      </c>
      <c r="AF73" s="44">
        <f t="shared" si="7"/>
        <v>36</v>
      </c>
      <c r="AG73" s="43">
        <f t="shared" si="6"/>
        <v>35</v>
      </c>
    </row>
    <row r="74" spans="1:33" x14ac:dyDescent="0.25">
      <c r="A74" s="3"/>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6"/>
    </row>
    <row r="75" spans="1:33" ht="25.5" customHeight="1" x14ac:dyDescent="0.25">
      <c r="A75" s="45" t="s">
        <v>75</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7"/>
    </row>
    <row r="76" spans="1:33" x14ac:dyDescent="0.25">
      <c r="A76" s="3"/>
      <c r="B76" s="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6"/>
    </row>
    <row r="77" spans="1:33" ht="13.8" thickBot="1" x14ac:dyDescent="0.3">
      <c r="A77" s="7" t="s">
        <v>66</v>
      </c>
      <c r="B77" s="8"/>
      <c r="C77" s="8"/>
      <c r="D77" s="8"/>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10"/>
    </row>
    <row r="78" spans="1:33" x14ac:dyDescent="0.25">
      <c r="A78" s="2"/>
      <c r="B78" s="2"/>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x14ac:dyDescent="0.25">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x14ac:dyDescent="0.25">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5:33" x14ac:dyDescent="0.25">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sheetData>
  <mergeCells count="3">
    <mergeCell ref="A1:AG1"/>
    <mergeCell ref="A2:AG2"/>
    <mergeCell ref="A75:AG75"/>
  </mergeCells>
  <phoneticPr fontId="4" type="noConversion"/>
  <printOptions horizontalCentered="1"/>
  <pageMargins left="0.5" right="0.5" top="0.5" bottom="0.5" header="0.3" footer="0.3"/>
  <pageSetup paperSize="5" scale="38" fitToHeight="0" orientation="landscape" r:id="rId1"/>
  <headerFooter>
    <oddFooter>&amp;L&amp;14Office of Economic and Demographic Research&amp;C&amp;14Page &amp;P of &amp;N&amp;R&amp;14January 24, 2025</oddFooter>
  </headerFooter>
  <ignoredErrors>
    <ignoredError sqref="AG71 AG73 C73:AF73 C71:AF71" formulaRange="1"/>
    <ignoredError sqref="L72"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Counties</vt:lpstr>
      <vt:lpstr>Counties!Print_Area</vt:lpstr>
      <vt:lpstr>Counties!Print_Titles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2025-01-24T13:58:07Z</cp:lastPrinted>
  <dcterms:created xsi:type="dcterms:W3CDTF">2000-07-05T17:45:16Z</dcterms:created>
  <dcterms:modified xsi:type="dcterms:W3CDTF">2025-01-24T13:58:29Z</dcterms:modified>
</cp:coreProperties>
</file>