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state shared/"/>
    </mc:Choice>
  </mc:AlternateContent>
  <xr:revisionPtr revIDLastSave="94" documentId="11_336AB9965BF545302C01FA82E3A2153726DEEF85" xr6:coauthVersionLast="47" xr6:coauthVersionMax="47" xr10:uidLastSave="{5D4C799B-09EE-4FDA-9E57-B878C282A625}"/>
  <bookViews>
    <workbookView xWindow="-108" yWindow="-108" windowWidth="23256" windowHeight="13896" tabRatio="602" xr2:uid="{00000000-000D-0000-FFFF-FFFF00000000}"/>
  </bookViews>
  <sheets>
    <sheet name="Counties" sheetId="11" r:id="rId1"/>
    <sheet name="Municipalities" sheetId="12" r:id="rId2"/>
  </sheets>
  <definedNames>
    <definedName name="_xlnm.Print_Area" localSheetId="0">Counties!$A$1:$Q$77</definedName>
    <definedName name="_xlnm.Print_Area" localSheetId="1">Municipalities!$A$1:$Q$24</definedName>
    <definedName name="_xlnm.Print_Titles" localSheetId="0">Counties!$1:$3</definedName>
    <definedName name="_xlnm.Print_Titles" localSheetId="1">Municipalities!$1:$3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2" l="1"/>
  <c r="P18" i="12"/>
  <c r="P72" i="11"/>
  <c r="P73" i="11"/>
  <c r="P71" i="11"/>
  <c r="O20" i="12"/>
  <c r="O18" i="12"/>
  <c r="O73" i="11"/>
  <c r="O71" i="11"/>
  <c r="P19" i="12" l="1"/>
  <c r="I18" i="12"/>
  <c r="J18" i="12"/>
  <c r="K18" i="12"/>
  <c r="L18" i="12"/>
  <c r="M18" i="12"/>
  <c r="N18" i="12"/>
  <c r="Q18" i="12"/>
  <c r="Q19" i="12" s="1"/>
  <c r="I20" i="12"/>
  <c r="J20" i="12"/>
  <c r="K20" i="12"/>
  <c r="L20" i="12"/>
  <c r="M20" i="12"/>
  <c r="N20" i="12"/>
  <c r="Q20" i="12"/>
  <c r="H20" i="12"/>
  <c r="H18" i="12"/>
  <c r="I71" i="11"/>
  <c r="J71" i="11"/>
  <c r="K71" i="11"/>
  <c r="K72" i="11" s="1"/>
  <c r="L71" i="11"/>
  <c r="M71" i="11"/>
  <c r="N71" i="11"/>
  <c r="N72" i="11" s="1"/>
  <c r="Q71" i="11"/>
  <c r="Q72" i="11" s="1"/>
  <c r="I73" i="11"/>
  <c r="J73" i="11"/>
  <c r="K73" i="11"/>
  <c r="L73" i="11"/>
  <c r="M73" i="11"/>
  <c r="N73" i="11"/>
  <c r="Q73" i="11"/>
  <c r="H73" i="11"/>
  <c r="H71" i="11"/>
  <c r="G20" i="12"/>
  <c r="G18" i="12"/>
  <c r="G73" i="11"/>
  <c r="G71" i="11"/>
  <c r="F20" i="12"/>
  <c r="F18" i="12"/>
  <c r="F73" i="11"/>
  <c r="F71" i="11"/>
  <c r="E20" i="12"/>
  <c r="E18" i="12"/>
  <c r="E73" i="11"/>
  <c r="E71" i="11"/>
  <c r="C18" i="12"/>
  <c r="D18" i="12"/>
  <c r="C20" i="12"/>
  <c r="D20" i="12"/>
  <c r="C71" i="11"/>
  <c r="D71" i="11"/>
  <c r="C73" i="11"/>
  <c r="D73" i="11"/>
  <c r="G72" i="11" l="1"/>
  <c r="D72" i="11"/>
  <c r="M72" i="11"/>
  <c r="L72" i="11"/>
  <c r="H72" i="11"/>
  <c r="E72" i="11"/>
  <c r="F72" i="11"/>
  <c r="O72" i="11"/>
  <c r="G19" i="12"/>
  <c r="K19" i="12"/>
  <c r="E19" i="12"/>
  <c r="N19" i="12"/>
  <c r="J19" i="12"/>
  <c r="O19" i="12"/>
  <c r="D19" i="12"/>
  <c r="H19" i="12"/>
  <c r="M19" i="12"/>
  <c r="I19" i="12"/>
  <c r="J72" i="11"/>
  <c r="F19" i="12"/>
  <c r="I72" i="11"/>
  <c r="L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I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J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K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L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M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N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O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P3" authorId="0" shapeId="0" xr:uid="{F56150EE-DFDC-4DDE-9452-C4035C4A522E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Q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I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J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K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L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M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N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O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P3" authorId="0" shapeId="0" xr:uid="{BA18CD44-5A3C-4C99-BB07-3F80E99C1C02}">
      <text>
        <r>
          <rPr>
            <b/>
            <sz val="9"/>
            <color indexed="81"/>
            <rFont val="Tahoma"/>
            <family val="2"/>
          </rPr>
          <t xml:space="preserve">Verified revenues reported as of December 17, 2024.
</t>
        </r>
      </text>
    </comment>
    <comment ref="Q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Verified revenues reported as of January 21, 2025.
</t>
        </r>
      </text>
    </comment>
  </commentList>
</comments>
</file>

<file path=xl/sharedStrings.xml><?xml version="1.0" encoding="utf-8"?>
<sst xmlns="http://schemas.openxmlformats.org/spreadsheetml/2006/main" count="115" uniqueCount="94">
  <si>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</si>
  <si>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</si>
  <si>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</si>
  <si>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</si>
  <si>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</si>
  <si>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</si>
  <si>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</si>
  <si>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</si>
  <si>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</si>
  <si>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</si>
  <si>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</si>
  <si>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</si>
  <si>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</si>
  <si>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</si>
  <si>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</si>
  <si>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</si>
  <si>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</si>
  <si>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</si>
  <si>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</si>
  <si>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</si>
  <si>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</si>
  <si>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</si>
  <si>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</si>
  <si>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</si>
  <si>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</si>
  <si>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</si>
  <si>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</si>
  <si>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</si>
  <si>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</si>
  <si>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</si>
  <si>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</si>
  <si>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</si>
  <si>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</si>
  <si>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</si>
  <si>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</si>
  <si>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</si>
  <si>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</si>
  <si>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</si>
  <si>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</si>
  <si>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</si>
  <si>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</si>
  <si>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</si>
  <si>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</si>
  <si>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</si>
  <si>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</si>
  <si>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</si>
  <si>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</si>
  <si>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</si>
  <si>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</si>
  <si>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</si>
  <si>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</si>
  <si>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</si>
  <si>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</si>
  <si>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</si>
  <si>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</si>
  <si>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</si>
  <si>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</si>
  <si>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</si>
  <si>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</si>
  <si>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</si>
  <si>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</si>
  <si>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</si>
  <si>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</si>
  <si>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</si>
  <si>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</si>
  <si>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Data Source: Florida Department of Financial Services.</t>
  </si>
  <si>
    <t>% Change</t>
  </si>
  <si>
    <t># Reporting</t>
  </si>
  <si>
    <t>-</t>
  </si>
  <si>
    <t>Statewide Total</t>
  </si>
  <si>
    <t>St. Johns</t>
  </si>
  <si>
    <t>St. Lucie</t>
  </si>
  <si>
    <t>DeSoto</t>
  </si>
  <si>
    <t>Municipality</t>
  </si>
  <si>
    <t>Atlantic Beach</t>
  </si>
  <si>
    <t>Jacksonville</t>
  </si>
  <si>
    <t>Bunnell</t>
  </si>
  <si>
    <t>Astatula</t>
  </si>
  <si>
    <t>Howey-in-the-Hills</t>
  </si>
  <si>
    <t>Mount Dora</t>
  </si>
  <si>
    <t>Ocoee</t>
  </si>
  <si>
    <t>Greenacres</t>
  </si>
  <si>
    <t>Juno Beach</t>
  </si>
  <si>
    <t>Lantana</t>
  </si>
  <si>
    <t>Gulf Breeze</t>
  </si>
  <si>
    <t>Paxton</t>
  </si>
  <si>
    <t>Refer to the separate municipal table for the consolidated City of Jacksonville/Duval County totals.</t>
  </si>
  <si>
    <t>Summary of Reported County Intergovernmental Radio Communication Program Revenues</t>
  </si>
  <si>
    <t>Summary of Reported Municipal Intergovernmental Radio Communication Program Revenues</t>
  </si>
  <si>
    <t>Local Fiscal Years Ended September 30, 2009 - 2023</t>
  </si>
  <si>
    <t>Note: This summary reflects aggregate revenues reported across all fund types within current Uniform Accounting System (UAS) Revenue Code 351.700: Court-Ordered Judgments and Fines - Intergovernmental Radio Communication Program.</t>
  </si>
  <si>
    <t>Note: This summary reflects aggregate revenues reported across all fund types within current and prior years' Uniform Accounting System (UAS) Revenue Code 351.700: Judgments and Fines - Intergovernmental Radio Communication Program.</t>
  </si>
  <si>
    <t>DeFuniak Springs</t>
  </si>
  <si>
    <t>Neptune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</si>
</sst>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2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Border="1"/>
    <xf numFmtId="42" fontId="0" fillId="0" borderId="0" xfId="0" applyNumberFormat="1" applyBorder="1"/>
    <xf numFmtId="42" fontId="0" fillId="0" borderId="2" xfId="0" applyNumberFormat="1" applyBorder="1"/>
    <xf numFmtId="0" fontId="0" fillId="0" borderId="3" xfId="0" applyBorder="1"/>
    <xf numFmtId="0" fontId="0" fillId="0" borderId="4" xfId="0" applyBorder="1"/>
    <xf numFmtId="42" fontId="0" fillId="0" borderId="4" xfId="0" applyNumberFormat="1" applyBorder="1"/>
    <xf numFmtId="42" fontId="0" fillId="0" borderId="5" xfId="0" applyNumberFormat="1" applyBorder="1"/>
    <xf numFmtId="0" fontId="0" fillId="0" borderId="6" xfId="0" applyBorder="1"/>
    <xf numFmtId="42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 applyAlignment="1">
      <alignment horizontal="center"/>
    </xf>
    <xf numFmtId="42" fontId="0" fillId="0" borderId="14" xfId="0" applyNumberFormat="1" applyBorder="1"/>
    <xf numFmtId="0" fontId="7" fillId="2" borderId="15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0" xfId="0" applyFont="1" applyFill="1" applyBorder="1"/>
    <xf numFmtId="42" fontId="1" fillId="2" borderId="16" xfId="0" applyNumberFormat="1" applyFont="1" applyFill="1" applyBorder="1"/>
    <xf numFmtId="0" fontId="7" fillId="2" borderId="8" xfId="0" applyFont="1" applyFill="1" applyBorder="1"/>
    <xf numFmtId="0" fontId="7" fillId="2" borderId="10" xfId="0" applyFont="1" applyFill="1" applyBorder="1"/>
    <xf numFmtId="164" fontId="7" fillId="2" borderId="16" xfId="0" applyNumberFormat="1" applyFont="1" applyFill="1" applyBorder="1"/>
    <xf numFmtId="41" fontId="7" fillId="2" borderId="17" xfId="0" applyNumberFormat="1" applyFont="1" applyFill="1" applyBorder="1"/>
    <xf numFmtId="164" fontId="7" fillId="2" borderId="18" xfId="0" applyNumberFormat="1" applyFont="1" applyFill="1" applyBorder="1"/>
    <xf numFmtId="41" fontId="7" fillId="2" borderId="18" xfId="0" applyNumberFormat="1" applyFont="1" applyFill="1" applyBorder="1"/>
    <xf numFmtId="41" fontId="7" fillId="2" borderId="16" xfId="0" applyNumberFormat="1" applyFont="1" applyFill="1" applyBorder="1"/>
    <xf numFmtId="42" fontId="0" fillId="0" borderId="16" xfId="0" applyNumberFormat="1" applyBorder="1"/>
    <xf numFmtId="42" fontId="0" fillId="0" borderId="18" xfId="0" applyNumberFormat="1" applyBorder="1"/>
    <xf numFmtId="0" fontId="2" fillId="0" borderId="8" xfId="0" applyFont="1" applyBorder="1"/>
    <xf numFmtId="164" fontId="7" fillId="2" borderId="16" xfId="0" applyNumberFormat="1" applyFont="1" applyFill="1" applyBorder="1" applyAlignment="1">
      <alignment horizontal="right"/>
    </xf>
    <xf numFmtId="0" fontId="5" fillId="0" borderId="19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7" fillId="2" borderId="13" xfId="0" applyFont="1" applyFill="1" applyBorder="1"/>
    <xf numFmtId="0" fontId="0" fillId="0" borderId="16" xfId="0" applyBorder="1"/>
    <xf numFmtId="0" fontId="7" fillId="2" borderId="21" xfId="0" applyFont="1" applyFill="1" applyBorder="1"/>
    <xf numFmtId="0" fontId="7" fillId="2" borderId="17" xfId="0" applyFont="1" applyFill="1" applyBorder="1"/>
    <xf numFmtId="42" fontId="7" fillId="2" borderId="16" xfId="0" applyNumberFormat="1" applyFont="1" applyFill="1" applyBorder="1"/>
    <xf numFmtId="42" fontId="7" fillId="2" borderId="18" xfId="0" applyNumberFormat="1" applyFont="1" applyFill="1" applyBorder="1"/>
    <xf numFmtId="0" fontId="2" fillId="0" borderId="0" xfId="0" applyFont="1"/>
    <xf numFmtId="0" fontId="7" fillId="2" borderId="22" xfId="0" applyFont="1" applyFill="1" applyBorder="1" applyAlignment="1">
      <alignment horizontal="center"/>
    </xf>
    <xf numFmtId="42" fontId="0" fillId="0" borderId="23" xfId="0" applyNumberFormat="1" applyBorder="1"/>
    <xf numFmtId="42" fontId="0" fillId="0" borderId="17" xfId="0" applyNumberFormat="1" applyBorder="1"/>
    <xf numFmtId="42" fontId="1" fillId="2" borderId="17" xfId="0" applyNumberFormat="1" applyFont="1" applyFill="1" applyBorder="1"/>
    <xf numFmtId="164" fontId="7" fillId="2" borderId="17" xfId="0" applyNumberFormat="1" applyFont="1" applyFill="1" applyBorder="1" applyAlignment="1">
      <alignment horizontal="right"/>
    </xf>
    <xf numFmtId="0" fontId="7" fillId="2" borderId="24" xfId="0" applyFont="1" applyFill="1" applyBorder="1" applyAlignment="1">
      <alignment horizontal="center"/>
    </xf>
    <xf numFmtId="42" fontId="0" fillId="0" borderId="25" xfId="0" applyNumberFormat="1" applyBorder="1"/>
    <xf numFmtId="164" fontId="7" fillId="2" borderId="25" xfId="0" applyNumberFormat="1" applyFont="1" applyFill="1" applyBorder="1"/>
    <xf numFmtId="41" fontId="7" fillId="2" borderId="25" xfId="0" applyNumberFormat="1" applyFont="1" applyFill="1" applyBorder="1"/>
    <xf numFmtId="42" fontId="7" fillId="2" borderId="25" xfId="0" applyNumberFormat="1" applyFont="1" applyFill="1" applyBorder="1"/>
    <xf numFmtId="42" fontId="1" fillId="2" borderId="18" xfId="0" applyNumberFormat="1" applyFont="1" applyFill="1" applyBorder="1"/>
    <xf numFmtId="0" fontId="10" fillId="0" borderId="26" xfId="0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10" fillId="0" borderId="2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2" x14ac:dyDescent="0.25"/>
  <cols>
    <col min="1" max="1" width="15.6640625" customWidth="1"/>
    <col min="2" max="2" width="1.6640625" customWidth="1"/>
    <col min="3" max="17" width="12.6640625" customWidth="1"/>
  </cols>
  <sheetData>
    <row r="1" spans="1:17" ht="22.8" x14ac:dyDescent="0.4">
      <c r="A1" s="61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ht="18" thickBot="1" x14ac:dyDescent="0.35">
      <c r="A2" s="64" t="s">
        <v>89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ht="13.8" thickBot="1" x14ac:dyDescent="0.3">
      <c r="A3" s="16" t="s">
        <v>7</v>
      </c>
      <c r="B3" s="17"/>
      <c r="C3" s="4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53">
        <v>2015</v>
      </c>
      <c r="J3" s="18">
        <v>2016</v>
      </c>
      <c r="K3" s="18">
        <v>2017</v>
      </c>
      <c r="L3" s="18">
        <v>2018</v>
      </c>
      <c r="M3" s="18">
        <v>2019</v>
      </c>
      <c r="N3" s="18">
        <v>2020</v>
      </c>
      <c r="O3" s="18">
        <v>2021</v>
      </c>
      <c r="P3" s="18">
        <v>2022</v>
      </c>
      <c r="Q3" s="20">
        <v>2023</v>
      </c>
    </row>
    <row r="4" spans="1:17" x14ac:dyDescent="0.25">
      <c r="A4" s="11" t="s">
        <v>0</v>
      </c>
      <c r="B4" s="14"/>
      <c r="C4" s="49">
        <v>263667</v>
      </c>
      <c r="D4" s="12">
        <v>473981</v>
      </c>
      <c r="E4" s="12">
        <v>476523</v>
      </c>
      <c r="F4" s="12">
        <v>488992</v>
      </c>
      <c r="G4" s="12">
        <v>481783</v>
      </c>
      <c r="H4" s="12">
        <v>473484</v>
      </c>
      <c r="I4" s="12">
        <v>326985</v>
      </c>
      <c r="J4" s="12">
        <v>302974</v>
      </c>
      <c r="K4" s="12">
        <v>255388</v>
      </c>
      <c r="L4" s="12">
        <v>239954</v>
      </c>
      <c r="M4" s="12">
        <v>214645</v>
      </c>
      <c r="N4" s="12">
        <v>224677</v>
      </c>
      <c r="O4" s="12">
        <v>263152</v>
      </c>
      <c r="P4" s="12">
        <v>259931</v>
      </c>
      <c r="Q4" s="19">
        <v>215884</v>
      </c>
    </row>
    <row r="5" spans="1:17" x14ac:dyDescent="0.25">
      <c r="A5" s="13" t="s">
        <v>8</v>
      </c>
      <c r="B5" s="15"/>
      <c r="C5" s="50">
        <v>126624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2">
        <v>0</v>
      </c>
    </row>
    <row r="6" spans="1:17" x14ac:dyDescent="0.25">
      <c r="A6" s="13" t="s">
        <v>9</v>
      </c>
      <c r="B6" s="15"/>
      <c r="C6" s="50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2">
        <v>0</v>
      </c>
    </row>
    <row r="7" spans="1:17" x14ac:dyDescent="0.25">
      <c r="A7" s="13" t="s">
        <v>10</v>
      </c>
      <c r="B7" s="15"/>
      <c r="C7" s="50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2">
        <v>0</v>
      </c>
    </row>
    <row r="8" spans="1:17" x14ac:dyDescent="0.25">
      <c r="A8" s="13" t="s">
        <v>11</v>
      </c>
      <c r="B8" s="15"/>
      <c r="C8" s="50">
        <v>513892</v>
      </c>
      <c r="D8" s="31">
        <v>435583</v>
      </c>
      <c r="E8" s="31">
        <v>446460</v>
      </c>
      <c r="F8" s="31">
        <v>357446</v>
      </c>
      <c r="G8" s="31">
        <v>331717</v>
      </c>
      <c r="H8" s="31">
        <v>328065</v>
      </c>
      <c r="I8" s="31">
        <v>293141</v>
      </c>
      <c r="J8" s="31">
        <v>288659</v>
      </c>
      <c r="K8" s="31">
        <v>290402</v>
      </c>
      <c r="L8" s="31">
        <v>324565</v>
      </c>
      <c r="M8" s="31">
        <v>306125</v>
      </c>
      <c r="N8" s="31">
        <v>278027</v>
      </c>
      <c r="O8" s="31">
        <v>318548</v>
      </c>
      <c r="P8" s="31">
        <v>296438</v>
      </c>
      <c r="Q8" s="32">
        <v>302982</v>
      </c>
    </row>
    <row r="9" spans="1:17" x14ac:dyDescent="0.25">
      <c r="A9" s="13" t="s">
        <v>12</v>
      </c>
      <c r="B9" s="15"/>
      <c r="C9" s="50">
        <v>0</v>
      </c>
      <c r="D9" s="31">
        <v>742000</v>
      </c>
      <c r="E9" s="31">
        <v>649000</v>
      </c>
      <c r="F9" s="31">
        <v>616000</v>
      </c>
      <c r="G9" s="31">
        <v>560000</v>
      </c>
      <c r="H9" s="31">
        <v>581000</v>
      </c>
      <c r="I9" s="31">
        <v>582000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2">
        <v>0</v>
      </c>
    </row>
    <row r="10" spans="1:17" x14ac:dyDescent="0.25">
      <c r="A10" s="13" t="s">
        <v>13</v>
      </c>
      <c r="B10" s="15"/>
      <c r="C10" s="50">
        <v>0</v>
      </c>
      <c r="D10" s="31">
        <v>7923</v>
      </c>
      <c r="E10" s="31">
        <v>7664</v>
      </c>
      <c r="F10" s="31">
        <v>5842</v>
      </c>
      <c r="G10" s="31">
        <v>7059</v>
      </c>
      <c r="H10" s="31">
        <v>7405</v>
      </c>
      <c r="I10" s="31">
        <v>5381</v>
      </c>
      <c r="J10" s="31">
        <v>5282</v>
      </c>
      <c r="K10" s="31">
        <v>3868</v>
      </c>
      <c r="L10" s="31">
        <v>4028</v>
      </c>
      <c r="M10" s="31">
        <v>3589</v>
      </c>
      <c r="N10" s="31">
        <v>0</v>
      </c>
      <c r="O10" s="31">
        <v>0</v>
      </c>
      <c r="P10" s="31">
        <v>0</v>
      </c>
      <c r="Q10" s="32">
        <v>0</v>
      </c>
    </row>
    <row r="11" spans="1:17" x14ac:dyDescent="0.25">
      <c r="A11" s="13" t="s">
        <v>14</v>
      </c>
      <c r="B11" s="15"/>
      <c r="C11" s="50">
        <v>120760</v>
      </c>
      <c r="D11" s="31">
        <v>95540</v>
      </c>
      <c r="E11" s="31">
        <v>103726</v>
      </c>
      <c r="F11" s="31">
        <v>84923</v>
      </c>
      <c r="G11" s="31">
        <v>92921</v>
      </c>
      <c r="H11" s="31">
        <v>99048</v>
      </c>
      <c r="I11" s="31">
        <v>99502</v>
      </c>
      <c r="J11" s="31">
        <v>105214</v>
      </c>
      <c r="K11" s="31">
        <v>95561</v>
      </c>
      <c r="L11" s="31">
        <v>90693</v>
      </c>
      <c r="M11" s="31">
        <v>87363</v>
      </c>
      <c r="N11" s="31">
        <v>79115</v>
      </c>
      <c r="O11" s="31">
        <v>99959</v>
      </c>
      <c r="P11" s="31">
        <v>108683</v>
      </c>
      <c r="Q11" s="32">
        <v>110970</v>
      </c>
    </row>
    <row r="12" spans="1:17" x14ac:dyDescent="0.25">
      <c r="A12" s="13" t="s">
        <v>15</v>
      </c>
      <c r="B12" s="15"/>
      <c r="C12" s="50">
        <v>0</v>
      </c>
      <c r="D12" s="31">
        <v>68665</v>
      </c>
      <c r="E12" s="31">
        <v>59930</v>
      </c>
      <c r="F12" s="31">
        <v>57458</v>
      </c>
      <c r="G12" s="31">
        <v>43524</v>
      </c>
      <c r="H12" s="31">
        <v>49382</v>
      </c>
      <c r="I12" s="31">
        <v>44765</v>
      </c>
      <c r="J12" s="31">
        <v>43478</v>
      </c>
      <c r="K12" s="31">
        <v>57208</v>
      </c>
      <c r="L12" s="31">
        <v>65834</v>
      </c>
      <c r="M12" s="31">
        <v>83129</v>
      </c>
      <c r="N12" s="31">
        <v>92784</v>
      </c>
      <c r="O12" s="31">
        <v>80</v>
      </c>
      <c r="P12" s="31">
        <v>126019</v>
      </c>
      <c r="Q12" s="32">
        <v>143377</v>
      </c>
    </row>
    <row r="13" spans="1:17" x14ac:dyDescent="0.25">
      <c r="A13" s="13" t="s">
        <v>16</v>
      </c>
      <c r="B13" s="15"/>
      <c r="C13" s="50">
        <v>0</v>
      </c>
      <c r="D13" s="31">
        <v>211425</v>
      </c>
      <c r="E13" s="31">
        <v>0</v>
      </c>
      <c r="F13" s="31">
        <v>112189</v>
      </c>
      <c r="G13" s="31">
        <v>120634</v>
      </c>
      <c r="H13" s="31">
        <v>118988</v>
      </c>
      <c r="I13" s="31">
        <v>131756</v>
      </c>
      <c r="J13" s="31">
        <v>143314</v>
      </c>
      <c r="K13" s="31">
        <v>159718</v>
      </c>
      <c r="L13" s="31">
        <v>141261</v>
      </c>
      <c r="M13" s="31">
        <v>152920</v>
      </c>
      <c r="N13" s="31">
        <v>186535</v>
      </c>
      <c r="O13" s="31">
        <v>167078</v>
      </c>
      <c r="P13" s="31">
        <v>145227</v>
      </c>
      <c r="Q13" s="32">
        <v>452068</v>
      </c>
    </row>
    <row r="14" spans="1:17" x14ac:dyDescent="0.25">
      <c r="A14" s="13" t="s">
        <v>17</v>
      </c>
      <c r="B14" s="15"/>
      <c r="C14" s="50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2">
        <v>0</v>
      </c>
    </row>
    <row r="15" spans="1:17" x14ac:dyDescent="0.25">
      <c r="A15" s="13" t="s">
        <v>18</v>
      </c>
      <c r="B15" s="15"/>
      <c r="C15" s="50">
        <v>0</v>
      </c>
      <c r="D15" s="31">
        <v>74972</v>
      </c>
      <c r="E15" s="31">
        <v>84482</v>
      </c>
      <c r="F15" s="31">
        <v>64081</v>
      </c>
      <c r="G15" s="31">
        <v>92220</v>
      </c>
      <c r="H15" s="31">
        <v>111870</v>
      </c>
      <c r="I15" s="31">
        <v>111209</v>
      </c>
      <c r="J15" s="31">
        <v>74010</v>
      </c>
      <c r="K15" s="31">
        <v>62142</v>
      </c>
      <c r="L15" s="31">
        <v>58109</v>
      </c>
      <c r="M15" s="31">
        <v>61775</v>
      </c>
      <c r="N15" s="31">
        <v>49027</v>
      </c>
      <c r="O15" s="31">
        <v>65994</v>
      </c>
      <c r="P15" s="31">
        <v>74795</v>
      </c>
      <c r="Q15" s="32">
        <v>0</v>
      </c>
    </row>
    <row r="16" spans="1:17" x14ac:dyDescent="0.25">
      <c r="A16" s="33" t="s">
        <v>72</v>
      </c>
      <c r="B16" s="15"/>
      <c r="C16" s="50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2">
        <v>0</v>
      </c>
    </row>
    <row r="17" spans="1:17" x14ac:dyDescent="0.25">
      <c r="A17" s="13" t="s">
        <v>19</v>
      </c>
      <c r="B17" s="15"/>
      <c r="C17" s="50">
        <v>126319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63176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2">
        <v>0</v>
      </c>
    </row>
    <row r="18" spans="1:17" x14ac:dyDescent="0.25">
      <c r="A18" s="13" t="s">
        <v>20</v>
      </c>
      <c r="B18" s="15" t="s">
        <v>86</v>
      </c>
      <c r="C18" s="5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</row>
    <row r="19" spans="1:17" x14ac:dyDescent="0.25">
      <c r="A19" s="13" t="s">
        <v>22</v>
      </c>
      <c r="B19" s="15"/>
      <c r="C19" s="50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2">
        <v>0</v>
      </c>
    </row>
    <row r="20" spans="1:17" x14ac:dyDescent="0.25">
      <c r="A20" s="13" t="s">
        <v>21</v>
      </c>
      <c r="B20" s="15"/>
      <c r="C20" s="50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25">
      <c r="A21" s="13" t="s">
        <v>23</v>
      </c>
      <c r="B21" s="15"/>
      <c r="C21" s="50">
        <v>0</v>
      </c>
      <c r="D21" s="31">
        <v>0</v>
      </c>
      <c r="E21" s="31">
        <v>0</v>
      </c>
      <c r="F21" s="31">
        <v>0</v>
      </c>
      <c r="G21" s="31">
        <v>11166</v>
      </c>
      <c r="H21" s="31">
        <v>5113</v>
      </c>
      <c r="I21" s="31">
        <v>8366</v>
      </c>
      <c r="J21" s="31">
        <v>10173</v>
      </c>
      <c r="K21" s="31">
        <v>8112</v>
      </c>
      <c r="L21" s="31">
        <v>4817</v>
      </c>
      <c r="M21" s="31">
        <v>5358</v>
      </c>
      <c r="N21" s="31">
        <v>4381</v>
      </c>
      <c r="O21" s="31">
        <v>5019</v>
      </c>
      <c r="P21" s="31">
        <v>5697</v>
      </c>
      <c r="Q21" s="32">
        <v>11153</v>
      </c>
    </row>
    <row r="22" spans="1:17" x14ac:dyDescent="0.25">
      <c r="A22" s="13" t="s">
        <v>24</v>
      </c>
      <c r="B22" s="15"/>
      <c r="C22" s="50">
        <v>0</v>
      </c>
      <c r="D22" s="31">
        <v>0</v>
      </c>
      <c r="E22" s="31">
        <v>119875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2">
        <v>0</v>
      </c>
    </row>
    <row r="23" spans="1:17" x14ac:dyDescent="0.25">
      <c r="A23" s="13" t="s">
        <v>25</v>
      </c>
      <c r="B23" s="15"/>
      <c r="C23" s="50">
        <v>44014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2">
        <v>0</v>
      </c>
    </row>
    <row r="24" spans="1:17" x14ac:dyDescent="0.25">
      <c r="A24" s="13" t="s">
        <v>26</v>
      </c>
      <c r="B24" s="15"/>
      <c r="C24" s="50">
        <v>0</v>
      </c>
      <c r="D24" s="31">
        <v>0</v>
      </c>
      <c r="E24" s="31">
        <v>0</v>
      </c>
      <c r="F24" s="31">
        <v>0</v>
      </c>
      <c r="G24" s="31">
        <v>0</v>
      </c>
      <c r="H24" s="31">
        <v>33841</v>
      </c>
      <c r="I24" s="31">
        <v>26106</v>
      </c>
      <c r="J24" s="31">
        <v>36051</v>
      </c>
      <c r="K24" s="31">
        <v>32483</v>
      </c>
      <c r="L24" s="31">
        <v>32349</v>
      </c>
      <c r="M24" s="31">
        <v>44439</v>
      </c>
      <c r="N24" s="31">
        <v>34906</v>
      </c>
      <c r="O24" s="31">
        <v>30413</v>
      </c>
      <c r="P24" s="31">
        <v>31828</v>
      </c>
      <c r="Q24" s="32">
        <v>28626</v>
      </c>
    </row>
    <row r="25" spans="1:17" x14ac:dyDescent="0.25">
      <c r="A25" s="13" t="s">
        <v>27</v>
      </c>
      <c r="B25" s="15"/>
      <c r="C25" s="50">
        <v>7906</v>
      </c>
      <c r="D25" s="31">
        <v>5792</v>
      </c>
      <c r="E25" s="31">
        <v>5400</v>
      </c>
      <c r="F25" s="31">
        <v>4163</v>
      </c>
      <c r="G25" s="31">
        <v>3412</v>
      </c>
      <c r="H25" s="31">
        <v>5561</v>
      </c>
      <c r="I25" s="31">
        <v>6265</v>
      </c>
      <c r="J25" s="31">
        <v>0</v>
      </c>
      <c r="K25" s="31">
        <v>0</v>
      </c>
      <c r="L25" s="31">
        <v>0</v>
      </c>
      <c r="M25" s="31">
        <v>3506</v>
      </c>
      <c r="N25" s="31">
        <v>10328</v>
      </c>
      <c r="O25" s="31">
        <v>4678</v>
      </c>
      <c r="P25" s="31">
        <v>3845</v>
      </c>
      <c r="Q25" s="32">
        <v>4708</v>
      </c>
    </row>
    <row r="26" spans="1:17" x14ac:dyDescent="0.25">
      <c r="A26" s="13" t="s">
        <v>28</v>
      </c>
      <c r="B26" s="15"/>
      <c r="C26" s="50">
        <v>0</v>
      </c>
      <c r="D26" s="31">
        <v>0</v>
      </c>
      <c r="E26" s="31">
        <v>0</v>
      </c>
      <c r="F26" s="31">
        <v>0</v>
      </c>
      <c r="G26" s="31">
        <v>42346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25921</v>
      </c>
      <c r="P26" s="31">
        <v>26067</v>
      </c>
      <c r="Q26" s="32">
        <v>22925</v>
      </c>
    </row>
    <row r="27" spans="1:17" x14ac:dyDescent="0.25">
      <c r="A27" s="13" t="s">
        <v>29</v>
      </c>
      <c r="B27" s="15"/>
      <c r="C27" s="50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2">
        <v>0</v>
      </c>
    </row>
    <row r="28" spans="1:17" x14ac:dyDescent="0.25">
      <c r="A28" s="13" t="s">
        <v>30</v>
      </c>
      <c r="B28" s="15"/>
      <c r="C28" s="50">
        <v>41107</v>
      </c>
      <c r="D28" s="31">
        <v>27424</v>
      </c>
      <c r="E28" s="31">
        <v>0</v>
      </c>
      <c r="F28" s="31">
        <v>177790</v>
      </c>
      <c r="G28" s="31">
        <v>0</v>
      </c>
      <c r="H28" s="31">
        <v>24944</v>
      </c>
      <c r="I28" s="31">
        <v>62588</v>
      </c>
      <c r="J28" s="31">
        <v>167438</v>
      </c>
      <c r="K28" s="31">
        <v>22710</v>
      </c>
      <c r="L28" s="31">
        <v>23068</v>
      </c>
      <c r="M28" s="31">
        <v>22639</v>
      </c>
      <c r="N28" s="31">
        <v>23065</v>
      </c>
      <c r="O28" s="31">
        <v>27333</v>
      </c>
      <c r="P28" s="31">
        <v>25360</v>
      </c>
      <c r="Q28" s="32">
        <v>22098</v>
      </c>
    </row>
    <row r="29" spans="1:17" x14ac:dyDescent="0.25">
      <c r="A29" s="13" t="s">
        <v>31</v>
      </c>
      <c r="B29" s="15"/>
      <c r="C29" s="50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2">
        <v>0</v>
      </c>
    </row>
    <row r="30" spans="1:17" x14ac:dyDescent="0.25">
      <c r="A30" s="13" t="s">
        <v>32</v>
      </c>
      <c r="B30" s="15"/>
      <c r="C30" s="50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2">
        <v>0</v>
      </c>
    </row>
    <row r="31" spans="1:17" x14ac:dyDescent="0.25">
      <c r="A31" s="13" t="s">
        <v>33</v>
      </c>
      <c r="B31" s="15"/>
      <c r="C31" s="50">
        <v>1164888</v>
      </c>
      <c r="D31" s="31">
        <v>1083716</v>
      </c>
      <c r="E31" s="31">
        <v>923445</v>
      </c>
      <c r="F31" s="31">
        <v>901331</v>
      </c>
      <c r="G31" s="31">
        <v>881470</v>
      </c>
      <c r="H31" s="31">
        <v>903241</v>
      </c>
      <c r="I31" s="31">
        <v>744225</v>
      </c>
      <c r="J31" s="31">
        <v>678671</v>
      </c>
      <c r="K31" s="31">
        <v>708517</v>
      </c>
      <c r="L31" s="31">
        <v>603276</v>
      </c>
      <c r="M31" s="31">
        <v>599227</v>
      </c>
      <c r="N31" s="31">
        <v>445713</v>
      </c>
      <c r="O31" s="31">
        <v>392000</v>
      </c>
      <c r="P31" s="31">
        <v>465000</v>
      </c>
      <c r="Q31" s="32">
        <v>432810</v>
      </c>
    </row>
    <row r="32" spans="1:17" x14ac:dyDescent="0.25">
      <c r="A32" s="13" t="s">
        <v>34</v>
      </c>
      <c r="B32" s="15"/>
      <c r="C32" s="50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2">
        <v>0</v>
      </c>
    </row>
    <row r="33" spans="1:17" x14ac:dyDescent="0.25">
      <c r="A33" s="13" t="s">
        <v>35</v>
      </c>
      <c r="B33" s="15"/>
      <c r="C33" s="50">
        <v>150544</v>
      </c>
      <c r="D33" s="31">
        <v>121463</v>
      </c>
      <c r="E33" s="31">
        <v>119250</v>
      </c>
      <c r="F33" s="31">
        <v>92046</v>
      </c>
      <c r="G33" s="31">
        <v>109627</v>
      </c>
      <c r="H33" s="31">
        <v>151816</v>
      </c>
      <c r="I33" s="31">
        <v>149926</v>
      </c>
      <c r="J33" s="31">
        <v>109571</v>
      </c>
      <c r="K33" s="31">
        <v>107425</v>
      </c>
      <c r="L33" s="31">
        <v>99997</v>
      </c>
      <c r="M33" s="31">
        <v>100730</v>
      </c>
      <c r="N33" s="31">
        <v>86499</v>
      </c>
      <c r="O33" s="31">
        <v>81809</v>
      </c>
      <c r="P33" s="31">
        <v>73632</v>
      </c>
      <c r="Q33" s="32">
        <v>79356</v>
      </c>
    </row>
    <row r="34" spans="1:17" x14ac:dyDescent="0.25">
      <c r="A34" s="13" t="s">
        <v>36</v>
      </c>
      <c r="B34" s="15"/>
      <c r="C34" s="50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2">
        <v>0</v>
      </c>
    </row>
    <row r="35" spans="1:17" x14ac:dyDescent="0.25">
      <c r="A35" s="13" t="s">
        <v>37</v>
      </c>
      <c r="B35" s="15"/>
      <c r="C35" s="50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2">
        <v>0</v>
      </c>
    </row>
    <row r="36" spans="1:17" x14ac:dyDescent="0.25">
      <c r="A36" s="13" t="s">
        <v>38</v>
      </c>
      <c r="B36" s="15"/>
      <c r="C36" s="50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2">
        <v>0</v>
      </c>
    </row>
    <row r="37" spans="1:17" x14ac:dyDescent="0.25">
      <c r="A37" s="13" t="s">
        <v>39</v>
      </c>
      <c r="B37" s="15"/>
      <c r="C37" s="50">
        <v>0</v>
      </c>
      <c r="D37" s="31">
        <v>0</v>
      </c>
      <c r="E37" s="31">
        <v>313815</v>
      </c>
      <c r="F37" s="31">
        <v>308717</v>
      </c>
      <c r="G37" s="31">
        <v>300825</v>
      </c>
      <c r="H37" s="31">
        <v>257537</v>
      </c>
      <c r="I37" s="31">
        <v>261189</v>
      </c>
      <c r="J37" s="31">
        <v>246793</v>
      </c>
      <c r="K37" s="31">
        <v>242703</v>
      </c>
      <c r="L37" s="31">
        <v>240608</v>
      </c>
      <c r="M37" s="31">
        <v>257619</v>
      </c>
      <c r="N37" s="31">
        <v>214227</v>
      </c>
      <c r="O37" s="31">
        <v>236705</v>
      </c>
      <c r="P37" s="31">
        <v>242072</v>
      </c>
      <c r="Q37" s="32">
        <v>260978</v>
      </c>
    </row>
    <row r="38" spans="1:17" x14ac:dyDescent="0.25">
      <c r="A38" s="13" t="s">
        <v>1</v>
      </c>
      <c r="B38" s="15"/>
      <c r="C38" s="50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2">
        <v>0</v>
      </c>
    </row>
    <row r="39" spans="1:17" x14ac:dyDescent="0.25">
      <c r="A39" s="13" t="s">
        <v>40</v>
      </c>
      <c r="B39" s="15"/>
      <c r="C39" s="50">
        <v>383395</v>
      </c>
      <c r="D39" s="31">
        <v>315541</v>
      </c>
      <c r="E39" s="31">
        <v>0</v>
      </c>
      <c r="F39" s="31">
        <v>0</v>
      </c>
      <c r="G39" s="31">
        <v>341780</v>
      </c>
      <c r="H39" s="31">
        <v>269657</v>
      </c>
      <c r="I39" s="31">
        <v>246277</v>
      </c>
      <c r="J39" s="31">
        <v>260932</v>
      </c>
      <c r="K39" s="31">
        <v>231615</v>
      </c>
      <c r="L39" s="31">
        <v>207902</v>
      </c>
      <c r="M39" s="31">
        <v>201639</v>
      </c>
      <c r="N39" s="31">
        <v>154464</v>
      </c>
      <c r="O39" s="31">
        <v>171482</v>
      </c>
      <c r="P39" s="31">
        <v>199500</v>
      </c>
      <c r="Q39" s="32">
        <v>208834</v>
      </c>
    </row>
    <row r="40" spans="1:17" x14ac:dyDescent="0.25">
      <c r="A40" s="13" t="s">
        <v>41</v>
      </c>
      <c r="B40" s="15"/>
      <c r="C40" s="50">
        <v>171616</v>
      </c>
      <c r="D40" s="31">
        <v>39314</v>
      </c>
      <c r="E40" s="31">
        <v>0</v>
      </c>
      <c r="F40" s="31">
        <v>0</v>
      </c>
      <c r="G40" s="31">
        <v>0</v>
      </c>
      <c r="H40" s="31">
        <v>0</v>
      </c>
      <c r="I40" s="31">
        <v>20323</v>
      </c>
      <c r="J40" s="31">
        <v>22781</v>
      </c>
      <c r="K40" s="31">
        <v>26834</v>
      </c>
      <c r="L40" s="31">
        <v>21298</v>
      </c>
      <c r="M40" s="31">
        <v>25636</v>
      </c>
      <c r="N40" s="31">
        <v>31826</v>
      </c>
      <c r="O40" s="31">
        <v>39826</v>
      </c>
      <c r="P40" s="31">
        <v>42730</v>
      </c>
      <c r="Q40" s="32">
        <v>39690</v>
      </c>
    </row>
    <row r="41" spans="1:17" x14ac:dyDescent="0.25">
      <c r="A41" s="13" t="s">
        <v>42</v>
      </c>
      <c r="B41" s="15"/>
      <c r="C41" s="50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25">
      <c r="A42" s="13" t="s">
        <v>2</v>
      </c>
      <c r="B42" s="15"/>
      <c r="C42" s="50">
        <v>0</v>
      </c>
      <c r="D42" s="31">
        <v>0</v>
      </c>
      <c r="E42" s="31">
        <v>0</v>
      </c>
      <c r="F42" s="31">
        <v>93227</v>
      </c>
      <c r="G42" s="31">
        <v>100690</v>
      </c>
      <c r="H42" s="31">
        <v>96823</v>
      </c>
      <c r="I42" s="31">
        <v>77431</v>
      </c>
      <c r="J42" s="31">
        <v>87083</v>
      </c>
      <c r="K42" s="31">
        <v>87163</v>
      </c>
      <c r="L42" s="31">
        <v>65678</v>
      </c>
      <c r="M42" s="31">
        <v>90359</v>
      </c>
      <c r="N42" s="31">
        <v>71357</v>
      </c>
      <c r="O42" s="31">
        <v>57147</v>
      </c>
      <c r="P42" s="31">
        <v>57242</v>
      </c>
      <c r="Q42" s="32">
        <v>63724</v>
      </c>
    </row>
    <row r="43" spans="1:17" x14ac:dyDescent="0.25">
      <c r="A43" s="13" t="s">
        <v>43</v>
      </c>
      <c r="B43" s="15"/>
      <c r="C43" s="50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25">
      <c r="A44" s="13" t="s">
        <v>44</v>
      </c>
      <c r="B44" s="15"/>
      <c r="C44" s="50">
        <v>0</v>
      </c>
      <c r="D44" s="31">
        <v>130027</v>
      </c>
      <c r="E44" s="31">
        <v>127220</v>
      </c>
      <c r="F44" s="31">
        <v>110004</v>
      </c>
      <c r="G44" s="31">
        <v>101245</v>
      </c>
      <c r="H44" s="31">
        <v>96211</v>
      </c>
      <c r="I44" s="31">
        <v>106838</v>
      </c>
      <c r="J44" s="31">
        <v>85378</v>
      </c>
      <c r="K44" s="31">
        <v>69155</v>
      </c>
      <c r="L44" s="31">
        <v>77235</v>
      </c>
      <c r="M44" s="31">
        <v>75798</v>
      </c>
      <c r="N44" s="31">
        <v>76107</v>
      </c>
      <c r="O44" s="31">
        <v>81010</v>
      </c>
      <c r="P44" s="31">
        <v>72723</v>
      </c>
      <c r="Q44" s="32">
        <v>71582</v>
      </c>
    </row>
    <row r="45" spans="1:17" x14ac:dyDescent="0.25">
      <c r="A45" s="13" t="s">
        <v>45</v>
      </c>
      <c r="B45" s="15"/>
      <c r="C45" s="50">
        <v>153009</v>
      </c>
      <c r="D45" s="31">
        <v>122510</v>
      </c>
      <c r="E45" s="31">
        <v>130116</v>
      </c>
      <c r="F45" s="31">
        <v>152758</v>
      </c>
      <c r="G45" s="31">
        <v>151495</v>
      </c>
      <c r="H45" s="31">
        <v>156209</v>
      </c>
      <c r="I45" s="31">
        <v>186803</v>
      </c>
      <c r="J45" s="31">
        <v>145401</v>
      </c>
      <c r="K45" s="31">
        <v>138241</v>
      </c>
      <c r="L45" s="31">
        <v>111344</v>
      </c>
      <c r="M45" s="31">
        <v>141161</v>
      </c>
      <c r="N45" s="31">
        <v>140055</v>
      </c>
      <c r="O45" s="31">
        <v>121788</v>
      </c>
      <c r="P45" s="31">
        <v>118017</v>
      </c>
      <c r="Q45" s="32">
        <v>138372</v>
      </c>
    </row>
    <row r="46" spans="1:17" x14ac:dyDescent="0.25">
      <c r="A46" s="13" t="s">
        <v>46</v>
      </c>
      <c r="B46" s="15"/>
      <c r="C46" s="50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370179</v>
      </c>
      <c r="L46" s="31">
        <v>502101</v>
      </c>
      <c r="M46" s="31">
        <v>530256</v>
      </c>
      <c r="N46" s="31">
        <v>396126</v>
      </c>
      <c r="O46" s="31">
        <v>399024</v>
      </c>
      <c r="P46" s="31">
        <v>718095</v>
      </c>
      <c r="Q46" s="32">
        <v>605000</v>
      </c>
    </row>
    <row r="47" spans="1:17" x14ac:dyDescent="0.25">
      <c r="A47" s="13" t="s">
        <v>47</v>
      </c>
      <c r="B47" s="15"/>
      <c r="C47" s="50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191407</v>
      </c>
      <c r="Q47" s="32">
        <v>0</v>
      </c>
    </row>
    <row r="48" spans="1:17" x14ac:dyDescent="0.25">
      <c r="A48" s="13" t="s">
        <v>48</v>
      </c>
      <c r="B48" s="15"/>
      <c r="C48" s="50">
        <v>40750</v>
      </c>
      <c r="D48" s="31">
        <v>40295</v>
      </c>
      <c r="E48" s="31">
        <v>40795</v>
      </c>
      <c r="F48" s="31">
        <v>40742</v>
      </c>
      <c r="G48" s="31">
        <v>41724</v>
      </c>
      <c r="H48" s="31">
        <v>57212</v>
      </c>
      <c r="I48" s="31">
        <v>63313</v>
      </c>
      <c r="J48" s="31">
        <v>63967</v>
      </c>
      <c r="K48" s="31">
        <v>61836</v>
      </c>
      <c r="L48" s="31">
        <v>58867</v>
      </c>
      <c r="M48" s="31">
        <v>58068</v>
      </c>
      <c r="N48" s="31">
        <v>55160</v>
      </c>
      <c r="O48" s="31">
        <v>44614</v>
      </c>
      <c r="P48" s="31">
        <v>45443</v>
      </c>
      <c r="Q48" s="32">
        <v>47313</v>
      </c>
    </row>
    <row r="49" spans="1:17" x14ac:dyDescent="0.25">
      <c r="A49" s="13" t="s">
        <v>49</v>
      </c>
      <c r="B49" s="15"/>
      <c r="C49" s="50">
        <v>161820</v>
      </c>
      <c r="D49" s="31">
        <v>134088</v>
      </c>
      <c r="E49" s="31">
        <v>129484</v>
      </c>
      <c r="F49" s="31">
        <v>112089</v>
      </c>
      <c r="G49" s="31">
        <v>94210</v>
      </c>
      <c r="H49" s="31">
        <v>105145</v>
      </c>
      <c r="I49" s="31">
        <v>122115</v>
      </c>
      <c r="J49" s="31">
        <v>95530</v>
      </c>
      <c r="K49" s="31">
        <v>68716</v>
      </c>
      <c r="L49" s="31">
        <v>56047</v>
      </c>
      <c r="M49" s="31">
        <v>71258</v>
      </c>
      <c r="N49" s="31">
        <v>84006</v>
      </c>
      <c r="O49" s="31">
        <v>81142</v>
      </c>
      <c r="P49" s="31">
        <v>64218</v>
      </c>
      <c r="Q49" s="32">
        <v>64074</v>
      </c>
    </row>
    <row r="50" spans="1:17" x14ac:dyDescent="0.25">
      <c r="A50" s="13" t="s">
        <v>3</v>
      </c>
      <c r="B50" s="15"/>
      <c r="C50" s="50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10488</v>
      </c>
      <c r="Q50" s="32">
        <v>16462</v>
      </c>
    </row>
    <row r="51" spans="1:17" x14ac:dyDescent="0.25">
      <c r="A51" s="13" t="s">
        <v>50</v>
      </c>
      <c r="B51" s="15"/>
      <c r="C51" s="50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2">
        <v>0</v>
      </c>
    </row>
    <row r="52" spans="1:17" x14ac:dyDescent="0.25">
      <c r="A52" s="13" t="s">
        <v>51</v>
      </c>
      <c r="B52" s="15"/>
      <c r="C52" s="50">
        <v>575171</v>
      </c>
      <c r="D52" s="31">
        <v>518000</v>
      </c>
      <c r="E52" s="31">
        <v>519000</v>
      </c>
      <c r="F52" s="31">
        <v>538000</v>
      </c>
      <c r="G52" s="31">
        <v>563315</v>
      </c>
      <c r="H52" s="31">
        <v>528230</v>
      </c>
      <c r="I52" s="31">
        <v>544278</v>
      </c>
      <c r="J52" s="31">
        <v>482010</v>
      </c>
      <c r="K52" s="31">
        <v>387746</v>
      </c>
      <c r="L52" s="31">
        <v>350245</v>
      </c>
      <c r="M52" s="31">
        <v>284159</v>
      </c>
      <c r="N52" s="31">
        <v>251717</v>
      </c>
      <c r="O52" s="31">
        <v>243004</v>
      </c>
      <c r="P52" s="31">
        <v>270170</v>
      </c>
      <c r="Q52" s="32">
        <v>297835</v>
      </c>
    </row>
    <row r="53" spans="1:17" x14ac:dyDescent="0.25">
      <c r="A53" s="13" t="s">
        <v>4</v>
      </c>
      <c r="B53" s="15"/>
      <c r="C53" s="50">
        <v>1869767</v>
      </c>
      <c r="D53" s="31">
        <v>1893595</v>
      </c>
      <c r="E53" s="31">
        <v>1726710</v>
      </c>
      <c r="F53" s="31">
        <v>1605393</v>
      </c>
      <c r="G53" s="31">
        <v>1383484</v>
      </c>
      <c r="H53" s="31">
        <v>1372445</v>
      </c>
      <c r="I53" s="31">
        <v>1229058</v>
      </c>
      <c r="J53" s="31">
        <v>1168217</v>
      </c>
      <c r="K53" s="31">
        <v>998737</v>
      </c>
      <c r="L53" s="31">
        <v>932325</v>
      </c>
      <c r="M53" s="31">
        <v>965074</v>
      </c>
      <c r="N53" s="31">
        <v>775183</v>
      </c>
      <c r="O53" s="31">
        <v>911373</v>
      </c>
      <c r="P53" s="31">
        <v>948943</v>
      </c>
      <c r="Q53" s="32">
        <v>975517</v>
      </c>
    </row>
    <row r="54" spans="1:17" x14ac:dyDescent="0.25">
      <c r="A54" s="13" t="s">
        <v>52</v>
      </c>
      <c r="B54" s="15"/>
      <c r="C54" s="50">
        <v>0</v>
      </c>
      <c r="D54" s="31">
        <v>0</v>
      </c>
      <c r="E54" s="31">
        <v>259388</v>
      </c>
      <c r="F54" s="31">
        <v>258580</v>
      </c>
      <c r="G54" s="31">
        <v>0</v>
      </c>
      <c r="H54" s="31">
        <v>0</v>
      </c>
      <c r="I54" s="31">
        <v>0</v>
      </c>
      <c r="J54" s="31">
        <v>0</v>
      </c>
      <c r="K54" s="31">
        <v>291052</v>
      </c>
      <c r="L54" s="31">
        <v>268026</v>
      </c>
      <c r="M54" s="31">
        <v>259656</v>
      </c>
      <c r="N54" s="31">
        <v>206537</v>
      </c>
      <c r="O54" s="31">
        <v>171619</v>
      </c>
      <c r="P54" s="31">
        <v>175277</v>
      </c>
      <c r="Q54" s="32">
        <v>165244</v>
      </c>
    </row>
    <row r="55" spans="1:17" x14ac:dyDescent="0.25">
      <c r="A55" s="13" t="s">
        <v>53</v>
      </c>
      <c r="B55" s="15"/>
      <c r="C55" s="50">
        <v>963673</v>
      </c>
      <c r="D55" s="31">
        <v>901961</v>
      </c>
      <c r="E55" s="31">
        <v>830602</v>
      </c>
      <c r="F55" s="31">
        <v>732361</v>
      </c>
      <c r="G55" s="31">
        <v>701443</v>
      </c>
      <c r="H55" s="31">
        <v>680173</v>
      </c>
      <c r="I55" s="31">
        <v>646081</v>
      </c>
      <c r="J55" s="31">
        <v>603405</v>
      </c>
      <c r="K55" s="31">
        <v>695692</v>
      </c>
      <c r="L55" s="31">
        <v>642925</v>
      </c>
      <c r="M55" s="31">
        <v>616054</v>
      </c>
      <c r="N55" s="31">
        <v>508069</v>
      </c>
      <c r="O55" s="31">
        <v>572252</v>
      </c>
      <c r="P55" s="31">
        <v>620784</v>
      </c>
      <c r="Q55" s="32">
        <v>584309</v>
      </c>
    </row>
    <row r="56" spans="1:17" x14ac:dyDescent="0.25">
      <c r="A56" s="13" t="s">
        <v>54</v>
      </c>
      <c r="B56" s="15"/>
      <c r="C56" s="50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2">
        <v>0</v>
      </c>
    </row>
    <row r="57" spans="1:17" x14ac:dyDescent="0.25">
      <c r="A57" s="13" t="s">
        <v>55</v>
      </c>
      <c r="B57" s="15"/>
      <c r="C57" s="50">
        <v>0</v>
      </c>
      <c r="D57" s="31">
        <v>29166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2">
        <v>0</v>
      </c>
    </row>
    <row r="58" spans="1:17" x14ac:dyDescent="0.25">
      <c r="A58" s="13" t="s">
        <v>70</v>
      </c>
      <c r="B58" s="15"/>
      <c r="C58" s="50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2">
        <v>0</v>
      </c>
    </row>
    <row r="59" spans="1:17" x14ac:dyDescent="0.25">
      <c r="A59" s="13" t="s">
        <v>71</v>
      </c>
      <c r="B59" s="15"/>
      <c r="C59" s="50">
        <v>330927</v>
      </c>
      <c r="D59" s="31">
        <v>361431</v>
      </c>
      <c r="E59" s="31">
        <v>680951</v>
      </c>
      <c r="F59" s="31">
        <v>338287</v>
      </c>
      <c r="G59" s="31">
        <v>324809</v>
      </c>
      <c r="H59" s="31">
        <v>337150</v>
      </c>
      <c r="I59" s="31">
        <v>331826</v>
      </c>
      <c r="J59" s="31">
        <v>240794</v>
      </c>
      <c r="K59" s="31">
        <v>227496</v>
      </c>
      <c r="L59" s="31">
        <v>233633</v>
      </c>
      <c r="M59" s="31">
        <v>293879</v>
      </c>
      <c r="N59" s="31">
        <v>274459</v>
      </c>
      <c r="O59" s="31">
        <v>237795</v>
      </c>
      <c r="P59" s="31">
        <v>240463</v>
      </c>
      <c r="Q59" s="32">
        <v>253905</v>
      </c>
    </row>
    <row r="60" spans="1:17" x14ac:dyDescent="0.25">
      <c r="A60" s="13" t="s">
        <v>56</v>
      </c>
      <c r="B60" s="15"/>
      <c r="C60" s="50">
        <v>0</v>
      </c>
      <c r="D60" s="31">
        <v>0</v>
      </c>
      <c r="E60" s="31">
        <v>141632</v>
      </c>
      <c r="F60" s="31">
        <v>134621</v>
      </c>
      <c r="G60" s="31">
        <v>128928</v>
      </c>
      <c r="H60" s="31">
        <v>166868</v>
      </c>
      <c r="I60" s="31">
        <v>150048</v>
      </c>
      <c r="J60" s="31">
        <v>156676</v>
      </c>
      <c r="K60" s="31">
        <v>165181</v>
      </c>
      <c r="L60" s="31">
        <v>143820</v>
      </c>
      <c r="M60" s="31">
        <v>149613</v>
      </c>
      <c r="N60" s="31">
        <v>134614</v>
      </c>
      <c r="O60" s="31">
        <v>135748</v>
      </c>
      <c r="P60" s="31">
        <v>132650</v>
      </c>
      <c r="Q60" s="32">
        <v>166581</v>
      </c>
    </row>
    <row r="61" spans="1:17" x14ac:dyDescent="0.25">
      <c r="A61" s="13" t="s">
        <v>6</v>
      </c>
      <c r="B61" s="15"/>
      <c r="C61" s="50">
        <v>378871</v>
      </c>
      <c r="D61" s="31">
        <v>0</v>
      </c>
      <c r="E61" s="31">
        <v>27807</v>
      </c>
      <c r="F61" s="31">
        <v>0</v>
      </c>
      <c r="G61" s="31">
        <v>0</v>
      </c>
      <c r="H61" s="31">
        <v>0</v>
      </c>
      <c r="I61" s="31">
        <v>0</v>
      </c>
      <c r="J61" s="31">
        <v>109001</v>
      </c>
      <c r="K61" s="31">
        <v>48401</v>
      </c>
      <c r="L61" s="31">
        <v>21702</v>
      </c>
      <c r="M61" s="31">
        <v>28040</v>
      </c>
      <c r="N61" s="31">
        <v>50164</v>
      </c>
      <c r="O61" s="31">
        <v>0</v>
      </c>
      <c r="P61" s="31">
        <v>0</v>
      </c>
      <c r="Q61" s="32">
        <v>0</v>
      </c>
    </row>
    <row r="62" spans="1:17" x14ac:dyDescent="0.25">
      <c r="A62" s="13" t="s">
        <v>5</v>
      </c>
      <c r="B62" s="15"/>
      <c r="C62" s="50">
        <v>0</v>
      </c>
      <c r="D62" s="31">
        <v>560108</v>
      </c>
      <c r="E62" s="31">
        <v>521570</v>
      </c>
      <c r="F62" s="31">
        <v>512151</v>
      </c>
      <c r="G62" s="31">
        <v>466973</v>
      </c>
      <c r="H62" s="31">
        <v>480805</v>
      </c>
      <c r="I62" s="31">
        <v>437765</v>
      </c>
      <c r="J62" s="31">
        <v>431511</v>
      </c>
      <c r="K62" s="31">
        <v>401491</v>
      </c>
      <c r="L62" s="31">
        <v>410450</v>
      </c>
      <c r="M62" s="31">
        <v>418286</v>
      </c>
      <c r="N62" s="31">
        <v>335774</v>
      </c>
      <c r="O62" s="31">
        <v>336982</v>
      </c>
      <c r="P62" s="31">
        <v>371656</v>
      </c>
      <c r="Q62" s="32">
        <v>367157</v>
      </c>
    </row>
    <row r="63" spans="1:17" x14ac:dyDescent="0.25">
      <c r="A63" s="13" t="s">
        <v>57</v>
      </c>
      <c r="B63" s="15"/>
      <c r="C63" s="50">
        <v>325833</v>
      </c>
      <c r="D63" s="31">
        <v>0</v>
      </c>
      <c r="E63" s="31">
        <v>0</v>
      </c>
      <c r="F63" s="31">
        <v>0</v>
      </c>
      <c r="G63" s="31">
        <v>77197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2">
        <v>0</v>
      </c>
    </row>
    <row r="64" spans="1:17" x14ac:dyDescent="0.25">
      <c r="A64" s="13" t="s">
        <v>58</v>
      </c>
      <c r="B64" s="15"/>
      <c r="C64" s="50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2">
        <v>0</v>
      </c>
    </row>
    <row r="65" spans="1:17" x14ac:dyDescent="0.25">
      <c r="A65" s="13" t="s">
        <v>59</v>
      </c>
      <c r="B65" s="15"/>
      <c r="C65" s="50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2">
        <v>12522633</v>
      </c>
    </row>
    <row r="66" spans="1:17" x14ac:dyDescent="0.25">
      <c r="A66" s="13" t="s">
        <v>60</v>
      </c>
      <c r="B66" s="15"/>
      <c r="C66" s="50">
        <v>12394</v>
      </c>
      <c r="D66" s="31">
        <v>9840</v>
      </c>
      <c r="E66" s="31">
        <v>8186</v>
      </c>
      <c r="F66" s="31">
        <v>8895</v>
      </c>
      <c r="G66" s="31">
        <v>6780</v>
      </c>
      <c r="H66" s="31">
        <v>8055</v>
      </c>
      <c r="I66" s="31">
        <v>12155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25">
      <c r="A67" s="13" t="s">
        <v>61</v>
      </c>
      <c r="B67" s="15"/>
      <c r="C67" s="50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395537</v>
      </c>
      <c r="J67" s="31">
        <v>375111</v>
      </c>
      <c r="K67" s="31">
        <v>346395</v>
      </c>
      <c r="L67" s="31">
        <v>346457</v>
      </c>
      <c r="M67" s="31">
        <v>362019</v>
      </c>
      <c r="N67" s="31">
        <v>283457</v>
      </c>
      <c r="O67" s="31">
        <v>0</v>
      </c>
      <c r="P67" s="31">
        <v>350393</v>
      </c>
      <c r="Q67" s="32">
        <v>365313</v>
      </c>
    </row>
    <row r="68" spans="1:17" x14ac:dyDescent="0.25">
      <c r="A68" s="13" t="s">
        <v>62</v>
      </c>
      <c r="B68" s="15"/>
      <c r="C68" s="50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25">
      <c r="A69" s="13" t="s">
        <v>63</v>
      </c>
      <c r="B69" s="15"/>
      <c r="C69" s="50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25">
      <c r="A70" s="13" t="s">
        <v>64</v>
      </c>
      <c r="B70" s="15"/>
      <c r="C70" s="50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2">
        <v>0</v>
      </c>
    </row>
    <row r="71" spans="1:17" x14ac:dyDescent="0.25">
      <c r="A71" s="21" t="s">
        <v>69</v>
      </c>
      <c r="B71" s="22"/>
      <c r="C71" s="51">
        <f>SUM(C4:C70)</f>
        <v>7926947</v>
      </c>
      <c r="D71" s="23">
        <f>SUM(D4:D70)</f>
        <v>8404360</v>
      </c>
      <c r="E71" s="23">
        <f>SUM(E4:E70)</f>
        <v>8453031</v>
      </c>
      <c r="F71" s="23">
        <f>SUM(F4:F70)</f>
        <v>7908086</v>
      </c>
      <c r="G71" s="23">
        <f>SUM(G4:G70)</f>
        <v>7562777</v>
      </c>
      <c r="H71" s="23">
        <f t="shared" ref="H71:Q71" si="0">SUM(H4:H70)</f>
        <v>7506278</v>
      </c>
      <c r="I71" s="23">
        <f t="shared" si="0"/>
        <v>7486428</v>
      </c>
      <c r="J71" s="23">
        <f t="shared" si="0"/>
        <v>6539425</v>
      </c>
      <c r="K71" s="23">
        <f t="shared" si="0"/>
        <v>6662167</v>
      </c>
      <c r="L71" s="23">
        <f t="shared" si="0"/>
        <v>6378614</v>
      </c>
      <c r="M71" s="23">
        <f t="shared" si="0"/>
        <v>6514019</v>
      </c>
      <c r="N71" s="23">
        <f t="shared" si="0"/>
        <v>5558359</v>
      </c>
      <c r="O71" s="23">
        <f t="shared" ref="O71:P71" si="1">SUM(O4:O70)</f>
        <v>5323495</v>
      </c>
      <c r="P71" s="23">
        <f t="shared" si="1"/>
        <v>6514793</v>
      </c>
      <c r="Q71" s="58">
        <f t="shared" si="0"/>
        <v>19041480</v>
      </c>
    </row>
    <row r="72" spans="1:17" x14ac:dyDescent="0.25">
      <c r="A72" s="24" t="s">
        <v>66</v>
      </c>
      <c r="B72" s="25"/>
      <c r="C72" s="52" t="s">
        <v>68</v>
      </c>
      <c r="D72" s="26">
        <f>(D71-C71)/C71</f>
        <v>6.0226591649975708E-2</v>
      </c>
      <c r="E72" s="26">
        <f>(E71-D71)/D71</f>
        <v>5.7911607784530885E-3</v>
      </c>
      <c r="F72" s="26">
        <f>(F71-E71)/E71</f>
        <v>-6.4467408199496729E-2</v>
      </c>
      <c r="G72" s="26">
        <f>(G71-F71)/F71</f>
        <v>-4.3665306624131303E-2</v>
      </c>
      <c r="H72" s="26">
        <f>(H71-G71)/G71</f>
        <v>-7.4706685123731662E-3</v>
      </c>
      <c r="I72" s="26">
        <f t="shared" ref="I72:N72" si="2">(I71-H71)/H71</f>
        <v>-2.6444530831392071E-3</v>
      </c>
      <c r="J72" s="26">
        <f t="shared" si="2"/>
        <v>-0.12649597378082045</v>
      </c>
      <c r="K72" s="26">
        <f t="shared" si="2"/>
        <v>1.8769540135409459E-2</v>
      </c>
      <c r="L72" s="26">
        <f t="shared" si="2"/>
        <v>-4.256167700389378E-2</v>
      </c>
      <c r="M72" s="26">
        <f t="shared" si="2"/>
        <v>2.1227965824550599E-2</v>
      </c>
      <c r="N72" s="26">
        <f t="shared" si="2"/>
        <v>-0.14670819965370074</v>
      </c>
      <c r="O72" s="26">
        <f>(O71-N71)/N71</f>
        <v>-4.2254197686763306E-2</v>
      </c>
      <c r="P72" s="26">
        <f>(P71-O71)/O71</f>
        <v>0.22378118134796782</v>
      </c>
      <c r="Q72" s="28">
        <f>(Q71-P71)/P71</f>
        <v>1.9228066033717419</v>
      </c>
    </row>
    <row r="73" spans="1:17" x14ac:dyDescent="0.25">
      <c r="A73" s="24" t="s">
        <v>67</v>
      </c>
      <c r="B73" s="25"/>
      <c r="C73" s="27">
        <f>COUNTIF(C4:C70,"&gt;0")</f>
        <v>22</v>
      </c>
      <c r="D73" s="30">
        <f>COUNTIF(D4:D70,"&gt;0")</f>
        <v>25</v>
      </c>
      <c r="E73" s="30">
        <f>COUNTIF(E4:E70,"&gt;0")</f>
        <v>25</v>
      </c>
      <c r="F73" s="30">
        <f>COUNTIF(F4:F70,"&gt;0")</f>
        <v>26</v>
      </c>
      <c r="G73" s="30">
        <f>COUNTIF(G4:G70,"&gt;0")</f>
        <v>28</v>
      </c>
      <c r="H73" s="30">
        <f t="shared" ref="H73:Q73" si="3">COUNTIF(H4:H70,"&gt;0")</f>
        <v>28</v>
      </c>
      <c r="I73" s="30">
        <f t="shared" si="3"/>
        <v>31</v>
      </c>
      <c r="J73" s="30">
        <f t="shared" si="3"/>
        <v>28</v>
      </c>
      <c r="K73" s="30">
        <f t="shared" si="3"/>
        <v>30</v>
      </c>
      <c r="L73" s="30">
        <f t="shared" si="3"/>
        <v>30</v>
      </c>
      <c r="M73" s="30">
        <f t="shared" si="3"/>
        <v>31</v>
      </c>
      <c r="N73" s="30">
        <f t="shared" si="3"/>
        <v>30</v>
      </c>
      <c r="O73" s="30">
        <f t="shared" ref="O73:P73" si="4">COUNTIF(O4:O70,"&gt;0")</f>
        <v>29</v>
      </c>
      <c r="P73" s="30">
        <f t="shared" si="4"/>
        <v>32</v>
      </c>
      <c r="Q73" s="29">
        <f t="shared" si="3"/>
        <v>31</v>
      </c>
    </row>
    <row r="74" spans="1:17" x14ac:dyDescent="0.25">
      <c r="A74" s="3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</row>
    <row r="75" spans="1:17" ht="13.2" customHeight="1" x14ac:dyDescent="0.25">
      <c r="A75" s="67" t="s">
        <v>90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</row>
    <row r="76" spans="1:17" x14ac:dyDescent="0.25">
      <c r="A76" s="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</row>
    <row r="77" spans="1:17" ht="13.8" thickBot="1" x14ac:dyDescent="0.3">
      <c r="A77" s="7" t="s">
        <v>65</v>
      </c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0"/>
    </row>
    <row r="78" spans="1:17" x14ac:dyDescent="0.2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3:17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</sheetData>
  <mergeCells count="3">
    <mergeCell ref="A1:Q1"/>
    <mergeCell ref="A2:Q2"/>
    <mergeCell ref="A75:Q75"/>
  </mergeCells>
  <phoneticPr fontId="6" type="noConversion"/>
  <printOptions horizontalCentered="1"/>
  <pageMargins left="0.5" right="0.5" top="0.5" bottom="0.5" header="0.3" footer="0.3"/>
  <pageSetup scale="62" fitToHeight="0" orientation="landscape" r:id="rId1"/>
  <headerFooter>
    <oddFooter>&amp;LOffice of Economic and Demographic Research&amp;CPage &amp;P of &amp;N&amp;RJanuary 26, 2024</oddFooter>
  </headerFooter>
  <ignoredErrors>
    <ignoredError sqref="Q71 Q73 C73:P73 C71:P7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2" x14ac:dyDescent="0.25"/>
  <cols>
    <col min="1" max="1" width="24.6640625" customWidth="1"/>
    <col min="2" max="2" width="17.6640625" customWidth="1"/>
    <col min="3" max="17" width="12.6640625" customWidth="1"/>
  </cols>
  <sheetData>
    <row r="1" spans="1:17" ht="22.8" x14ac:dyDescent="0.4">
      <c r="A1" s="59" t="s">
        <v>88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ht="18" thickBot="1" x14ac:dyDescent="0.35">
      <c r="A2" s="60" t="s">
        <v>89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ht="13.8" thickBot="1" x14ac:dyDescent="0.3">
      <c r="A3" s="16" t="s">
        <v>73</v>
      </c>
      <c r="B3" s="41" t="s">
        <v>7</v>
      </c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53">
        <v>2014</v>
      </c>
      <c r="I3" s="18">
        <v>2015</v>
      </c>
      <c r="J3" s="18">
        <v>2016</v>
      </c>
      <c r="K3" s="18">
        <v>2017</v>
      </c>
      <c r="L3" s="18">
        <v>2018</v>
      </c>
      <c r="M3" s="18">
        <v>2019</v>
      </c>
      <c r="N3" s="18">
        <v>2020</v>
      </c>
      <c r="O3" s="18">
        <v>2021</v>
      </c>
      <c r="P3" s="18">
        <v>2022</v>
      </c>
      <c r="Q3" s="20">
        <v>2023</v>
      </c>
    </row>
    <row r="4" spans="1:17" x14ac:dyDescent="0.25">
      <c r="A4" s="13" t="s">
        <v>77</v>
      </c>
      <c r="B4" s="42" t="s">
        <v>39</v>
      </c>
      <c r="C4" s="31">
        <v>0</v>
      </c>
      <c r="D4" s="31">
        <v>0</v>
      </c>
      <c r="E4" s="31">
        <v>0</v>
      </c>
      <c r="F4" s="31">
        <v>100</v>
      </c>
      <c r="G4" s="31">
        <v>0</v>
      </c>
      <c r="H4" s="54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2">
        <v>0</v>
      </c>
    </row>
    <row r="5" spans="1:17" x14ac:dyDescent="0.25">
      <c r="A5" s="13" t="s">
        <v>74</v>
      </c>
      <c r="B5" s="42" t="s">
        <v>20</v>
      </c>
      <c r="C5" s="31">
        <v>18913</v>
      </c>
      <c r="D5" s="31">
        <v>20303</v>
      </c>
      <c r="E5" s="31">
        <v>18602</v>
      </c>
      <c r="F5" s="31">
        <v>18087</v>
      </c>
      <c r="G5" s="31">
        <v>19512</v>
      </c>
      <c r="H5" s="54">
        <v>17110</v>
      </c>
      <c r="I5" s="31">
        <v>12305</v>
      </c>
      <c r="J5" s="31">
        <v>9138</v>
      </c>
      <c r="K5" s="31">
        <v>17830</v>
      </c>
      <c r="L5" s="31">
        <v>24773</v>
      </c>
      <c r="M5" s="31">
        <v>18656</v>
      </c>
      <c r="N5" s="31">
        <v>17497</v>
      </c>
      <c r="O5" s="31">
        <v>21702</v>
      </c>
      <c r="P5" s="31">
        <v>28244</v>
      </c>
      <c r="Q5" s="32">
        <v>21646</v>
      </c>
    </row>
    <row r="6" spans="1:17" x14ac:dyDescent="0.25">
      <c r="A6" s="13" t="s">
        <v>76</v>
      </c>
      <c r="B6" s="42" t="s">
        <v>21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54">
        <v>4885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2264</v>
      </c>
      <c r="Q6" s="32">
        <v>0</v>
      </c>
    </row>
    <row r="7" spans="1:17" x14ac:dyDescent="0.25">
      <c r="A7" s="13" t="s">
        <v>92</v>
      </c>
      <c r="B7" s="42" t="s">
        <v>63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54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2">
        <v>10354</v>
      </c>
    </row>
    <row r="8" spans="1:17" x14ac:dyDescent="0.25">
      <c r="A8" s="13" t="s">
        <v>81</v>
      </c>
      <c r="B8" s="42" t="s">
        <v>4</v>
      </c>
      <c r="C8" s="31">
        <v>0</v>
      </c>
      <c r="D8" s="31">
        <v>0</v>
      </c>
      <c r="E8" s="31">
        <v>0</v>
      </c>
      <c r="F8" s="31">
        <v>38768</v>
      </c>
      <c r="G8" s="31">
        <v>25671</v>
      </c>
      <c r="H8" s="54">
        <v>11910</v>
      </c>
      <c r="I8" s="31">
        <v>18836</v>
      </c>
      <c r="J8" s="31">
        <v>17832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2">
        <v>0</v>
      </c>
    </row>
    <row r="9" spans="1:17" x14ac:dyDescent="0.25">
      <c r="A9" s="13" t="s">
        <v>84</v>
      </c>
      <c r="B9" s="42" t="s">
        <v>56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54">
        <v>65063</v>
      </c>
      <c r="I9" s="31">
        <v>65063</v>
      </c>
      <c r="J9" s="31">
        <v>65063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2">
        <v>0</v>
      </c>
    </row>
    <row r="10" spans="1:17" x14ac:dyDescent="0.25">
      <c r="A10" s="13" t="s">
        <v>78</v>
      </c>
      <c r="B10" s="42" t="s">
        <v>39</v>
      </c>
      <c r="C10" s="31">
        <v>0</v>
      </c>
      <c r="D10" s="31">
        <v>7201</v>
      </c>
      <c r="E10" s="31">
        <v>0</v>
      </c>
      <c r="F10" s="31">
        <v>0</v>
      </c>
      <c r="G10" s="31">
        <v>0</v>
      </c>
      <c r="H10" s="54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2">
        <v>0</v>
      </c>
    </row>
    <row r="11" spans="1:17" x14ac:dyDescent="0.25">
      <c r="A11" s="13" t="s">
        <v>75</v>
      </c>
      <c r="B11" s="42" t="s">
        <v>20</v>
      </c>
      <c r="C11" s="31">
        <v>0</v>
      </c>
      <c r="D11" s="31">
        <v>0</v>
      </c>
      <c r="E11" s="31">
        <v>810594</v>
      </c>
      <c r="F11" s="31">
        <v>0</v>
      </c>
      <c r="G11" s="31">
        <v>674476</v>
      </c>
      <c r="H11" s="54">
        <v>796598</v>
      </c>
      <c r="I11" s="31">
        <v>745258</v>
      </c>
      <c r="J11" s="31">
        <v>636986</v>
      </c>
      <c r="K11" s="31">
        <v>810685</v>
      </c>
      <c r="L11" s="31">
        <v>761527</v>
      </c>
      <c r="M11" s="31">
        <v>743948</v>
      </c>
      <c r="N11" s="31">
        <v>0</v>
      </c>
      <c r="O11" s="31">
        <v>0</v>
      </c>
      <c r="P11" s="31">
        <v>0</v>
      </c>
      <c r="Q11" s="32">
        <v>0</v>
      </c>
    </row>
    <row r="12" spans="1:17" x14ac:dyDescent="0.25">
      <c r="A12" s="13" t="s">
        <v>82</v>
      </c>
      <c r="B12" s="42" t="s">
        <v>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54">
        <v>0</v>
      </c>
      <c r="I12" s="31">
        <v>0</v>
      </c>
      <c r="J12" s="31">
        <v>0</v>
      </c>
      <c r="K12" s="31">
        <v>0</v>
      </c>
      <c r="L12" s="31">
        <v>0</v>
      </c>
      <c r="M12" s="31">
        <v>1845</v>
      </c>
      <c r="N12" s="31">
        <v>1537</v>
      </c>
      <c r="O12" s="31">
        <v>1150</v>
      </c>
      <c r="P12" s="31">
        <v>750</v>
      </c>
      <c r="Q12" s="32">
        <v>2818</v>
      </c>
    </row>
    <row r="13" spans="1:17" x14ac:dyDescent="0.25">
      <c r="A13" s="13" t="s">
        <v>83</v>
      </c>
      <c r="B13" s="42" t="s">
        <v>4</v>
      </c>
      <c r="C13" s="31">
        <v>150000</v>
      </c>
      <c r="D13" s="31">
        <v>0</v>
      </c>
      <c r="E13" s="31">
        <v>0</v>
      </c>
      <c r="F13" s="31">
        <v>0</v>
      </c>
      <c r="G13" s="31">
        <v>0</v>
      </c>
      <c r="H13" s="54">
        <v>41362</v>
      </c>
      <c r="I13" s="31">
        <v>0</v>
      </c>
      <c r="J13" s="31">
        <v>0</v>
      </c>
      <c r="K13" s="31">
        <v>9156</v>
      </c>
      <c r="L13" s="31">
        <v>0</v>
      </c>
      <c r="M13" s="31">
        <v>0</v>
      </c>
      <c r="N13" s="31">
        <v>11118</v>
      </c>
      <c r="O13" s="31">
        <v>8229</v>
      </c>
      <c r="P13" s="31">
        <v>6958</v>
      </c>
      <c r="Q13" s="32">
        <v>6827</v>
      </c>
    </row>
    <row r="14" spans="1:17" x14ac:dyDescent="0.25">
      <c r="A14" s="13" t="s">
        <v>79</v>
      </c>
      <c r="B14" s="42" t="s">
        <v>39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54">
        <v>0</v>
      </c>
      <c r="I14" s="31">
        <v>0</v>
      </c>
      <c r="J14" s="31">
        <v>0</v>
      </c>
      <c r="K14" s="31">
        <v>0</v>
      </c>
      <c r="L14" s="31">
        <v>0</v>
      </c>
      <c r="M14" s="31">
        <v>4757</v>
      </c>
      <c r="N14" s="31">
        <v>0</v>
      </c>
      <c r="O14" s="31">
        <v>0</v>
      </c>
      <c r="P14" s="31">
        <v>0</v>
      </c>
      <c r="Q14" s="32">
        <v>0</v>
      </c>
    </row>
    <row r="15" spans="1:17" x14ac:dyDescent="0.25">
      <c r="A15" s="13" t="s">
        <v>93</v>
      </c>
      <c r="B15" s="42" t="s">
        <v>20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54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30642</v>
      </c>
      <c r="Q15" s="32">
        <v>0</v>
      </c>
    </row>
    <row r="16" spans="1:17" x14ac:dyDescent="0.25">
      <c r="A16" s="13" t="s">
        <v>80</v>
      </c>
      <c r="B16" s="42" t="s">
        <v>50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54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900</v>
      </c>
      <c r="Q16" s="32">
        <v>0</v>
      </c>
    </row>
    <row r="17" spans="1:17" x14ac:dyDescent="0.25">
      <c r="A17" s="13" t="s">
        <v>85</v>
      </c>
      <c r="B17" s="42" t="s">
        <v>63</v>
      </c>
      <c r="C17" s="31">
        <v>0</v>
      </c>
      <c r="D17" s="31">
        <v>0</v>
      </c>
      <c r="E17" s="31">
        <v>237</v>
      </c>
      <c r="F17" s="31">
        <v>163</v>
      </c>
      <c r="G17" s="31">
        <v>288</v>
      </c>
      <c r="H17" s="54">
        <v>88</v>
      </c>
      <c r="I17" s="31">
        <v>0</v>
      </c>
      <c r="J17" s="31">
        <v>25</v>
      </c>
      <c r="K17" s="31">
        <v>22</v>
      </c>
      <c r="L17" s="31">
        <v>0</v>
      </c>
      <c r="M17" s="31">
        <v>719</v>
      </c>
      <c r="N17" s="31">
        <v>0</v>
      </c>
      <c r="O17" s="31">
        <v>1639</v>
      </c>
      <c r="P17" s="31">
        <v>1149</v>
      </c>
      <c r="Q17" s="32">
        <v>1631</v>
      </c>
    </row>
    <row r="18" spans="1:17" x14ac:dyDescent="0.25">
      <c r="A18" s="43" t="s">
        <v>69</v>
      </c>
      <c r="B18" s="44"/>
      <c r="C18" s="45">
        <f t="shared" ref="C18:Q18" si="0">SUM(C4:C17)</f>
        <v>168913</v>
      </c>
      <c r="D18" s="45">
        <f t="shared" si="0"/>
        <v>27504</v>
      </c>
      <c r="E18" s="45">
        <f t="shared" si="0"/>
        <v>829433</v>
      </c>
      <c r="F18" s="45">
        <f t="shared" si="0"/>
        <v>57118</v>
      </c>
      <c r="G18" s="45">
        <f t="shared" si="0"/>
        <v>719947</v>
      </c>
      <c r="H18" s="57">
        <f t="shared" si="0"/>
        <v>937016</v>
      </c>
      <c r="I18" s="45">
        <f t="shared" si="0"/>
        <v>841462</v>
      </c>
      <c r="J18" s="45">
        <f t="shared" si="0"/>
        <v>729044</v>
      </c>
      <c r="K18" s="45">
        <f t="shared" si="0"/>
        <v>837693</v>
      </c>
      <c r="L18" s="45">
        <f t="shared" si="0"/>
        <v>786300</v>
      </c>
      <c r="M18" s="45">
        <f t="shared" si="0"/>
        <v>769925</v>
      </c>
      <c r="N18" s="45">
        <f t="shared" si="0"/>
        <v>30152</v>
      </c>
      <c r="O18" s="45">
        <f t="shared" si="0"/>
        <v>32720</v>
      </c>
      <c r="P18" s="45">
        <f t="shared" si="0"/>
        <v>70907</v>
      </c>
      <c r="Q18" s="46">
        <f t="shared" si="0"/>
        <v>43276</v>
      </c>
    </row>
    <row r="19" spans="1:17" x14ac:dyDescent="0.25">
      <c r="A19" s="43" t="s">
        <v>66</v>
      </c>
      <c r="B19" s="44"/>
      <c r="C19" s="34" t="s">
        <v>68</v>
      </c>
      <c r="D19" s="26">
        <f>(D18-C18)/C18</f>
        <v>-0.83717061445833063</v>
      </c>
      <c r="E19" s="26">
        <f>(E18-D18)/D18</f>
        <v>29.156813554392087</v>
      </c>
      <c r="F19" s="26">
        <f>(F18-E18)/E18</f>
        <v>-0.93113608935260594</v>
      </c>
      <c r="G19" s="26">
        <f>(G18-F18)/F18</f>
        <v>11.604555481634511</v>
      </c>
      <c r="H19" s="55">
        <f>(H18-G18)/G18</f>
        <v>0.30150691648135208</v>
      </c>
      <c r="I19" s="26">
        <f t="shared" ref="I19:N19" si="1">(I18-H18)/H18</f>
        <v>-0.10197691394810761</v>
      </c>
      <c r="J19" s="26">
        <f t="shared" si="1"/>
        <v>-0.13359842749880566</v>
      </c>
      <c r="K19" s="26">
        <f t="shared" si="1"/>
        <v>0.14902941386253779</v>
      </c>
      <c r="L19" s="26">
        <f t="shared" si="1"/>
        <v>-6.1350638002227544E-2</v>
      </c>
      <c r="M19" s="26">
        <f t="shared" si="1"/>
        <v>-2.0825384713213786E-2</v>
      </c>
      <c r="N19" s="26">
        <f t="shared" si="1"/>
        <v>-0.96083774393609767</v>
      </c>
      <c r="O19" s="26">
        <f>(O18-N18)/N18</f>
        <v>8.5168479702838945E-2</v>
      </c>
      <c r="P19" s="26">
        <f>(P18-O18)/O18</f>
        <v>1.1670843520782397</v>
      </c>
      <c r="Q19" s="28">
        <f>(Q18-P18)/P18</f>
        <v>-0.38967943926551679</v>
      </c>
    </row>
    <row r="20" spans="1:17" x14ac:dyDescent="0.25">
      <c r="A20" s="43" t="s">
        <v>67</v>
      </c>
      <c r="B20" s="44"/>
      <c r="C20" s="27">
        <f t="shared" ref="C20:Q20" si="2">COUNTIF(C4:C17,"&gt;0")</f>
        <v>2</v>
      </c>
      <c r="D20" s="30">
        <f t="shared" si="2"/>
        <v>2</v>
      </c>
      <c r="E20" s="30">
        <f t="shared" si="2"/>
        <v>3</v>
      </c>
      <c r="F20" s="30">
        <f t="shared" si="2"/>
        <v>4</v>
      </c>
      <c r="G20" s="30">
        <f t="shared" si="2"/>
        <v>4</v>
      </c>
      <c r="H20" s="56">
        <f t="shared" si="2"/>
        <v>7</v>
      </c>
      <c r="I20" s="30">
        <f t="shared" si="2"/>
        <v>4</v>
      </c>
      <c r="J20" s="30">
        <f t="shared" si="2"/>
        <v>5</v>
      </c>
      <c r="K20" s="30">
        <f t="shared" si="2"/>
        <v>4</v>
      </c>
      <c r="L20" s="30">
        <f t="shared" si="2"/>
        <v>2</v>
      </c>
      <c r="M20" s="30">
        <f t="shared" si="2"/>
        <v>5</v>
      </c>
      <c r="N20" s="30">
        <f t="shared" si="2"/>
        <v>3</v>
      </c>
      <c r="O20" s="30">
        <f t="shared" si="2"/>
        <v>4</v>
      </c>
      <c r="P20" s="30">
        <f t="shared" ref="P20" si="3">COUNTIF(P4:P17,"&gt;0")</f>
        <v>7</v>
      </c>
      <c r="Q20" s="29">
        <f t="shared" si="2"/>
        <v>5</v>
      </c>
    </row>
    <row r="21" spans="1:17" x14ac:dyDescent="0.25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</row>
    <row r="22" spans="1:17" ht="13.2" customHeight="1" x14ac:dyDescent="0.25">
      <c r="A22" s="67" t="s">
        <v>91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</row>
    <row r="23" spans="1:17" x14ac:dyDescent="0.25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</row>
    <row r="24" spans="1:17" ht="13.8" thickBot="1" x14ac:dyDescent="0.3">
      <c r="A24" s="7" t="s">
        <v>65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</row>
    <row r="25" spans="1:17" x14ac:dyDescent="0.25">
      <c r="A25" s="47"/>
      <c r="B25" s="4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sortState xmlns:xlrd2="http://schemas.microsoft.com/office/spreadsheetml/2017/richdata2" ref="A4:Q17">
    <sortCondition ref="A4:A17"/>
  </sortState>
  <mergeCells count="1">
    <mergeCell ref="A22:Q22"/>
  </mergeCells>
  <printOptions horizontalCentered="1"/>
  <pageMargins left="0.5" right="0.5" top="0.5" bottom="0.5" header="0.3" footer="0.3"/>
  <pageSetup scale="56" fitToHeight="0" orientation="landscape" r:id="rId1"/>
  <headerFooter>
    <oddFooter>&amp;L&amp;11Office of Economic and Demographic Research&amp;C&amp;11Page &amp;P of &amp;N&amp;R&amp;11January 26, 2025</oddFooter>
  </headerFooter>
  <ignoredErrors>
    <ignoredError sqref="P18:Q18 Q20 C18:N18 C20:P20" formulaRange="1"/>
    <ignoredError sqref="J19:N19" evalError="1"/>
    <ignoredError sqref="O18" formula="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Counties</vt:lpstr>
      <vt:lpstr>Municipalities</vt:lpstr>
      <vt:lpstr>Counties!Print_Area</vt:lpstr>
      <vt:lpstr>Municipalities!Print_Area</vt:lpstr>
      <vt:lpstr>Counties!Print_Titles</vt:lpstr>
      <vt:lpstr>Municipalities!Print_Titles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2025-01-27T00:32:48Z</cp:lastPrinted>
  <dcterms:created xsi:type="dcterms:W3CDTF">2000-07-05T17:45:16Z</dcterms:created>
  <dcterms:modified xsi:type="dcterms:W3CDTF">2025-01-27T00:57:33Z</dcterms:modified>
</cp:coreProperties>
</file>