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other own source/"/>
    </mc:Choice>
  </mc:AlternateContent>
  <xr:revisionPtr revIDLastSave="18" documentId="11_0A969437EC3E83A26620F409120A9457E705D585" xr6:coauthVersionLast="47" xr6:coauthVersionMax="47" xr10:uidLastSave="{4EEC162C-64FD-4AB5-843D-437A4EB3F7D5}"/>
  <bookViews>
    <workbookView xWindow="-120" yWindow="-120" windowWidth="29040" windowHeight="15720" xr2:uid="{00000000-000D-0000-FFFF-FFFF00000000}"/>
  </bookViews>
  <sheets>
    <sheet name="Statewide Distributions" sheetId="1" r:id="rId1"/>
  </sheets>
  <definedNames>
    <definedName name="_xlnm.Print_Area" localSheetId="0">'Statewide Distributions'!$A$1:$F$38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E8" i="1"/>
  <c r="E9" i="1" l="1"/>
  <c r="F8" i="1" s="1"/>
  <c r="E10" i="1"/>
  <c r="E11" i="1"/>
  <c r="E6" i="1"/>
  <c r="F6" i="1" s="1"/>
  <c r="E13" i="1"/>
  <c r="E12" i="1"/>
  <c r="F11" i="1" s="1"/>
  <c r="F12" i="1"/>
  <c r="E14" i="1"/>
  <c r="F13" i="1" s="1"/>
  <c r="E15" i="1"/>
  <c r="E16" i="1"/>
  <c r="E17" i="1"/>
  <c r="F17" i="1" s="1"/>
  <c r="E18" i="1"/>
  <c r="E19" i="1"/>
  <c r="E20" i="1"/>
  <c r="E21" i="1"/>
  <c r="E22" i="1"/>
  <c r="E23" i="1"/>
  <c r="E24" i="1"/>
  <c r="E25" i="1"/>
  <c r="F25" i="1" s="1"/>
  <c r="E26" i="1"/>
  <c r="F26" i="1" s="1"/>
  <c r="E27" i="1"/>
  <c r="E28" i="1"/>
  <c r="E29" i="1"/>
  <c r="E30" i="1"/>
  <c r="E31" i="1"/>
  <c r="E32" i="1"/>
  <c r="E33" i="1"/>
  <c r="E34" i="1"/>
  <c r="E35" i="1"/>
  <c r="F29" i="1"/>
  <c r="F14" i="1"/>
  <c r="F10" i="1"/>
  <c r="F16" i="1"/>
  <c r="F27" i="1"/>
  <c r="F31" i="1"/>
  <c r="F20" i="1" l="1"/>
  <c r="F33" i="1"/>
  <c r="F23" i="1"/>
  <c r="F30" i="1"/>
  <c r="F21" i="1"/>
  <c r="F24" i="1"/>
  <c r="F22" i="1"/>
  <c r="F19" i="1"/>
  <c r="F34" i="1"/>
  <c r="F28" i="1"/>
  <c r="F18" i="1"/>
  <c r="F15" i="1"/>
  <c r="F32" i="1"/>
  <c r="F9" i="1"/>
</calcChain>
</file>

<file path=xl/sharedStrings.xml><?xml version="1.0" encoding="utf-8"?>
<sst xmlns="http://schemas.openxmlformats.org/spreadsheetml/2006/main" count="13" uniqueCount="13">
  <si>
    <t>Insurance Premium Tax</t>
  </si>
  <si>
    <t>Summary of Statewide Distributions to</t>
  </si>
  <si>
    <t>Year</t>
  </si>
  <si>
    <t>% Change</t>
  </si>
  <si>
    <t>-</t>
  </si>
  <si>
    <t>Note: Amounts collected in a particular calendar year are distributed by July of the following calendar year.</t>
  </si>
  <si>
    <t>Data Source: Florida Department of Management Services, Division of Retirement, Municipal Police Officers' and Firefighters' Retirement Trust Funds Office.  http://www.dms.myflorida.com/workforce_operations/retirement/local_retirement_plans/municipal_police_and_fire_plans</t>
  </si>
  <si>
    <t>Municipal Firefighters' Pension</t>
  </si>
  <si>
    <t>Fire Control District Firefighters' Pension</t>
  </si>
  <si>
    <t>Police Officers' Retirement</t>
  </si>
  <si>
    <t xml:space="preserve"> Combined Total</t>
  </si>
  <si>
    <t>Firefighters' Pension and Police Officers' Retirement Trust Funds</t>
  </si>
  <si>
    <t>Calendar Years 1994 - 2023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</si>
</sst>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2" fillId="0" borderId="5" xfId="0" applyFont="1" applyBorder="1" applyAlignment="1">
      <alignment horizontal="centerContinuous"/>
    </xf>
    <xf numFmtId="0" fontId="0" fillId="0" borderId="0" xfId="0" applyBorder="1"/>
    <xf numFmtId="0" fontId="3" fillId="0" borderId="3" xfId="0" applyFont="1" applyBorder="1" applyAlignment="1">
      <alignment horizontal="centerContinuous"/>
    </xf>
    <xf numFmtId="0" fontId="0" fillId="0" borderId="6" xfId="0" applyBorder="1" applyAlignment="1">
      <alignment horizontal="left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42" fontId="0" fillId="0" borderId="9" xfId="0" applyNumberFormat="1" applyBorder="1"/>
    <xf numFmtId="164" fontId="0" fillId="0" borderId="10" xfId="0" applyNumberFormat="1" applyBorder="1" applyAlignment="1">
      <alignment horizontal="right"/>
    </xf>
    <xf numFmtId="0" fontId="4" fillId="0" borderId="0" xfId="0" applyFont="1"/>
    <xf numFmtId="0" fontId="1" fillId="2" borderId="11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0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0" xfId="0" applyFont="1"/>
    <xf numFmtId="0" fontId="6" fillId="0" borderId="4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workbookViewId="0"/>
  </sheetViews>
  <sheetFormatPr defaultRowHeight="12.75" x14ac:dyDescent="0.2"/>
  <cols>
    <col min="1" max="1" width="6.7109375" customWidth="1"/>
    <col min="2" max="5" width="14.7109375" customWidth="1"/>
    <col min="6" max="6" width="10.7109375" customWidth="1"/>
  </cols>
  <sheetData>
    <row r="1" spans="1:6" ht="23.25" x14ac:dyDescent="0.35">
      <c r="A1" s="23" t="s">
        <v>0</v>
      </c>
      <c r="B1" s="4"/>
      <c r="C1" s="4"/>
      <c r="D1" s="4"/>
      <c r="E1" s="4"/>
      <c r="F1" s="1"/>
    </row>
    <row r="2" spans="1:6" s="22" customFormat="1" ht="15.75" x14ac:dyDescent="0.25">
      <c r="A2" s="6" t="s">
        <v>1</v>
      </c>
      <c r="B2" s="20"/>
      <c r="C2" s="20"/>
      <c r="D2" s="20"/>
      <c r="E2" s="20"/>
      <c r="F2" s="21"/>
    </row>
    <row r="3" spans="1:6" s="22" customFormat="1" ht="15.75" x14ac:dyDescent="0.25">
      <c r="A3" s="6" t="s">
        <v>11</v>
      </c>
      <c r="B3" s="20"/>
      <c r="C3" s="20"/>
      <c r="D3" s="20"/>
      <c r="E3" s="20"/>
      <c r="F3" s="21"/>
    </row>
    <row r="4" spans="1:6" s="22" customFormat="1" ht="16.5" thickBot="1" x14ac:dyDescent="0.3">
      <c r="A4" s="6" t="s">
        <v>12</v>
      </c>
      <c r="B4" s="20"/>
      <c r="C4" s="20"/>
      <c r="D4" s="20"/>
      <c r="E4" s="20"/>
      <c r="F4" s="21"/>
    </row>
    <row r="5" spans="1:6" ht="56.1" customHeight="1" thickBot="1" x14ac:dyDescent="0.25">
      <c r="A5" s="8" t="s">
        <v>2</v>
      </c>
      <c r="B5" s="13" t="s">
        <v>7</v>
      </c>
      <c r="C5" s="13" t="s">
        <v>8</v>
      </c>
      <c r="D5" s="13" t="s">
        <v>9</v>
      </c>
      <c r="E5" s="13" t="s">
        <v>10</v>
      </c>
      <c r="F5" s="9" t="s">
        <v>3</v>
      </c>
    </row>
    <row r="6" spans="1:6" x14ac:dyDescent="0.2">
      <c r="A6" s="7">
        <v>2023</v>
      </c>
      <c r="B6" s="10">
        <v>107094380.84000005</v>
      </c>
      <c r="C6" s="10">
        <v>16194509.020000001</v>
      </c>
      <c r="D6" s="10">
        <v>132435571.79999994</v>
      </c>
      <c r="E6" s="10">
        <f t="shared" ref="E6:E16" si="0">SUM(B6:D6)</f>
        <v>255724461.65999997</v>
      </c>
      <c r="F6" s="11">
        <f>(E6-E7)/E7</f>
        <v>0.1236124590505438</v>
      </c>
    </row>
    <row r="7" spans="1:6" x14ac:dyDescent="0.2">
      <c r="A7" s="7">
        <v>2022</v>
      </c>
      <c r="B7" s="10">
        <v>99645074.832999989</v>
      </c>
      <c r="C7" s="10">
        <v>14058609.860000001</v>
      </c>
      <c r="D7" s="10">
        <v>113887652.16</v>
      </c>
      <c r="E7" s="10">
        <f t="shared" ref="E7" si="1">SUM(B7:D7)</f>
        <v>227591336.85299999</v>
      </c>
      <c r="F7" s="11">
        <f>(E7-E8)/E8</f>
        <v>0.19191923614134107</v>
      </c>
    </row>
    <row r="8" spans="1:6" x14ac:dyDescent="0.2">
      <c r="A8" s="7">
        <v>2021</v>
      </c>
      <c r="B8" s="10">
        <v>79550900.789999992</v>
      </c>
      <c r="C8" s="10">
        <v>12500716.435000001</v>
      </c>
      <c r="D8" s="10">
        <v>98893649.829999998</v>
      </c>
      <c r="E8" s="10">
        <f t="shared" ref="E8" si="2">SUM(B8:D8)</f>
        <v>190945267.05500001</v>
      </c>
      <c r="F8" s="11">
        <f t="shared" ref="F8:F12" si="3">(E8-E9)/E9</f>
        <v>7.9522884465015597E-2</v>
      </c>
    </row>
    <row r="9" spans="1:6" x14ac:dyDescent="0.2">
      <c r="A9" s="7">
        <v>2020</v>
      </c>
      <c r="B9" s="10">
        <v>74887309.297999963</v>
      </c>
      <c r="C9" s="10">
        <v>11805879.040000001</v>
      </c>
      <c r="D9" s="10">
        <v>90186125.480000004</v>
      </c>
      <c r="E9" s="10">
        <f>SUM(B9:D9)</f>
        <v>176879313.81799996</v>
      </c>
      <c r="F9" s="11">
        <f t="shared" si="3"/>
        <v>3.3788152036269552E-2</v>
      </c>
    </row>
    <row r="10" spans="1:6" x14ac:dyDescent="0.2">
      <c r="A10" s="7">
        <v>2019</v>
      </c>
      <c r="B10" s="10">
        <v>70210159.560000062</v>
      </c>
      <c r="C10" s="10">
        <v>10454929.66</v>
      </c>
      <c r="D10" s="10">
        <v>90433131.889999956</v>
      </c>
      <c r="E10" s="10">
        <f>SUM(B10:D10)</f>
        <v>171098221.11000001</v>
      </c>
      <c r="F10" s="11">
        <f t="shared" si="3"/>
        <v>3.9250816836675056E-2</v>
      </c>
    </row>
    <row r="11" spans="1:6" x14ac:dyDescent="0.2">
      <c r="A11" s="7">
        <v>2018</v>
      </c>
      <c r="B11" s="10">
        <v>66990632.440000005</v>
      </c>
      <c r="C11" s="10">
        <v>10154771.73</v>
      </c>
      <c r="D11" s="10">
        <v>87490714.790000007</v>
      </c>
      <c r="E11" s="10">
        <f>SUM(B11:D11)</f>
        <v>164636118.96000001</v>
      </c>
      <c r="F11" s="11">
        <f t="shared" si="3"/>
        <v>5.682959483103197E-2</v>
      </c>
    </row>
    <row r="12" spans="1:6" x14ac:dyDescent="0.2">
      <c r="A12" s="7">
        <v>2017</v>
      </c>
      <c r="B12" s="10">
        <v>64639821.899999961</v>
      </c>
      <c r="C12" s="10">
        <v>9312340.209999999</v>
      </c>
      <c r="D12" s="10">
        <v>81830870.239999995</v>
      </c>
      <c r="E12" s="10">
        <f t="shared" si="0"/>
        <v>155783032.34999996</v>
      </c>
      <c r="F12" s="11">
        <f t="shared" si="3"/>
        <v>5.7202707312706096E-2</v>
      </c>
    </row>
    <row r="13" spans="1:6" x14ac:dyDescent="0.2">
      <c r="A13" s="7">
        <v>2016</v>
      </c>
      <c r="B13" s="10">
        <v>62896535.860000022</v>
      </c>
      <c r="C13" s="10">
        <v>8529988.3800000027</v>
      </c>
      <c r="D13" s="10">
        <v>75927461.209000021</v>
      </c>
      <c r="E13" s="10">
        <f t="shared" si="0"/>
        <v>147353985.44900006</v>
      </c>
      <c r="F13" s="11">
        <f t="shared" ref="F13:F18" si="4">(E13-E14)/E14</f>
        <v>6.9215863854949775E-3</v>
      </c>
    </row>
    <row r="14" spans="1:6" x14ac:dyDescent="0.2">
      <c r="A14" s="7">
        <v>2015</v>
      </c>
      <c r="B14" s="10">
        <v>65395457.969999999</v>
      </c>
      <c r="C14" s="10">
        <v>8379501.2599999998</v>
      </c>
      <c r="D14" s="10">
        <v>72566113.840000018</v>
      </c>
      <c r="E14" s="10">
        <f t="shared" si="0"/>
        <v>146341073.07000002</v>
      </c>
      <c r="F14" s="11">
        <f t="shared" si="4"/>
        <v>3.8580710793577042E-2</v>
      </c>
    </row>
    <row r="15" spans="1:6" x14ac:dyDescent="0.2">
      <c r="A15" s="7">
        <v>2014</v>
      </c>
      <c r="B15" s="10">
        <v>65613196.19000002</v>
      </c>
      <c r="C15" s="10">
        <v>8411291.6499999985</v>
      </c>
      <c r="D15" s="10">
        <v>66880375.450000003</v>
      </c>
      <c r="E15" s="10">
        <f t="shared" si="0"/>
        <v>140904863.29000002</v>
      </c>
      <c r="F15" s="11">
        <f t="shared" si="4"/>
        <v>9.538127995093711E-3</v>
      </c>
    </row>
    <row r="16" spans="1:6" x14ac:dyDescent="0.2">
      <c r="A16" s="7">
        <v>2013</v>
      </c>
      <c r="B16" s="10">
        <v>66641718.639999971</v>
      </c>
      <c r="C16" s="10">
        <v>8063340.4500000011</v>
      </c>
      <c r="D16" s="10">
        <v>64868533.410000004</v>
      </c>
      <c r="E16" s="10">
        <f t="shared" si="0"/>
        <v>139573592.49999997</v>
      </c>
      <c r="F16" s="11">
        <f t="shared" si="4"/>
        <v>3.3270968671192364E-2</v>
      </c>
    </row>
    <row r="17" spans="1:6" x14ac:dyDescent="0.2">
      <c r="A17" s="7">
        <v>2012</v>
      </c>
      <c r="B17" s="10">
        <v>64900938.940000013</v>
      </c>
      <c r="C17" s="10">
        <v>7570370.040000001</v>
      </c>
      <c r="D17" s="10">
        <v>62608062</v>
      </c>
      <c r="E17" s="10">
        <f t="shared" ref="E17:E23" si="5">SUM(B17:D17)</f>
        <v>135079370.98000002</v>
      </c>
      <c r="F17" s="11">
        <f t="shared" si="4"/>
        <v>2.8317091135661599E-2</v>
      </c>
    </row>
    <row r="18" spans="1:6" x14ac:dyDescent="0.2">
      <c r="A18" s="7">
        <v>2011</v>
      </c>
      <c r="B18" s="10">
        <v>64202860.659999982</v>
      </c>
      <c r="C18" s="10">
        <v>7541430.3600000003</v>
      </c>
      <c r="D18" s="10">
        <v>59615356.840000004</v>
      </c>
      <c r="E18" s="10">
        <f t="shared" si="5"/>
        <v>131359647.85999998</v>
      </c>
      <c r="F18" s="11">
        <f t="shared" si="4"/>
        <v>2.953219828412007E-2</v>
      </c>
    </row>
    <row r="19" spans="1:6" x14ac:dyDescent="0.2">
      <c r="A19" s="7">
        <v>2010</v>
      </c>
      <c r="B19" s="10">
        <v>62950296.049999997</v>
      </c>
      <c r="C19" s="10">
        <v>7171933.7700000005</v>
      </c>
      <c r="D19" s="10">
        <v>57469357.970000006</v>
      </c>
      <c r="E19" s="10">
        <f t="shared" si="5"/>
        <v>127591587.78999999</v>
      </c>
      <c r="F19" s="11">
        <f t="shared" ref="F19:F34" si="6">(E19-E20)/E20</f>
        <v>-1.8199577770605883E-2</v>
      </c>
    </row>
    <row r="20" spans="1:6" x14ac:dyDescent="0.2">
      <c r="A20" s="7">
        <v>2009</v>
      </c>
      <c r="B20" s="10">
        <v>63677087.389999993</v>
      </c>
      <c r="C20" s="10">
        <v>6853278.9500000002</v>
      </c>
      <c r="D20" s="10">
        <v>59426379.350000001</v>
      </c>
      <c r="E20" s="10">
        <f t="shared" si="5"/>
        <v>129956745.69</v>
      </c>
      <c r="F20" s="11">
        <f t="shared" si="6"/>
        <v>-8.814339358418426E-3</v>
      </c>
    </row>
    <row r="21" spans="1:6" x14ac:dyDescent="0.2">
      <c r="A21" s="7">
        <v>2008</v>
      </c>
      <c r="B21" s="10">
        <v>60622016.829999961</v>
      </c>
      <c r="C21" s="10">
        <v>6529795.2399999984</v>
      </c>
      <c r="D21" s="10">
        <v>63960602.93999996</v>
      </c>
      <c r="E21" s="10">
        <f t="shared" si="5"/>
        <v>131112415.00999993</v>
      </c>
      <c r="F21" s="11">
        <f t="shared" si="6"/>
        <v>-3.0881181124549146E-2</v>
      </c>
    </row>
    <row r="22" spans="1:6" x14ac:dyDescent="0.2">
      <c r="A22" s="7">
        <v>2007</v>
      </c>
      <c r="B22" s="10">
        <v>63743146.099999979</v>
      </c>
      <c r="C22" s="10">
        <v>6239025.379999999</v>
      </c>
      <c r="D22" s="10">
        <v>65308169.040000014</v>
      </c>
      <c r="E22" s="10">
        <f t="shared" si="5"/>
        <v>135290340.51999998</v>
      </c>
      <c r="F22" s="11">
        <f t="shared" si="6"/>
        <v>7.2719743708096682E-2</v>
      </c>
    </row>
    <row r="23" spans="1:6" x14ac:dyDescent="0.2">
      <c r="A23" s="7">
        <v>2006</v>
      </c>
      <c r="B23" s="10">
        <v>54937260.699999958</v>
      </c>
      <c r="C23" s="10">
        <v>5563002.3399999989</v>
      </c>
      <c r="D23" s="10">
        <v>65618736.179999985</v>
      </c>
      <c r="E23" s="10">
        <f t="shared" si="5"/>
        <v>126118999.21999994</v>
      </c>
      <c r="F23" s="11">
        <f t="shared" si="6"/>
        <v>7.0748087469022294E-2</v>
      </c>
    </row>
    <row r="24" spans="1:6" x14ac:dyDescent="0.2">
      <c r="A24" s="7">
        <v>2005</v>
      </c>
      <c r="B24" s="10">
        <v>49337695.040000044</v>
      </c>
      <c r="C24" s="10">
        <v>4122222.7300000009</v>
      </c>
      <c r="D24" s="10">
        <v>64325956.139999971</v>
      </c>
      <c r="E24" s="10">
        <f t="shared" ref="E24:E35" si="7">SUM(B24:D24)</f>
        <v>117785873.91000003</v>
      </c>
      <c r="F24" s="11">
        <f t="shared" si="6"/>
        <v>6.3634264035023563E-2</v>
      </c>
    </row>
    <row r="25" spans="1:6" x14ac:dyDescent="0.2">
      <c r="A25" s="7">
        <v>2004</v>
      </c>
      <c r="B25" s="10">
        <v>45095335.209999979</v>
      </c>
      <c r="C25" s="10">
        <v>3419828.42</v>
      </c>
      <c r="D25" s="10">
        <v>62223910.779999986</v>
      </c>
      <c r="E25" s="10">
        <f t="shared" si="7"/>
        <v>110739074.40999997</v>
      </c>
      <c r="F25" s="11">
        <f t="shared" si="6"/>
        <v>4.1991921794789909E-2</v>
      </c>
    </row>
    <row r="26" spans="1:6" x14ac:dyDescent="0.2">
      <c r="A26" s="7">
        <v>2003</v>
      </c>
      <c r="B26" s="10">
        <v>41883175.309999973</v>
      </c>
      <c r="C26" s="10">
        <v>2848303.49</v>
      </c>
      <c r="D26" s="10">
        <v>61544848.390000008</v>
      </c>
      <c r="E26" s="10">
        <f t="shared" si="7"/>
        <v>106276327.18999998</v>
      </c>
      <c r="F26" s="11">
        <f t="shared" si="6"/>
        <v>0.12342074102062471</v>
      </c>
    </row>
    <row r="27" spans="1:6" x14ac:dyDescent="0.2">
      <c r="A27" s="7">
        <v>2002</v>
      </c>
      <c r="B27" s="10">
        <v>37602904.030000001</v>
      </c>
      <c r="C27" s="10">
        <v>2441275.7900000005</v>
      </c>
      <c r="D27" s="10">
        <v>54556465.610000007</v>
      </c>
      <c r="E27" s="10">
        <f t="shared" si="7"/>
        <v>94600645.430000007</v>
      </c>
      <c r="F27" s="11">
        <f t="shared" si="6"/>
        <v>0.13406754407965288</v>
      </c>
    </row>
    <row r="28" spans="1:6" x14ac:dyDescent="0.2">
      <c r="A28" s="7">
        <v>2001</v>
      </c>
      <c r="B28" s="10">
        <v>32900465.960000005</v>
      </c>
      <c r="C28" s="10">
        <v>1864640.7300000002</v>
      </c>
      <c r="D28" s="10">
        <v>48652010.679999955</v>
      </c>
      <c r="E28" s="10">
        <f t="shared" si="7"/>
        <v>83417117.36999996</v>
      </c>
      <c r="F28" s="11">
        <f t="shared" si="6"/>
        <v>0.11966554594406335</v>
      </c>
    </row>
    <row r="29" spans="1:6" x14ac:dyDescent="0.2">
      <c r="A29" s="7">
        <v>2000</v>
      </c>
      <c r="B29" s="10">
        <v>29527182.120000008</v>
      </c>
      <c r="C29" s="10">
        <v>1374846.5499999998</v>
      </c>
      <c r="D29" s="10">
        <v>43599788.120000005</v>
      </c>
      <c r="E29" s="10">
        <f t="shared" si="7"/>
        <v>74501816.790000021</v>
      </c>
      <c r="F29" s="11">
        <f t="shared" si="6"/>
        <v>3.1599992403123139E-2</v>
      </c>
    </row>
    <row r="30" spans="1:6" x14ac:dyDescent="0.2">
      <c r="A30" s="7">
        <v>1999</v>
      </c>
      <c r="B30" s="10">
        <v>28883220.349999998</v>
      </c>
      <c r="C30" s="10">
        <v>1232733.9999999998</v>
      </c>
      <c r="D30" s="10">
        <v>42103721.240000002</v>
      </c>
      <c r="E30" s="10">
        <f t="shared" si="7"/>
        <v>72219675.590000004</v>
      </c>
      <c r="F30" s="11">
        <f t="shared" si="6"/>
        <v>2.1620386237408359E-2</v>
      </c>
    </row>
    <row r="31" spans="1:6" x14ac:dyDescent="0.2">
      <c r="A31" s="7">
        <v>1998</v>
      </c>
      <c r="B31" s="10">
        <v>28272243.820000004</v>
      </c>
      <c r="C31" s="10">
        <v>1196603.58</v>
      </c>
      <c r="D31" s="10">
        <v>41222454.929999992</v>
      </c>
      <c r="E31" s="10">
        <f t="shared" si="7"/>
        <v>70691302.329999998</v>
      </c>
      <c r="F31" s="11">
        <f t="shared" si="6"/>
        <v>4.117999714936086E-2</v>
      </c>
    </row>
    <row r="32" spans="1:6" x14ac:dyDescent="0.2">
      <c r="A32" s="7">
        <v>1997</v>
      </c>
      <c r="B32" s="10">
        <v>25759260.209999986</v>
      </c>
      <c r="C32" s="10">
        <v>1082181.5</v>
      </c>
      <c r="D32" s="10">
        <v>41053929.430000015</v>
      </c>
      <c r="E32" s="10">
        <f t="shared" si="7"/>
        <v>67895371.140000001</v>
      </c>
      <c r="F32" s="11">
        <f t="shared" si="6"/>
        <v>5.2885247208039297E-2</v>
      </c>
    </row>
    <row r="33" spans="1:6" x14ac:dyDescent="0.2">
      <c r="A33" s="7">
        <v>1996</v>
      </c>
      <c r="B33" s="10">
        <v>24110584.920000009</v>
      </c>
      <c r="C33" s="10">
        <v>702359.23</v>
      </c>
      <c r="D33" s="10">
        <v>39672118.50999999</v>
      </c>
      <c r="E33" s="10">
        <f t="shared" si="7"/>
        <v>64485062.659999996</v>
      </c>
      <c r="F33" s="11">
        <f t="shared" si="6"/>
        <v>0.10516822978957245</v>
      </c>
    </row>
    <row r="34" spans="1:6" x14ac:dyDescent="0.2">
      <c r="A34" s="7">
        <v>1995</v>
      </c>
      <c r="B34" s="10">
        <v>21768316.340000011</v>
      </c>
      <c r="C34" s="10">
        <v>341216.78</v>
      </c>
      <c r="D34" s="10">
        <v>36239106.410000011</v>
      </c>
      <c r="E34" s="10">
        <f t="shared" si="7"/>
        <v>58348639.530000024</v>
      </c>
      <c r="F34" s="11">
        <f t="shared" si="6"/>
        <v>0.12131948765570097</v>
      </c>
    </row>
    <row r="35" spans="1:6" x14ac:dyDescent="0.2">
      <c r="A35" s="7">
        <v>1994</v>
      </c>
      <c r="B35" s="10">
        <v>19421468.969999995</v>
      </c>
      <c r="C35" s="10">
        <v>298096.84000000003</v>
      </c>
      <c r="D35" s="10">
        <v>32316129.79000001</v>
      </c>
      <c r="E35" s="10">
        <f t="shared" si="7"/>
        <v>52035695.600000009</v>
      </c>
      <c r="F35" s="11" t="s">
        <v>4</v>
      </c>
    </row>
    <row r="36" spans="1:6" s="12" customFormat="1" ht="25.5" customHeight="1" x14ac:dyDescent="0.2">
      <c r="A36" s="14" t="s">
        <v>5</v>
      </c>
      <c r="B36" s="15"/>
      <c r="C36" s="15"/>
      <c r="D36" s="15"/>
      <c r="E36" s="15"/>
      <c r="F36" s="16"/>
    </row>
    <row r="37" spans="1:6" x14ac:dyDescent="0.2">
      <c r="A37" s="2"/>
      <c r="B37" s="5"/>
      <c r="C37" s="5"/>
      <c r="D37" s="5"/>
      <c r="E37" s="5"/>
      <c r="F37" s="3"/>
    </row>
    <row r="38" spans="1:6" ht="51" customHeight="1" thickBot="1" x14ac:dyDescent="0.25">
      <c r="A38" s="17" t="s">
        <v>6</v>
      </c>
      <c r="B38" s="18"/>
      <c r="C38" s="18"/>
      <c r="D38" s="18"/>
      <c r="E38" s="18"/>
      <c r="F38" s="19"/>
    </row>
  </sheetData>
  <mergeCells count="2">
    <mergeCell ref="A36:F36"/>
    <mergeCell ref="A38:F38"/>
  </mergeCells>
  <phoneticPr fontId="0" type="noConversion"/>
  <printOptions horizontalCentered="1"/>
  <pageMargins left="0.5" right="0.5" top="0.5" bottom="0.5" header="0.3" footer="0.3"/>
  <pageSetup fitToHeight="0" orientation="portrait" r:id="rId1"/>
  <headerFooter>
    <oddFooter>&amp;L&amp;9Office of Economic and Demographic Research&amp;R&amp;9January 15, 2025</oddFooter>
  </headerFooter>
  <ignoredErrors>
    <ignoredError sqref="E9:E35 E6:E7" formulaRange="1"/>
    <ignoredError sqref="E8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Statewide Distributions</vt:lpstr>
      <vt:lpstr>'Statewide Distributions'!Print_Area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2025-01-15T19:00:09Z</cp:lastPrinted>
  <dcterms:created xsi:type="dcterms:W3CDTF">2000-06-19T19:55:00Z</dcterms:created>
  <dcterms:modified xsi:type="dcterms:W3CDTF">2025-01-15T19:00:30Z</dcterms:modified>
</cp:coreProperties>
</file>