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County Officers Salaries Reports\"/>
    </mc:Choice>
  </mc:AlternateContent>
  <bookViews>
    <workbookView xWindow="360" yWindow="330" windowWidth="9135" windowHeight="4245"/>
  </bookViews>
  <sheets>
    <sheet name="Current Positions" sheetId="6" r:id="rId1"/>
    <sheet name="Previously-Elected Positions" sheetId="7" r:id="rId2"/>
  </sheets>
  <definedNames>
    <definedName name="_xlnm.Print_Area" localSheetId="0">'Current Positions'!$A$1:$AS$68</definedName>
    <definedName name="_xlnm.Print_Area" localSheetId="1">'Previously-Elected Positions'!$A$1:$G$18</definedName>
    <definedName name="_xlnm.Print_Titles" localSheetId="0">'Current Positions'!$1:$5</definedName>
  </definedNames>
  <calcPr calcId="162913"/>
</workbook>
</file>

<file path=xl/calcChain.xml><?xml version="1.0" encoding="utf-8"?>
<calcChain xmlns="http://schemas.openxmlformats.org/spreadsheetml/2006/main">
  <c r="AS7" i="6" l="1"/>
  <c r="AS6" i="6"/>
  <c r="AQ7" i="6"/>
  <c r="AQ6" i="6"/>
  <c r="AO7" i="6"/>
  <c r="AO6" i="6"/>
  <c r="AK7" i="6"/>
  <c r="AK6" i="6"/>
  <c r="AI7" i="6"/>
  <c r="AI6" i="6"/>
  <c r="AG6" i="6"/>
  <c r="AE7" i="6"/>
  <c r="AE6" i="6"/>
  <c r="AC7" i="6"/>
  <c r="AC6" i="6"/>
  <c r="AA7" i="6"/>
  <c r="AA6" i="6"/>
  <c r="Y7" i="6"/>
  <c r="Y6" i="6"/>
  <c r="W7" i="6"/>
  <c r="W6" i="6"/>
  <c r="U7" i="6"/>
  <c r="U6" i="6"/>
  <c r="S8" i="6"/>
  <c r="S7" i="6"/>
  <c r="S6" i="6"/>
  <c r="Q7" i="6"/>
  <c r="Q6" i="6"/>
  <c r="O7" i="6"/>
  <c r="O6" i="6"/>
  <c r="M7" i="6"/>
  <c r="M6" i="6"/>
  <c r="K7" i="6"/>
  <c r="K6" i="6"/>
  <c r="I7" i="6"/>
  <c r="I6" i="6"/>
  <c r="G7" i="6"/>
  <c r="G6" i="6"/>
  <c r="E7" i="6"/>
  <c r="E6" i="6"/>
  <c r="C7" i="6" l="1"/>
  <c r="C6" i="6"/>
  <c r="AS8" i="6" l="1"/>
  <c r="AK8" i="6"/>
  <c r="AI8" i="6"/>
  <c r="AE8" i="6"/>
  <c r="AC8" i="6"/>
  <c r="AA8" i="6"/>
  <c r="Y8" i="6"/>
  <c r="W8" i="6"/>
  <c r="Q8" i="6"/>
  <c r="O8" i="6"/>
  <c r="M8" i="6"/>
  <c r="K8" i="6"/>
  <c r="I8" i="6"/>
  <c r="G8" i="6"/>
  <c r="E8" i="6"/>
  <c r="C8" i="6"/>
  <c r="AS9" i="6" l="1"/>
  <c r="AM9" i="6"/>
  <c r="AK9" i="6"/>
  <c r="AI9" i="6"/>
  <c r="AE9" i="6"/>
  <c r="AC9" i="6"/>
  <c r="AA9" i="6"/>
  <c r="Y9" i="6"/>
  <c r="W9" i="6"/>
  <c r="S9" i="6"/>
  <c r="Q9" i="6"/>
  <c r="O9" i="6"/>
  <c r="M9" i="6"/>
  <c r="K9" i="6"/>
  <c r="I9" i="6"/>
  <c r="G9" i="6"/>
  <c r="E9" i="6"/>
  <c r="C9" i="6"/>
  <c r="AS10" i="6"/>
  <c r="AM10" i="6"/>
  <c r="AK10" i="6"/>
  <c r="AI10" i="6"/>
  <c r="AE10" i="6"/>
  <c r="AC10" i="6"/>
  <c r="AA10" i="6"/>
  <c r="Y10" i="6"/>
  <c r="W10" i="6"/>
  <c r="S10" i="6"/>
  <c r="Q10" i="6"/>
  <c r="O10" i="6"/>
  <c r="M10" i="6"/>
  <c r="K10" i="6"/>
  <c r="I10" i="6"/>
  <c r="G10" i="6"/>
  <c r="E10" i="6"/>
  <c r="C10" i="6"/>
  <c r="AS12" i="6"/>
  <c r="AS11" i="6"/>
  <c r="AM12" i="6"/>
  <c r="AM11" i="6"/>
  <c r="AK12" i="6"/>
  <c r="AK11" i="6"/>
  <c r="AI12" i="6"/>
  <c r="AI11" i="6"/>
  <c r="AE12" i="6"/>
  <c r="AE11" i="6"/>
  <c r="AC12" i="6"/>
  <c r="AC11" i="6"/>
  <c r="AA12" i="6"/>
  <c r="AA11" i="6"/>
  <c r="Y12" i="6"/>
  <c r="Y11" i="6"/>
  <c r="W12" i="6"/>
  <c r="W11" i="6"/>
  <c r="S12" i="6"/>
  <c r="S11" i="6"/>
  <c r="Q12" i="6"/>
  <c r="Q11" i="6"/>
  <c r="O12" i="6"/>
  <c r="O11" i="6"/>
  <c r="M12" i="6"/>
  <c r="M11" i="6"/>
  <c r="K12" i="6"/>
  <c r="K11" i="6"/>
  <c r="I11" i="6"/>
  <c r="G11" i="6"/>
  <c r="E11" i="6"/>
  <c r="C11" i="6"/>
  <c r="I12" i="6"/>
  <c r="G12" i="6"/>
  <c r="E12" i="6"/>
  <c r="C12" i="6"/>
  <c r="AS13" i="6"/>
  <c r="AM13" i="6"/>
  <c r="AK13" i="6"/>
  <c r="AI13" i="6"/>
  <c r="AE13" i="6"/>
  <c r="AC13" i="6"/>
  <c r="AA13" i="6"/>
  <c r="Y13" i="6"/>
  <c r="W13" i="6"/>
  <c r="S13" i="6"/>
  <c r="Q13" i="6"/>
  <c r="O13" i="6"/>
  <c r="M13" i="6"/>
  <c r="K13" i="6"/>
  <c r="I13" i="6"/>
  <c r="G13" i="6"/>
  <c r="E13" i="6"/>
  <c r="C13" i="6"/>
  <c r="AM28" i="6"/>
  <c r="AK28" i="6"/>
  <c r="AI28" i="6"/>
  <c r="AE28" i="6"/>
  <c r="AC28" i="6"/>
  <c r="AA28" i="6"/>
  <c r="Y28" i="6"/>
  <c r="W28" i="6"/>
  <c r="S28" i="6"/>
  <c r="Q28" i="6"/>
  <c r="O28" i="6"/>
  <c r="M28" i="6"/>
  <c r="K28" i="6"/>
  <c r="I28" i="6"/>
  <c r="G28" i="6"/>
  <c r="E28" i="6"/>
  <c r="C28" i="6"/>
  <c r="AM29" i="6"/>
  <c r="AK29" i="6"/>
  <c r="AI29" i="6"/>
  <c r="AE29" i="6"/>
  <c r="AC29" i="6"/>
  <c r="AA29" i="6"/>
  <c r="Y29" i="6"/>
  <c r="W29" i="6"/>
  <c r="S29" i="6"/>
  <c r="Q29" i="6"/>
  <c r="O29" i="6"/>
  <c r="M29" i="6"/>
  <c r="K29" i="6"/>
  <c r="I29" i="6"/>
  <c r="G29" i="6"/>
  <c r="E29" i="6"/>
  <c r="C29" i="6"/>
  <c r="AS14" i="6"/>
  <c r="AM14" i="6"/>
  <c r="AK14" i="6"/>
  <c r="AI14" i="6"/>
  <c r="AE14" i="6"/>
  <c r="AC14" i="6"/>
  <c r="AA14" i="6"/>
  <c r="Y14" i="6"/>
  <c r="W14" i="6"/>
  <c r="S14" i="6"/>
  <c r="Q14" i="6"/>
  <c r="O14" i="6"/>
  <c r="M14" i="6"/>
  <c r="AM15" i="6"/>
  <c r="AK15" i="6"/>
  <c r="AI15" i="6"/>
  <c r="AE15" i="6"/>
  <c r="AS15" i="6"/>
  <c r="AC15" i="6"/>
  <c r="AA15" i="6"/>
  <c r="Y15" i="6"/>
  <c r="W15" i="6"/>
  <c r="S15" i="6"/>
  <c r="Q15" i="6"/>
  <c r="O15" i="6"/>
  <c r="M15" i="6"/>
  <c r="K15" i="6"/>
  <c r="I15" i="6"/>
  <c r="G15" i="6"/>
  <c r="E15" i="6"/>
  <c r="C15" i="6"/>
  <c r="AS16" i="6"/>
  <c r="AM16" i="6"/>
  <c r="AK16" i="6"/>
  <c r="AI16" i="6"/>
  <c r="AE16" i="6"/>
  <c r="AC16" i="6"/>
  <c r="AA16" i="6"/>
  <c r="Y16" i="6"/>
  <c r="W16" i="6"/>
  <c r="S16" i="6"/>
  <c r="Q16" i="6"/>
  <c r="O16" i="6"/>
  <c r="M16" i="6"/>
  <c r="K16" i="6"/>
  <c r="I16" i="6"/>
  <c r="G16" i="6"/>
  <c r="E16" i="6"/>
  <c r="C16" i="6"/>
  <c r="AS17" i="6"/>
  <c r="AM17" i="6"/>
  <c r="AK17" i="6"/>
  <c r="AI17" i="6"/>
  <c r="AE17" i="6"/>
  <c r="AC17" i="6"/>
  <c r="AA17" i="6"/>
  <c r="Y17" i="6"/>
  <c r="W17" i="6"/>
  <c r="S17" i="6"/>
  <c r="Q17" i="6"/>
  <c r="O17" i="6"/>
  <c r="M17" i="6"/>
  <c r="K17" i="6"/>
  <c r="I17" i="6"/>
  <c r="G17" i="6"/>
  <c r="E17" i="6"/>
  <c r="C17" i="6"/>
  <c r="AS18" i="6"/>
  <c r="AM18" i="6"/>
  <c r="AK18" i="6"/>
  <c r="AI18" i="6"/>
  <c r="AE18" i="6"/>
  <c r="AC18" i="6"/>
  <c r="AA18" i="6"/>
  <c r="Y18" i="6"/>
  <c r="W18" i="6"/>
  <c r="S18" i="6"/>
  <c r="Q18" i="6"/>
  <c r="O18" i="6"/>
  <c r="M18" i="6"/>
  <c r="K18" i="6"/>
  <c r="I18" i="6"/>
  <c r="G18" i="6"/>
  <c r="E18" i="6"/>
  <c r="C18" i="6"/>
  <c r="AS19" i="6"/>
  <c r="AM19" i="6"/>
  <c r="AK19" i="6"/>
  <c r="AI19" i="6"/>
  <c r="AE19" i="6"/>
  <c r="AC19" i="6"/>
  <c r="AA19" i="6"/>
  <c r="Y19" i="6"/>
  <c r="W19" i="6"/>
  <c r="S19" i="6"/>
  <c r="Q19" i="6"/>
  <c r="O19" i="6"/>
  <c r="M19" i="6"/>
  <c r="K19" i="6"/>
  <c r="I19" i="6"/>
  <c r="G19" i="6"/>
  <c r="E19" i="6"/>
  <c r="C19" i="6"/>
  <c r="G8" i="7"/>
  <c r="G7" i="7"/>
  <c r="G6" i="7"/>
  <c r="G5" i="7"/>
  <c r="G4" i="7"/>
  <c r="E8" i="7"/>
  <c r="C8" i="7"/>
  <c r="E7" i="7"/>
  <c r="C7" i="7"/>
  <c r="E6" i="7"/>
  <c r="C6" i="7"/>
  <c r="E5" i="7"/>
  <c r="C5" i="7"/>
  <c r="E4" i="7"/>
  <c r="C4" i="7"/>
  <c r="AM35" i="6"/>
  <c r="AM34" i="6"/>
  <c r="AM33" i="6"/>
  <c r="AM32" i="6"/>
  <c r="AM31" i="6"/>
  <c r="AM30" i="6"/>
  <c r="AM27" i="6"/>
  <c r="AM26" i="6"/>
  <c r="AM25" i="6"/>
  <c r="AM24" i="6"/>
  <c r="AM23" i="6"/>
  <c r="AM22" i="6"/>
  <c r="AM21" i="6"/>
  <c r="AM20" i="6"/>
  <c r="AE35" i="6"/>
  <c r="AE34" i="6"/>
  <c r="AE33" i="6"/>
  <c r="AE32" i="6"/>
  <c r="AE31" i="6"/>
  <c r="AE30" i="6"/>
  <c r="AE27" i="6"/>
  <c r="AE26" i="6"/>
  <c r="AE25" i="6"/>
  <c r="AE24" i="6"/>
  <c r="AE23" i="6"/>
  <c r="AE22" i="6"/>
  <c r="AE21" i="6"/>
  <c r="AE20" i="6"/>
  <c r="AK35" i="6"/>
  <c r="AI35" i="6"/>
  <c r="AK34" i="6"/>
  <c r="AI34" i="6"/>
  <c r="AK33" i="6"/>
  <c r="AI33" i="6"/>
  <c r="AK32" i="6"/>
  <c r="AI32" i="6"/>
  <c r="AK31" i="6"/>
  <c r="AI31" i="6"/>
  <c r="AK30" i="6"/>
  <c r="AI30" i="6"/>
  <c r="AK27" i="6"/>
  <c r="AI27" i="6"/>
  <c r="AK26" i="6"/>
  <c r="AI26" i="6"/>
  <c r="AK25" i="6"/>
  <c r="AI25" i="6"/>
  <c r="AK24" i="6"/>
  <c r="AI24" i="6"/>
  <c r="AK23" i="6"/>
  <c r="AI23" i="6"/>
  <c r="AK22" i="6"/>
  <c r="AI22" i="6"/>
  <c r="AK21" i="6"/>
  <c r="AI21" i="6"/>
  <c r="AK20" i="6"/>
  <c r="AI20" i="6"/>
  <c r="AC35" i="6"/>
  <c r="AA35" i="6"/>
  <c r="AC34" i="6"/>
  <c r="AA34" i="6"/>
  <c r="AC33" i="6"/>
  <c r="AA33" i="6"/>
  <c r="AC32" i="6"/>
  <c r="AA32" i="6"/>
  <c r="AC31" i="6"/>
  <c r="AA31" i="6"/>
  <c r="AC30" i="6"/>
  <c r="AA30" i="6"/>
  <c r="AC27" i="6"/>
  <c r="AA27" i="6"/>
  <c r="AC26" i="6"/>
  <c r="AA26" i="6"/>
  <c r="AC25" i="6"/>
  <c r="AA25" i="6"/>
  <c r="AC24" i="6"/>
  <c r="AA24" i="6"/>
  <c r="AC23" i="6"/>
  <c r="AA23" i="6"/>
  <c r="AC22" i="6"/>
  <c r="AA22" i="6"/>
  <c r="AC21" i="6"/>
  <c r="AA21" i="6"/>
  <c r="AC20" i="6"/>
  <c r="AA20" i="6"/>
  <c r="Y35" i="6"/>
  <c r="W35" i="6"/>
  <c r="S35" i="6"/>
  <c r="Q35" i="6"/>
  <c r="O35" i="6"/>
  <c r="M35" i="6"/>
  <c r="K35" i="6"/>
  <c r="I35" i="6"/>
  <c r="E35" i="6"/>
  <c r="C35" i="6"/>
  <c r="Y34" i="6"/>
  <c r="Y33" i="6"/>
  <c r="Y32" i="6"/>
  <c r="Y31" i="6"/>
  <c r="Y30" i="6"/>
  <c r="Y27" i="6"/>
  <c r="Y26" i="6"/>
  <c r="Y25" i="6"/>
  <c r="Y24" i="6"/>
  <c r="Y23" i="6"/>
  <c r="Y22" i="6"/>
  <c r="Y21" i="6"/>
  <c r="Y20" i="6"/>
  <c r="W34" i="6"/>
  <c r="W33" i="6"/>
  <c r="W32" i="6"/>
  <c r="W31" i="6"/>
  <c r="W30" i="6"/>
  <c r="W27" i="6"/>
  <c r="W26" i="6"/>
  <c r="W25" i="6"/>
  <c r="W24" i="6"/>
  <c r="W23" i="6"/>
  <c r="W22" i="6"/>
  <c r="W21" i="6"/>
  <c r="W20" i="6"/>
  <c r="S34" i="6"/>
  <c r="S33" i="6"/>
  <c r="S32" i="6"/>
  <c r="S31" i="6"/>
  <c r="S30" i="6"/>
  <c r="S27" i="6"/>
  <c r="S26" i="6"/>
  <c r="S25" i="6"/>
  <c r="S24" i="6"/>
  <c r="S23" i="6"/>
  <c r="S22" i="6"/>
  <c r="S21" i="6"/>
  <c r="S20" i="6"/>
  <c r="Q34" i="6"/>
  <c r="Q33" i="6"/>
  <c r="Q32" i="6"/>
  <c r="Q31" i="6"/>
  <c r="Q30" i="6"/>
  <c r="Q27" i="6"/>
  <c r="Q26" i="6"/>
  <c r="Q25" i="6"/>
  <c r="Q24" i="6"/>
  <c r="Q23" i="6"/>
  <c r="Q22" i="6"/>
  <c r="Q21" i="6"/>
  <c r="Q20" i="6"/>
  <c r="O34" i="6"/>
  <c r="O33" i="6"/>
  <c r="O32" i="6"/>
  <c r="O31" i="6"/>
  <c r="O30" i="6"/>
  <c r="O27" i="6"/>
  <c r="O26" i="6"/>
  <c r="O25" i="6"/>
  <c r="O24" i="6"/>
  <c r="O23" i="6"/>
  <c r="O22" i="6"/>
  <c r="O21" i="6"/>
  <c r="O20" i="6"/>
  <c r="M34" i="6"/>
  <c r="M33" i="6"/>
  <c r="M32" i="6"/>
  <c r="M31" i="6"/>
  <c r="M30" i="6"/>
  <c r="M27" i="6"/>
  <c r="M26" i="6"/>
  <c r="M25" i="6"/>
  <c r="M24" i="6"/>
  <c r="M23" i="6"/>
  <c r="M22" i="6"/>
  <c r="M21" i="6"/>
  <c r="M20" i="6"/>
  <c r="K34" i="6"/>
  <c r="K33" i="6"/>
  <c r="K32" i="6"/>
  <c r="K31" i="6"/>
  <c r="K30" i="6"/>
  <c r="K27" i="6"/>
  <c r="K26" i="6"/>
  <c r="K25" i="6"/>
  <c r="K24" i="6"/>
  <c r="K23" i="6"/>
  <c r="K22" i="6"/>
  <c r="K21" i="6"/>
  <c r="K20" i="6"/>
  <c r="I34" i="6"/>
  <c r="I33" i="6"/>
  <c r="I32" i="6"/>
  <c r="I31" i="6"/>
  <c r="I30" i="6"/>
  <c r="I27" i="6"/>
  <c r="I26" i="6"/>
  <c r="I25" i="6"/>
  <c r="I24" i="6"/>
  <c r="I23" i="6"/>
  <c r="I22" i="6"/>
  <c r="I21" i="6"/>
  <c r="I20" i="6"/>
  <c r="AS24" i="6"/>
  <c r="AS23" i="6"/>
  <c r="AS22" i="6"/>
  <c r="AS21" i="6"/>
  <c r="AS20" i="6"/>
  <c r="G27" i="6"/>
  <c r="G26" i="6"/>
  <c r="G25" i="6"/>
  <c r="G24" i="6"/>
  <c r="G23" i="6"/>
  <c r="G22" i="6"/>
  <c r="G21" i="6"/>
  <c r="G20" i="6"/>
  <c r="E21" i="6"/>
  <c r="E22" i="6"/>
  <c r="E23" i="6"/>
  <c r="E24" i="6"/>
  <c r="E25" i="6"/>
  <c r="E26" i="6"/>
  <c r="E27" i="6"/>
  <c r="E30" i="6"/>
  <c r="E31" i="6"/>
  <c r="E32" i="6"/>
  <c r="E33" i="6"/>
  <c r="E34" i="6"/>
  <c r="C21" i="6"/>
  <c r="C22" i="6"/>
  <c r="C23" i="6"/>
  <c r="C24" i="6"/>
  <c r="C25" i="6"/>
  <c r="C26" i="6"/>
  <c r="C27" i="6"/>
  <c r="C30" i="6"/>
  <c r="C31" i="6"/>
  <c r="C32" i="6"/>
  <c r="C33" i="6"/>
  <c r="C34" i="6"/>
  <c r="E20" i="6"/>
  <c r="C20" i="6"/>
</calcChain>
</file>

<file path=xl/sharedStrings.xml><?xml version="1.0" encoding="utf-8"?>
<sst xmlns="http://schemas.openxmlformats.org/spreadsheetml/2006/main" count="486" uniqueCount="109">
  <si>
    <t>%</t>
  </si>
  <si>
    <t>Chg.</t>
  </si>
  <si>
    <t>-</t>
  </si>
  <si>
    <t>Governor</t>
  </si>
  <si>
    <t>October 1, 2013</t>
  </si>
  <si>
    <t>July 1, 2013</t>
  </si>
  <si>
    <t>Lieutenaut</t>
  </si>
  <si>
    <t>Chief</t>
  </si>
  <si>
    <t>Officer</t>
  </si>
  <si>
    <t>Financial</t>
  </si>
  <si>
    <t>Effective Date</t>
  </si>
  <si>
    <t>Attorney</t>
  </si>
  <si>
    <t>General</t>
  </si>
  <si>
    <t>Commissioner</t>
  </si>
  <si>
    <t>of Agriculture</t>
  </si>
  <si>
    <t>Justice</t>
  </si>
  <si>
    <t>Court</t>
  </si>
  <si>
    <t>Supreme</t>
  </si>
  <si>
    <t>District Court</t>
  </si>
  <si>
    <t>of Appeal</t>
  </si>
  <si>
    <t>Circuit</t>
  </si>
  <si>
    <t>County</t>
  </si>
  <si>
    <t>Judge</t>
  </si>
  <si>
    <t>Circuit with</t>
  </si>
  <si>
    <t>Pop. or Less</t>
  </si>
  <si>
    <t>Circuit over</t>
  </si>
  <si>
    <t>Pop.</t>
  </si>
  <si>
    <t>State Attorney</t>
  </si>
  <si>
    <t>July 1, 2012</t>
  </si>
  <si>
    <t>July 1, 2011</t>
  </si>
  <si>
    <t>July 1, 2010</t>
  </si>
  <si>
    <t>July 1, 2009</t>
  </si>
  <si>
    <t>July 1, 2008</t>
  </si>
  <si>
    <t>July 1, 2007</t>
  </si>
  <si>
    <t>October 1, 2006</t>
  </si>
  <si>
    <t>August 1, 2005</t>
  </si>
  <si>
    <t>December 1, 2003</t>
  </si>
  <si>
    <t>October 1, 2002</t>
  </si>
  <si>
    <t>November 1, 2001</t>
  </si>
  <si>
    <t>October 1, 2000</t>
  </si>
  <si>
    <t>January 1, 1998</t>
  </si>
  <si>
    <t>October 1, 1999</t>
  </si>
  <si>
    <t>October 1, 1998</t>
  </si>
  <si>
    <t>Data Sources:</t>
  </si>
  <si>
    <t>Salaries effective July 1, 2012: Section 8 of Chapter 2012-118, Laws of Florida.</t>
  </si>
  <si>
    <t>Salaries effective July 1, 2011: Section 8 of Chapter 2011-69, Laws of Florida.</t>
  </si>
  <si>
    <t>Salaries effective July 1, 2010: Section 8 of Chapter 2010-152, Laws of Florida.</t>
  </si>
  <si>
    <t>Salaries effective July 1, 2009: Section 8 of Chapter 2009-81, Laws of Florida.</t>
  </si>
  <si>
    <t>Salaries effective July 1, 2008: Section 8 of Chapter 2008-152, Laws of Florida.</t>
  </si>
  <si>
    <t>Salaries effective July 1, 2007: Section 8 of Chapter 2007-72, Laws of Florida.</t>
  </si>
  <si>
    <t>Salaries effective October 1, 2006: Section 8 of Chapter 2006-25, Laws of Florida.</t>
  </si>
  <si>
    <t>Salaries effective August 1, 2005: Section 8 of Chapter 2005-70, Laws of Florida.</t>
  </si>
  <si>
    <t>Salaries effective December 1, 2003: Section 8 of Chapter 2003-397, Laws of Florida.</t>
  </si>
  <si>
    <t>Salaries effective October 1, 2002: Section 8 of Chapter 2002-394, Laws of Florida.</t>
  </si>
  <si>
    <t>Salaries effective November 1, 2001: Section 8 of Chapter 2001-253, Laws of Florida.</t>
  </si>
  <si>
    <t>Salaries effective October 1, 2000: Section 8 of Chapter 2000-166, Laws of Florida.</t>
  </si>
  <si>
    <t>Salaries effective October 1, 1999: Section 8 of Chapter 99-226, Laws of Florida.</t>
  </si>
  <si>
    <t>Salaries effective October 1, 1998: Section 8 of Chapter 98-422, Laws of Florida.</t>
  </si>
  <si>
    <t>Salaries effective January 1, 1998: Section 8 of Chapter 97-152, Laws of Florida.</t>
  </si>
  <si>
    <t>n/a</t>
  </si>
  <si>
    <t>Salaries effective July 1, 2013 and October 1, 2013: Section 8 of Chapter 2013-40, Laws of Florida.</t>
  </si>
  <si>
    <t>Public Defender</t>
  </si>
  <si>
    <t>Public Employees Relations Commission</t>
  </si>
  <si>
    <t>Chair</t>
  </si>
  <si>
    <t>Public Service</t>
  </si>
  <si>
    <t>Commission</t>
  </si>
  <si>
    <t>Counsels</t>
  </si>
  <si>
    <t>Criminal</t>
  </si>
  <si>
    <t>Conflict and</t>
  </si>
  <si>
    <t>Civil Regional</t>
  </si>
  <si>
    <t>Secretary</t>
  </si>
  <si>
    <t>of State</t>
  </si>
  <si>
    <t>Comptroller</t>
  </si>
  <si>
    <t>Treasurer</t>
  </si>
  <si>
    <t>Authorized Salaries for Florida's Previously-Elected State Officials</t>
  </si>
  <si>
    <t>July 1, 2014</t>
  </si>
  <si>
    <t>July 1, 2015</t>
  </si>
  <si>
    <t>July 1, 2016</t>
  </si>
  <si>
    <t>Parole</t>
  </si>
  <si>
    <t>July 1, 2017</t>
  </si>
  <si>
    <t>October 1, 2017</t>
  </si>
  <si>
    <t>Salaries effective October 1, 2017: Section 17 of Chapter 2017-88, Laws of Florida.  The law states that none of the officers, commission members, or employees whose salaries have been fixed in Subsection 5 shall receive any supplemental salary or benefits from any county or municipality.</t>
  </si>
  <si>
    <t>Salaries effective July 1, 2017: Section 8 of Chapter 2017-70, Laws of Florida.  The law states that these salaries may be reduced on a voluntary basis.</t>
  </si>
  <si>
    <t>Salaries effective July 1, 2016: Section 8 of Chapter 2016-66, Laws of Florida.  The law states that these salaries may be reduced on a voluntary basis.</t>
  </si>
  <si>
    <t>Salaries effective July 1, 2015: Section 8 of Chapter 2015-232, Laws of Florida.  The law states that these salaries may be reduced on a voluntary basis.</t>
  </si>
  <si>
    <t>Salaries effective July 1, 2014: Section 8 of Chapter 2014-51, Laws of Florida.  The law states that these salaries may be reduced on a voluntary basis.</t>
  </si>
  <si>
    <t>Salaries effective July 1, 2018: Section 8 of Chapter 2018-9, Laws of Florida.  The law states that these salaries may be reduced on a voluntary basis.</t>
  </si>
  <si>
    <t>July 1, 2018</t>
  </si>
  <si>
    <t>July 1, 2004</t>
  </si>
  <si>
    <t>Salaries effective July 1, 2004: Section 8 of Chapter 2004-268, Laws of Florida.</t>
  </si>
  <si>
    <t>July 1, 2019</t>
  </si>
  <si>
    <t>Salaries effective July 1, 2019: Section 8 of Chapter 2019-115, Laws of Florida.  The law states that these salaries may be reduced on a voluntary basis.</t>
  </si>
  <si>
    <t>October 1, 2020</t>
  </si>
  <si>
    <t>July 1, 2020</t>
  </si>
  <si>
    <t>Authorized Salaries for Florida's Elected State Officials, Full-Time Members of Commissions, and Designated Employees Since 1998</t>
  </si>
  <si>
    <t>Salaries effective July 1, 2020 and October 1, 2020: Section 8 of Chapter 2020-111, Laws of Florida.  The law states that these salaries may be reduced on a voluntary basis.</t>
  </si>
  <si>
    <t>July 1, 2021</t>
  </si>
  <si>
    <t>Salaries effective July 1, 2021: Section 8 of Chapter 2021-36, Laws of Florida.  The law states that these salaries may be reduced on a voluntary basis.</t>
  </si>
  <si>
    <t>Salaries effective July 1, 2022: Section 8 of Chapter 2022-156, Laws of Florida.  The law states that these salaries may be reduced on a voluntary basis.</t>
  </si>
  <si>
    <t>July 1, 2022</t>
  </si>
  <si>
    <t>Judges of</t>
  </si>
  <si>
    <t>Compensation</t>
  </si>
  <si>
    <t>Claims</t>
  </si>
  <si>
    <t>Commission on Offender Review</t>
  </si>
  <si>
    <t>Salaries effective July 1, 2023: Section 8 of Chapter 2023-239, Laws of Florida.  The law states that these salaries may be reduced on a voluntary basis.</t>
  </si>
  <si>
    <t>July 1, 2023</t>
  </si>
  <si>
    <t>Gaming Control</t>
  </si>
  <si>
    <t>July 1, 2024</t>
  </si>
  <si>
    <t>Salaries effective July 1, 2024: Section 8 of Chapter 2024-231, Laws of Florida.  The law states that these salaries may be reduced on a voluntary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</si>
</sst>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4" x14ac:knownFonts="1">
    <font>
      <sz val="10"/>
      <name val="Courier"/>
    </font>
    <font>
      <b/>
      <sz val="10"/>
      <name val="Arial"/>
      <family val="2"/>
    </font>
    <font>
      <b/>
      <sz val="12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69">
    <xf numFmtId="37" fontId="0" fillId="0" borderId="0" xfId="0"/>
    <xf numFmtId="164" fontId="2" fillId="0" borderId="1" xfId="0" applyNumberFormat="1" applyFont="1" applyBorder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right" vertical="center"/>
    </xf>
    <xf numFmtId="42" fontId="2" fillId="0" borderId="2" xfId="0" applyNumberFormat="1" applyFont="1" applyBorder="1" applyAlignment="1" applyProtection="1">
      <alignment vertical="center"/>
    </xf>
    <xf numFmtId="37" fontId="2" fillId="0" borderId="3" xfId="0" quotePrefix="1" applyFont="1" applyBorder="1" applyAlignment="1">
      <alignment vertical="center"/>
    </xf>
    <xf numFmtId="42" fontId="2" fillId="0" borderId="4" xfId="0" applyNumberFormat="1" applyFont="1" applyBorder="1" applyAlignment="1" applyProtection="1">
      <alignment vertical="center"/>
    </xf>
    <xf numFmtId="42" fontId="2" fillId="0" borderId="4" xfId="0" applyNumberFormat="1" applyFont="1" applyBorder="1" applyAlignment="1" applyProtection="1">
      <alignment horizontal="right" vertical="center"/>
    </xf>
    <xf numFmtId="42" fontId="2" fillId="0" borderId="2" xfId="0" applyNumberFormat="1" applyFont="1" applyBorder="1" applyAlignment="1" applyProtection="1">
      <alignment horizontal="right" vertical="center"/>
    </xf>
    <xf numFmtId="37" fontId="2" fillId="2" borderId="5" xfId="0" applyFont="1" applyFill="1" applyBorder="1" applyAlignment="1">
      <alignment vertical="center"/>
    </xf>
    <xf numFmtId="37" fontId="2" fillId="2" borderId="6" xfId="0" applyFont="1" applyFill="1" applyBorder="1" applyAlignment="1">
      <alignment horizontal="center" vertical="center"/>
    </xf>
    <xf numFmtId="37" fontId="2" fillId="2" borderId="7" xfId="0" applyFont="1" applyFill="1" applyBorder="1" applyAlignment="1">
      <alignment horizontal="center" vertical="center"/>
    </xf>
    <xf numFmtId="37" fontId="2" fillId="2" borderId="8" xfId="0" applyFont="1" applyFill="1" applyBorder="1" applyAlignment="1">
      <alignment horizontal="center" vertical="center"/>
    </xf>
    <xf numFmtId="37" fontId="2" fillId="2" borderId="9" xfId="0" applyFont="1" applyFill="1" applyBorder="1" applyAlignment="1">
      <alignment horizontal="left" vertical="center"/>
    </xf>
    <xf numFmtId="37" fontId="2" fillId="2" borderId="10" xfId="0" applyFont="1" applyFill="1" applyBorder="1" applyAlignment="1">
      <alignment horizontal="center" vertical="center"/>
    </xf>
    <xf numFmtId="37" fontId="2" fillId="2" borderId="11" xfId="0" applyFont="1" applyFill="1" applyBorder="1" applyAlignment="1">
      <alignment horizontal="center" vertical="center"/>
    </xf>
    <xf numFmtId="37" fontId="1" fillId="0" borderId="12" xfId="0" applyFont="1" applyBorder="1" applyAlignment="1">
      <alignment vertical="center"/>
    </xf>
    <xf numFmtId="37" fontId="2" fillId="0" borderId="0" xfId="0" applyFont="1" applyBorder="1" applyAlignment="1">
      <alignment vertical="center"/>
    </xf>
    <xf numFmtId="37" fontId="2" fillId="0" borderId="13" xfId="0" applyFont="1" applyBorder="1" applyAlignment="1">
      <alignment vertical="center"/>
    </xf>
    <xf numFmtId="37" fontId="2" fillId="2" borderId="12" xfId="0" applyFont="1" applyFill="1" applyBorder="1" applyAlignment="1">
      <alignment vertical="center"/>
    </xf>
    <xf numFmtId="37" fontId="2" fillId="2" borderId="14" xfId="0" applyFont="1" applyFill="1" applyBorder="1" applyAlignment="1">
      <alignment horizontal="center" vertical="center"/>
    </xf>
    <xf numFmtId="37" fontId="2" fillId="2" borderId="13" xfId="0" applyFont="1" applyFill="1" applyBorder="1" applyAlignment="1">
      <alignment horizontal="center" vertical="center"/>
    </xf>
    <xf numFmtId="37" fontId="2" fillId="2" borderId="15" xfId="0" applyFont="1" applyFill="1" applyBorder="1" applyAlignment="1">
      <alignment horizontal="center" vertical="center"/>
    </xf>
    <xf numFmtId="42" fontId="2" fillId="0" borderId="16" xfId="0" applyNumberFormat="1" applyFont="1" applyBorder="1" applyAlignment="1" applyProtection="1">
      <alignment vertical="center"/>
    </xf>
    <xf numFmtId="42" fontId="2" fillId="0" borderId="16" xfId="0" applyNumberFormat="1" applyFont="1" applyBorder="1" applyAlignment="1" applyProtection="1">
      <alignment horizontal="right" vertical="center"/>
    </xf>
    <xf numFmtId="37" fontId="2" fillId="2" borderId="17" xfId="0" applyFont="1" applyFill="1" applyBorder="1" applyAlignment="1">
      <alignment horizontal="center" vertical="center"/>
    </xf>
    <xf numFmtId="37" fontId="2" fillId="2" borderId="18" xfId="0" applyFont="1" applyFill="1" applyBorder="1" applyAlignment="1">
      <alignment horizontal="center" vertical="center"/>
    </xf>
    <xf numFmtId="37" fontId="2" fillId="2" borderId="19" xfId="0" applyFont="1" applyFill="1" applyBorder="1" applyAlignment="1">
      <alignment horizontal="center" vertical="center"/>
    </xf>
    <xf numFmtId="37" fontId="2" fillId="2" borderId="20" xfId="0" applyFont="1" applyFill="1" applyBorder="1" applyAlignment="1">
      <alignment horizontal="center" vertical="center"/>
    </xf>
    <xf numFmtId="37" fontId="2" fillId="0" borderId="21" xfId="0" applyFont="1" applyBorder="1" applyAlignment="1">
      <alignment vertical="center"/>
    </xf>
    <xf numFmtId="37" fontId="2" fillId="0" borderId="11" xfId="0" applyFont="1" applyBorder="1" applyAlignment="1">
      <alignment vertical="center"/>
    </xf>
    <xf numFmtId="37" fontId="2" fillId="0" borderId="12" xfId="0" quotePrefix="1" applyFont="1" applyBorder="1" applyAlignment="1">
      <alignment vertical="center"/>
    </xf>
    <xf numFmtId="42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right" vertical="center"/>
    </xf>
    <xf numFmtId="42" fontId="2" fillId="0" borderId="0" xfId="0" applyNumberFormat="1" applyFont="1" applyBorder="1" applyAlignment="1" applyProtection="1">
      <alignment horizontal="right" vertical="center"/>
    </xf>
    <xf numFmtId="164" fontId="2" fillId="0" borderId="13" xfId="0" applyNumberFormat="1" applyFont="1" applyBorder="1" applyAlignment="1" applyProtection="1">
      <alignment horizontal="right" vertical="center"/>
    </xf>
    <xf numFmtId="37" fontId="2" fillId="0" borderId="12" xfId="0" applyFont="1" applyBorder="1" applyAlignment="1">
      <alignment horizontal="left"/>
    </xf>
    <xf numFmtId="37" fontId="2" fillId="0" borderId="9" xfId="0" applyFont="1" applyBorder="1" applyAlignment="1">
      <alignment horizontal="left"/>
    </xf>
    <xf numFmtId="37" fontId="2" fillId="0" borderId="22" xfId="0" quotePrefix="1" applyFont="1" applyBorder="1" applyAlignment="1">
      <alignment vertical="center"/>
    </xf>
    <xf numFmtId="42" fontId="2" fillId="0" borderId="23" xfId="0" applyNumberFormat="1" applyFont="1" applyBorder="1" applyAlignment="1" applyProtection="1">
      <alignment vertical="center"/>
    </xf>
    <xf numFmtId="164" fontId="2" fillId="0" borderId="24" xfId="0" applyNumberFormat="1" applyFont="1" applyBorder="1" applyAlignment="1" applyProtection="1">
      <alignment vertical="center"/>
    </xf>
    <xf numFmtId="42" fontId="2" fillId="0" borderId="14" xfId="0" applyNumberFormat="1" applyFont="1" applyBorder="1" applyAlignment="1" applyProtection="1">
      <alignment horizontal="right" vertical="center"/>
    </xf>
    <xf numFmtId="164" fontId="2" fillId="0" borderId="20" xfId="0" applyNumberFormat="1" applyFont="1" applyBorder="1" applyAlignment="1" applyProtection="1">
      <alignment vertical="center"/>
    </xf>
    <xf numFmtId="42" fontId="2" fillId="0" borderId="25" xfId="0" applyNumberFormat="1" applyFont="1" applyBorder="1" applyAlignment="1" applyProtection="1">
      <alignment vertical="center"/>
    </xf>
    <xf numFmtId="42" fontId="2" fillId="0" borderId="14" xfId="0" applyNumberFormat="1" applyFont="1" applyBorder="1" applyAlignment="1" applyProtection="1">
      <alignment vertical="center"/>
    </xf>
    <xf numFmtId="42" fontId="2" fillId="0" borderId="26" xfId="0" applyNumberFormat="1" applyFont="1" applyBorder="1" applyAlignment="1" applyProtection="1">
      <alignment vertical="center"/>
    </xf>
    <xf numFmtId="37" fontId="1" fillId="0" borderId="12" xfId="0" applyFont="1" applyBorder="1" applyAlignment="1">
      <alignment horizontal="left"/>
    </xf>
    <xf numFmtId="37" fontId="1" fillId="0" borderId="9" xfId="0" applyFont="1" applyBorder="1" applyAlignment="1">
      <alignment horizontal="left"/>
    </xf>
    <xf numFmtId="164" fontId="2" fillId="0" borderId="24" xfId="0" applyNumberFormat="1" applyFont="1" applyBorder="1" applyAlignment="1" applyProtection="1">
      <alignment horizontal="right" vertical="center"/>
    </xf>
    <xf numFmtId="37" fontId="2" fillId="0" borderId="3" xfId="0" quotePrefix="1" applyFont="1" applyFill="1" applyBorder="1" applyAlignment="1">
      <alignment vertical="center"/>
    </xf>
    <xf numFmtId="42" fontId="2" fillId="0" borderId="4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42" fontId="2" fillId="0" borderId="2" xfId="0" applyNumberFormat="1" applyFont="1" applyFill="1" applyBorder="1" applyAlignment="1" applyProtection="1">
      <alignment vertical="center"/>
    </xf>
    <xf numFmtId="42" fontId="2" fillId="0" borderId="16" xfId="0" applyNumberFormat="1" applyFont="1" applyFill="1" applyBorder="1" applyAlignment="1" applyProtection="1">
      <alignment vertical="center"/>
    </xf>
    <xf numFmtId="42" fontId="2" fillId="0" borderId="16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20" xfId="0" applyNumberFormat="1" applyFont="1" applyBorder="1" applyAlignment="1" applyProtection="1">
      <alignment horizontal="right" vertical="center"/>
    </xf>
    <xf numFmtId="164" fontId="2" fillId="0" borderId="31" xfId="0" applyNumberFormat="1" applyFont="1" applyBorder="1" applyAlignment="1" applyProtection="1">
      <alignment horizontal="right" vertical="center"/>
    </xf>
    <xf numFmtId="37" fontId="2" fillId="0" borderId="28" xfId="0" quotePrefix="1" applyFont="1" applyBorder="1" applyAlignment="1">
      <alignment vertical="center"/>
    </xf>
    <xf numFmtId="42" fontId="2" fillId="0" borderId="26" xfId="0" applyNumberFormat="1" applyFont="1" applyBorder="1" applyAlignment="1" applyProtection="1">
      <alignment horizontal="right" vertical="center"/>
    </xf>
    <xf numFmtId="164" fontId="2" fillId="0" borderId="31" xfId="0" applyNumberFormat="1" applyFont="1" applyBorder="1" applyAlignment="1" applyProtection="1">
      <alignment vertical="center"/>
    </xf>
    <xf numFmtId="37" fontId="3" fillId="0" borderId="5" xfId="0" applyFont="1" applyBorder="1" applyAlignment="1">
      <alignment horizontal="center" vertical="center"/>
    </xf>
    <xf numFmtId="37" fontId="3" fillId="0" borderId="27" xfId="0" applyFont="1" applyBorder="1" applyAlignment="1">
      <alignment horizontal="center" vertical="center"/>
    </xf>
    <xf numFmtId="37" fontId="3" fillId="0" borderId="7" xfId="0" applyFont="1" applyBorder="1" applyAlignment="1">
      <alignment horizontal="center" vertical="center"/>
    </xf>
    <xf numFmtId="37" fontId="2" fillId="2" borderId="28" xfId="0" applyFont="1" applyFill="1" applyBorder="1" applyAlignment="1">
      <alignment horizontal="center" vertical="center"/>
    </xf>
    <xf numFmtId="37" fontId="0" fillId="0" borderId="29" xfId="0" applyBorder="1" applyAlignment="1">
      <alignment horizontal="center" vertical="center"/>
    </xf>
    <xf numFmtId="37" fontId="0" fillId="0" borderId="30" xfId="0" applyBorder="1" applyAlignment="1">
      <alignment horizontal="center" vertical="center"/>
    </xf>
    <xf numFmtId="37" fontId="2" fillId="0" borderId="5" xfId="0" applyFont="1" applyBorder="1" applyAlignment="1">
      <alignment horizontal="center" vertical="center"/>
    </xf>
    <xf numFmtId="37" fontId="2" fillId="0" borderId="27" xfId="0" applyFont="1" applyBorder="1" applyAlignment="1">
      <alignment horizontal="center" vertical="center"/>
    </xf>
    <xf numFmtId="37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8"/>
  <sheetViews>
    <sheetView tabSelected="1"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" x14ac:dyDescent="0.15"/>
  <cols>
    <col min="1" max="1" width="18.625" customWidth="1"/>
    <col min="2" max="2" width="11.625" customWidth="1"/>
    <col min="3" max="3" width="7.625" customWidth="1"/>
    <col min="4" max="4" width="12.625" customWidth="1"/>
    <col min="5" max="5" width="7.625" customWidth="1"/>
    <col min="6" max="6" width="11.625" customWidth="1"/>
    <col min="7" max="7" width="7.625" customWidth="1"/>
    <col min="8" max="8" width="11.625" customWidth="1"/>
    <col min="9" max="9" width="7.625" customWidth="1"/>
    <col min="10" max="10" width="15.625" customWidth="1"/>
    <col min="11" max="11" width="7.625" customWidth="1"/>
    <col min="12" max="12" width="11.625" customWidth="1"/>
    <col min="13" max="13" width="8.625" customWidth="1"/>
    <col min="14" max="14" width="14.625" customWidth="1"/>
    <col min="15" max="15" width="8.625" customWidth="1"/>
    <col min="16" max="16" width="11.625" customWidth="1"/>
    <col min="17" max="17" width="8.625" customWidth="1"/>
    <col min="18" max="18" width="11.625" customWidth="1"/>
    <col min="19" max="19" width="8.625" customWidth="1"/>
    <col min="20" max="20" width="15.625" customWidth="1"/>
    <col min="21" max="21" width="8.625" customWidth="1"/>
    <col min="22" max="22" width="13.625" customWidth="1"/>
    <col min="23" max="23" width="8.625" customWidth="1"/>
    <col min="24" max="24" width="13.625" customWidth="1"/>
    <col min="25" max="25" width="8.625" customWidth="1"/>
    <col min="26" max="26" width="13.625" customWidth="1"/>
    <col min="27" max="27" width="8.625" customWidth="1"/>
    <col min="28" max="28" width="13.625" customWidth="1"/>
    <col min="29" max="29" width="8.625" customWidth="1"/>
    <col min="30" max="30" width="15.625" customWidth="1"/>
    <col min="31" max="31" width="7.625" customWidth="1"/>
    <col min="32" max="32" width="15.625" customWidth="1"/>
    <col min="33" max="33" width="7.625" customWidth="1"/>
    <col min="34" max="34" width="11.625" customWidth="1"/>
    <col min="35" max="35" width="7.625" customWidth="1"/>
    <col min="36" max="36" width="15.625" customWidth="1"/>
    <col min="37" max="37" width="8.625" customWidth="1"/>
    <col min="38" max="38" width="15.625" customWidth="1"/>
    <col min="39" max="39" width="7.625" customWidth="1"/>
    <col min="40" max="40" width="11.625" customWidth="1"/>
    <col min="41" max="41" width="7.625" customWidth="1"/>
    <col min="42" max="42" width="15.625" customWidth="1"/>
    <col min="43" max="43" width="7.625" customWidth="1"/>
    <col min="44" max="44" width="14.625" customWidth="1"/>
    <col min="45" max="45" width="7.625" customWidth="1"/>
  </cols>
  <sheetData>
    <row r="1" spans="1:45" ht="30.75" thickBot="1" x14ac:dyDescent="0.2">
      <c r="A1" s="60" t="s">
        <v>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5" ht="15.75" x14ac:dyDescent="0.15">
      <c r="A2" s="8"/>
      <c r="B2" s="9"/>
      <c r="C2" s="10"/>
      <c r="D2" s="11"/>
      <c r="E2" s="10"/>
      <c r="F2" s="11"/>
      <c r="G2" s="10"/>
      <c r="H2" s="9"/>
      <c r="I2" s="10"/>
      <c r="J2" s="9"/>
      <c r="K2" s="26"/>
      <c r="L2" s="9"/>
      <c r="M2" s="26"/>
      <c r="N2" s="9"/>
      <c r="O2" s="26"/>
      <c r="P2" s="9"/>
      <c r="Q2" s="26"/>
      <c r="R2" s="9"/>
      <c r="S2" s="26"/>
      <c r="T2" s="9"/>
      <c r="U2" s="26"/>
      <c r="V2" s="63" t="s">
        <v>27</v>
      </c>
      <c r="W2" s="64"/>
      <c r="X2" s="64"/>
      <c r="Y2" s="65"/>
      <c r="Z2" s="63" t="s">
        <v>61</v>
      </c>
      <c r="AA2" s="64"/>
      <c r="AB2" s="64"/>
      <c r="AC2" s="65"/>
      <c r="AD2" s="9"/>
      <c r="AE2" s="26"/>
      <c r="AF2" s="9"/>
      <c r="AG2" s="26"/>
      <c r="AH2" s="63" t="s">
        <v>62</v>
      </c>
      <c r="AI2" s="64"/>
      <c r="AJ2" s="64"/>
      <c r="AK2" s="65"/>
      <c r="AL2" s="9"/>
      <c r="AM2" s="26"/>
      <c r="AN2" s="63" t="s">
        <v>103</v>
      </c>
      <c r="AO2" s="64"/>
      <c r="AP2" s="64"/>
      <c r="AQ2" s="65"/>
      <c r="AR2" s="24" t="s">
        <v>67</v>
      </c>
      <c r="AS2" s="10"/>
    </row>
    <row r="3" spans="1:45" ht="15.75" x14ac:dyDescent="0.15">
      <c r="A3" s="18"/>
      <c r="B3" s="19"/>
      <c r="C3" s="20"/>
      <c r="D3" s="21"/>
      <c r="E3" s="20"/>
      <c r="F3" s="21" t="s">
        <v>7</v>
      </c>
      <c r="G3" s="20"/>
      <c r="H3" s="21"/>
      <c r="I3" s="20"/>
      <c r="J3" s="19"/>
      <c r="K3" s="27"/>
      <c r="L3" s="19" t="s">
        <v>17</v>
      </c>
      <c r="M3" s="27"/>
      <c r="N3" s="19" t="s">
        <v>18</v>
      </c>
      <c r="O3" s="27"/>
      <c r="P3" s="19" t="s">
        <v>20</v>
      </c>
      <c r="Q3" s="27"/>
      <c r="R3" s="19" t="s">
        <v>21</v>
      </c>
      <c r="S3" s="27"/>
      <c r="T3" s="19" t="s">
        <v>100</v>
      </c>
      <c r="U3" s="27"/>
      <c r="V3" s="19" t="s">
        <v>23</v>
      </c>
      <c r="W3" s="27"/>
      <c r="X3" s="19" t="s">
        <v>25</v>
      </c>
      <c r="Y3" s="27"/>
      <c r="Z3" s="19" t="s">
        <v>23</v>
      </c>
      <c r="AA3" s="27"/>
      <c r="AB3" s="19" t="s">
        <v>25</v>
      </c>
      <c r="AC3" s="27"/>
      <c r="AD3" s="19" t="s">
        <v>64</v>
      </c>
      <c r="AE3" s="27"/>
      <c r="AF3" s="19" t="s">
        <v>106</v>
      </c>
      <c r="AG3" s="27"/>
      <c r="AH3" s="19"/>
      <c r="AI3" s="27"/>
      <c r="AJ3" s="19"/>
      <c r="AK3" s="27"/>
      <c r="AL3" s="19"/>
      <c r="AM3" s="27"/>
      <c r="AN3" s="19"/>
      <c r="AO3" s="27"/>
      <c r="AP3" s="19"/>
      <c r="AQ3" s="27"/>
      <c r="AR3" s="21" t="s">
        <v>68</v>
      </c>
      <c r="AS3" s="20"/>
    </row>
    <row r="4" spans="1:45" ht="15.75" x14ac:dyDescent="0.15">
      <c r="A4" s="18"/>
      <c r="B4" s="19"/>
      <c r="C4" s="20" t="s">
        <v>0</v>
      </c>
      <c r="D4" s="21" t="s">
        <v>6</v>
      </c>
      <c r="E4" s="20" t="s">
        <v>0</v>
      </c>
      <c r="F4" s="21" t="s">
        <v>9</v>
      </c>
      <c r="G4" s="20" t="s">
        <v>0</v>
      </c>
      <c r="H4" s="21" t="s">
        <v>11</v>
      </c>
      <c r="I4" s="20" t="s">
        <v>0</v>
      </c>
      <c r="J4" s="21" t="s">
        <v>13</v>
      </c>
      <c r="K4" s="20" t="s">
        <v>0</v>
      </c>
      <c r="L4" s="21" t="s">
        <v>16</v>
      </c>
      <c r="M4" s="20" t="s">
        <v>0</v>
      </c>
      <c r="N4" s="21" t="s">
        <v>19</v>
      </c>
      <c r="O4" s="20" t="s">
        <v>0</v>
      </c>
      <c r="P4" s="21" t="s">
        <v>16</v>
      </c>
      <c r="Q4" s="20" t="s">
        <v>0</v>
      </c>
      <c r="R4" s="21" t="s">
        <v>16</v>
      </c>
      <c r="S4" s="20" t="s">
        <v>0</v>
      </c>
      <c r="T4" s="21" t="s">
        <v>101</v>
      </c>
      <c r="U4" s="20" t="s">
        <v>0</v>
      </c>
      <c r="V4" s="21">
        <v>1000000</v>
      </c>
      <c r="W4" s="20" t="s">
        <v>0</v>
      </c>
      <c r="X4" s="21">
        <v>1000000</v>
      </c>
      <c r="Y4" s="20" t="s">
        <v>0</v>
      </c>
      <c r="Z4" s="21">
        <v>1000000</v>
      </c>
      <c r="AA4" s="20" t="s">
        <v>0</v>
      </c>
      <c r="AB4" s="21">
        <v>1000000</v>
      </c>
      <c r="AC4" s="20" t="s">
        <v>0</v>
      </c>
      <c r="AD4" s="21" t="s">
        <v>65</v>
      </c>
      <c r="AE4" s="20" t="s">
        <v>0</v>
      </c>
      <c r="AF4" s="21" t="s">
        <v>65</v>
      </c>
      <c r="AG4" s="20" t="s">
        <v>0</v>
      </c>
      <c r="AH4" s="21"/>
      <c r="AI4" s="20" t="s">
        <v>0</v>
      </c>
      <c r="AJ4" s="21"/>
      <c r="AK4" s="20" t="s">
        <v>0</v>
      </c>
      <c r="AL4" s="21" t="s">
        <v>78</v>
      </c>
      <c r="AM4" s="20" t="s">
        <v>0</v>
      </c>
      <c r="AN4" s="21"/>
      <c r="AO4" s="20" t="s">
        <v>0</v>
      </c>
      <c r="AP4" s="21"/>
      <c r="AQ4" s="20" t="s">
        <v>0</v>
      </c>
      <c r="AR4" s="21" t="s">
        <v>69</v>
      </c>
      <c r="AS4" s="20" t="s">
        <v>0</v>
      </c>
    </row>
    <row r="5" spans="1:45" ht="16.5" thickBot="1" x14ac:dyDescent="0.2">
      <c r="A5" s="12" t="s">
        <v>10</v>
      </c>
      <c r="B5" s="13" t="s">
        <v>3</v>
      </c>
      <c r="C5" s="14" t="s">
        <v>1</v>
      </c>
      <c r="D5" s="13" t="s">
        <v>3</v>
      </c>
      <c r="E5" s="14" t="s">
        <v>1</v>
      </c>
      <c r="F5" s="13" t="s">
        <v>8</v>
      </c>
      <c r="G5" s="14" t="s">
        <v>1</v>
      </c>
      <c r="H5" s="13" t="s">
        <v>12</v>
      </c>
      <c r="I5" s="14" t="s">
        <v>1</v>
      </c>
      <c r="J5" s="13" t="s">
        <v>14</v>
      </c>
      <c r="K5" s="14" t="s">
        <v>1</v>
      </c>
      <c r="L5" s="13" t="s">
        <v>15</v>
      </c>
      <c r="M5" s="14" t="s">
        <v>1</v>
      </c>
      <c r="N5" s="13" t="s">
        <v>22</v>
      </c>
      <c r="O5" s="14" t="s">
        <v>1</v>
      </c>
      <c r="P5" s="13" t="s">
        <v>22</v>
      </c>
      <c r="Q5" s="14" t="s">
        <v>1</v>
      </c>
      <c r="R5" s="13" t="s">
        <v>22</v>
      </c>
      <c r="S5" s="14" t="s">
        <v>1</v>
      </c>
      <c r="T5" s="13" t="s">
        <v>102</v>
      </c>
      <c r="U5" s="14" t="s">
        <v>1</v>
      </c>
      <c r="V5" s="13" t="s">
        <v>24</v>
      </c>
      <c r="W5" s="14" t="s">
        <v>1</v>
      </c>
      <c r="X5" s="13" t="s">
        <v>26</v>
      </c>
      <c r="Y5" s="14" t="s">
        <v>1</v>
      </c>
      <c r="Z5" s="13" t="s">
        <v>24</v>
      </c>
      <c r="AA5" s="14" t="s">
        <v>1</v>
      </c>
      <c r="AB5" s="13" t="s">
        <v>26</v>
      </c>
      <c r="AC5" s="14" t="s">
        <v>1</v>
      </c>
      <c r="AD5" s="13" t="s">
        <v>13</v>
      </c>
      <c r="AE5" s="14" t="s">
        <v>1</v>
      </c>
      <c r="AF5" s="13" t="s">
        <v>13</v>
      </c>
      <c r="AG5" s="14" t="s">
        <v>1</v>
      </c>
      <c r="AH5" s="13" t="s">
        <v>63</v>
      </c>
      <c r="AI5" s="14" t="s">
        <v>1</v>
      </c>
      <c r="AJ5" s="13" t="s">
        <v>13</v>
      </c>
      <c r="AK5" s="14" t="s">
        <v>1</v>
      </c>
      <c r="AL5" s="13" t="s">
        <v>13</v>
      </c>
      <c r="AM5" s="14" t="s">
        <v>1</v>
      </c>
      <c r="AN5" s="13" t="s">
        <v>63</v>
      </c>
      <c r="AO5" s="14" t="s">
        <v>1</v>
      </c>
      <c r="AP5" s="13" t="s">
        <v>13</v>
      </c>
      <c r="AQ5" s="14" t="s">
        <v>1</v>
      </c>
      <c r="AR5" s="25" t="s">
        <v>66</v>
      </c>
      <c r="AS5" s="14" t="s">
        <v>1</v>
      </c>
    </row>
    <row r="6" spans="1:45" ht="15.75" x14ac:dyDescent="0.15">
      <c r="A6" s="57" t="s">
        <v>107</v>
      </c>
      <c r="B6" s="58">
        <v>141400</v>
      </c>
      <c r="C6" s="59">
        <f>(B6-B7)/B7</f>
        <v>0</v>
      </c>
      <c r="D6" s="58">
        <v>135516</v>
      </c>
      <c r="E6" s="59">
        <f>(D6-D7)/D7</f>
        <v>0</v>
      </c>
      <c r="F6" s="58">
        <v>139988</v>
      </c>
      <c r="G6" s="59">
        <f>(F6-F7)/F7</f>
        <v>0</v>
      </c>
      <c r="H6" s="58">
        <v>139988</v>
      </c>
      <c r="I6" s="59">
        <f>(H6-H7)/H7</f>
        <v>0</v>
      </c>
      <c r="J6" s="58">
        <v>139988</v>
      </c>
      <c r="K6" s="59">
        <f>(J6-J7)/J7</f>
        <v>0</v>
      </c>
      <c r="L6" s="44">
        <v>258957</v>
      </c>
      <c r="M6" s="59">
        <f>(L6-L7)/L7</f>
        <v>3.0002306951880164E-2</v>
      </c>
      <c r="N6" s="44">
        <v>218939</v>
      </c>
      <c r="O6" s="59">
        <f>(N6-N7)/N7</f>
        <v>3.0000658631364027E-2</v>
      </c>
      <c r="P6" s="44">
        <v>196898</v>
      </c>
      <c r="Q6" s="59">
        <f>(P6-P7)/P7</f>
        <v>3.0000575425160728E-2</v>
      </c>
      <c r="R6" s="44">
        <v>186034</v>
      </c>
      <c r="S6" s="59">
        <f>(R6-R7)/R7</f>
        <v>2.9997342428134826E-2</v>
      </c>
      <c r="T6" s="44">
        <v>177160</v>
      </c>
      <c r="U6" s="59">
        <f>(T6-T7)/T7</f>
        <v>0.03</v>
      </c>
      <c r="V6" s="44">
        <v>218939</v>
      </c>
      <c r="W6" s="59">
        <f>(V6-V7)/V7</f>
        <v>3.0000658631364027E-2</v>
      </c>
      <c r="X6" s="44">
        <v>218939</v>
      </c>
      <c r="Y6" s="59">
        <f>(X6-X7)/X7</f>
        <v>3.0000658631364027E-2</v>
      </c>
      <c r="Z6" s="44">
        <v>218939</v>
      </c>
      <c r="AA6" s="59">
        <f>(Z6-Z7)/Z7</f>
        <v>3.0000658631364027E-2</v>
      </c>
      <c r="AB6" s="44">
        <v>218939</v>
      </c>
      <c r="AC6" s="59">
        <f>(AB6-AB7)/AB7</f>
        <v>3.0000658631364027E-2</v>
      </c>
      <c r="AD6" s="44">
        <v>154994</v>
      </c>
      <c r="AE6" s="59">
        <f>(AD6-AD7)/AD7</f>
        <v>2.9997341839447102E-2</v>
      </c>
      <c r="AF6" s="44">
        <v>154994</v>
      </c>
      <c r="AG6" s="59">
        <f>(AF6-AF7)/AF7</f>
        <v>2.9997341839447102E-2</v>
      </c>
      <c r="AH6" s="44">
        <v>114793</v>
      </c>
      <c r="AI6" s="59">
        <f>(AH6-AH7)/AH7</f>
        <v>3.0004755538407701E-2</v>
      </c>
      <c r="AJ6" s="44">
        <v>54423</v>
      </c>
      <c r="AK6" s="59">
        <f>(AJ6-AJ7)/AJ7</f>
        <v>2.9997350391763503E-2</v>
      </c>
      <c r="AL6" s="58" t="s">
        <v>59</v>
      </c>
      <c r="AM6" s="56" t="s">
        <v>2</v>
      </c>
      <c r="AN6" s="44">
        <v>146003</v>
      </c>
      <c r="AO6" s="59">
        <f>(AN6-AN7)/AN7</f>
        <v>3.000352733686067E-2</v>
      </c>
      <c r="AP6" s="44">
        <v>135188</v>
      </c>
      <c r="AQ6" s="59">
        <f>(AP6-AP7)/AP7</f>
        <v>3.0003809523809523E-2</v>
      </c>
      <c r="AR6" s="44">
        <v>140914</v>
      </c>
      <c r="AS6" s="59">
        <f>(AR6-AR7)/AR7</f>
        <v>2.9997807177837878E-2</v>
      </c>
    </row>
    <row r="7" spans="1:45" ht="15.75" x14ac:dyDescent="0.15">
      <c r="A7" s="30" t="s">
        <v>105</v>
      </c>
      <c r="B7" s="40">
        <v>141400</v>
      </c>
      <c r="C7" s="41">
        <f>(B7-B8)/B8</f>
        <v>0</v>
      </c>
      <c r="D7" s="40">
        <v>135516</v>
      </c>
      <c r="E7" s="41">
        <f>(D7-D8)/D8</f>
        <v>0</v>
      </c>
      <c r="F7" s="40">
        <v>139988</v>
      </c>
      <c r="G7" s="41">
        <f>(F7-F8)/F8</f>
        <v>0</v>
      </c>
      <c r="H7" s="40">
        <v>139988</v>
      </c>
      <c r="I7" s="41">
        <f>(H7-H8)/H8</f>
        <v>0</v>
      </c>
      <c r="J7" s="40">
        <v>139988</v>
      </c>
      <c r="K7" s="41">
        <f>(J7-J8)/J8</f>
        <v>0</v>
      </c>
      <c r="L7" s="43">
        <v>251414</v>
      </c>
      <c r="M7" s="41">
        <f>(L7-L8)/L8</f>
        <v>4.999958236232574E-2</v>
      </c>
      <c r="N7" s="43">
        <v>212562</v>
      </c>
      <c r="O7" s="41">
        <f>(N7-N8)/N8</f>
        <v>0.05</v>
      </c>
      <c r="P7" s="43">
        <v>191163</v>
      </c>
      <c r="Q7" s="41">
        <f>(P7-P8)/P8</f>
        <v>0.05</v>
      </c>
      <c r="R7" s="43">
        <v>180616</v>
      </c>
      <c r="S7" s="41">
        <f>(R7-R8)/R8</f>
        <v>5.0001453361625439E-2</v>
      </c>
      <c r="T7" s="43">
        <v>172000</v>
      </c>
      <c r="U7" s="41">
        <f>(T7-T8)/T8</f>
        <v>7.4999999999999997E-2</v>
      </c>
      <c r="V7" s="43">
        <v>212562</v>
      </c>
      <c r="W7" s="41">
        <f>(V7-V8)/V8</f>
        <v>5.0207509881422925E-2</v>
      </c>
      <c r="X7" s="43">
        <v>212562</v>
      </c>
      <c r="Y7" s="41">
        <f>(X7-X8)/X8</f>
        <v>5.0207509881422925E-2</v>
      </c>
      <c r="Z7" s="43">
        <v>212562</v>
      </c>
      <c r="AA7" s="41">
        <f>(Z7-Z8)/Z8</f>
        <v>5.0207509881422925E-2</v>
      </c>
      <c r="AB7" s="43">
        <v>212562</v>
      </c>
      <c r="AC7" s="41">
        <f>(AB7-AB8)/AB8</f>
        <v>5.0207509881422925E-2</v>
      </c>
      <c r="AD7" s="43">
        <v>150480</v>
      </c>
      <c r="AE7" s="41">
        <f>(AD7-AD8)/AD8</f>
        <v>5.0002093305608661E-2</v>
      </c>
      <c r="AF7" s="22">
        <v>150480</v>
      </c>
      <c r="AG7" s="2" t="s">
        <v>2</v>
      </c>
      <c r="AH7" s="43">
        <v>111449</v>
      </c>
      <c r="AI7" s="41">
        <f>(AH7-AH8)/AH8</f>
        <v>4.9999057865877786E-2</v>
      </c>
      <c r="AJ7" s="43">
        <v>52838</v>
      </c>
      <c r="AK7" s="41">
        <f>(AJ7-AJ8)/AJ8</f>
        <v>4.9998012797583563E-2</v>
      </c>
      <c r="AL7" s="40" t="s">
        <v>59</v>
      </c>
      <c r="AM7" s="55" t="s">
        <v>2</v>
      </c>
      <c r="AN7" s="43">
        <v>141750</v>
      </c>
      <c r="AO7" s="41">
        <f>(AN7-AN8)/AN8</f>
        <v>0.05</v>
      </c>
      <c r="AP7" s="43">
        <v>131250</v>
      </c>
      <c r="AQ7" s="41">
        <f>(AP7-AP8)/AP8</f>
        <v>0.05</v>
      </c>
      <c r="AR7" s="43">
        <v>136810</v>
      </c>
      <c r="AS7" s="41">
        <f>(AR7-AR8)/AR8</f>
        <v>5.0001918722898039E-2</v>
      </c>
    </row>
    <row r="8" spans="1:45" ht="15.75" x14ac:dyDescent="0.15">
      <c r="A8" s="4" t="s">
        <v>99</v>
      </c>
      <c r="B8" s="6">
        <v>141400</v>
      </c>
      <c r="C8" s="39">
        <f t="shared" ref="C8:C12" si="0">(B8-B9)/B9</f>
        <v>5.3800463552962044E-2</v>
      </c>
      <c r="D8" s="6">
        <v>135516</v>
      </c>
      <c r="E8" s="39">
        <f t="shared" ref="E8:E12" si="1">(D8-D9)/D9</f>
        <v>5.3803743477686107E-2</v>
      </c>
      <c r="F8" s="6">
        <v>139988</v>
      </c>
      <c r="G8" s="39">
        <f t="shared" ref="G8:G12" si="2">(F8-F9)/F9</f>
        <v>5.3801160786203055E-2</v>
      </c>
      <c r="H8" s="6">
        <v>139988</v>
      </c>
      <c r="I8" s="39">
        <f t="shared" ref="I8:I12" si="3">(H8-H9)/H9</f>
        <v>5.3801160786203055E-2</v>
      </c>
      <c r="J8" s="6">
        <v>139988</v>
      </c>
      <c r="K8" s="39">
        <f t="shared" ref="K8:K12" si="4">(J8-J9)/J9</f>
        <v>5.3801160786203055E-2</v>
      </c>
      <c r="L8" s="5">
        <v>239442</v>
      </c>
      <c r="M8" s="39">
        <f>(L8-L9)/L9</f>
        <v>5.3798554691969827E-2</v>
      </c>
      <c r="N8" s="5">
        <v>202440</v>
      </c>
      <c r="O8" s="39">
        <f>(N8-N9)/N9</f>
        <v>5.3798703833840868E-2</v>
      </c>
      <c r="P8" s="5">
        <v>182060</v>
      </c>
      <c r="Q8" s="39">
        <f>(P8-P9)/P9</f>
        <v>0.10000060419675064</v>
      </c>
      <c r="R8" s="5">
        <v>172015</v>
      </c>
      <c r="S8" s="39">
        <f>(R8-R9)/R9</f>
        <v>0.10000191844069141</v>
      </c>
      <c r="T8" s="5">
        <v>160000</v>
      </c>
      <c r="U8" s="47" t="s">
        <v>2</v>
      </c>
      <c r="V8" s="5">
        <v>202400</v>
      </c>
      <c r="W8" s="39">
        <f>(V8-V9)/V9</f>
        <v>5.3590484370526534E-2</v>
      </c>
      <c r="X8" s="5">
        <v>202400</v>
      </c>
      <c r="Y8" s="39">
        <f>(X8-X9)/X9</f>
        <v>5.3590484370526534E-2</v>
      </c>
      <c r="Z8" s="5">
        <v>202400</v>
      </c>
      <c r="AA8" s="39">
        <f>(Z8-Z9)/Z9</f>
        <v>5.3590484370526534E-2</v>
      </c>
      <c r="AB8" s="5">
        <v>202400</v>
      </c>
      <c r="AC8" s="39">
        <f>(AB8-AB9)/AB9</f>
        <v>5.3590484370526534E-2</v>
      </c>
      <c r="AD8" s="5">
        <v>143314</v>
      </c>
      <c r="AE8" s="39">
        <f>(AD8-AD9)/AD9</f>
        <v>5.3802657411560546E-2</v>
      </c>
      <c r="AF8" s="23" t="s">
        <v>59</v>
      </c>
      <c r="AG8" s="2" t="s">
        <v>2</v>
      </c>
      <c r="AH8" s="5">
        <v>106142</v>
      </c>
      <c r="AI8" s="39">
        <f>(AH8-AH9)/AH9</f>
        <v>5.3801018635267019E-2</v>
      </c>
      <c r="AJ8" s="5">
        <v>50322</v>
      </c>
      <c r="AK8" s="39">
        <f>(AJ8-AJ9)/AJ9</f>
        <v>5.3797667162272529E-2</v>
      </c>
      <c r="AL8" s="6" t="s">
        <v>59</v>
      </c>
      <c r="AM8" s="47" t="s">
        <v>2</v>
      </c>
      <c r="AN8" s="5">
        <v>135000</v>
      </c>
      <c r="AO8" s="47" t="s">
        <v>2</v>
      </c>
      <c r="AP8" s="5">
        <v>125000</v>
      </c>
      <c r="AQ8" s="47" t="s">
        <v>2</v>
      </c>
      <c r="AR8" s="5">
        <v>130295</v>
      </c>
      <c r="AS8" s="39">
        <f t="shared" ref="AS8:AS12" si="5">(AR8-AR9)/AR9</f>
        <v>0.1</v>
      </c>
    </row>
    <row r="9" spans="1:45" ht="15.75" x14ac:dyDescent="0.15">
      <c r="A9" s="4" t="s">
        <v>96</v>
      </c>
      <c r="B9" s="6">
        <v>134181</v>
      </c>
      <c r="C9" s="39">
        <f t="shared" si="0"/>
        <v>0</v>
      </c>
      <c r="D9" s="6">
        <v>128597</v>
      </c>
      <c r="E9" s="39">
        <f t="shared" si="1"/>
        <v>0</v>
      </c>
      <c r="F9" s="6">
        <v>132841</v>
      </c>
      <c r="G9" s="39">
        <f t="shared" si="2"/>
        <v>0</v>
      </c>
      <c r="H9" s="6">
        <v>132841</v>
      </c>
      <c r="I9" s="39">
        <f t="shared" si="3"/>
        <v>0</v>
      </c>
      <c r="J9" s="6">
        <v>132841</v>
      </c>
      <c r="K9" s="39">
        <f t="shared" si="4"/>
        <v>0</v>
      </c>
      <c r="L9" s="5">
        <v>227218</v>
      </c>
      <c r="M9" s="39">
        <f t="shared" ref="M9:M13" si="6">(L9-L10)/L10</f>
        <v>0</v>
      </c>
      <c r="N9" s="5">
        <v>192105</v>
      </c>
      <c r="O9" s="39">
        <f t="shared" ref="O9:O13" si="7">(N9-N10)/N10</f>
        <v>9.9999427396773949E-2</v>
      </c>
      <c r="P9" s="5">
        <v>165509</v>
      </c>
      <c r="Q9" s="39">
        <f t="shared" ref="Q9:Q13" si="8">(P9-P10)/P10</f>
        <v>0</v>
      </c>
      <c r="R9" s="5">
        <v>156377</v>
      </c>
      <c r="S9" s="39">
        <f t="shared" ref="S9:S13" si="9">(R9-R10)/R10</f>
        <v>0</v>
      </c>
      <c r="T9" s="23" t="s">
        <v>59</v>
      </c>
      <c r="U9" s="2" t="s">
        <v>2</v>
      </c>
      <c r="V9" s="5">
        <v>192105</v>
      </c>
      <c r="W9" s="39">
        <f t="shared" ref="W9:W13" si="10">(V9-V10)/V10</f>
        <v>9.9999427396773949E-2</v>
      </c>
      <c r="X9" s="5">
        <v>192105</v>
      </c>
      <c r="Y9" s="39">
        <f t="shared" ref="Y9:Y13" si="11">(X9-X10)/X10</f>
        <v>9.9999427396773949E-2</v>
      </c>
      <c r="Z9" s="5">
        <v>192105</v>
      </c>
      <c r="AA9" s="39">
        <f t="shared" ref="AA9:AA13" si="12">(Z9-Z10)/Z10</f>
        <v>9.9999427396773949E-2</v>
      </c>
      <c r="AB9" s="5">
        <v>192105</v>
      </c>
      <c r="AC9" s="39">
        <f t="shared" ref="AC9:AC14" si="13">(AB9-AB10)/AB10</f>
        <v>9.9999427396773949E-2</v>
      </c>
      <c r="AD9" s="5">
        <v>135997</v>
      </c>
      <c r="AE9" s="39">
        <f t="shared" ref="AE9:AE13" si="14">(AD9-AD10)/AD10</f>
        <v>0</v>
      </c>
      <c r="AF9" s="23" t="s">
        <v>59</v>
      </c>
      <c r="AG9" s="2" t="s">
        <v>2</v>
      </c>
      <c r="AH9" s="5">
        <v>100723</v>
      </c>
      <c r="AI9" s="39">
        <f t="shared" ref="AI9:AI14" si="15">(AH9-AH10)/AH10</f>
        <v>0</v>
      </c>
      <c r="AJ9" s="5">
        <v>47753</v>
      </c>
      <c r="AK9" s="39">
        <f t="shared" ref="AK9:AK14" si="16">(AJ9-AJ10)/AJ10</f>
        <v>0</v>
      </c>
      <c r="AL9" s="5">
        <v>95506</v>
      </c>
      <c r="AM9" s="39">
        <f t="shared" ref="AM9:AM14" si="17">(AL9-AL10)/AL10</f>
        <v>0</v>
      </c>
      <c r="AN9" s="23" t="s">
        <v>59</v>
      </c>
      <c r="AO9" s="2" t="s">
        <v>2</v>
      </c>
      <c r="AP9" s="23" t="s">
        <v>59</v>
      </c>
      <c r="AQ9" s="2" t="s">
        <v>2</v>
      </c>
      <c r="AR9" s="5">
        <v>118450</v>
      </c>
      <c r="AS9" s="39">
        <f t="shared" si="5"/>
        <v>0</v>
      </c>
    </row>
    <row r="10" spans="1:45" ht="15.75" x14ac:dyDescent="0.15">
      <c r="A10" s="37" t="s">
        <v>92</v>
      </c>
      <c r="B10" s="23">
        <v>134181</v>
      </c>
      <c r="C10" s="1">
        <f t="shared" si="0"/>
        <v>2.9998541524337351E-2</v>
      </c>
      <c r="D10" s="23">
        <v>128597</v>
      </c>
      <c r="E10" s="1">
        <f t="shared" si="1"/>
        <v>3.0003764487268825E-2</v>
      </c>
      <c r="F10" s="23">
        <v>132841</v>
      </c>
      <c r="G10" s="1">
        <f t="shared" si="2"/>
        <v>2.9998759420649442E-2</v>
      </c>
      <c r="H10" s="23">
        <v>132841</v>
      </c>
      <c r="I10" s="1">
        <f t="shared" si="3"/>
        <v>2.9998759420649442E-2</v>
      </c>
      <c r="J10" s="23">
        <v>132841</v>
      </c>
      <c r="K10" s="1">
        <f t="shared" si="4"/>
        <v>2.9998759420649442E-2</v>
      </c>
      <c r="L10" s="22">
        <v>227218</v>
      </c>
      <c r="M10" s="1">
        <f t="shared" si="6"/>
        <v>0.03</v>
      </c>
      <c r="N10" s="22">
        <v>174641</v>
      </c>
      <c r="O10" s="1">
        <f t="shared" si="7"/>
        <v>3.00022411739033E-2</v>
      </c>
      <c r="P10" s="22">
        <v>165509</v>
      </c>
      <c r="Q10" s="1">
        <f t="shared" si="8"/>
        <v>3.0002240366424376E-2</v>
      </c>
      <c r="R10" s="22">
        <v>156377</v>
      </c>
      <c r="S10" s="1">
        <f t="shared" si="9"/>
        <v>3.0002239464636218E-2</v>
      </c>
      <c r="T10" s="23" t="s">
        <v>59</v>
      </c>
      <c r="U10" s="2" t="s">
        <v>2</v>
      </c>
      <c r="V10" s="22">
        <v>174641</v>
      </c>
      <c r="W10" s="1">
        <f t="shared" si="10"/>
        <v>3.00022411739033E-2</v>
      </c>
      <c r="X10" s="22">
        <v>174641</v>
      </c>
      <c r="Y10" s="1">
        <f t="shared" si="11"/>
        <v>3.00022411739033E-2</v>
      </c>
      <c r="Z10" s="22">
        <v>174641</v>
      </c>
      <c r="AA10" s="1">
        <f t="shared" si="12"/>
        <v>3.00022411739033E-2</v>
      </c>
      <c r="AB10" s="22">
        <v>174641</v>
      </c>
      <c r="AC10" s="1">
        <f t="shared" si="13"/>
        <v>3.00022411739033E-2</v>
      </c>
      <c r="AD10" s="22">
        <v>135997</v>
      </c>
      <c r="AE10" s="1">
        <f t="shared" si="14"/>
        <v>2.999939410463813E-2</v>
      </c>
      <c r="AF10" s="23" t="s">
        <v>59</v>
      </c>
      <c r="AG10" s="2" t="s">
        <v>2</v>
      </c>
      <c r="AH10" s="22">
        <v>100723</v>
      </c>
      <c r="AI10" s="1">
        <f t="shared" si="15"/>
        <v>3.0003374612686498E-2</v>
      </c>
      <c r="AJ10" s="22">
        <v>47753</v>
      </c>
      <c r="AK10" s="1">
        <f t="shared" si="16"/>
        <v>3.0003019714421292E-2</v>
      </c>
      <c r="AL10" s="22">
        <v>95506</v>
      </c>
      <c r="AM10" s="1">
        <f t="shared" si="17"/>
        <v>3.0003019714421292E-2</v>
      </c>
      <c r="AN10" s="23" t="s">
        <v>59</v>
      </c>
      <c r="AO10" s="2" t="s">
        <v>2</v>
      </c>
      <c r="AP10" s="23" t="s">
        <v>59</v>
      </c>
      <c r="AQ10" s="2" t="s">
        <v>2</v>
      </c>
      <c r="AR10" s="22">
        <v>118450</v>
      </c>
      <c r="AS10" s="1">
        <f t="shared" si="5"/>
        <v>0.03</v>
      </c>
    </row>
    <row r="11" spans="1:45" ht="15.75" x14ac:dyDescent="0.15">
      <c r="A11" s="37" t="s">
        <v>93</v>
      </c>
      <c r="B11" s="23">
        <v>130273</v>
      </c>
      <c r="C11" s="1">
        <f t="shared" si="0"/>
        <v>0</v>
      </c>
      <c r="D11" s="23">
        <v>124851</v>
      </c>
      <c r="E11" s="1">
        <f t="shared" si="1"/>
        <v>0</v>
      </c>
      <c r="F11" s="23">
        <v>128972</v>
      </c>
      <c r="G11" s="1">
        <f t="shared" si="2"/>
        <v>0</v>
      </c>
      <c r="H11" s="23">
        <v>128972</v>
      </c>
      <c r="I11" s="1">
        <f t="shared" si="3"/>
        <v>0</v>
      </c>
      <c r="J11" s="23">
        <v>128972</v>
      </c>
      <c r="K11" s="1">
        <f t="shared" si="4"/>
        <v>0</v>
      </c>
      <c r="L11" s="22">
        <v>220600</v>
      </c>
      <c r="M11" s="1">
        <f t="shared" si="6"/>
        <v>0</v>
      </c>
      <c r="N11" s="22">
        <v>169554</v>
      </c>
      <c r="O11" s="1">
        <f t="shared" si="7"/>
        <v>0</v>
      </c>
      <c r="P11" s="22">
        <v>160688</v>
      </c>
      <c r="Q11" s="1">
        <f t="shared" si="8"/>
        <v>0</v>
      </c>
      <c r="R11" s="22">
        <v>151822</v>
      </c>
      <c r="S11" s="1">
        <f t="shared" si="9"/>
        <v>0</v>
      </c>
      <c r="T11" s="23" t="s">
        <v>59</v>
      </c>
      <c r="U11" s="2" t="s">
        <v>2</v>
      </c>
      <c r="V11" s="22">
        <v>169554</v>
      </c>
      <c r="W11" s="1">
        <f t="shared" si="10"/>
        <v>0</v>
      </c>
      <c r="X11" s="22">
        <v>169554</v>
      </c>
      <c r="Y11" s="1">
        <f t="shared" si="11"/>
        <v>0</v>
      </c>
      <c r="Z11" s="22">
        <v>169554</v>
      </c>
      <c r="AA11" s="1">
        <f t="shared" si="12"/>
        <v>0</v>
      </c>
      <c r="AB11" s="22">
        <v>169554</v>
      </c>
      <c r="AC11" s="1">
        <f t="shared" si="13"/>
        <v>0</v>
      </c>
      <c r="AD11" s="22">
        <v>132036</v>
      </c>
      <c r="AE11" s="1">
        <f t="shared" si="14"/>
        <v>0</v>
      </c>
      <c r="AF11" s="23" t="s">
        <v>59</v>
      </c>
      <c r="AG11" s="2" t="s">
        <v>2</v>
      </c>
      <c r="AH11" s="22">
        <v>97789</v>
      </c>
      <c r="AI11" s="1">
        <f t="shared" si="15"/>
        <v>0</v>
      </c>
      <c r="AJ11" s="22">
        <v>46362</v>
      </c>
      <c r="AK11" s="1">
        <f t="shared" si="16"/>
        <v>0</v>
      </c>
      <c r="AL11" s="22">
        <v>92724</v>
      </c>
      <c r="AM11" s="1">
        <f t="shared" si="17"/>
        <v>0</v>
      </c>
      <c r="AN11" s="23" t="s">
        <v>59</v>
      </c>
      <c r="AO11" s="2" t="s">
        <v>2</v>
      </c>
      <c r="AP11" s="23" t="s">
        <v>59</v>
      </c>
      <c r="AQ11" s="2" t="s">
        <v>2</v>
      </c>
      <c r="AR11" s="22">
        <v>115000</v>
      </c>
      <c r="AS11" s="1">
        <f t="shared" si="5"/>
        <v>0</v>
      </c>
    </row>
    <row r="12" spans="1:45" ht="15.75" x14ac:dyDescent="0.15">
      <c r="A12" s="37" t="s">
        <v>90</v>
      </c>
      <c r="B12" s="23">
        <v>130273</v>
      </c>
      <c r="C12" s="1">
        <f t="shared" si="0"/>
        <v>0</v>
      </c>
      <c r="D12" s="23">
        <v>124851</v>
      </c>
      <c r="E12" s="1">
        <f t="shared" si="1"/>
        <v>0</v>
      </c>
      <c r="F12" s="23">
        <v>128972</v>
      </c>
      <c r="G12" s="1">
        <f t="shared" si="2"/>
        <v>0</v>
      </c>
      <c r="H12" s="23">
        <v>128972</v>
      </c>
      <c r="I12" s="1">
        <f t="shared" si="3"/>
        <v>0</v>
      </c>
      <c r="J12" s="23">
        <v>128972</v>
      </c>
      <c r="K12" s="1">
        <f t="shared" si="4"/>
        <v>0</v>
      </c>
      <c r="L12" s="22">
        <v>220600</v>
      </c>
      <c r="M12" s="1">
        <f t="shared" si="6"/>
        <v>0</v>
      </c>
      <c r="N12" s="22">
        <v>169554</v>
      </c>
      <c r="O12" s="1">
        <f t="shared" si="7"/>
        <v>0</v>
      </c>
      <c r="P12" s="22">
        <v>160688</v>
      </c>
      <c r="Q12" s="1">
        <f t="shared" si="8"/>
        <v>0</v>
      </c>
      <c r="R12" s="22">
        <v>151822</v>
      </c>
      <c r="S12" s="1">
        <f t="shared" si="9"/>
        <v>0</v>
      </c>
      <c r="T12" s="23" t="s">
        <v>59</v>
      </c>
      <c r="U12" s="2" t="s">
        <v>2</v>
      </c>
      <c r="V12" s="22">
        <v>169554</v>
      </c>
      <c r="W12" s="1">
        <f t="shared" si="10"/>
        <v>0</v>
      </c>
      <c r="X12" s="22">
        <v>169554</v>
      </c>
      <c r="Y12" s="1">
        <f t="shared" si="11"/>
        <v>0</v>
      </c>
      <c r="Z12" s="22">
        <v>169554</v>
      </c>
      <c r="AA12" s="1">
        <f t="shared" si="12"/>
        <v>0</v>
      </c>
      <c r="AB12" s="22">
        <v>169554</v>
      </c>
      <c r="AC12" s="1">
        <f t="shared" si="13"/>
        <v>0</v>
      </c>
      <c r="AD12" s="22">
        <v>132036</v>
      </c>
      <c r="AE12" s="1">
        <f t="shared" si="14"/>
        <v>0</v>
      </c>
      <c r="AF12" s="23" t="s">
        <v>59</v>
      </c>
      <c r="AG12" s="2" t="s">
        <v>2</v>
      </c>
      <c r="AH12" s="22">
        <v>97789</v>
      </c>
      <c r="AI12" s="1">
        <f t="shared" si="15"/>
        <v>0</v>
      </c>
      <c r="AJ12" s="22">
        <v>46362</v>
      </c>
      <c r="AK12" s="1">
        <f t="shared" si="16"/>
        <v>0</v>
      </c>
      <c r="AL12" s="22">
        <v>92724</v>
      </c>
      <c r="AM12" s="1">
        <f t="shared" si="17"/>
        <v>0</v>
      </c>
      <c r="AN12" s="23" t="s">
        <v>59</v>
      </c>
      <c r="AO12" s="2" t="s">
        <v>2</v>
      </c>
      <c r="AP12" s="23" t="s">
        <v>59</v>
      </c>
      <c r="AQ12" s="2" t="s">
        <v>2</v>
      </c>
      <c r="AR12" s="22">
        <v>115000</v>
      </c>
      <c r="AS12" s="1">
        <f t="shared" si="5"/>
        <v>0</v>
      </c>
    </row>
    <row r="13" spans="1:45" ht="15.75" x14ac:dyDescent="0.15">
      <c r="A13" s="37" t="s">
        <v>87</v>
      </c>
      <c r="B13" s="23">
        <v>130273</v>
      </c>
      <c r="C13" s="1">
        <f>(B13-B15)/B15</f>
        <v>0</v>
      </c>
      <c r="D13" s="23">
        <v>124851</v>
      </c>
      <c r="E13" s="41">
        <f>(D13-D15)/D15</f>
        <v>0</v>
      </c>
      <c r="F13" s="23">
        <v>128972</v>
      </c>
      <c r="G13" s="41">
        <f>(F13-F15)/F15</f>
        <v>0</v>
      </c>
      <c r="H13" s="23">
        <v>128972</v>
      </c>
      <c r="I13" s="41">
        <f>(H13-H15)/H15</f>
        <v>0</v>
      </c>
      <c r="J13" s="23">
        <v>128972</v>
      </c>
      <c r="K13" s="41">
        <f>(J13-J15)/J15</f>
        <v>0</v>
      </c>
      <c r="L13" s="22">
        <v>220600</v>
      </c>
      <c r="M13" s="1">
        <f t="shared" si="6"/>
        <v>0.23640847438627957</v>
      </c>
      <c r="N13" s="22">
        <v>169554</v>
      </c>
      <c r="O13" s="1">
        <f t="shared" si="7"/>
        <v>0</v>
      </c>
      <c r="P13" s="22">
        <v>160688</v>
      </c>
      <c r="Q13" s="1">
        <f t="shared" si="8"/>
        <v>0</v>
      </c>
      <c r="R13" s="22">
        <v>151822</v>
      </c>
      <c r="S13" s="1">
        <f t="shared" si="9"/>
        <v>0</v>
      </c>
      <c r="T13" s="23" t="s">
        <v>59</v>
      </c>
      <c r="U13" s="2" t="s">
        <v>2</v>
      </c>
      <c r="V13" s="22">
        <v>169554</v>
      </c>
      <c r="W13" s="1">
        <f t="shared" si="10"/>
        <v>0</v>
      </c>
      <c r="X13" s="22">
        <v>169554</v>
      </c>
      <c r="Y13" s="1">
        <f t="shared" si="11"/>
        <v>0</v>
      </c>
      <c r="Z13" s="22">
        <v>169554</v>
      </c>
      <c r="AA13" s="1">
        <f t="shared" si="12"/>
        <v>0</v>
      </c>
      <c r="AB13" s="22">
        <v>169554</v>
      </c>
      <c r="AC13" s="1">
        <f t="shared" si="13"/>
        <v>0</v>
      </c>
      <c r="AD13" s="22">
        <v>132036</v>
      </c>
      <c r="AE13" s="1">
        <f t="shared" si="14"/>
        <v>0</v>
      </c>
      <c r="AF13" s="23" t="s">
        <v>59</v>
      </c>
      <c r="AG13" s="2" t="s">
        <v>2</v>
      </c>
      <c r="AH13" s="22">
        <v>97789</v>
      </c>
      <c r="AI13" s="1">
        <f t="shared" si="15"/>
        <v>0</v>
      </c>
      <c r="AJ13" s="22">
        <v>46362</v>
      </c>
      <c r="AK13" s="1">
        <f t="shared" si="16"/>
        <v>0</v>
      </c>
      <c r="AL13" s="22">
        <v>92724</v>
      </c>
      <c r="AM13" s="1">
        <f t="shared" si="17"/>
        <v>0</v>
      </c>
      <c r="AN13" s="23" t="s">
        <v>59</v>
      </c>
      <c r="AO13" s="2" t="s">
        <v>2</v>
      </c>
      <c r="AP13" s="23" t="s">
        <v>59</v>
      </c>
      <c r="AQ13" s="2" t="s">
        <v>2</v>
      </c>
      <c r="AR13" s="22">
        <v>115000</v>
      </c>
      <c r="AS13" s="1">
        <f t="shared" ref="AS13:AS18" si="18">(AR13-AR14)/AR14</f>
        <v>0</v>
      </c>
    </row>
    <row r="14" spans="1:45" ht="15.75" x14ac:dyDescent="0.15">
      <c r="A14" s="37" t="s">
        <v>80</v>
      </c>
      <c r="B14" s="6" t="s">
        <v>59</v>
      </c>
      <c r="C14" s="47" t="s">
        <v>2</v>
      </c>
      <c r="D14" s="6" t="s">
        <v>59</v>
      </c>
      <c r="E14" s="47" t="s">
        <v>2</v>
      </c>
      <c r="F14" s="6" t="s">
        <v>59</v>
      </c>
      <c r="G14" s="47" t="s">
        <v>2</v>
      </c>
      <c r="H14" s="6" t="s">
        <v>59</v>
      </c>
      <c r="I14" s="47" t="s">
        <v>2</v>
      </c>
      <c r="J14" s="6" t="s">
        <v>59</v>
      </c>
      <c r="K14" s="47" t="s">
        <v>2</v>
      </c>
      <c r="L14" s="5">
        <v>178420</v>
      </c>
      <c r="M14" s="39">
        <f t="shared" ref="M14:M19" si="19">(L14-L15)/L15</f>
        <v>0.1</v>
      </c>
      <c r="N14" s="5">
        <v>169554</v>
      </c>
      <c r="O14" s="39">
        <f t="shared" ref="O14:O19" si="20">(N14-N15)/N15</f>
        <v>0.1</v>
      </c>
      <c r="P14" s="5">
        <v>160688</v>
      </c>
      <c r="Q14" s="39">
        <f t="shared" ref="Q14:Q19" si="21">(P14-P15)/P15</f>
        <v>0.1</v>
      </c>
      <c r="R14" s="5">
        <v>151822</v>
      </c>
      <c r="S14" s="39">
        <f t="shared" ref="S14:S19" si="22">(R14-R15)/R15</f>
        <v>0.1</v>
      </c>
      <c r="T14" s="23" t="s">
        <v>59</v>
      </c>
      <c r="U14" s="2" t="s">
        <v>2</v>
      </c>
      <c r="V14" s="5">
        <v>169554</v>
      </c>
      <c r="W14" s="39">
        <f t="shared" ref="W14:W19" si="23">(V14-V15)/V15</f>
        <v>0.1</v>
      </c>
      <c r="X14" s="5">
        <v>169554</v>
      </c>
      <c r="Y14" s="39">
        <f t="shared" ref="Y14:Y19" si="24">(X14-X15)/X15</f>
        <v>0.1</v>
      </c>
      <c r="Z14" s="5">
        <v>169554</v>
      </c>
      <c r="AA14" s="39">
        <f t="shared" ref="AA14:AA19" si="25">(Z14-Z15)/Z15</f>
        <v>0.1</v>
      </c>
      <c r="AB14" s="5">
        <v>169554</v>
      </c>
      <c r="AC14" s="39">
        <f t="shared" si="13"/>
        <v>0.1</v>
      </c>
      <c r="AD14" s="5">
        <v>132036</v>
      </c>
      <c r="AE14" s="39">
        <f t="shared" ref="AE14:AE19" si="26">(AD14-AD15)/AD15</f>
        <v>7.6314905827406208E-3</v>
      </c>
      <c r="AF14" s="23" t="s">
        <v>59</v>
      </c>
      <c r="AG14" s="2" t="s">
        <v>2</v>
      </c>
      <c r="AH14" s="5">
        <v>97789</v>
      </c>
      <c r="AI14" s="39">
        <f t="shared" si="15"/>
        <v>1.033175257518933E-2</v>
      </c>
      <c r="AJ14" s="5">
        <v>46362</v>
      </c>
      <c r="AK14" s="39">
        <f t="shared" si="16"/>
        <v>1.090227203349178E-2</v>
      </c>
      <c r="AL14" s="5">
        <v>92724</v>
      </c>
      <c r="AM14" s="39">
        <f t="shared" si="17"/>
        <v>1.090227203349178E-2</v>
      </c>
      <c r="AN14" s="23" t="s">
        <v>59</v>
      </c>
      <c r="AO14" s="2" t="s">
        <v>2</v>
      </c>
      <c r="AP14" s="23" t="s">
        <v>59</v>
      </c>
      <c r="AQ14" s="2" t="s">
        <v>2</v>
      </c>
      <c r="AR14" s="5">
        <v>115000</v>
      </c>
      <c r="AS14" s="39">
        <f t="shared" si="18"/>
        <v>9.5238095238095233E-2</v>
      </c>
    </row>
    <row r="15" spans="1:45" ht="15.75" x14ac:dyDescent="0.15">
      <c r="A15" s="30" t="s">
        <v>79</v>
      </c>
      <c r="B15" s="40">
        <v>130273</v>
      </c>
      <c r="C15" s="41">
        <f t="shared" ref="C15:C20" si="27">(B15-B16)/B16</f>
        <v>0</v>
      </c>
      <c r="D15" s="42">
        <v>124851</v>
      </c>
      <c r="E15" s="41">
        <f t="shared" ref="E15:E20" si="28">(D15-D16)/D16</f>
        <v>0</v>
      </c>
      <c r="F15" s="43">
        <v>128972</v>
      </c>
      <c r="G15" s="41">
        <f>(F15-F16)/F16</f>
        <v>0</v>
      </c>
      <c r="H15" s="43">
        <v>128972</v>
      </c>
      <c r="I15" s="41">
        <f>(H15-H16)/H16</f>
        <v>0</v>
      </c>
      <c r="J15" s="43">
        <v>128972</v>
      </c>
      <c r="K15" s="41">
        <f>(J15-J16)/J16</f>
        <v>0</v>
      </c>
      <c r="L15" s="43">
        <v>162200</v>
      </c>
      <c r="M15" s="41">
        <f t="shared" si="19"/>
        <v>0</v>
      </c>
      <c r="N15" s="43">
        <v>154140</v>
      </c>
      <c r="O15" s="41">
        <f t="shared" si="20"/>
        <v>0</v>
      </c>
      <c r="P15" s="43">
        <v>146080</v>
      </c>
      <c r="Q15" s="41">
        <f t="shared" si="21"/>
        <v>0</v>
      </c>
      <c r="R15" s="43">
        <v>138020</v>
      </c>
      <c r="S15" s="41">
        <f t="shared" si="22"/>
        <v>0</v>
      </c>
      <c r="T15" s="23" t="s">
        <v>59</v>
      </c>
      <c r="U15" s="2" t="s">
        <v>2</v>
      </c>
      <c r="V15" s="43">
        <v>154140</v>
      </c>
      <c r="W15" s="41">
        <f t="shared" si="23"/>
        <v>0</v>
      </c>
      <c r="X15" s="43">
        <v>154140</v>
      </c>
      <c r="Y15" s="41">
        <f t="shared" si="24"/>
        <v>0</v>
      </c>
      <c r="Z15" s="43">
        <v>154140</v>
      </c>
      <c r="AA15" s="41">
        <f t="shared" si="25"/>
        <v>0</v>
      </c>
      <c r="AB15" s="43">
        <v>154140</v>
      </c>
      <c r="AC15" s="41">
        <f t="shared" ref="AC15:AC20" si="29">(AB15-AB16)/AB16</f>
        <v>0</v>
      </c>
      <c r="AD15" s="43">
        <v>131036</v>
      </c>
      <c r="AE15" s="41">
        <f t="shared" si="26"/>
        <v>0</v>
      </c>
      <c r="AF15" s="23" t="s">
        <v>59</v>
      </c>
      <c r="AG15" s="2" t="s">
        <v>2</v>
      </c>
      <c r="AH15" s="43">
        <v>96789</v>
      </c>
      <c r="AI15" s="41">
        <f t="shared" ref="AI15:AI20" si="30">(AH15-AH16)/AH16</f>
        <v>0</v>
      </c>
      <c r="AJ15" s="43">
        <v>45862</v>
      </c>
      <c r="AK15" s="41">
        <f t="shared" ref="AK15:AK20" si="31">(AJ15-AJ16)/AJ16</f>
        <v>0</v>
      </c>
      <c r="AL15" s="43">
        <v>91724</v>
      </c>
      <c r="AM15" s="41">
        <f t="shared" ref="AM15:AM20" si="32">(AL15-AL16)/AL16</f>
        <v>0</v>
      </c>
      <c r="AN15" s="23" t="s">
        <v>59</v>
      </c>
      <c r="AO15" s="2" t="s">
        <v>2</v>
      </c>
      <c r="AP15" s="23" t="s">
        <v>59</v>
      </c>
      <c r="AQ15" s="2" t="s">
        <v>2</v>
      </c>
      <c r="AR15" s="43">
        <v>105000</v>
      </c>
      <c r="AS15" s="41">
        <f t="shared" si="18"/>
        <v>0</v>
      </c>
    </row>
    <row r="16" spans="1:45" ht="15.75" x14ac:dyDescent="0.15">
      <c r="A16" s="4" t="s">
        <v>77</v>
      </c>
      <c r="B16" s="6">
        <v>130273</v>
      </c>
      <c r="C16" s="39">
        <f t="shared" si="27"/>
        <v>0</v>
      </c>
      <c r="D16" s="3">
        <v>124851</v>
      </c>
      <c r="E16" s="39">
        <f t="shared" si="28"/>
        <v>0</v>
      </c>
      <c r="F16" s="5">
        <v>128972</v>
      </c>
      <c r="G16" s="39">
        <f>(F16-F17)/F17</f>
        <v>0</v>
      </c>
      <c r="H16" s="5">
        <v>128972</v>
      </c>
      <c r="I16" s="39">
        <f>(H16-H17)/H17</f>
        <v>0</v>
      </c>
      <c r="J16" s="5">
        <v>128972</v>
      </c>
      <c r="K16" s="39">
        <f>(J16-J17)/J17</f>
        <v>0</v>
      </c>
      <c r="L16" s="5">
        <v>162200</v>
      </c>
      <c r="M16" s="39">
        <f t="shared" si="19"/>
        <v>0</v>
      </c>
      <c r="N16" s="5">
        <v>154140</v>
      </c>
      <c r="O16" s="39">
        <f t="shared" si="20"/>
        <v>0</v>
      </c>
      <c r="P16" s="5">
        <v>146080</v>
      </c>
      <c r="Q16" s="39">
        <f t="shared" si="21"/>
        <v>0</v>
      </c>
      <c r="R16" s="5">
        <v>138020</v>
      </c>
      <c r="S16" s="39">
        <f t="shared" si="22"/>
        <v>0</v>
      </c>
      <c r="T16" s="23" t="s">
        <v>59</v>
      </c>
      <c r="U16" s="2" t="s">
        <v>2</v>
      </c>
      <c r="V16" s="5">
        <v>154140</v>
      </c>
      <c r="W16" s="39">
        <f t="shared" si="23"/>
        <v>0</v>
      </c>
      <c r="X16" s="5">
        <v>154140</v>
      </c>
      <c r="Y16" s="39">
        <f t="shared" si="24"/>
        <v>0</v>
      </c>
      <c r="Z16" s="5">
        <v>154140</v>
      </c>
      <c r="AA16" s="39">
        <f t="shared" si="25"/>
        <v>0</v>
      </c>
      <c r="AB16" s="5">
        <v>154140</v>
      </c>
      <c r="AC16" s="39">
        <f t="shared" si="29"/>
        <v>0</v>
      </c>
      <c r="AD16" s="5">
        <v>131036</v>
      </c>
      <c r="AE16" s="39">
        <f t="shared" si="26"/>
        <v>0</v>
      </c>
      <c r="AF16" s="23" t="s">
        <v>59</v>
      </c>
      <c r="AG16" s="2" t="s">
        <v>2</v>
      </c>
      <c r="AH16" s="5">
        <v>96789</v>
      </c>
      <c r="AI16" s="39">
        <f t="shared" si="30"/>
        <v>0</v>
      </c>
      <c r="AJ16" s="5">
        <v>45862</v>
      </c>
      <c r="AK16" s="39">
        <f t="shared" si="31"/>
        <v>0</v>
      </c>
      <c r="AL16" s="5">
        <v>91724</v>
      </c>
      <c r="AM16" s="39">
        <f t="shared" si="32"/>
        <v>0</v>
      </c>
      <c r="AN16" s="23" t="s">
        <v>59</v>
      </c>
      <c r="AO16" s="2" t="s">
        <v>2</v>
      </c>
      <c r="AP16" s="23" t="s">
        <v>59</v>
      </c>
      <c r="AQ16" s="2" t="s">
        <v>2</v>
      </c>
      <c r="AR16" s="5">
        <v>105000</v>
      </c>
      <c r="AS16" s="39">
        <f t="shared" si="18"/>
        <v>0</v>
      </c>
    </row>
    <row r="17" spans="1:45" ht="15.75" x14ac:dyDescent="0.15">
      <c r="A17" s="4" t="s">
        <v>76</v>
      </c>
      <c r="B17" s="6">
        <v>130273</v>
      </c>
      <c r="C17" s="39">
        <f t="shared" si="27"/>
        <v>0</v>
      </c>
      <c r="D17" s="3">
        <v>124851</v>
      </c>
      <c r="E17" s="39">
        <f t="shared" si="28"/>
        <v>0</v>
      </c>
      <c r="F17" s="5">
        <v>128972</v>
      </c>
      <c r="G17" s="39">
        <f>(F17-F18)/F18</f>
        <v>0</v>
      </c>
      <c r="H17" s="5">
        <v>128972</v>
      </c>
      <c r="I17" s="39">
        <f>(H17-H18)/H18</f>
        <v>0</v>
      </c>
      <c r="J17" s="5">
        <v>128972</v>
      </c>
      <c r="K17" s="39">
        <f>(J17-J18)/J18</f>
        <v>0</v>
      </c>
      <c r="L17" s="5">
        <v>162200</v>
      </c>
      <c r="M17" s="39">
        <f t="shared" si="19"/>
        <v>0</v>
      </c>
      <c r="N17" s="5">
        <v>154140</v>
      </c>
      <c r="O17" s="39">
        <f t="shared" si="20"/>
        <v>0</v>
      </c>
      <c r="P17" s="5">
        <v>146080</v>
      </c>
      <c r="Q17" s="39">
        <f t="shared" si="21"/>
        <v>0</v>
      </c>
      <c r="R17" s="5">
        <v>138020</v>
      </c>
      <c r="S17" s="39">
        <f t="shared" si="22"/>
        <v>0</v>
      </c>
      <c r="T17" s="23" t="s">
        <v>59</v>
      </c>
      <c r="U17" s="2" t="s">
        <v>2</v>
      </c>
      <c r="V17" s="5">
        <v>154140</v>
      </c>
      <c r="W17" s="39">
        <f t="shared" si="23"/>
        <v>0</v>
      </c>
      <c r="X17" s="5">
        <v>154140</v>
      </c>
      <c r="Y17" s="39">
        <f t="shared" si="24"/>
        <v>0</v>
      </c>
      <c r="Z17" s="5">
        <v>154140</v>
      </c>
      <c r="AA17" s="39">
        <f t="shared" si="25"/>
        <v>0</v>
      </c>
      <c r="AB17" s="5">
        <v>154140</v>
      </c>
      <c r="AC17" s="39">
        <f t="shared" si="29"/>
        <v>0</v>
      </c>
      <c r="AD17" s="5">
        <v>131036</v>
      </c>
      <c r="AE17" s="39">
        <f t="shared" si="26"/>
        <v>0</v>
      </c>
      <c r="AF17" s="23" t="s">
        <v>59</v>
      </c>
      <c r="AG17" s="2" t="s">
        <v>2</v>
      </c>
      <c r="AH17" s="5">
        <v>96789</v>
      </c>
      <c r="AI17" s="39">
        <f t="shared" si="30"/>
        <v>0</v>
      </c>
      <c r="AJ17" s="5">
        <v>45862</v>
      </c>
      <c r="AK17" s="39">
        <f t="shared" si="31"/>
        <v>0</v>
      </c>
      <c r="AL17" s="5">
        <v>91724</v>
      </c>
      <c r="AM17" s="39">
        <f t="shared" si="32"/>
        <v>0</v>
      </c>
      <c r="AN17" s="23" t="s">
        <v>59</v>
      </c>
      <c r="AO17" s="2" t="s">
        <v>2</v>
      </c>
      <c r="AP17" s="23" t="s">
        <v>59</v>
      </c>
      <c r="AQ17" s="2" t="s">
        <v>2</v>
      </c>
      <c r="AR17" s="5">
        <v>105000</v>
      </c>
      <c r="AS17" s="39">
        <f t="shared" si="18"/>
        <v>0</v>
      </c>
    </row>
    <row r="18" spans="1:45" ht="15.75" x14ac:dyDescent="0.15">
      <c r="A18" s="37" t="s">
        <v>75</v>
      </c>
      <c r="B18" s="23">
        <v>130273</v>
      </c>
      <c r="C18" s="1">
        <f t="shared" si="27"/>
        <v>0</v>
      </c>
      <c r="D18" s="38">
        <v>124851</v>
      </c>
      <c r="E18" s="1">
        <f t="shared" si="28"/>
        <v>0</v>
      </c>
      <c r="F18" s="22">
        <v>128972</v>
      </c>
      <c r="G18" s="1">
        <f>(F18-F19)/F19</f>
        <v>0</v>
      </c>
      <c r="H18" s="22">
        <v>128972</v>
      </c>
      <c r="I18" s="1">
        <f>(H18-H19)/H19</f>
        <v>0</v>
      </c>
      <c r="J18" s="22">
        <v>128972</v>
      </c>
      <c r="K18" s="1">
        <f>(J18-J19)/J19</f>
        <v>0</v>
      </c>
      <c r="L18" s="22">
        <v>162200</v>
      </c>
      <c r="M18" s="1">
        <f t="shared" si="19"/>
        <v>0</v>
      </c>
      <c r="N18" s="22">
        <v>154140</v>
      </c>
      <c r="O18" s="1">
        <f t="shared" si="20"/>
        <v>0</v>
      </c>
      <c r="P18" s="22">
        <v>146080</v>
      </c>
      <c r="Q18" s="1">
        <f t="shared" si="21"/>
        <v>0</v>
      </c>
      <c r="R18" s="22">
        <v>138020</v>
      </c>
      <c r="S18" s="1">
        <f t="shared" si="22"/>
        <v>0</v>
      </c>
      <c r="T18" s="23" t="s">
        <v>59</v>
      </c>
      <c r="U18" s="2" t="s">
        <v>2</v>
      </c>
      <c r="V18" s="22">
        <v>154140</v>
      </c>
      <c r="W18" s="1">
        <f t="shared" si="23"/>
        <v>0</v>
      </c>
      <c r="X18" s="22">
        <v>154140</v>
      </c>
      <c r="Y18" s="1">
        <f t="shared" si="24"/>
        <v>0</v>
      </c>
      <c r="Z18" s="22">
        <v>154140</v>
      </c>
      <c r="AA18" s="1">
        <f t="shared" si="25"/>
        <v>0</v>
      </c>
      <c r="AB18" s="22">
        <v>154140</v>
      </c>
      <c r="AC18" s="1">
        <f t="shared" si="29"/>
        <v>0</v>
      </c>
      <c r="AD18" s="22">
        <v>131036</v>
      </c>
      <c r="AE18" s="1">
        <f t="shared" si="26"/>
        <v>0</v>
      </c>
      <c r="AF18" s="23" t="s">
        <v>59</v>
      </c>
      <c r="AG18" s="2" t="s">
        <v>2</v>
      </c>
      <c r="AH18" s="22">
        <v>96789</v>
      </c>
      <c r="AI18" s="1">
        <f t="shared" si="30"/>
        <v>0</v>
      </c>
      <c r="AJ18" s="22">
        <v>45862</v>
      </c>
      <c r="AK18" s="1">
        <f t="shared" si="31"/>
        <v>0</v>
      </c>
      <c r="AL18" s="22">
        <v>91724</v>
      </c>
      <c r="AM18" s="1">
        <f t="shared" si="32"/>
        <v>0</v>
      </c>
      <c r="AN18" s="23" t="s">
        <v>59</v>
      </c>
      <c r="AO18" s="2" t="s">
        <v>2</v>
      </c>
      <c r="AP18" s="23" t="s">
        <v>59</v>
      </c>
      <c r="AQ18" s="2" t="s">
        <v>2</v>
      </c>
      <c r="AR18" s="22">
        <v>105000</v>
      </c>
      <c r="AS18" s="1">
        <f t="shared" si="18"/>
        <v>6.0606060606060608E-2</v>
      </c>
    </row>
    <row r="19" spans="1:45" ht="15.75" x14ac:dyDescent="0.15">
      <c r="A19" s="37" t="s">
        <v>4</v>
      </c>
      <c r="B19" s="23">
        <v>130273</v>
      </c>
      <c r="C19" s="1">
        <f t="shared" si="27"/>
        <v>0</v>
      </c>
      <c r="D19" s="38">
        <v>124851</v>
      </c>
      <c r="E19" s="1">
        <f t="shared" si="28"/>
        <v>0</v>
      </c>
      <c r="F19" s="22">
        <v>128972</v>
      </c>
      <c r="G19" s="1">
        <f>(F19-F20)/F20</f>
        <v>0</v>
      </c>
      <c r="H19" s="22">
        <v>128972</v>
      </c>
      <c r="I19" s="1">
        <f>(H19-H20)/H20</f>
        <v>0</v>
      </c>
      <c r="J19" s="22">
        <v>128972</v>
      </c>
      <c r="K19" s="1">
        <f>(J19-J20)/J20</f>
        <v>0</v>
      </c>
      <c r="L19" s="22">
        <v>162200</v>
      </c>
      <c r="M19" s="1">
        <f t="shared" si="19"/>
        <v>6.2034739454094297E-3</v>
      </c>
      <c r="N19" s="22">
        <v>154140</v>
      </c>
      <c r="O19" s="1">
        <f t="shared" si="20"/>
        <v>6.5299725741151888E-3</v>
      </c>
      <c r="P19" s="22">
        <v>146080</v>
      </c>
      <c r="Q19" s="1">
        <f t="shared" si="21"/>
        <v>6.8927488282326992E-3</v>
      </c>
      <c r="R19" s="22">
        <v>138020</v>
      </c>
      <c r="S19" s="1">
        <f t="shared" si="22"/>
        <v>7.2982046416581519E-3</v>
      </c>
      <c r="T19" s="23" t="s">
        <v>59</v>
      </c>
      <c r="U19" s="2" t="s">
        <v>2</v>
      </c>
      <c r="V19" s="22">
        <v>154140</v>
      </c>
      <c r="W19" s="1">
        <f t="shared" si="23"/>
        <v>6.5299725741151888E-3</v>
      </c>
      <c r="X19" s="22">
        <v>154140</v>
      </c>
      <c r="Y19" s="1">
        <f t="shared" si="24"/>
        <v>6.5299725741151888E-3</v>
      </c>
      <c r="Z19" s="22">
        <v>154140</v>
      </c>
      <c r="AA19" s="1">
        <f t="shared" si="25"/>
        <v>6.5299725741151888E-3</v>
      </c>
      <c r="AB19" s="22">
        <v>154140</v>
      </c>
      <c r="AC19" s="1">
        <f t="shared" si="29"/>
        <v>6.5299725741151888E-3</v>
      </c>
      <c r="AD19" s="22">
        <v>131036</v>
      </c>
      <c r="AE19" s="1">
        <f t="shared" si="26"/>
        <v>7.6901781045249007E-3</v>
      </c>
      <c r="AF19" s="23" t="s">
        <v>59</v>
      </c>
      <c r="AG19" s="2" t="s">
        <v>2</v>
      </c>
      <c r="AH19" s="22">
        <v>96789</v>
      </c>
      <c r="AI19" s="1">
        <f t="shared" si="30"/>
        <v>1.0439612064015702E-2</v>
      </c>
      <c r="AJ19" s="22">
        <v>45862</v>
      </c>
      <c r="AK19" s="1">
        <f t="shared" si="31"/>
        <v>1.1022441691283453E-2</v>
      </c>
      <c r="AL19" s="22">
        <v>91724</v>
      </c>
      <c r="AM19" s="1">
        <f t="shared" si="32"/>
        <v>1.1022441691283453E-2</v>
      </c>
      <c r="AN19" s="23" t="s">
        <v>59</v>
      </c>
      <c r="AO19" s="2" t="s">
        <v>2</v>
      </c>
      <c r="AP19" s="23" t="s">
        <v>59</v>
      </c>
      <c r="AQ19" s="2" t="s">
        <v>2</v>
      </c>
      <c r="AR19" s="22">
        <v>99000</v>
      </c>
      <c r="AS19" s="1">
        <f t="shared" ref="AS19:AS24" si="33">(AR19-AR20)/AR20</f>
        <v>1.020408163265306E-2</v>
      </c>
    </row>
    <row r="20" spans="1:45" ht="15.75" x14ac:dyDescent="0.15">
      <c r="A20" s="4" t="s">
        <v>5</v>
      </c>
      <c r="B20" s="5">
        <v>130273</v>
      </c>
      <c r="C20" s="1">
        <f t="shared" si="27"/>
        <v>0</v>
      </c>
      <c r="D20" s="3">
        <v>124851</v>
      </c>
      <c r="E20" s="1">
        <f t="shared" si="28"/>
        <v>0</v>
      </c>
      <c r="F20" s="22">
        <v>128972</v>
      </c>
      <c r="G20" s="1">
        <f t="shared" ref="G20:G27" si="34">(F20-F21)/F21</f>
        <v>0</v>
      </c>
      <c r="H20" s="22">
        <v>128972</v>
      </c>
      <c r="I20" s="1">
        <f t="shared" ref="I20:I33" si="35">(H20-H21)/H21</f>
        <v>0</v>
      </c>
      <c r="J20" s="22">
        <v>128972</v>
      </c>
      <c r="K20" s="1">
        <f t="shared" ref="K20:K33" si="36">(J20-J21)/J21</f>
        <v>0</v>
      </c>
      <c r="L20" s="22">
        <v>161200</v>
      </c>
      <c r="M20" s="1">
        <f t="shared" ref="M20:M33" si="37">(L20-L21)/L21</f>
        <v>2.0408163265306121E-2</v>
      </c>
      <c r="N20" s="22">
        <v>153140</v>
      </c>
      <c r="O20" s="1">
        <f t="shared" ref="O20:O33" si="38">(N20-N21)/N21</f>
        <v>2.0409523111469447E-2</v>
      </c>
      <c r="P20" s="22">
        <v>145080</v>
      </c>
      <c r="Q20" s="1">
        <f t="shared" ref="Q20:Q35" si="39">(P20-P21)/P21</f>
        <v>2.0411034055901757E-2</v>
      </c>
      <c r="R20" s="22">
        <v>137020</v>
      </c>
      <c r="S20" s="1">
        <f t="shared" ref="S20:S33" si="40">(R20-R21)/R21</f>
        <v>2.04051236222818E-2</v>
      </c>
      <c r="T20" s="23" t="s">
        <v>59</v>
      </c>
      <c r="U20" s="2" t="s">
        <v>2</v>
      </c>
      <c r="V20" s="22">
        <v>153140</v>
      </c>
      <c r="W20" s="1">
        <f t="shared" ref="W20:W33" si="41">(V20-V21)/V21</f>
        <v>2.0409523111469447E-2</v>
      </c>
      <c r="X20" s="22">
        <v>153140</v>
      </c>
      <c r="Y20" s="1">
        <f t="shared" ref="Y20:Y35" si="42">(X20-X21)/X21</f>
        <v>2.0409523111469447E-2</v>
      </c>
      <c r="Z20" s="22">
        <v>153140</v>
      </c>
      <c r="AA20" s="1">
        <f t="shared" ref="AA20:AA35" si="43">(Z20-Z21)/Z21</f>
        <v>2.0409523111469447E-2</v>
      </c>
      <c r="AB20" s="22">
        <v>153140</v>
      </c>
      <c r="AC20" s="1">
        <f t="shared" si="29"/>
        <v>2.0409523111469447E-2</v>
      </c>
      <c r="AD20" s="22">
        <v>130036</v>
      </c>
      <c r="AE20" s="1">
        <f t="shared" ref="AE20:AE35" si="44">(AD20-AD21)/AD21</f>
        <v>0</v>
      </c>
      <c r="AF20" s="23" t="s">
        <v>59</v>
      </c>
      <c r="AG20" s="2" t="s">
        <v>2</v>
      </c>
      <c r="AH20" s="22">
        <v>95789</v>
      </c>
      <c r="AI20" s="1">
        <f t="shared" si="30"/>
        <v>0</v>
      </c>
      <c r="AJ20" s="22">
        <v>45362</v>
      </c>
      <c r="AK20" s="1">
        <f t="shared" si="31"/>
        <v>0</v>
      </c>
      <c r="AL20" s="22">
        <v>90724</v>
      </c>
      <c r="AM20" s="1">
        <f t="shared" si="32"/>
        <v>0</v>
      </c>
      <c r="AN20" s="23" t="s">
        <v>59</v>
      </c>
      <c r="AO20" s="2" t="s">
        <v>2</v>
      </c>
      <c r="AP20" s="23" t="s">
        <v>59</v>
      </c>
      <c r="AQ20" s="2" t="s">
        <v>2</v>
      </c>
      <c r="AR20" s="22">
        <v>98000</v>
      </c>
      <c r="AS20" s="1">
        <f t="shared" si="33"/>
        <v>0</v>
      </c>
    </row>
    <row r="21" spans="1:45" ht="15.75" x14ac:dyDescent="0.15">
      <c r="A21" s="4" t="s">
        <v>28</v>
      </c>
      <c r="B21" s="5">
        <v>130273</v>
      </c>
      <c r="C21" s="1">
        <f t="shared" ref="C21:C35" si="45">(B21-B22)/B22</f>
        <v>0</v>
      </c>
      <c r="D21" s="3">
        <v>124851</v>
      </c>
      <c r="E21" s="1">
        <f t="shared" ref="E21:E35" si="46">(D21-D22)/D22</f>
        <v>0</v>
      </c>
      <c r="F21" s="22">
        <v>128972</v>
      </c>
      <c r="G21" s="1">
        <f t="shared" si="34"/>
        <v>0</v>
      </c>
      <c r="H21" s="22">
        <v>128972</v>
      </c>
      <c r="I21" s="1">
        <f t="shared" si="35"/>
        <v>0</v>
      </c>
      <c r="J21" s="22">
        <v>128972</v>
      </c>
      <c r="K21" s="1">
        <f t="shared" si="36"/>
        <v>0</v>
      </c>
      <c r="L21" s="22">
        <v>157976</v>
      </c>
      <c r="M21" s="1">
        <f t="shared" si="37"/>
        <v>0</v>
      </c>
      <c r="N21" s="22">
        <v>150077</v>
      </c>
      <c r="O21" s="1">
        <f t="shared" si="38"/>
        <v>0</v>
      </c>
      <c r="P21" s="22">
        <v>142178</v>
      </c>
      <c r="Q21" s="1">
        <f t="shared" si="39"/>
        <v>0</v>
      </c>
      <c r="R21" s="22">
        <v>134280</v>
      </c>
      <c r="S21" s="1">
        <f t="shared" si="40"/>
        <v>0</v>
      </c>
      <c r="T21" s="23" t="s">
        <v>59</v>
      </c>
      <c r="U21" s="2" t="s">
        <v>2</v>
      </c>
      <c r="V21" s="22">
        <v>150077</v>
      </c>
      <c r="W21" s="1">
        <f t="shared" si="41"/>
        <v>0</v>
      </c>
      <c r="X21" s="22">
        <v>150077</v>
      </c>
      <c r="Y21" s="1">
        <f t="shared" si="42"/>
        <v>0</v>
      </c>
      <c r="Z21" s="22">
        <v>150077</v>
      </c>
      <c r="AA21" s="1">
        <f t="shared" si="43"/>
        <v>0</v>
      </c>
      <c r="AB21" s="22">
        <v>150077</v>
      </c>
      <c r="AC21" s="1">
        <f t="shared" ref="AC21:AC35" si="47">(AB21-AB22)/AB22</f>
        <v>0</v>
      </c>
      <c r="AD21" s="22">
        <v>130036</v>
      </c>
      <c r="AE21" s="1">
        <f t="shared" si="44"/>
        <v>0</v>
      </c>
      <c r="AF21" s="23" t="s">
        <v>59</v>
      </c>
      <c r="AG21" s="2" t="s">
        <v>2</v>
      </c>
      <c r="AH21" s="22">
        <v>95789</v>
      </c>
      <c r="AI21" s="1">
        <f t="shared" ref="AI21:AI35" si="48">(AH21-AH22)/AH22</f>
        <v>0</v>
      </c>
      <c r="AJ21" s="22">
        <v>45362</v>
      </c>
      <c r="AK21" s="1">
        <f t="shared" ref="AK21:AK35" si="49">(AJ21-AJ22)/AJ22</f>
        <v>0</v>
      </c>
      <c r="AL21" s="22">
        <v>90724</v>
      </c>
      <c r="AM21" s="1">
        <f t="shared" ref="AM21:AM35" si="50">(AL21-AL22)/AL22</f>
        <v>0</v>
      </c>
      <c r="AN21" s="23" t="s">
        <v>59</v>
      </c>
      <c r="AO21" s="2" t="s">
        <v>2</v>
      </c>
      <c r="AP21" s="23" t="s">
        <v>59</v>
      </c>
      <c r="AQ21" s="2" t="s">
        <v>2</v>
      </c>
      <c r="AR21" s="22">
        <v>98000</v>
      </c>
      <c r="AS21" s="1">
        <f t="shared" si="33"/>
        <v>0</v>
      </c>
    </row>
    <row r="22" spans="1:45" ht="15.75" x14ac:dyDescent="0.15">
      <c r="A22" s="4" t="s">
        <v>29</v>
      </c>
      <c r="B22" s="6">
        <v>130273</v>
      </c>
      <c r="C22" s="1">
        <f t="shared" si="45"/>
        <v>0</v>
      </c>
      <c r="D22" s="3">
        <v>124851</v>
      </c>
      <c r="E22" s="1">
        <f t="shared" si="46"/>
        <v>0</v>
      </c>
      <c r="F22" s="22">
        <v>128972</v>
      </c>
      <c r="G22" s="1">
        <f t="shared" si="34"/>
        <v>0</v>
      </c>
      <c r="H22" s="22">
        <v>128972</v>
      </c>
      <c r="I22" s="1">
        <f t="shared" si="35"/>
        <v>0</v>
      </c>
      <c r="J22" s="22">
        <v>128972</v>
      </c>
      <c r="K22" s="1">
        <f t="shared" si="36"/>
        <v>0</v>
      </c>
      <c r="L22" s="22">
        <v>157976</v>
      </c>
      <c r="M22" s="1">
        <f t="shared" si="37"/>
        <v>0</v>
      </c>
      <c r="N22" s="22">
        <v>150077</v>
      </c>
      <c r="O22" s="1">
        <f t="shared" si="38"/>
        <v>0</v>
      </c>
      <c r="P22" s="22">
        <v>142178</v>
      </c>
      <c r="Q22" s="1">
        <f t="shared" si="39"/>
        <v>0</v>
      </c>
      <c r="R22" s="22">
        <v>134280</v>
      </c>
      <c r="S22" s="1">
        <f t="shared" si="40"/>
        <v>0</v>
      </c>
      <c r="T22" s="23" t="s">
        <v>59</v>
      </c>
      <c r="U22" s="2" t="s">
        <v>2</v>
      </c>
      <c r="V22" s="22">
        <v>150077</v>
      </c>
      <c r="W22" s="1">
        <f t="shared" si="41"/>
        <v>0</v>
      </c>
      <c r="X22" s="22">
        <v>150077</v>
      </c>
      <c r="Y22" s="1">
        <f t="shared" si="42"/>
        <v>0</v>
      </c>
      <c r="Z22" s="22">
        <v>150077</v>
      </c>
      <c r="AA22" s="1">
        <f t="shared" si="43"/>
        <v>0</v>
      </c>
      <c r="AB22" s="22">
        <v>150077</v>
      </c>
      <c r="AC22" s="1">
        <f t="shared" si="47"/>
        <v>0</v>
      </c>
      <c r="AD22" s="22">
        <v>130036</v>
      </c>
      <c r="AE22" s="1">
        <f t="shared" si="44"/>
        <v>0</v>
      </c>
      <c r="AF22" s="23" t="s">
        <v>59</v>
      </c>
      <c r="AG22" s="2" t="s">
        <v>2</v>
      </c>
      <c r="AH22" s="22">
        <v>95789</v>
      </c>
      <c r="AI22" s="1">
        <f t="shared" si="48"/>
        <v>0</v>
      </c>
      <c r="AJ22" s="22">
        <v>45362</v>
      </c>
      <c r="AK22" s="1">
        <f t="shared" si="49"/>
        <v>-0.5</v>
      </c>
      <c r="AL22" s="22">
        <v>90724</v>
      </c>
      <c r="AM22" s="1">
        <f t="shared" si="50"/>
        <v>0</v>
      </c>
      <c r="AN22" s="23" t="s">
        <v>59</v>
      </c>
      <c r="AO22" s="2" t="s">
        <v>2</v>
      </c>
      <c r="AP22" s="23" t="s">
        <v>59</v>
      </c>
      <c r="AQ22" s="2" t="s">
        <v>2</v>
      </c>
      <c r="AR22" s="22">
        <v>98000</v>
      </c>
      <c r="AS22" s="1">
        <f t="shared" si="33"/>
        <v>0</v>
      </c>
    </row>
    <row r="23" spans="1:45" ht="15.75" x14ac:dyDescent="0.15">
      <c r="A23" s="4" t="s">
        <v>30</v>
      </c>
      <c r="B23" s="6">
        <v>130273</v>
      </c>
      <c r="C23" s="1">
        <f t="shared" si="45"/>
        <v>0</v>
      </c>
      <c r="D23" s="3">
        <v>124851</v>
      </c>
      <c r="E23" s="1">
        <f t="shared" si="46"/>
        <v>0</v>
      </c>
      <c r="F23" s="22">
        <v>128972</v>
      </c>
      <c r="G23" s="1">
        <f t="shared" si="34"/>
        <v>0</v>
      </c>
      <c r="H23" s="22">
        <v>128972</v>
      </c>
      <c r="I23" s="1">
        <f t="shared" si="35"/>
        <v>0</v>
      </c>
      <c r="J23" s="22">
        <v>128972</v>
      </c>
      <c r="K23" s="1">
        <f t="shared" si="36"/>
        <v>0</v>
      </c>
      <c r="L23" s="22">
        <v>157976</v>
      </c>
      <c r="M23" s="1">
        <f t="shared" si="37"/>
        <v>0</v>
      </c>
      <c r="N23" s="22">
        <v>150077</v>
      </c>
      <c r="O23" s="1">
        <f t="shared" si="38"/>
        <v>0</v>
      </c>
      <c r="P23" s="22">
        <v>142178</v>
      </c>
      <c r="Q23" s="1">
        <f t="shared" si="39"/>
        <v>0</v>
      </c>
      <c r="R23" s="22">
        <v>134280</v>
      </c>
      <c r="S23" s="1">
        <f t="shared" si="40"/>
        <v>0</v>
      </c>
      <c r="T23" s="23" t="s">
        <v>59</v>
      </c>
      <c r="U23" s="2" t="s">
        <v>2</v>
      </c>
      <c r="V23" s="22">
        <v>150077</v>
      </c>
      <c r="W23" s="1">
        <f t="shared" si="41"/>
        <v>0</v>
      </c>
      <c r="X23" s="22">
        <v>150077</v>
      </c>
      <c r="Y23" s="1">
        <f t="shared" si="42"/>
        <v>0</v>
      </c>
      <c r="Z23" s="22">
        <v>150077</v>
      </c>
      <c r="AA23" s="1">
        <f t="shared" si="43"/>
        <v>0</v>
      </c>
      <c r="AB23" s="22">
        <v>150077</v>
      </c>
      <c r="AC23" s="1">
        <f t="shared" si="47"/>
        <v>0</v>
      </c>
      <c r="AD23" s="22">
        <v>130036</v>
      </c>
      <c r="AE23" s="1">
        <f t="shared" si="44"/>
        <v>0</v>
      </c>
      <c r="AF23" s="23" t="s">
        <v>59</v>
      </c>
      <c r="AG23" s="2" t="s">
        <v>2</v>
      </c>
      <c r="AH23" s="22">
        <v>95789</v>
      </c>
      <c r="AI23" s="1">
        <f t="shared" si="48"/>
        <v>0</v>
      </c>
      <c r="AJ23" s="22">
        <v>90724</v>
      </c>
      <c r="AK23" s="1">
        <f t="shared" si="49"/>
        <v>0</v>
      </c>
      <c r="AL23" s="22">
        <v>90724</v>
      </c>
      <c r="AM23" s="1">
        <f t="shared" si="50"/>
        <v>0</v>
      </c>
      <c r="AN23" s="23" t="s">
        <v>59</v>
      </c>
      <c r="AO23" s="2" t="s">
        <v>2</v>
      </c>
      <c r="AP23" s="23" t="s">
        <v>59</v>
      </c>
      <c r="AQ23" s="2" t="s">
        <v>2</v>
      </c>
      <c r="AR23" s="22">
        <v>98000</v>
      </c>
      <c r="AS23" s="1">
        <f t="shared" si="33"/>
        <v>0</v>
      </c>
    </row>
    <row r="24" spans="1:45" ht="15.75" x14ac:dyDescent="0.15">
      <c r="A24" s="4" t="s">
        <v>31</v>
      </c>
      <c r="B24" s="5">
        <v>130273</v>
      </c>
      <c r="C24" s="1">
        <f t="shared" si="45"/>
        <v>-2.0002708151536125E-2</v>
      </c>
      <c r="D24" s="3">
        <v>124851</v>
      </c>
      <c r="E24" s="1">
        <f t="shared" si="46"/>
        <v>-2.0000156987103508E-2</v>
      </c>
      <c r="F24" s="22">
        <v>128972</v>
      </c>
      <c r="G24" s="1">
        <f t="shared" si="34"/>
        <v>-1.9999392115741164E-2</v>
      </c>
      <c r="H24" s="22">
        <v>128972</v>
      </c>
      <c r="I24" s="1">
        <f t="shared" si="35"/>
        <v>-1.9999392115741164E-2</v>
      </c>
      <c r="J24" s="22">
        <v>128972</v>
      </c>
      <c r="K24" s="1">
        <f t="shared" si="36"/>
        <v>-1.9999392115741164E-2</v>
      </c>
      <c r="L24" s="22">
        <v>157976</v>
      </c>
      <c r="M24" s="1">
        <f t="shared" si="37"/>
        <v>-0.02</v>
      </c>
      <c r="N24" s="22">
        <v>150077</v>
      </c>
      <c r="O24" s="1">
        <f t="shared" si="38"/>
        <v>-2.0001305994514822E-2</v>
      </c>
      <c r="P24" s="22">
        <v>142178</v>
      </c>
      <c r="Q24" s="1">
        <f t="shared" si="39"/>
        <v>-2.0002757099531292E-2</v>
      </c>
      <c r="R24" s="22">
        <v>134280</v>
      </c>
      <c r="S24" s="1">
        <f t="shared" si="40"/>
        <v>-1.9997080718143337E-2</v>
      </c>
      <c r="T24" s="23" t="s">
        <v>59</v>
      </c>
      <c r="U24" s="2" t="s">
        <v>2</v>
      </c>
      <c r="V24" s="22">
        <v>150077</v>
      </c>
      <c r="W24" s="1">
        <f t="shared" si="41"/>
        <v>-2.0001305994514822E-2</v>
      </c>
      <c r="X24" s="22">
        <v>150077</v>
      </c>
      <c r="Y24" s="1">
        <f t="shared" si="42"/>
        <v>-2.0001305994514822E-2</v>
      </c>
      <c r="Z24" s="22">
        <v>150077</v>
      </c>
      <c r="AA24" s="1">
        <f t="shared" si="43"/>
        <v>-2.0001305994514822E-2</v>
      </c>
      <c r="AB24" s="22">
        <v>150077</v>
      </c>
      <c r="AC24" s="1">
        <f t="shared" si="47"/>
        <v>-2.0001305994514822E-2</v>
      </c>
      <c r="AD24" s="22">
        <v>130036</v>
      </c>
      <c r="AE24" s="1">
        <f t="shared" si="44"/>
        <v>-2.0001507272590247E-2</v>
      </c>
      <c r="AF24" s="23" t="s">
        <v>59</v>
      </c>
      <c r="AG24" s="2" t="s">
        <v>2</v>
      </c>
      <c r="AH24" s="22">
        <v>95789</v>
      </c>
      <c r="AI24" s="1">
        <f t="shared" si="48"/>
        <v>-2.0001227696840727E-2</v>
      </c>
      <c r="AJ24" s="22">
        <v>90724</v>
      </c>
      <c r="AK24" s="1">
        <f t="shared" si="49"/>
        <v>-1.9994598973805022E-2</v>
      </c>
      <c r="AL24" s="22">
        <v>90724</v>
      </c>
      <c r="AM24" s="1">
        <f t="shared" si="50"/>
        <v>-1.9994598973805022E-2</v>
      </c>
      <c r="AN24" s="23" t="s">
        <v>59</v>
      </c>
      <c r="AO24" s="2" t="s">
        <v>2</v>
      </c>
      <c r="AP24" s="23" t="s">
        <v>59</v>
      </c>
      <c r="AQ24" s="2" t="s">
        <v>2</v>
      </c>
      <c r="AR24" s="22">
        <v>98000</v>
      </c>
      <c r="AS24" s="1">
        <f t="shared" si="33"/>
        <v>-0.02</v>
      </c>
    </row>
    <row r="25" spans="1:45" ht="15.75" x14ac:dyDescent="0.15">
      <c r="A25" s="4" t="s">
        <v>32</v>
      </c>
      <c r="B25" s="5">
        <v>132932</v>
      </c>
      <c r="C25" s="1">
        <f t="shared" si="45"/>
        <v>0</v>
      </c>
      <c r="D25" s="3">
        <v>127399</v>
      </c>
      <c r="E25" s="1">
        <f t="shared" si="46"/>
        <v>0</v>
      </c>
      <c r="F25" s="22">
        <v>131604</v>
      </c>
      <c r="G25" s="1">
        <f t="shared" si="34"/>
        <v>0</v>
      </c>
      <c r="H25" s="22">
        <v>131604</v>
      </c>
      <c r="I25" s="1">
        <f t="shared" si="35"/>
        <v>0</v>
      </c>
      <c r="J25" s="22">
        <v>131604</v>
      </c>
      <c r="K25" s="1">
        <f t="shared" si="36"/>
        <v>0</v>
      </c>
      <c r="L25" s="22">
        <v>161200</v>
      </c>
      <c r="M25" s="1">
        <f t="shared" si="37"/>
        <v>0</v>
      </c>
      <c r="N25" s="22">
        <v>153140</v>
      </c>
      <c r="O25" s="1">
        <f t="shared" si="38"/>
        <v>0</v>
      </c>
      <c r="P25" s="22">
        <v>145080</v>
      </c>
      <c r="Q25" s="1">
        <f t="shared" si="39"/>
        <v>0</v>
      </c>
      <c r="R25" s="22">
        <v>137020</v>
      </c>
      <c r="S25" s="1">
        <f t="shared" si="40"/>
        <v>0</v>
      </c>
      <c r="T25" s="23" t="s">
        <v>59</v>
      </c>
      <c r="U25" s="2" t="s">
        <v>2</v>
      </c>
      <c r="V25" s="22">
        <v>153140</v>
      </c>
      <c r="W25" s="1">
        <f t="shared" si="41"/>
        <v>0</v>
      </c>
      <c r="X25" s="22">
        <v>153140</v>
      </c>
      <c r="Y25" s="1">
        <f t="shared" si="42"/>
        <v>0</v>
      </c>
      <c r="Z25" s="22">
        <v>153140</v>
      </c>
      <c r="AA25" s="1">
        <f t="shared" si="43"/>
        <v>0</v>
      </c>
      <c r="AB25" s="22">
        <v>153140</v>
      </c>
      <c r="AC25" s="1">
        <f t="shared" si="47"/>
        <v>0</v>
      </c>
      <c r="AD25" s="22">
        <v>132690</v>
      </c>
      <c r="AE25" s="1">
        <f t="shared" si="44"/>
        <v>0</v>
      </c>
      <c r="AF25" s="23" t="s">
        <v>59</v>
      </c>
      <c r="AG25" s="2" t="s">
        <v>2</v>
      </c>
      <c r="AH25" s="22">
        <v>97744</v>
      </c>
      <c r="AI25" s="1">
        <f t="shared" si="48"/>
        <v>0</v>
      </c>
      <c r="AJ25" s="22">
        <v>92575</v>
      </c>
      <c r="AK25" s="1">
        <f t="shared" si="49"/>
        <v>0</v>
      </c>
      <c r="AL25" s="22">
        <v>92575</v>
      </c>
      <c r="AM25" s="1">
        <f t="shared" si="50"/>
        <v>0</v>
      </c>
      <c r="AN25" s="23" t="s">
        <v>59</v>
      </c>
      <c r="AO25" s="2" t="s">
        <v>2</v>
      </c>
      <c r="AP25" s="23" t="s">
        <v>59</v>
      </c>
      <c r="AQ25" s="2" t="s">
        <v>2</v>
      </c>
      <c r="AR25" s="22">
        <v>100000</v>
      </c>
      <c r="AS25" s="2" t="s">
        <v>2</v>
      </c>
    </row>
    <row r="26" spans="1:45" ht="15.75" x14ac:dyDescent="0.15">
      <c r="A26" s="4" t="s">
        <v>33</v>
      </c>
      <c r="B26" s="5">
        <v>132932</v>
      </c>
      <c r="C26" s="1">
        <f t="shared" si="45"/>
        <v>0</v>
      </c>
      <c r="D26" s="3">
        <v>127399</v>
      </c>
      <c r="E26" s="1">
        <f t="shared" si="46"/>
        <v>0</v>
      </c>
      <c r="F26" s="22">
        <v>131604</v>
      </c>
      <c r="G26" s="1">
        <f t="shared" si="34"/>
        <v>0</v>
      </c>
      <c r="H26" s="22">
        <v>131604</v>
      </c>
      <c r="I26" s="1">
        <f t="shared" si="35"/>
        <v>0</v>
      </c>
      <c r="J26" s="22">
        <v>131604</v>
      </c>
      <c r="K26" s="1">
        <f t="shared" si="36"/>
        <v>0</v>
      </c>
      <c r="L26" s="22">
        <v>161200</v>
      </c>
      <c r="M26" s="1">
        <f t="shared" si="37"/>
        <v>0</v>
      </c>
      <c r="N26" s="22">
        <v>153140</v>
      </c>
      <c r="O26" s="1">
        <f t="shared" si="38"/>
        <v>0</v>
      </c>
      <c r="P26" s="22">
        <v>145080</v>
      </c>
      <c r="Q26" s="1">
        <f t="shared" si="39"/>
        <v>0</v>
      </c>
      <c r="R26" s="22">
        <v>137020</v>
      </c>
      <c r="S26" s="1">
        <f t="shared" si="40"/>
        <v>0</v>
      </c>
      <c r="T26" s="23" t="s">
        <v>59</v>
      </c>
      <c r="U26" s="2" t="s">
        <v>2</v>
      </c>
      <c r="V26" s="22">
        <v>153140</v>
      </c>
      <c r="W26" s="1">
        <f t="shared" si="41"/>
        <v>0</v>
      </c>
      <c r="X26" s="22">
        <v>153140</v>
      </c>
      <c r="Y26" s="1">
        <f t="shared" si="42"/>
        <v>0</v>
      </c>
      <c r="Z26" s="22">
        <v>153140</v>
      </c>
      <c r="AA26" s="1">
        <f t="shared" si="43"/>
        <v>0</v>
      </c>
      <c r="AB26" s="22">
        <v>153140</v>
      </c>
      <c r="AC26" s="1">
        <f t="shared" si="47"/>
        <v>0</v>
      </c>
      <c r="AD26" s="22">
        <v>132690</v>
      </c>
      <c r="AE26" s="1">
        <f t="shared" si="44"/>
        <v>0</v>
      </c>
      <c r="AF26" s="23" t="s">
        <v>59</v>
      </c>
      <c r="AG26" s="2" t="s">
        <v>2</v>
      </c>
      <c r="AH26" s="22">
        <v>97744</v>
      </c>
      <c r="AI26" s="1">
        <f t="shared" si="48"/>
        <v>0</v>
      </c>
      <c r="AJ26" s="22">
        <v>92575</v>
      </c>
      <c r="AK26" s="1">
        <f t="shared" si="49"/>
        <v>0</v>
      </c>
      <c r="AL26" s="22">
        <v>92575</v>
      </c>
      <c r="AM26" s="1">
        <f t="shared" si="50"/>
        <v>0</v>
      </c>
      <c r="AN26" s="23" t="s">
        <v>59</v>
      </c>
      <c r="AO26" s="2" t="s">
        <v>2</v>
      </c>
      <c r="AP26" s="23" t="s">
        <v>59</v>
      </c>
      <c r="AQ26" s="2" t="s">
        <v>2</v>
      </c>
      <c r="AR26" s="23" t="s">
        <v>59</v>
      </c>
      <c r="AS26" s="2" t="s">
        <v>2</v>
      </c>
    </row>
    <row r="27" spans="1:45" ht="15.75" x14ac:dyDescent="0.15">
      <c r="A27" s="4" t="s">
        <v>34</v>
      </c>
      <c r="B27" s="5">
        <v>132932</v>
      </c>
      <c r="C27" s="1">
        <f t="shared" si="45"/>
        <v>3.0001549666821635E-2</v>
      </c>
      <c r="D27" s="3">
        <v>127399</v>
      </c>
      <c r="E27" s="1">
        <f t="shared" si="46"/>
        <v>3.0002910549123601E-2</v>
      </c>
      <c r="F27" s="22">
        <v>131604</v>
      </c>
      <c r="G27" s="1">
        <f t="shared" si="34"/>
        <v>2.9998982554726817E-2</v>
      </c>
      <c r="H27" s="22">
        <v>131604</v>
      </c>
      <c r="I27" s="1">
        <f t="shared" si="35"/>
        <v>2.9998982554726817E-2</v>
      </c>
      <c r="J27" s="22">
        <v>131604</v>
      </c>
      <c r="K27" s="1">
        <f t="shared" si="36"/>
        <v>2.9998982554726817E-2</v>
      </c>
      <c r="L27" s="22">
        <v>161200</v>
      </c>
      <c r="M27" s="1">
        <f t="shared" si="37"/>
        <v>2.8929604628736743E-3</v>
      </c>
      <c r="N27" s="22">
        <v>153140</v>
      </c>
      <c r="O27" s="1">
        <f t="shared" si="38"/>
        <v>3.1079152190891707E-2</v>
      </c>
      <c r="P27" s="22">
        <v>145080</v>
      </c>
      <c r="Q27" s="1">
        <f t="shared" si="39"/>
        <v>4.0022366072388654E-2</v>
      </c>
      <c r="R27" s="22">
        <v>137020</v>
      </c>
      <c r="S27" s="1">
        <f t="shared" si="40"/>
        <v>4.841116203622229E-2</v>
      </c>
      <c r="T27" s="23" t="s">
        <v>59</v>
      </c>
      <c r="U27" s="2" t="s">
        <v>2</v>
      </c>
      <c r="V27" s="22">
        <v>153140</v>
      </c>
      <c r="W27" s="1">
        <f t="shared" si="41"/>
        <v>3.1079152190891707E-2</v>
      </c>
      <c r="X27" s="22">
        <v>153140</v>
      </c>
      <c r="Y27" s="1">
        <f t="shared" si="42"/>
        <v>3.1079152190891707E-2</v>
      </c>
      <c r="Z27" s="22">
        <v>153140</v>
      </c>
      <c r="AA27" s="1">
        <f t="shared" si="43"/>
        <v>3.1079152190891707E-2</v>
      </c>
      <c r="AB27" s="22">
        <v>153140</v>
      </c>
      <c r="AC27" s="1">
        <f t="shared" si="47"/>
        <v>3.1079152190891707E-2</v>
      </c>
      <c r="AD27" s="22">
        <v>132690</v>
      </c>
      <c r="AE27" s="1">
        <f t="shared" si="44"/>
        <v>3.0001940617116241E-2</v>
      </c>
      <c r="AF27" s="23" t="s">
        <v>59</v>
      </c>
      <c r="AG27" s="2" t="s">
        <v>2</v>
      </c>
      <c r="AH27" s="22">
        <v>97744</v>
      </c>
      <c r="AI27" s="1">
        <f t="shared" si="48"/>
        <v>3.0000948396682717E-2</v>
      </c>
      <c r="AJ27" s="22">
        <v>92575</v>
      </c>
      <c r="AK27" s="1">
        <f t="shared" si="49"/>
        <v>3.000734328756759E-2</v>
      </c>
      <c r="AL27" s="22">
        <v>92575</v>
      </c>
      <c r="AM27" s="1">
        <f t="shared" si="50"/>
        <v>3.000734328756759E-2</v>
      </c>
      <c r="AN27" s="23" t="s">
        <v>59</v>
      </c>
      <c r="AO27" s="2" t="s">
        <v>2</v>
      </c>
      <c r="AP27" s="23" t="s">
        <v>59</v>
      </c>
      <c r="AQ27" s="2" t="s">
        <v>2</v>
      </c>
      <c r="AR27" s="23" t="s">
        <v>59</v>
      </c>
      <c r="AS27" s="2" t="s">
        <v>2</v>
      </c>
    </row>
    <row r="28" spans="1:45" ht="15.75" x14ac:dyDescent="0.15">
      <c r="A28" s="48" t="s">
        <v>35</v>
      </c>
      <c r="B28" s="49">
        <v>129060</v>
      </c>
      <c r="C28" s="50">
        <f>(B28-B29)/B29</f>
        <v>3.6002408187838654E-2</v>
      </c>
      <c r="D28" s="51">
        <v>123688</v>
      </c>
      <c r="E28" s="50">
        <f>(D28-D29)/D29</f>
        <v>3.5999664963564791E-2</v>
      </c>
      <c r="F28" s="52">
        <v>127771</v>
      </c>
      <c r="G28" s="50">
        <f>(F28-F29)/F29</f>
        <v>3.600068109396664E-2</v>
      </c>
      <c r="H28" s="52">
        <v>127771</v>
      </c>
      <c r="I28" s="50">
        <f>(H28-H29)/H29</f>
        <v>3.600068109396664E-2</v>
      </c>
      <c r="J28" s="52">
        <v>127771</v>
      </c>
      <c r="K28" s="50">
        <f>(J28-J29)/J29</f>
        <v>3.600068109396664E-2</v>
      </c>
      <c r="L28" s="52">
        <v>160735</v>
      </c>
      <c r="M28" s="50">
        <f>(L28-L29)/L29</f>
        <v>3.5997421849822756E-2</v>
      </c>
      <c r="N28" s="52">
        <v>148524</v>
      </c>
      <c r="O28" s="50">
        <f>(N28-N29)/N29</f>
        <v>3.5999525679568649E-2</v>
      </c>
      <c r="P28" s="52">
        <v>139497</v>
      </c>
      <c r="Q28" s="50">
        <f>(P28-P29)/P29</f>
        <v>3.5997029335313777E-2</v>
      </c>
      <c r="R28" s="52">
        <v>130693</v>
      </c>
      <c r="S28" s="50">
        <f>(R28-R29)/R29</f>
        <v>7.7214094374613643E-2</v>
      </c>
      <c r="T28" s="23" t="s">
        <v>59</v>
      </c>
      <c r="U28" s="2" t="s">
        <v>2</v>
      </c>
      <c r="V28" s="52">
        <v>148524</v>
      </c>
      <c r="W28" s="50">
        <f>(V28-V29)/V29</f>
        <v>7.1709985135583687E-2</v>
      </c>
      <c r="X28" s="52">
        <v>148524</v>
      </c>
      <c r="Y28" s="50">
        <f>(X28-X29)/X29</f>
        <v>3.5999525679568649E-2</v>
      </c>
      <c r="Z28" s="52">
        <v>148524</v>
      </c>
      <c r="AA28" s="50">
        <f>(Z28-Z29)/Z29</f>
        <v>0.11591633106930337</v>
      </c>
      <c r="AB28" s="52">
        <v>148524</v>
      </c>
      <c r="AC28" s="50">
        <f>(AB28-AB29)/AB29</f>
        <v>7.8731007233956013E-2</v>
      </c>
      <c r="AD28" s="52">
        <v>128825</v>
      </c>
      <c r="AE28" s="50">
        <f>(AD28-AD29)/AD29</f>
        <v>3.6003795798886996E-2</v>
      </c>
      <c r="AF28" s="23" t="s">
        <v>59</v>
      </c>
      <c r="AG28" s="2" t="s">
        <v>2</v>
      </c>
      <c r="AH28" s="52">
        <v>94897</v>
      </c>
      <c r="AI28" s="50">
        <f>(AH28-AH29)/AH29</f>
        <v>3.6004759877291237E-2</v>
      </c>
      <c r="AJ28" s="52">
        <v>89878</v>
      </c>
      <c r="AK28" s="50">
        <f>(AJ28-AJ29)/AJ29</f>
        <v>3.5997925191631606E-2</v>
      </c>
      <c r="AL28" s="52">
        <v>89878</v>
      </c>
      <c r="AM28" s="50">
        <f>(AL28-AL29)/AL29</f>
        <v>3.5997925191631606E-2</v>
      </c>
      <c r="AN28" s="23" t="s">
        <v>59</v>
      </c>
      <c r="AO28" s="2" t="s">
        <v>2</v>
      </c>
      <c r="AP28" s="23" t="s">
        <v>59</v>
      </c>
      <c r="AQ28" s="2" t="s">
        <v>2</v>
      </c>
      <c r="AR28" s="53" t="s">
        <v>59</v>
      </c>
      <c r="AS28" s="54" t="s">
        <v>2</v>
      </c>
    </row>
    <row r="29" spans="1:45" ht="15.75" x14ac:dyDescent="0.15">
      <c r="A29" s="48" t="s">
        <v>88</v>
      </c>
      <c r="B29" s="49">
        <v>124575</v>
      </c>
      <c r="C29" s="50">
        <f>(B29-B30)/B30</f>
        <v>0</v>
      </c>
      <c r="D29" s="51">
        <v>119390</v>
      </c>
      <c r="E29" s="50">
        <f>(D29-D30)/D30</f>
        <v>0</v>
      </c>
      <c r="F29" s="52">
        <v>123331</v>
      </c>
      <c r="G29" s="50">
        <f>(F29-F30)/F30</f>
        <v>0</v>
      </c>
      <c r="H29" s="52">
        <v>123331</v>
      </c>
      <c r="I29" s="50">
        <f>(H29-H30)/H30</f>
        <v>0</v>
      </c>
      <c r="J29" s="52">
        <v>123331</v>
      </c>
      <c r="K29" s="50">
        <f>(J29-J30)/J30</f>
        <v>0</v>
      </c>
      <c r="L29" s="52">
        <v>155150</v>
      </c>
      <c r="M29" s="50">
        <f>(L29-L30)/L30</f>
        <v>0</v>
      </c>
      <c r="N29" s="52">
        <v>143363</v>
      </c>
      <c r="O29" s="50">
        <f>(N29-N30)/N30</f>
        <v>0</v>
      </c>
      <c r="P29" s="52">
        <v>134650</v>
      </c>
      <c r="Q29" s="50">
        <f>(P29-P30)/P30</f>
        <v>0</v>
      </c>
      <c r="R29" s="52">
        <v>121325</v>
      </c>
      <c r="S29" s="50">
        <f>(R29-R30)/R30</f>
        <v>0</v>
      </c>
      <c r="T29" s="23" t="s">
        <v>59</v>
      </c>
      <c r="U29" s="2" t="s">
        <v>2</v>
      </c>
      <c r="V29" s="52">
        <v>138586</v>
      </c>
      <c r="W29" s="50">
        <f>(V29-V30)/V30</f>
        <v>0</v>
      </c>
      <c r="X29" s="52">
        <v>143363</v>
      </c>
      <c r="Y29" s="50">
        <f>(X29-X30)/X30</f>
        <v>0</v>
      </c>
      <c r="Z29" s="52">
        <v>133096</v>
      </c>
      <c r="AA29" s="50">
        <f>(Z29-Z30)/Z30</f>
        <v>0</v>
      </c>
      <c r="AB29" s="52">
        <v>137684</v>
      </c>
      <c r="AC29" s="50">
        <f>(AB29-AB30)/AB30</f>
        <v>0</v>
      </c>
      <c r="AD29" s="52">
        <v>124348</v>
      </c>
      <c r="AE29" s="50">
        <f>(AD29-AD30)/AD30</f>
        <v>0</v>
      </c>
      <c r="AF29" s="23" t="s">
        <v>59</v>
      </c>
      <c r="AG29" s="2" t="s">
        <v>2</v>
      </c>
      <c r="AH29" s="52">
        <v>91599</v>
      </c>
      <c r="AI29" s="50">
        <f>(AH29-AH30)/AH30</f>
        <v>0</v>
      </c>
      <c r="AJ29" s="52">
        <v>86755</v>
      </c>
      <c r="AK29" s="50">
        <f>(AJ29-AJ30)/AJ30</f>
        <v>0</v>
      </c>
      <c r="AL29" s="52">
        <v>86755</v>
      </c>
      <c r="AM29" s="50">
        <f>(AL29-AL30)/AL30</f>
        <v>0</v>
      </c>
      <c r="AN29" s="23" t="s">
        <v>59</v>
      </c>
      <c r="AO29" s="2" t="s">
        <v>2</v>
      </c>
      <c r="AP29" s="23" t="s">
        <v>59</v>
      </c>
      <c r="AQ29" s="2" t="s">
        <v>2</v>
      </c>
      <c r="AR29" s="53" t="s">
        <v>59</v>
      </c>
      <c r="AS29" s="54" t="s">
        <v>2</v>
      </c>
    </row>
    <row r="30" spans="1:45" ht="15.75" x14ac:dyDescent="0.15">
      <c r="A30" s="4" t="s">
        <v>36</v>
      </c>
      <c r="B30" s="5">
        <v>124575</v>
      </c>
      <c r="C30" s="1">
        <f t="shared" si="45"/>
        <v>1.1365942764359651E-2</v>
      </c>
      <c r="D30" s="3">
        <v>119390</v>
      </c>
      <c r="E30" s="1">
        <f t="shared" si="46"/>
        <v>1.1865412323078226E-2</v>
      </c>
      <c r="F30" s="22">
        <v>123331</v>
      </c>
      <c r="G30" s="2" t="s">
        <v>2</v>
      </c>
      <c r="H30" s="22">
        <v>123331</v>
      </c>
      <c r="I30" s="1">
        <f t="shared" si="35"/>
        <v>1.14819036996334E-2</v>
      </c>
      <c r="J30" s="22">
        <v>123331</v>
      </c>
      <c r="K30" s="1">
        <f t="shared" si="36"/>
        <v>1.14819036996334E-2</v>
      </c>
      <c r="L30" s="22">
        <v>155150</v>
      </c>
      <c r="M30" s="1">
        <f t="shared" si="37"/>
        <v>9.1056910569105691E-3</v>
      </c>
      <c r="N30" s="22">
        <v>143363</v>
      </c>
      <c r="O30" s="1">
        <f t="shared" si="38"/>
        <v>9.8617245338574137E-3</v>
      </c>
      <c r="P30" s="22">
        <v>134650</v>
      </c>
      <c r="Q30" s="1">
        <f t="shared" si="39"/>
        <v>1.050656660412758E-2</v>
      </c>
      <c r="R30" s="22">
        <v>121325</v>
      </c>
      <c r="S30" s="1">
        <f t="shared" si="40"/>
        <v>1.1673962893475089E-2</v>
      </c>
      <c r="T30" s="23" t="s">
        <v>59</v>
      </c>
      <c r="U30" s="2" t="s">
        <v>2</v>
      </c>
      <c r="V30" s="22">
        <v>138586</v>
      </c>
      <c r="W30" s="1">
        <f t="shared" si="41"/>
        <v>1.020512297173181E-2</v>
      </c>
      <c r="X30" s="22">
        <v>143363</v>
      </c>
      <c r="Y30" s="1">
        <f t="shared" si="42"/>
        <v>9.8617245338574137E-3</v>
      </c>
      <c r="Z30" s="22">
        <v>133096</v>
      </c>
      <c r="AA30" s="1">
        <f t="shared" si="43"/>
        <v>1.0630543068885919E-2</v>
      </c>
      <c r="AB30" s="22">
        <v>137684</v>
      </c>
      <c r="AC30" s="1">
        <f t="shared" si="47"/>
        <v>1.0272665903554343E-2</v>
      </c>
      <c r="AD30" s="22">
        <v>124348</v>
      </c>
      <c r="AE30" s="1">
        <f t="shared" si="44"/>
        <v>1.1386927806877705E-2</v>
      </c>
      <c r="AF30" s="23" t="s">
        <v>59</v>
      </c>
      <c r="AG30" s="2" t="s">
        <v>2</v>
      </c>
      <c r="AH30" s="22">
        <v>91599</v>
      </c>
      <c r="AI30" s="1">
        <f t="shared" si="48"/>
        <v>1.552123637734343E-2</v>
      </c>
      <c r="AJ30" s="22">
        <v>86755</v>
      </c>
      <c r="AK30" s="1">
        <f t="shared" si="49"/>
        <v>1.6402085408001876E-2</v>
      </c>
      <c r="AL30" s="22">
        <v>86755</v>
      </c>
      <c r="AM30" s="1">
        <f t="shared" si="50"/>
        <v>1.6402085408001876E-2</v>
      </c>
      <c r="AN30" s="23" t="s">
        <v>59</v>
      </c>
      <c r="AO30" s="2" t="s">
        <v>2</v>
      </c>
      <c r="AP30" s="23" t="s">
        <v>59</v>
      </c>
      <c r="AQ30" s="2" t="s">
        <v>2</v>
      </c>
      <c r="AR30" s="23" t="s">
        <v>59</v>
      </c>
      <c r="AS30" s="2" t="s">
        <v>2</v>
      </c>
    </row>
    <row r="31" spans="1:45" ht="15.75" x14ac:dyDescent="0.15">
      <c r="A31" s="4" t="s">
        <v>37</v>
      </c>
      <c r="B31" s="5">
        <v>123175</v>
      </c>
      <c r="C31" s="1">
        <f t="shared" si="45"/>
        <v>0</v>
      </c>
      <c r="D31" s="3">
        <v>117990</v>
      </c>
      <c r="E31" s="1">
        <f t="shared" si="46"/>
        <v>0</v>
      </c>
      <c r="F31" s="23" t="s">
        <v>59</v>
      </c>
      <c r="G31" s="2" t="s">
        <v>2</v>
      </c>
      <c r="H31" s="22">
        <v>121931</v>
      </c>
      <c r="I31" s="1">
        <f t="shared" si="35"/>
        <v>0</v>
      </c>
      <c r="J31" s="22">
        <v>121931</v>
      </c>
      <c r="K31" s="1">
        <f t="shared" si="36"/>
        <v>0</v>
      </c>
      <c r="L31" s="22">
        <v>153750</v>
      </c>
      <c r="M31" s="1">
        <f t="shared" si="37"/>
        <v>0</v>
      </c>
      <c r="N31" s="22">
        <v>141963</v>
      </c>
      <c r="O31" s="1">
        <f t="shared" si="38"/>
        <v>0</v>
      </c>
      <c r="P31" s="22">
        <v>133250</v>
      </c>
      <c r="Q31" s="1">
        <f t="shared" si="39"/>
        <v>0</v>
      </c>
      <c r="R31" s="22">
        <v>119925</v>
      </c>
      <c r="S31" s="1">
        <f t="shared" si="40"/>
        <v>0</v>
      </c>
      <c r="T31" s="23" t="s">
        <v>59</v>
      </c>
      <c r="U31" s="2" t="s">
        <v>2</v>
      </c>
      <c r="V31" s="22">
        <v>137186</v>
      </c>
      <c r="W31" s="1">
        <f t="shared" si="41"/>
        <v>0</v>
      </c>
      <c r="X31" s="22">
        <v>141963</v>
      </c>
      <c r="Y31" s="1">
        <f t="shared" si="42"/>
        <v>0</v>
      </c>
      <c r="Z31" s="22">
        <v>131696</v>
      </c>
      <c r="AA31" s="1">
        <f t="shared" si="43"/>
        <v>0</v>
      </c>
      <c r="AB31" s="22">
        <v>136284</v>
      </c>
      <c r="AC31" s="1">
        <f t="shared" si="47"/>
        <v>0</v>
      </c>
      <c r="AD31" s="22">
        <v>122948</v>
      </c>
      <c r="AE31" s="1">
        <f t="shared" si="44"/>
        <v>0</v>
      </c>
      <c r="AF31" s="23" t="s">
        <v>59</v>
      </c>
      <c r="AG31" s="2" t="s">
        <v>2</v>
      </c>
      <c r="AH31" s="22">
        <v>90199</v>
      </c>
      <c r="AI31" s="1">
        <f t="shared" si="48"/>
        <v>2.5000284094137435E-2</v>
      </c>
      <c r="AJ31" s="22">
        <v>85355</v>
      </c>
      <c r="AK31" s="1">
        <f t="shared" si="49"/>
        <v>2.5002101521501566E-2</v>
      </c>
      <c r="AL31" s="22">
        <v>85355</v>
      </c>
      <c r="AM31" s="1">
        <f t="shared" si="50"/>
        <v>2.5002101521501566E-2</v>
      </c>
      <c r="AN31" s="23" t="s">
        <v>59</v>
      </c>
      <c r="AO31" s="2" t="s">
        <v>2</v>
      </c>
      <c r="AP31" s="23" t="s">
        <v>59</v>
      </c>
      <c r="AQ31" s="2" t="s">
        <v>2</v>
      </c>
      <c r="AR31" s="23" t="s">
        <v>59</v>
      </c>
      <c r="AS31" s="2" t="s">
        <v>2</v>
      </c>
    </row>
    <row r="32" spans="1:45" ht="15.75" x14ac:dyDescent="0.15">
      <c r="A32" s="4" t="s">
        <v>38</v>
      </c>
      <c r="B32" s="5">
        <v>123175</v>
      </c>
      <c r="C32" s="1">
        <f t="shared" si="45"/>
        <v>2.4997711594311439E-2</v>
      </c>
      <c r="D32" s="3">
        <v>117990</v>
      </c>
      <c r="E32" s="1">
        <f t="shared" si="46"/>
        <v>2.5001737438320938E-2</v>
      </c>
      <c r="F32" s="23" t="s">
        <v>59</v>
      </c>
      <c r="G32" s="2" t="s">
        <v>2</v>
      </c>
      <c r="H32" s="22">
        <v>121931</v>
      </c>
      <c r="I32" s="1">
        <f t="shared" si="35"/>
        <v>2.5000630479921317E-2</v>
      </c>
      <c r="J32" s="22">
        <v>121931</v>
      </c>
      <c r="K32" s="1">
        <f t="shared" si="36"/>
        <v>2.5000630479921317E-2</v>
      </c>
      <c r="L32" s="22">
        <v>153750</v>
      </c>
      <c r="M32" s="1">
        <f t="shared" si="37"/>
        <v>2.5000000000000001E-2</v>
      </c>
      <c r="N32" s="22">
        <v>141963</v>
      </c>
      <c r="O32" s="1">
        <f t="shared" si="38"/>
        <v>2.5003610108303251E-2</v>
      </c>
      <c r="P32" s="22">
        <v>133250</v>
      </c>
      <c r="Q32" s="1">
        <f t="shared" si="39"/>
        <v>2.5000000000000001E-2</v>
      </c>
      <c r="R32" s="22">
        <v>119925</v>
      </c>
      <c r="S32" s="1">
        <f t="shared" si="40"/>
        <v>2.5000000000000001E-2</v>
      </c>
      <c r="T32" s="23" t="s">
        <v>59</v>
      </c>
      <c r="U32" s="2" t="s">
        <v>2</v>
      </c>
      <c r="V32" s="22">
        <v>137186</v>
      </c>
      <c r="W32" s="1">
        <f t="shared" si="41"/>
        <v>2.5000000000000001E-2</v>
      </c>
      <c r="X32" s="22">
        <v>141963</v>
      </c>
      <c r="Y32" s="1">
        <f t="shared" si="42"/>
        <v>6.069187089061566E-2</v>
      </c>
      <c r="Z32" s="22">
        <v>131696</v>
      </c>
      <c r="AA32" s="1">
        <f t="shared" si="43"/>
        <v>2.4991244114098921E-2</v>
      </c>
      <c r="AB32" s="22">
        <v>136284</v>
      </c>
      <c r="AC32" s="1">
        <f t="shared" si="47"/>
        <v>6.069969257111725E-2</v>
      </c>
      <c r="AD32" s="22">
        <v>122948</v>
      </c>
      <c r="AE32" s="1">
        <f t="shared" si="44"/>
        <v>2.5027929234822336E-2</v>
      </c>
      <c r="AF32" s="23" t="s">
        <v>59</v>
      </c>
      <c r="AG32" s="2" t="s">
        <v>2</v>
      </c>
      <c r="AH32" s="22">
        <v>87999</v>
      </c>
      <c r="AI32" s="1">
        <f t="shared" si="48"/>
        <v>2.4996214459599549E-2</v>
      </c>
      <c r="AJ32" s="22">
        <v>83273</v>
      </c>
      <c r="AK32" s="1">
        <f t="shared" si="49"/>
        <v>2.4999384554786931E-2</v>
      </c>
      <c r="AL32" s="22">
        <v>83273</v>
      </c>
      <c r="AM32" s="1">
        <f t="shared" si="50"/>
        <v>2.4999384554786931E-2</v>
      </c>
      <c r="AN32" s="23" t="s">
        <v>59</v>
      </c>
      <c r="AO32" s="2" t="s">
        <v>2</v>
      </c>
      <c r="AP32" s="23" t="s">
        <v>59</v>
      </c>
      <c r="AQ32" s="2" t="s">
        <v>2</v>
      </c>
      <c r="AR32" s="23" t="s">
        <v>59</v>
      </c>
      <c r="AS32" s="2" t="s">
        <v>2</v>
      </c>
    </row>
    <row r="33" spans="1:45" ht="15.75" x14ac:dyDescent="0.15">
      <c r="A33" s="4" t="s">
        <v>39</v>
      </c>
      <c r="B33" s="5">
        <v>120171</v>
      </c>
      <c r="C33" s="1">
        <f t="shared" si="45"/>
        <v>2.5000000000000001E-2</v>
      </c>
      <c r="D33" s="3">
        <v>115112</v>
      </c>
      <c r="E33" s="1">
        <f t="shared" si="46"/>
        <v>2.5003561760934608E-2</v>
      </c>
      <c r="F33" s="23" t="s">
        <v>59</v>
      </c>
      <c r="G33" s="2" t="s">
        <v>2</v>
      </c>
      <c r="H33" s="22">
        <v>118957</v>
      </c>
      <c r="I33" s="1">
        <f t="shared" si="35"/>
        <v>2.4996553388019576E-2</v>
      </c>
      <c r="J33" s="22">
        <v>118957</v>
      </c>
      <c r="K33" s="1">
        <f t="shared" si="36"/>
        <v>2.4996553388019576E-2</v>
      </c>
      <c r="L33" s="22">
        <v>150000</v>
      </c>
      <c r="M33" s="1">
        <f t="shared" si="37"/>
        <v>3.3890945183102088E-2</v>
      </c>
      <c r="N33" s="22">
        <v>138500</v>
      </c>
      <c r="O33" s="1">
        <f t="shared" si="38"/>
        <v>6.0684965077809093E-2</v>
      </c>
      <c r="P33" s="22">
        <v>130000</v>
      </c>
      <c r="Q33" s="1">
        <f t="shared" si="39"/>
        <v>0.11092121004956418</v>
      </c>
      <c r="R33" s="22">
        <v>117000</v>
      </c>
      <c r="S33" s="1">
        <f t="shared" si="40"/>
        <v>0.12480532215578073</v>
      </c>
      <c r="T33" s="23" t="s">
        <v>59</v>
      </c>
      <c r="U33" s="2" t="s">
        <v>2</v>
      </c>
      <c r="V33" s="22">
        <v>133840</v>
      </c>
      <c r="W33" s="1">
        <f t="shared" si="41"/>
        <v>2.4996936649920354E-2</v>
      </c>
      <c r="X33" s="22">
        <v>133840</v>
      </c>
      <c r="Y33" s="1">
        <f t="shared" si="42"/>
        <v>2.4996936649920354E-2</v>
      </c>
      <c r="Z33" s="22">
        <v>128485</v>
      </c>
      <c r="AA33" s="1">
        <f t="shared" si="43"/>
        <v>2.5001794959753014E-2</v>
      </c>
      <c r="AB33" s="22">
        <v>128485</v>
      </c>
      <c r="AC33" s="1">
        <f t="shared" si="47"/>
        <v>2.5001794959753014E-2</v>
      </c>
      <c r="AD33" s="22">
        <v>119946</v>
      </c>
      <c r="AE33" s="1">
        <f t="shared" si="44"/>
        <v>2.5004272773884804E-2</v>
      </c>
      <c r="AF33" s="23" t="s">
        <v>59</v>
      </c>
      <c r="AG33" s="2" t="s">
        <v>2</v>
      </c>
      <c r="AH33" s="22">
        <v>85853</v>
      </c>
      <c r="AI33" s="1">
        <f t="shared" si="48"/>
        <v>2.5000298475387719E-2</v>
      </c>
      <c r="AJ33" s="22">
        <v>81242</v>
      </c>
      <c r="AK33" s="1">
        <f t="shared" si="49"/>
        <v>2.5006308352258391E-2</v>
      </c>
      <c r="AL33" s="22">
        <v>81242</v>
      </c>
      <c r="AM33" s="1">
        <f t="shared" si="50"/>
        <v>2.5006308352258391E-2</v>
      </c>
      <c r="AN33" s="23" t="s">
        <v>59</v>
      </c>
      <c r="AO33" s="2" t="s">
        <v>2</v>
      </c>
      <c r="AP33" s="23" t="s">
        <v>59</v>
      </c>
      <c r="AQ33" s="2" t="s">
        <v>2</v>
      </c>
      <c r="AR33" s="23" t="s">
        <v>59</v>
      </c>
      <c r="AS33" s="2" t="s">
        <v>2</v>
      </c>
    </row>
    <row r="34" spans="1:45" ht="15.75" x14ac:dyDescent="0.15">
      <c r="A34" s="4" t="s">
        <v>41</v>
      </c>
      <c r="B34" s="5">
        <v>117240</v>
      </c>
      <c r="C34" s="1">
        <f t="shared" si="45"/>
        <v>2.7997229212517648E-2</v>
      </c>
      <c r="D34" s="3">
        <v>112304</v>
      </c>
      <c r="E34" s="1">
        <f t="shared" si="46"/>
        <v>2.8001281523181838E-2</v>
      </c>
      <c r="F34" s="23" t="s">
        <v>59</v>
      </c>
      <c r="G34" s="2" t="s">
        <v>2</v>
      </c>
      <c r="H34" s="22">
        <v>116056</v>
      </c>
      <c r="I34" s="1">
        <f t="shared" ref="I34:K35" si="51">(H34-H35)/H35</f>
        <v>2.7999468532707381E-2</v>
      </c>
      <c r="J34" s="22">
        <v>116056</v>
      </c>
      <c r="K34" s="1">
        <f t="shared" si="51"/>
        <v>2.7999468532707381E-2</v>
      </c>
      <c r="L34" s="22">
        <v>145083</v>
      </c>
      <c r="M34" s="1">
        <f t="shared" ref="M34:O35" si="52">(L34-L35)/L35</f>
        <v>2.8002352424343339E-2</v>
      </c>
      <c r="N34" s="22">
        <v>130576</v>
      </c>
      <c r="O34" s="1">
        <f t="shared" si="52"/>
        <v>2.8003684488147444E-2</v>
      </c>
      <c r="P34" s="22">
        <v>117020</v>
      </c>
      <c r="Q34" s="1">
        <f t="shared" si="39"/>
        <v>2.7997153725193926E-2</v>
      </c>
      <c r="R34" s="22">
        <v>104018</v>
      </c>
      <c r="S34" s="1">
        <f>(R34-R35)/R35</f>
        <v>2.7998221080199635E-2</v>
      </c>
      <c r="T34" s="23" t="s">
        <v>59</v>
      </c>
      <c r="U34" s="2" t="s">
        <v>2</v>
      </c>
      <c r="V34" s="22">
        <v>130576</v>
      </c>
      <c r="W34" s="1">
        <f>(V34-V35)/V35</f>
        <v>2.8003684488147444E-2</v>
      </c>
      <c r="X34" s="22">
        <v>130576</v>
      </c>
      <c r="Y34" s="1">
        <f t="shared" si="42"/>
        <v>2.8003684488147444E-2</v>
      </c>
      <c r="Z34" s="22">
        <v>125351</v>
      </c>
      <c r="AA34" s="1">
        <f t="shared" si="43"/>
        <v>2.7998064574329368E-2</v>
      </c>
      <c r="AB34" s="22">
        <v>125351</v>
      </c>
      <c r="AC34" s="1">
        <f t="shared" si="47"/>
        <v>2.7998064574329368E-2</v>
      </c>
      <c r="AD34" s="22">
        <v>117020</v>
      </c>
      <c r="AE34" s="1">
        <f t="shared" si="44"/>
        <v>2.7997153725193926E-2</v>
      </c>
      <c r="AF34" s="23" t="s">
        <v>59</v>
      </c>
      <c r="AG34" s="2" t="s">
        <v>2</v>
      </c>
      <c r="AH34" s="22">
        <v>83759</v>
      </c>
      <c r="AI34" s="1">
        <f t="shared" si="48"/>
        <v>2.7995287071356685E-2</v>
      </c>
      <c r="AJ34" s="22">
        <v>79260</v>
      </c>
      <c r="AK34" s="1">
        <f t="shared" si="49"/>
        <v>2.8002230840066925E-2</v>
      </c>
      <c r="AL34" s="22">
        <v>79260</v>
      </c>
      <c r="AM34" s="1">
        <f t="shared" si="50"/>
        <v>2.8002230840066925E-2</v>
      </c>
      <c r="AN34" s="23" t="s">
        <v>59</v>
      </c>
      <c r="AO34" s="2" t="s">
        <v>2</v>
      </c>
      <c r="AP34" s="23" t="s">
        <v>59</v>
      </c>
      <c r="AQ34" s="2" t="s">
        <v>2</v>
      </c>
      <c r="AR34" s="23" t="s">
        <v>59</v>
      </c>
      <c r="AS34" s="2" t="s">
        <v>2</v>
      </c>
    </row>
    <row r="35" spans="1:45" ht="15.75" x14ac:dyDescent="0.15">
      <c r="A35" s="4" t="s">
        <v>42</v>
      </c>
      <c r="B35" s="5">
        <v>114047</v>
      </c>
      <c r="C35" s="1">
        <f t="shared" si="45"/>
        <v>2.7802310700960689E-2</v>
      </c>
      <c r="D35" s="7">
        <v>109245</v>
      </c>
      <c r="E35" s="1">
        <f t="shared" si="46"/>
        <v>2.7801298334744567E-2</v>
      </c>
      <c r="F35" s="23" t="s">
        <v>59</v>
      </c>
      <c r="G35" s="2" t="s">
        <v>2</v>
      </c>
      <c r="H35" s="22">
        <v>112895</v>
      </c>
      <c r="I35" s="1">
        <f t="shared" si="51"/>
        <v>2.7803825529629192E-2</v>
      </c>
      <c r="J35" s="22">
        <v>112895</v>
      </c>
      <c r="K35" s="1">
        <f t="shared" si="51"/>
        <v>2.7803825529629192E-2</v>
      </c>
      <c r="L35" s="22">
        <v>141131</v>
      </c>
      <c r="M35" s="1">
        <f t="shared" si="52"/>
        <v>2.77976025751198E-2</v>
      </c>
      <c r="N35" s="22">
        <v>127019</v>
      </c>
      <c r="O35" s="1">
        <f t="shared" si="52"/>
        <v>2.7803176812344739E-2</v>
      </c>
      <c r="P35" s="22">
        <v>113833</v>
      </c>
      <c r="Q35" s="1">
        <f t="shared" si="39"/>
        <v>2.7800350325947597E-2</v>
      </c>
      <c r="R35" s="22">
        <v>101185</v>
      </c>
      <c r="S35" s="1">
        <f>(R35-R36)/R36</f>
        <v>2.7801478953356086E-2</v>
      </c>
      <c r="T35" s="23" t="s">
        <v>59</v>
      </c>
      <c r="U35" s="2" t="s">
        <v>2</v>
      </c>
      <c r="V35" s="22">
        <v>127019</v>
      </c>
      <c r="W35" s="1">
        <f>(V35-V36)/V36</f>
        <v>0.14685699839283456</v>
      </c>
      <c r="X35" s="22">
        <v>127019</v>
      </c>
      <c r="Y35" s="1">
        <f t="shared" si="42"/>
        <v>2.7803176812344739E-2</v>
      </c>
      <c r="Z35" s="22">
        <v>121937</v>
      </c>
      <c r="AA35" s="1">
        <f t="shared" si="43"/>
        <v>0.16737511248970838</v>
      </c>
      <c r="AB35" s="22">
        <v>121937</v>
      </c>
      <c r="AC35" s="1">
        <f t="shared" si="47"/>
        <v>2.7798615969453551E-2</v>
      </c>
      <c r="AD35" s="22">
        <v>113833</v>
      </c>
      <c r="AE35" s="1">
        <f t="shared" si="44"/>
        <v>2.7800350325947597E-2</v>
      </c>
      <c r="AF35" s="23" t="s">
        <v>59</v>
      </c>
      <c r="AG35" s="2" t="s">
        <v>2</v>
      </c>
      <c r="AH35" s="22">
        <v>81478</v>
      </c>
      <c r="AI35" s="1">
        <f t="shared" si="48"/>
        <v>2.7802305926280999E-2</v>
      </c>
      <c r="AJ35" s="22">
        <v>77101</v>
      </c>
      <c r="AK35" s="1">
        <f t="shared" si="49"/>
        <v>2.779407059827237E-2</v>
      </c>
      <c r="AL35" s="22">
        <v>77101</v>
      </c>
      <c r="AM35" s="1">
        <f t="shared" si="50"/>
        <v>2.779407059827237E-2</v>
      </c>
      <c r="AN35" s="23" t="s">
        <v>59</v>
      </c>
      <c r="AO35" s="2" t="s">
        <v>2</v>
      </c>
      <c r="AP35" s="23" t="s">
        <v>59</v>
      </c>
      <c r="AQ35" s="2" t="s">
        <v>2</v>
      </c>
      <c r="AR35" s="23" t="s">
        <v>59</v>
      </c>
      <c r="AS35" s="2" t="s">
        <v>2</v>
      </c>
    </row>
    <row r="36" spans="1:45" ht="15.75" x14ac:dyDescent="0.15">
      <c r="A36" s="4" t="s">
        <v>40</v>
      </c>
      <c r="B36" s="5">
        <v>110962</v>
      </c>
      <c r="C36" s="2" t="s">
        <v>2</v>
      </c>
      <c r="D36" s="3">
        <v>106290</v>
      </c>
      <c r="E36" s="2" t="s">
        <v>2</v>
      </c>
      <c r="F36" s="23" t="s">
        <v>59</v>
      </c>
      <c r="G36" s="2" t="s">
        <v>2</v>
      </c>
      <c r="H36" s="23">
        <v>109841</v>
      </c>
      <c r="I36" s="2" t="s">
        <v>2</v>
      </c>
      <c r="J36" s="23">
        <v>109841</v>
      </c>
      <c r="K36" s="2" t="s">
        <v>2</v>
      </c>
      <c r="L36" s="23">
        <v>137314</v>
      </c>
      <c r="M36" s="2" t="s">
        <v>2</v>
      </c>
      <c r="N36" s="23">
        <v>123583</v>
      </c>
      <c r="O36" s="2" t="s">
        <v>2</v>
      </c>
      <c r="P36" s="23">
        <v>110754</v>
      </c>
      <c r="Q36" s="2" t="s">
        <v>2</v>
      </c>
      <c r="R36" s="23">
        <v>98448</v>
      </c>
      <c r="S36" s="2" t="s">
        <v>2</v>
      </c>
      <c r="T36" s="23" t="s">
        <v>59</v>
      </c>
      <c r="U36" s="2" t="s">
        <v>2</v>
      </c>
      <c r="V36" s="23">
        <v>110754</v>
      </c>
      <c r="W36" s="2" t="s">
        <v>2</v>
      </c>
      <c r="X36" s="23">
        <v>123583</v>
      </c>
      <c r="Y36" s="2" t="s">
        <v>2</v>
      </c>
      <c r="Z36" s="23">
        <v>104454</v>
      </c>
      <c r="AA36" s="2" t="s">
        <v>2</v>
      </c>
      <c r="AB36" s="23">
        <v>118639</v>
      </c>
      <c r="AC36" s="2" t="s">
        <v>2</v>
      </c>
      <c r="AD36" s="23">
        <v>110754</v>
      </c>
      <c r="AE36" s="2" t="s">
        <v>2</v>
      </c>
      <c r="AF36" s="23" t="s">
        <v>59</v>
      </c>
      <c r="AG36" s="2" t="s">
        <v>2</v>
      </c>
      <c r="AH36" s="23">
        <v>79274</v>
      </c>
      <c r="AI36" s="2" t="s">
        <v>2</v>
      </c>
      <c r="AJ36" s="23">
        <v>75016</v>
      </c>
      <c r="AK36" s="2" t="s">
        <v>2</v>
      </c>
      <c r="AL36" s="23">
        <v>75016</v>
      </c>
      <c r="AM36" s="2" t="s">
        <v>2</v>
      </c>
      <c r="AN36" s="23" t="s">
        <v>59</v>
      </c>
      <c r="AO36" s="2" t="s">
        <v>2</v>
      </c>
      <c r="AP36" s="23" t="s">
        <v>59</v>
      </c>
      <c r="AQ36" s="2" t="s">
        <v>2</v>
      </c>
      <c r="AR36" s="23" t="s">
        <v>59</v>
      </c>
      <c r="AS36" s="2" t="s">
        <v>2</v>
      </c>
    </row>
    <row r="37" spans="1:45" ht="15.75" customHeight="1" x14ac:dyDescent="0.15">
      <c r="A37" s="30"/>
      <c r="B37" s="31"/>
      <c r="C37" s="32"/>
      <c r="D37" s="31"/>
      <c r="E37" s="32"/>
      <c r="F37" s="33"/>
      <c r="G37" s="32"/>
      <c r="H37" s="33"/>
      <c r="I37" s="32"/>
      <c r="J37" s="33"/>
      <c r="K37" s="32"/>
      <c r="L37" s="33"/>
      <c r="M37" s="32"/>
      <c r="N37" s="33"/>
      <c r="O37" s="32"/>
      <c r="P37" s="33"/>
      <c r="Q37" s="32"/>
      <c r="R37" s="33"/>
      <c r="S37" s="32"/>
      <c r="T37" s="32"/>
      <c r="U37" s="32"/>
      <c r="V37" s="33"/>
      <c r="W37" s="32"/>
      <c r="X37" s="33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AS37" s="34"/>
    </row>
    <row r="38" spans="1:45" ht="15.75" customHeight="1" x14ac:dyDescent="0.1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7"/>
    </row>
    <row r="39" spans="1:45" ht="15.75" customHeight="1" x14ac:dyDescent="0.25">
      <c r="A39" s="35" t="s">
        <v>43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7"/>
    </row>
    <row r="40" spans="1:45" ht="15.75" customHeight="1" x14ac:dyDescent="0.25">
      <c r="A40" s="35" t="s">
        <v>108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7"/>
    </row>
    <row r="41" spans="1:45" ht="15.75" customHeight="1" x14ac:dyDescent="0.25">
      <c r="A41" s="35" t="s">
        <v>104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7"/>
    </row>
    <row r="42" spans="1:45" ht="15.75" customHeight="1" x14ac:dyDescent="0.25">
      <c r="A42" s="35" t="s">
        <v>98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7"/>
    </row>
    <row r="43" spans="1:45" ht="15.75" customHeight="1" x14ac:dyDescent="0.25">
      <c r="A43" s="35" t="s">
        <v>97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7"/>
    </row>
    <row r="44" spans="1:45" ht="15.75" customHeight="1" x14ac:dyDescent="0.25">
      <c r="A44" s="35" t="s">
        <v>95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7"/>
    </row>
    <row r="45" spans="1:45" ht="15.75" customHeight="1" x14ac:dyDescent="0.25">
      <c r="A45" s="35" t="s">
        <v>91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7"/>
    </row>
    <row r="46" spans="1:45" ht="15.75" customHeight="1" x14ac:dyDescent="0.25">
      <c r="A46" s="35" t="s">
        <v>86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7"/>
    </row>
    <row r="47" spans="1:45" ht="15.75" customHeight="1" x14ac:dyDescent="0.25">
      <c r="A47" s="35" t="s">
        <v>81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7"/>
    </row>
    <row r="48" spans="1:45" ht="15.75" customHeight="1" x14ac:dyDescent="0.25">
      <c r="A48" s="35" t="s">
        <v>82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7"/>
    </row>
    <row r="49" spans="1:45" ht="15.75" customHeight="1" x14ac:dyDescent="0.25">
      <c r="A49" s="35" t="s">
        <v>83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7"/>
    </row>
    <row r="50" spans="1:45" ht="15.75" customHeight="1" x14ac:dyDescent="0.25">
      <c r="A50" s="35" t="s">
        <v>84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7"/>
    </row>
    <row r="51" spans="1:45" ht="15.75" customHeight="1" x14ac:dyDescent="0.25">
      <c r="A51" s="35" t="s">
        <v>85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7"/>
    </row>
    <row r="52" spans="1:45" ht="15.75" customHeight="1" x14ac:dyDescent="0.25">
      <c r="A52" s="35" t="s">
        <v>60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7"/>
    </row>
    <row r="53" spans="1:45" ht="15.75" customHeight="1" x14ac:dyDescent="0.25">
      <c r="A53" s="35" t="s">
        <v>44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7"/>
    </row>
    <row r="54" spans="1:45" ht="15.75" customHeight="1" x14ac:dyDescent="0.25">
      <c r="A54" s="35" t="s">
        <v>45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7"/>
    </row>
    <row r="55" spans="1:45" ht="15.75" customHeight="1" x14ac:dyDescent="0.25">
      <c r="A55" s="35" t="s">
        <v>46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7"/>
    </row>
    <row r="56" spans="1:45" ht="15.75" customHeight="1" x14ac:dyDescent="0.25">
      <c r="A56" s="35" t="s">
        <v>47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7"/>
    </row>
    <row r="57" spans="1:45" ht="15.75" customHeight="1" x14ac:dyDescent="0.25">
      <c r="A57" s="35" t="s">
        <v>48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7"/>
    </row>
    <row r="58" spans="1:45" ht="15.75" customHeight="1" x14ac:dyDescent="0.25">
      <c r="A58" s="35" t="s">
        <v>49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</row>
    <row r="59" spans="1:45" ht="15.75" customHeight="1" x14ac:dyDescent="0.25">
      <c r="A59" s="35" t="s">
        <v>50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7"/>
    </row>
    <row r="60" spans="1:45" ht="15.75" customHeight="1" x14ac:dyDescent="0.25">
      <c r="A60" s="35" t="s">
        <v>51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7"/>
    </row>
    <row r="61" spans="1:45" ht="15.75" customHeight="1" x14ac:dyDescent="0.25">
      <c r="A61" s="35" t="s">
        <v>89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7"/>
    </row>
    <row r="62" spans="1:45" ht="15.75" customHeight="1" x14ac:dyDescent="0.25">
      <c r="A62" s="35" t="s">
        <v>52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7"/>
    </row>
    <row r="63" spans="1:45" ht="15.75" customHeight="1" x14ac:dyDescent="0.25">
      <c r="A63" s="35" t="s">
        <v>53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7"/>
    </row>
    <row r="64" spans="1:45" ht="15.75" customHeight="1" x14ac:dyDescent="0.25">
      <c r="A64" s="35" t="s">
        <v>54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7"/>
    </row>
    <row r="65" spans="1:45" ht="15.75" customHeight="1" x14ac:dyDescent="0.25">
      <c r="A65" s="35" t="s">
        <v>55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7"/>
    </row>
    <row r="66" spans="1:45" ht="15.75" customHeight="1" x14ac:dyDescent="0.25">
      <c r="A66" s="35" t="s">
        <v>56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7"/>
    </row>
    <row r="67" spans="1:45" ht="15.75" customHeight="1" x14ac:dyDescent="0.25">
      <c r="A67" s="35" t="s">
        <v>57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thickBot="1" x14ac:dyDescent="0.3">
      <c r="A68" s="36" t="s">
        <v>58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9"/>
    </row>
  </sheetData>
  <mergeCells count="5">
    <mergeCell ref="A1:AS1"/>
    <mergeCell ref="V2:Y2"/>
    <mergeCell ref="Z2:AC2"/>
    <mergeCell ref="AH2:AK2"/>
    <mergeCell ref="AN2:AQ2"/>
  </mergeCells>
  <phoneticPr fontId="0" type="noConversion"/>
  <printOptions horizontalCentered="1"/>
  <pageMargins left="0.25" right="0.25" top="0.5" bottom="0.5" header="0.3" footer="0.3"/>
  <pageSetup paperSize="5" scale="35" firstPageNumber="10" fitToHeight="0" orientation="landscape" r:id="rId1"/>
  <headerFooter>
    <oddFooter>&amp;L&amp;"Arial,Regular"&amp;16Office of Economic and Demographic Research&amp;R&amp;"Arial,Regular"&amp;16June 25,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="75" zoomScaleNormal="75" workbookViewId="0">
      <selection sqref="A1:G1"/>
    </sheetView>
  </sheetViews>
  <sheetFormatPr defaultRowHeight="12" x14ac:dyDescent="0.15"/>
  <cols>
    <col min="1" max="1" width="18.625" customWidth="1"/>
    <col min="2" max="2" width="13.625" customWidth="1"/>
    <col min="3" max="3" width="6.625" customWidth="1"/>
    <col min="4" max="4" width="13.625" customWidth="1"/>
    <col min="5" max="5" width="6.625" customWidth="1"/>
    <col min="6" max="6" width="13.625" customWidth="1"/>
    <col min="7" max="7" width="6.625" customWidth="1"/>
  </cols>
  <sheetData>
    <row r="1" spans="1:7" ht="16.5" thickBot="1" x14ac:dyDescent="0.2">
      <c r="A1" s="66" t="s">
        <v>74</v>
      </c>
      <c r="B1" s="67"/>
      <c r="C1" s="67"/>
      <c r="D1" s="67"/>
      <c r="E1" s="67"/>
      <c r="F1" s="67"/>
      <c r="G1" s="68"/>
    </row>
    <row r="2" spans="1:7" ht="15.75" x14ac:dyDescent="0.15">
      <c r="A2" s="8"/>
      <c r="B2" s="9" t="s">
        <v>70</v>
      </c>
      <c r="C2" s="10" t="s">
        <v>0</v>
      </c>
      <c r="D2" s="24"/>
      <c r="E2" s="10" t="s">
        <v>0</v>
      </c>
      <c r="F2" s="24"/>
      <c r="G2" s="10" t="s">
        <v>0</v>
      </c>
    </row>
    <row r="3" spans="1:7" ht="16.5" thickBot="1" x14ac:dyDescent="0.2">
      <c r="A3" s="12" t="s">
        <v>10</v>
      </c>
      <c r="B3" s="13" t="s">
        <v>71</v>
      </c>
      <c r="C3" s="14" t="s">
        <v>1</v>
      </c>
      <c r="D3" s="13" t="s">
        <v>72</v>
      </c>
      <c r="E3" s="14" t="s">
        <v>1</v>
      </c>
      <c r="F3" s="25" t="s">
        <v>73</v>
      </c>
      <c r="G3" s="14" t="s">
        <v>1</v>
      </c>
    </row>
    <row r="4" spans="1:7" ht="15.75" x14ac:dyDescent="0.15">
      <c r="A4" s="4" t="s">
        <v>37</v>
      </c>
      <c r="B4" s="5">
        <v>121931</v>
      </c>
      <c r="C4" s="1">
        <f>(B4-B5)/B5</f>
        <v>0</v>
      </c>
      <c r="D4" s="5">
        <v>121931</v>
      </c>
      <c r="E4" s="1">
        <f t="shared" ref="E4:G8" si="0">(D4-D5)/D5</f>
        <v>0</v>
      </c>
      <c r="F4" s="5">
        <v>121931</v>
      </c>
      <c r="G4" s="1">
        <f t="shared" si="0"/>
        <v>0</v>
      </c>
    </row>
    <row r="5" spans="1:7" ht="15.75" x14ac:dyDescent="0.15">
      <c r="A5" s="4" t="s">
        <v>38</v>
      </c>
      <c r="B5" s="5">
        <v>121931</v>
      </c>
      <c r="C5" s="1">
        <f>(B5-B6)/B6</f>
        <v>2.5000630479921317E-2</v>
      </c>
      <c r="D5" s="5">
        <v>121931</v>
      </c>
      <c r="E5" s="1">
        <f t="shared" si="0"/>
        <v>2.5000630479921317E-2</v>
      </c>
      <c r="F5" s="5">
        <v>121931</v>
      </c>
      <c r="G5" s="1">
        <f t="shared" si="0"/>
        <v>2.5000630479921317E-2</v>
      </c>
    </row>
    <row r="6" spans="1:7" ht="15.75" x14ac:dyDescent="0.15">
      <c r="A6" s="4" t="s">
        <v>39</v>
      </c>
      <c r="B6" s="5">
        <v>118957</v>
      </c>
      <c r="C6" s="1">
        <f>(B6-B7)/B7</f>
        <v>2.4996553388019576E-2</v>
      </c>
      <c r="D6" s="5">
        <v>118957</v>
      </c>
      <c r="E6" s="1">
        <f t="shared" si="0"/>
        <v>2.4996553388019576E-2</v>
      </c>
      <c r="F6" s="5">
        <v>118957</v>
      </c>
      <c r="G6" s="1">
        <f t="shared" si="0"/>
        <v>2.4996553388019576E-2</v>
      </c>
    </row>
    <row r="7" spans="1:7" ht="15.75" x14ac:dyDescent="0.15">
      <c r="A7" s="4" t="s">
        <v>41</v>
      </c>
      <c r="B7" s="5">
        <v>116056</v>
      </c>
      <c r="C7" s="1">
        <f>(B7-B8)/B8</f>
        <v>2.7999468532707381E-2</v>
      </c>
      <c r="D7" s="5">
        <v>116056</v>
      </c>
      <c r="E7" s="1">
        <f t="shared" si="0"/>
        <v>2.7999468532707381E-2</v>
      </c>
      <c r="F7" s="5">
        <v>116056</v>
      </c>
      <c r="G7" s="1">
        <f t="shared" si="0"/>
        <v>2.7999468532707381E-2</v>
      </c>
    </row>
    <row r="8" spans="1:7" ht="15.75" x14ac:dyDescent="0.15">
      <c r="A8" s="4" t="s">
        <v>42</v>
      </c>
      <c r="B8" s="5">
        <v>112895</v>
      </c>
      <c r="C8" s="1">
        <f>(B8-B9)/B9</f>
        <v>2.7803825529629192E-2</v>
      </c>
      <c r="D8" s="5">
        <v>112895</v>
      </c>
      <c r="E8" s="1">
        <f t="shared" si="0"/>
        <v>2.7803825529629192E-2</v>
      </c>
      <c r="F8" s="5">
        <v>112895</v>
      </c>
      <c r="G8" s="1">
        <f t="shared" si="0"/>
        <v>2.7803825529629192E-2</v>
      </c>
    </row>
    <row r="9" spans="1:7" ht="15.75" x14ac:dyDescent="0.15">
      <c r="A9" s="4" t="s">
        <v>40</v>
      </c>
      <c r="B9" s="5">
        <v>109841</v>
      </c>
      <c r="C9" s="2" t="s">
        <v>2</v>
      </c>
      <c r="D9" s="5">
        <v>109841</v>
      </c>
      <c r="E9" s="2" t="s">
        <v>2</v>
      </c>
      <c r="F9" s="5">
        <v>109841</v>
      </c>
      <c r="G9" s="2" t="s">
        <v>2</v>
      </c>
    </row>
    <row r="10" spans="1:7" ht="15.75" customHeight="1" x14ac:dyDescent="0.15">
      <c r="A10" s="30"/>
      <c r="B10" s="31"/>
      <c r="C10" s="32"/>
      <c r="D10" s="31"/>
      <c r="E10" s="32"/>
      <c r="F10" s="33"/>
      <c r="G10" s="34"/>
    </row>
    <row r="11" spans="1:7" ht="15.75" customHeight="1" x14ac:dyDescent="0.15">
      <c r="A11" s="15"/>
      <c r="B11" s="16"/>
      <c r="C11" s="16"/>
      <c r="D11" s="16"/>
      <c r="E11" s="16"/>
      <c r="F11" s="16"/>
      <c r="G11" s="17"/>
    </row>
    <row r="12" spans="1:7" ht="15.75" customHeight="1" x14ac:dyDescent="0.2">
      <c r="A12" s="45" t="s">
        <v>43</v>
      </c>
      <c r="B12" s="16"/>
      <c r="C12" s="16"/>
      <c r="D12" s="16"/>
      <c r="E12" s="16"/>
      <c r="F12" s="16"/>
      <c r="G12" s="17"/>
    </row>
    <row r="13" spans="1:7" ht="15.75" customHeight="1" x14ac:dyDescent="0.2">
      <c r="A13" s="45" t="s">
        <v>53</v>
      </c>
      <c r="B13" s="16"/>
      <c r="C13" s="16"/>
      <c r="D13" s="16"/>
      <c r="E13" s="16"/>
      <c r="F13" s="16"/>
      <c r="G13" s="17"/>
    </row>
    <row r="14" spans="1:7" ht="15.75" customHeight="1" x14ac:dyDescent="0.2">
      <c r="A14" s="45" t="s">
        <v>54</v>
      </c>
      <c r="B14" s="16"/>
      <c r="C14" s="16"/>
      <c r="D14" s="16"/>
      <c r="E14" s="16"/>
      <c r="F14" s="16"/>
      <c r="G14" s="17"/>
    </row>
    <row r="15" spans="1:7" ht="15.75" customHeight="1" x14ac:dyDescent="0.2">
      <c r="A15" s="45" t="s">
        <v>55</v>
      </c>
      <c r="B15" s="16"/>
      <c r="C15" s="16"/>
      <c r="D15" s="16"/>
      <c r="E15" s="16"/>
      <c r="F15" s="16"/>
      <c r="G15" s="17"/>
    </row>
    <row r="16" spans="1:7" ht="15.75" customHeight="1" x14ac:dyDescent="0.2">
      <c r="A16" s="45" t="s">
        <v>56</v>
      </c>
      <c r="B16" s="16"/>
      <c r="C16" s="16"/>
      <c r="D16" s="16"/>
      <c r="E16" s="16"/>
      <c r="F16" s="16"/>
      <c r="G16" s="17"/>
    </row>
    <row r="17" spans="1:7" ht="15.75" customHeight="1" x14ac:dyDescent="0.2">
      <c r="A17" s="45" t="s">
        <v>57</v>
      </c>
      <c r="B17" s="16"/>
      <c r="C17" s="16"/>
      <c r="D17" s="16"/>
      <c r="E17" s="16"/>
      <c r="F17" s="16"/>
      <c r="G17" s="17"/>
    </row>
    <row r="18" spans="1:7" ht="15.75" customHeight="1" thickBot="1" x14ac:dyDescent="0.25">
      <c r="A18" s="46" t="s">
        <v>58</v>
      </c>
      <c r="B18" s="28"/>
      <c r="C18" s="28"/>
      <c r="D18" s="28"/>
      <c r="E18" s="28"/>
      <c r="F18" s="28"/>
      <c r="G18" s="29"/>
    </row>
  </sheetData>
  <mergeCells count="1">
    <mergeCell ref="A1:G1"/>
  </mergeCells>
  <printOptions horizontalCentered="1"/>
  <pageMargins left="0.5" right="0.5" top="0.5" bottom="0.5" header="0.3" footer="0.3"/>
  <pageSetup orientation="landscape" r:id="rId1"/>
  <headerFooter>
    <oddFooter>&amp;L&amp;"Arial,Regular"Office of Economic and Demographic Research&amp;R&amp;"Arial,Regular"August 16,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Current Positions</vt:lpstr>
      <vt:lpstr>Previously-Elected Positions</vt:lpstr>
      <vt:lpstr>'Current Positions'!Print_Area</vt:lpstr>
      <vt:lpstr>'Previously-Elected Positions'!Print_Area</vt:lpstr>
      <vt:lpstr>'Current Positions'!Print_Titles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2024-06-25T20:35:38Z</cp:lastPrinted>
  <dcterms:created xsi:type="dcterms:W3CDTF">2000-01-31T16:15:19Z</dcterms:created>
  <dcterms:modified xsi:type="dcterms:W3CDTF">2024-06-25T20:36:55Z</dcterms:modified>
</cp:coreProperties>
</file>