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Revenue Data/legislative/other own source/"/>
    </mc:Choice>
  </mc:AlternateContent>
  <xr:revisionPtr revIDLastSave="110" documentId="11_4924D895CBE1158B3F29C4D93FC6FC46BCFE6532" xr6:coauthVersionLast="47" xr6:coauthVersionMax="47" xr10:uidLastSave="{37A7F00A-1438-4C9B-8F40-C9AD59130ED4}"/>
  <bookViews>
    <workbookView xWindow="-108" yWindow="-108" windowWidth="23256" windowHeight="13896" tabRatio="602" xr2:uid="{00000000-000D-0000-FFFF-FFFF00000000}"/>
  </bookViews>
  <sheets>
    <sheet name="Counties" sheetId="11" r:id="rId1"/>
    <sheet name="Municipalities" sheetId="12" r:id="rId2"/>
  </sheets>
  <definedNames>
    <definedName name="_xlnm.Print_Area" localSheetId="0">Counties!$A$1:$D$16</definedName>
    <definedName name="_xlnm.Print_Area" localSheetId="1">Municipalities!$A$1:$E$16</definedName>
    <definedName name="_xlnm.Print_Titles" localSheetId="0">Counties!$1:$3</definedName>
    <definedName name="_xlnm.Print_Titles" localSheetId="1">Municipalities!$1:$3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1" l="1"/>
  <c r="C10" i="11"/>
  <c r="D12" i="12"/>
  <c r="D10" i="12"/>
  <c r="E10" i="12"/>
  <c r="E11" i="12" l="1"/>
  <c r="E12" i="12"/>
  <c r="C12" i="12"/>
  <c r="C10" i="12"/>
  <c r="D11" i="12" s="1"/>
  <c r="B10" i="11" l="1"/>
  <c r="C11" i="11" s="1"/>
  <c r="D10" i="11"/>
  <c r="D11" i="11" s="1"/>
  <c r="B12" i="11"/>
  <c r="D1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O'Cain, Steve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Verified revenues reported as of August 14, 2024.
</t>
        </r>
      </text>
    </comment>
    <comment ref="C3" authorId="0" shapeId="0" xr:uid="{72DF4921-91A1-422F-8494-A8CB3FBD548B}">
      <text>
        <r>
          <rPr>
            <b/>
            <sz val="9"/>
            <color indexed="81"/>
            <rFont val="Tahoma"/>
            <family val="2"/>
          </rPr>
          <t>Verified revenues reported as of December 17, 2024.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Verified revenues reported as of January 21, 2025.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Verified revenues reported as of February 2, 2023.</t>
        </r>
      </text>
    </comment>
    <comment ref="AD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Verified revenues reported as of February 2, 2023.
</t>
        </r>
      </text>
    </comment>
    <comment ref="AE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Verified revenues reported as of February 2, 2023.
</t>
        </r>
      </text>
    </comment>
    <comment ref="AF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Verified revenues reported as of February 2, 2023.
</t>
        </r>
      </text>
    </comment>
    <comment ref="AG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Verified revenues reported as of March 6, 2023.</t>
        </r>
      </text>
    </comment>
    <comment ref="AH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Verified revenues reported as of March 6, 2023.</t>
        </r>
      </text>
    </comment>
    <comment ref="AI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Verified revenues reported as of March 6, 2023.
</t>
        </r>
      </text>
    </comment>
    <comment ref="AJ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Verified revenues reported as of ???, 2024.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O'Cain, Steve</author>
  </authors>
  <commentList>
    <comment ref="C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Verified revenues reported as of August 14, 2024.</t>
        </r>
      </text>
    </comment>
    <comment ref="D3" authorId="0" shapeId="0" xr:uid="{F16C83DE-8CAD-4B87-ADB4-A8D038ADFFDF}">
      <text>
        <r>
          <rPr>
            <b/>
            <sz val="9"/>
            <color indexed="81"/>
            <rFont val="Tahoma"/>
            <family val="2"/>
          </rPr>
          <t>Verified revenues reported as of December 17, 2024.</t>
        </r>
      </text>
    </comment>
    <comment ref="E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Verified revenues reported as of January 21, 2025.</t>
        </r>
      </text>
    </comment>
  </commentList>
</comments>
</file>

<file path=xl/sharedStrings.xml><?xml version="1.0" encoding="utf-8"?>
<sst xmlns="http://schemas.openxmlformats.org/spreadsheetml/2006/main" count="37" uniqueCount="27">
  <si>
    <t>Seminole</t>
  </si>
  <si>
    <t>County</t>
  </si>
  <si>
    <t>Collier</t>
  </si>
  <si>
    <t>Hendry</t>
  </si>
  <si>
    <t>Hillsborough</t>
  </si>
  <si>
    <t>Jefferson</t>
  </si>
  <si>
    <t>Miami-Dade</t>
  </si>
  <si>
    <t>Polk</t>
  </si>
  <si>
    <t>Volusia</t>
  </si>
  <si>
    <t>Data Source: Florida Department of Financial Services.</t>
  </si>
  <si>
    <t>% Change</t>
  </si>
  <si>
    <t># Reporting</t>
  </si>
  <si>
    <t>-</t>
  </si>
  <si>
    <t>Statewide Total</t>
  </si>
  <si>
    <t>Municipality</t>
  </si>
  <si>
    <t>Tampa</t>
  </si>
  <si>
    <t>Miami</t>
  </si>
  <si>
    <t>Sanford</t>
  </si>
  <si>
    <t>Total Reported Gross Receipts Tax Revenues on Commercial Hazardous Waste Facilities</t>
  </si>
  <si>
    <t>Note: The separate Revenue Account #319.100 Gross Receipts Tax on Commercial Hazardous Waste Facilities was recently created, and FY 2020-21 reflects the first year of local government reporting.</t>
  </si>
  <si>
    <t>Local Fiscal Years Ended September 30, 2021 - 2023</t>
  </si>
  <si>
    <t>Clay</t>
  </si>
  <si>
    <t>Fort Lauderdale</t>
  </si>
  <si>
    <t>Broward</t>
  </si>
  <si>
    <t>Gainesville</t>
  </si>
  <si>
    <t>Alachua</t>
  </si>
  <si>
    <t>Lauderdale Lakes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</si>
</sst>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2" fontId="0" fillId="0" borderId="0" xfId="0" applyNumberFormat="1"/>
    <xf numFmtId="0" fontId="3" fillId="0" borderId="0" xfId="0" applyFont="1"/>
    <xf numFmtId="0" fontId="0" fillId="0" borderId="1" xfId="0" applyBorder="1"/>
    <xf numFmtId="0" fontId="0" fillId="0" borderId="0" xfId="0" applyBorder="1"/>
    <xf numFmtId="42" fontId="0" fillId="0" borderId="0" xfId="0" applyNumberFormat="1" applyBorder="1"/>
    <xf numFmtId="42" fontId="0" fillId="0" borderId="2" xfId="0" applyNumberFormat="1" applyBorder="1"/>
    <xf numFmtId="0" fontId="0" fillId="0" borderId="3" xfId="0" applyBorder="1"/>
    <xf numFmtId="0" fontId="0" fillId="0" borderId="4" xfId="0" applyBorder="1"/>
    <xf numFmtId="42" fontId="0" fillId="0" borderId="4" xfId="0" applyNumberFormat="1" applyBorder="1"/>
    <xf numFmtId="42" fontId="0" fillId="0" borderId="5" xfId="0" applyNumberFormat="1" applyBorder="1"/>
    <xf numFmtId="0" fontId="0" fillId="0" borderId="6" xfId="0" applyBorder="1"/>
    <xf numFmtId="0" fontId="5" fillId="2" borderId="7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" fillId="2" borderId="6" xfId="0" applyFont="1" applyFill="1" applyBorder="1"/>
    <xf numFmtId="42" fontId="1" fillId="2" borderId="11" xfId="0" applyNumberFormat="1" applyFont="1" applyFill="1" applyBorder="1"/>
    <xf numFmtId="0" fontId="5" fillId="2" borderId="6" xfId="0" applyFont="1" applyFill="1" applyBorder="1"/>
    <xf numFmtId="42" fontId="1" fillId="2" borderId="12" xfId="0" applyNumberFormat="1" applyFont="1" applyFill="1" applyBorder="1"/>
    <xf numFmtId="41" fontId="5" fillId="2" borderId="12" xfId="0" applyNumberFormat="1" applyFont="1" applyFill="1" applyBorder="1"/>
    <xf numFmtId="41" fontId="5" fillId="2" borderId="11" xfId="0" applyNumberFormat="1" applyFont="1" applyFill="1" applyBorder="1"/>
    <xf numFmtId="42" fontId="0" fillId="0" borderId="11" xfId="0" applyNumberFormat="1" applyBorder="1"/>
    <xf numFmtId="42" fontId="0" fillId="0" borderId="12" xfId="0" applyNumberFormat="1" applyBorder="1"/>
    <xf numFmtId="164" fontId="5" fillId="2" borderId="12" xfId="0" applyNumberFormat="1" applyFont="1" applyFill="1" applyBorder="1"/>
    <xf numFmtId="0" fontId="2" fillId="0" borderId="1" xfId="0" applyFont="1" applyBorder="1"/>
    <xf numFmtId="164" fontId="1" fillId="2" borderId="10" xfId="0" applyNumberFormat="1" applyFont="1" applyFill="1" applyBorder="1" applyAlignment="1">
      <alignment horizontal="right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11" xfId="0" applyBorder="1"/>
    <xf numFmtId="0" fontId="9" fillId="2" borderId="16" xfId="0" applyFont="1" applyFill="1" applyBorder="1"/>
    <xf numFmtId="0" fontId="9" fillId="2" borderId="10" xfId="0" applyFont="1" applyFill="1" applyBorder="1"/>
    <xf numFmtId="42" fontId="9" fillId="2" borderId="11" xfId="0" applyNumberFormat="1" applyFont="1" applyFill="1" applyBorder="1"/>
    <xf numFmtId="42" fontId="9" fillId="2" borderId="12" xfId="0" applyNumberFormat="1" applyFont="1" applyFill="1" applyBorder="1"/>
    <xf numFmtId="0" fontId="1" fillId="2" borderId="16" xfId="0" applyFont="1" applyFill="1" applyBorder="1"/>
    <xf numFmtId="0" fontId="1" fillId="2" borderId="10" xfId="0" applyFont="1" applyFill="1" applyBorder="1"/>
    <xf numFmtId="164" fontId="1" fillId="2" borderId="12" xfId="0" applyNumberFormat="1" applyFont="1" applyFill="1" applyBorder="1"/>
    <xf numFmtId="41" fontId="1" fillId="2" borderId="11" xfId="0" applyNumberFormat="1" applyFont="1" applyFill="1" applyBorder="1"/>
    <xf numFmtId="41" fontId="1" fillId="2" borderId="12" xfId="0" applyNumberFormat="1" applyFont="1" applyFill="1" applyBorder="1"/>
    <xf numFmtId="42" fontId="0" fillId="0" borderId="17" xfId="0" applyNumberFormat="1" applyBorder="1"/>
    <xf numFmtId="0" fontId="2" fillId="0" borderId="0" xfId="0" applyFont="1"/>
    <xf numFmtId="164" fontId="1" fillId="2" borderId="11" xfId="0" applyNumberFormat="1" applyFont="1" applyFill="1" applyBorder="1" applyAlignment="1">
      <alignment horizontal="right"/>
    </xf>
    <xf numFmtId="164" fontId="1" fillId="2" borderId="11" xfId="0" applyNumberFormat="1" applyFont="1" applyFill="1" applyBorder="1"/>
    <xf numFmtId="164" fontId="5" fillId="2" borderId="11" xfId="0" applyNumberFormat="1" applyFont="1" applyFill="1" applyBorder="1"/>
    <xf numFmtId="0" fontId="11" fillId="0" borderId="0" xfId="0" applyFont="1"/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0"/>
  <sheetViews>
    <sheetView tabSelected="1" workbookViewId="0">
      <selection sqref="A1:D1"/>
    </sheetView>
  </sheetViews>
  <sheetFormatPr defaultRowHeight="13.2" x14ac:dyDescent="0.25"/>
  <cols>
    <col min="1" max="1" width="35.6640625" customWidth="1"/>
    <col min="2" max="4" width="14.77734375" customWidth="1"/>
  </cols>
  <sheetData>
    <row r="1" spans="1:36" ht="42" customHeight="1" x14ac:dyDescent="0.4">
      <c r="A1" s="46" t="s">
        <v>18</v>
      </c>
      <c r="B1" s="47"/>
      <c r="C1" s="47"/>
      <c r="D1" s="48"/>
    </row>
    <row r="2" spans="1:36" s="45" customFormat="1" ht="16.2" thickBot="1" x14ac:dyDescent="0.35">
      <c r="A2" s="49" t="s">
        <v>20</v>
      </c>
      <c r="B2" s="50"/>
      <c r="C2" s="50"/>
      <c r="D2" s="51"/>
    </row>
    <row r="3" spans="1:36" ht="13.8" thickBot="1" x14ac:dyDescent="0.3">
      <c r="A3" s="12" t="s">
        <v>1</v>
      </c>
      <c r="B3" s="13">
        <v>2021</v>
      </c>
      <c r="C3" s="13">
        <v>2022</v>
      </c>
      <c r="D3" s="14">
        <v>2023</v>
      </c>
    </row>
    <row r="4" spans="1:36" x14ac:dyDescent="0.25">
      <c r="A4" s="11" t="s">
        <v>21</v>
      </c>
      <c r="B4" s="21">
        <v>0</v>
      </c>
      <c r="C4" s="21">
        <v>0</v>
      </c>
      <c r="D4" s="22">
        <v>17328</v>
      </c>
    </row>
    <row r="5" spans="1:36" x14ac:dyDescent="0.25">
      <c r="A5" s="11" t="s">
        <v>2</v>
      </c>
      <c r="B5" s="21">
        <v>636977</v>
      </c>
      <c r="C5" s="21">
        <v>0</v>
      </c>
      <c r="D5" s="22">
        <v>0</v>
      </c>
    </row>
    <row r="6" spans="1:36" x14ac:dyDescent="0.25">
      <c r="A6" s="11" t="s">
        <v>3</v>
      </c>
      <c r="B6" s="21">
        <v>5694934</v>
      </c>
      <c r="C6" s="21">
        <v>6224831</v>
      </c>
      <c r="D6" s="22">
        <v>7145679</v>
      </c>
    </row>
    <row r="7" spans="1:36" x14ac:dyDescent="0.25">
      <c r="A7" s="11" t="s">
        <v>5</v>
      </c>
      <c r="B7" s="21">
        <v>0</v>
      </c>
      <c r="C7" s="21">
        <v>846571</v>
      </c>
      <c r="D7" s="22">
        <v>0</v>
      </c>
    </row>
    <row r="8" spans="1:36" x14ac:dyDescent="0.25">
      <c r="A8" s="11" t="s">
        <v>7</v>
      </c>
      <c r="B8" s="21">
        <v>49315</v>
      </c>
      <c r="C8" s="21">
        <v>0</v>
      </c>
      <c r="D8" s="22">
        <v>0</v>
      </c>
    </row>
    <row r="9" spans="1:36" x14ac:dyDescent="0.25">
      <c r="A9" s="11" t="s">
        <v>8</v>
      </c>
      <c r="B9" s="21">
        <v>0</v>
      </c>
      <c r="C9" s="21">
        <v>153551</v>
      </c>
      <c r="D9" s="22">
        <v>188421</v>
      </c>
    </row>
    <row r="10" spans="1:36" x14ac:dyDescent="0.25">
      <c r="A10" s="15" t="s">
        <v>13</v>
      </c>
      <c r="B10" s="16">
        <f>SUM(B4:B9)</f>
        <v>6381226</v>
      </c>
      <c r="C10" s="16">
        <f>SUM(C4:C9)</f>
        <v>7224953</v>
      </c>
      <c r="D10" s="18">
        <f>SUM(D4:D9)</f>
        <v>7351428</v>
      </c>
    </row>
    <row r="11" spans="1:36" x14ac:dyDescent="0.25">
      <c r="A11" s="17" t="s">
        <v>10</v>
      </c>
      <c r="B11" s="42" t="s">
        <v>12</v>
      </c>
      <c r="C11" s="44">
        <f>(C10-B10)/B10</f>
        <v>0.13222020345306684</v>
      </c>
      <c r="D11" s="23">
        <f>(D10-C10)/C10</f>
        <v>1.7505304186753879E-2</v>
      </c>
    </row>
    <row r="12" spans="1:36" x14ac:dyDescent="0.25">
      <c r="A12" s="17" t="s">
        <v>11</v>
      </c>
      <c r="B12" s="20">
        <f>COUNTIF(B4:B9,"&gt;0")</f>
        <v>3</v>
      </c>
      <c r="C12" s="20">
        <f>COUNTIF(C4:C9,"&gt;0")</f>
        <v>3</v>
      </c>
      <c r="D12" s="19">
        <f>COUNTIF(D4:D9,"&gt;0")</f>
        <v>3</v>
      </c>
    </row>
    <row r="13" spans="1:36" x14ac:dyDescent="0.25">
      <c r="A13" s="3"/>
      <c r="B13" s="5"/>
      <c r="C13" s="5"/>
      <c r="D13" s="6"/>
    </row>
    <row r="14" spans="1:36" ht="39.6" customHeight="1" x14ac:dyDescent="0.25">
      <c r="A14" s="52" t="s">
        <v>19</v>
      </c>
      <c r="B14" s="53"/>
      <c r="C14" s="53"/>
      <c r="D14" s="54"/>
    </row>
    <row r="15" spans="1:36" x14ac:dyDescent="0.25">
      <c r="A15" s="24"/>
      <c r="B15" s="5"/>
      <c r="C15" s="5"/>
      <c r="D15" s="6"/>
    </row>
    <row r="16" spans="1:36" ht="13.8" thickBot="1" x14ac:dyDescent="0.3">
      <c r="A16" s="7" t="s">
        <v>9</v>
      </c>
      <c r="B16" s="9"/>
      <c r="C16" s="9"/>
      <c r="D16" s="10"/>
    </row>
    <row r="17" spans="1:4" x14ac:dyDescent="0.25">
      <c r="A17" s="2"/>
      <c r="B17" s="1"/>
      <c r="C17" s="1"/>
      <c r="D17" s="1"/>
    </row>
    <row r="18" spans="1:4" x14ac:dyDescent="0.25">
      <c r="B18" s="1"/>
      <c r="C18" s="1"/>
      <c r="D18" s="1"/>
    </row>
    <row r="19" spans="1:4" x14ac:dyDescent="0.25">
      <c r="B19" s="1"/>
      <c r="C19" s="1"/>
      <c r="D19" s="1"/>
    </row>
    <row r="20" spans="1:4" x14ac:dyDescent="0.25">
      <c r="B20" s="1"/>
      <c r="C20" s="1"/>
      <c r="D20" s="1"/>
    </row>
  </sheetData>
  <mergeCells count="3">
    <mergeCell ref="A1:D1"/>
    <mergeCell ref="A2:D2"/>
    <mergeCell ref="A14:D14"/>
  </mergeCells>
  <phoneticPr fontId="4" type="noConversion"/>
  <printOptions horizontalCentered="1"/>
  <pageMargins left="0.5" right="0.5" top="0.5" bottom="0.5" header="0.3" footer="0.3"/>
  <pageSetup fitToHeight="0" orientation="portrait" r:id="rId1"/>
  <headerFooter>
    <oddFooter>&amp;L&amp;9Office of Economic and Demographic Research&amp;R&amp;9January 26, 2025</oddFooter>
  </headerFooter>
  <ignoredErrors>
    <ignoredError sqref="D10 D12 B12 B10:C10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0"/>
  <sheetViews>
    <sheetView workbookViewId="0">
      <pane ySplit="3" topLeftCell="A4" activePane="bottomLeft" state="frozen"/>
      <selection pane="bottomLeft" sqref="A1:E1"/>
    </sheetView>
  </sheetViews>
  <sheetFormatPr defaultRowHeight="13.2" x14ac:dyDescent="0.25"/>
  <cols>
    <col min="1" max="1" width="24.6640625" customWidth="1"/>
    <col min="2" max="2" width="17" bestFit="1" customWidth="1"/>
    <col min="3" max="5" width="14.77734375" customWidth="1"/>
  </cols>
  <sheetData>
    <row r="1" spans="1:5" ht="42" customHeight="1" x14ac:dyDescent="0.4">
      <c r="A1" s="46" t="s">
        <v>18</v>
      </c>
      <c r="B1" s="47"/>
      <c r="C1" s="47"/>
      <c r="D1" s="47"/>
      <c r="E1" s="48"/>
    </row>
    <row r="2" spans="1:5" ht="16.2" thickBot="1" x14ac:dyDescent="0.35">
      <c r="A2" s="49" t="s">
        <v>20</v>
      </c>
      <c r="B2" s="50"/>
      <c r="C2" s="50"/>
      <c r="D2" s="50"/>
      <c r="E2" s="51"/>
    </row>
    <row r="3" spans="1:5" ht="13.8" thickBot="1" x14ac:dyDescent="0.3">
      <c r="A3" s="26" t="s">
        <v>14</v>
      </c>
      <c r="B3" s="27" t="s">
        <v>1</v>
      </c>
      <c r="C3" s="28">
        <v>2021</v>
      </c>
      <c r="D3" s="28">
        <v>2022</v>
      </c>
      <c r="E3" s="29">
        <v>2023</v>
      </c>
    </row>
    <row r="4" spans="1:5" x14ac:dyDescent="0.25">
      <c r="A4" s="11" t="s">
        <v>22</v>
      </c>
      <c r="B4" s="30" t="s">
        <v>23</v>
      </c>
      <c r="C4" s="21">
        <v>0</v>
      </c>
      <c r="D4" s="21">
        <v>0</v>
      </c>
      <c r="E4" s="22">
        <v>2734</v>
      </c>
    </row>
    <row r="5" spans="1:5" x14ac:dyDescent="0.25">
      <c r="A5" s="11" t="s">
        <v>24</v>
      </c>
      <c r="B5" s="30" t="s">
        <v>25</v>
      </c>
      <c r="C5" s="21">
        <v>0</v>
      </c>
      <c r="D5" s="21">
        <v>0</v>
      </c>
      <c r="E5" s="22">
        <v>198500</v>
      </c>
    </row>
    <row r="6" spans="1:5" x14ac:dyDescent="0.25">
      <c r="A6" s="11" t="s">
        <v>26</v>
      </c>
      <c r="B6" s="30" t="s">
        <v>23</v>
      </c>
      <c r="C6" s="21">
        <v>0</v>
      </c>
      <c r="D6" s="21">
        <v>0</v>
      </c>
      <c r="E6" s="22">
        <v>235665</v>
      </c>
    </row>
    <row r="7" spans="1:5" x14ac:dyDescent="0.25">
      <c r="A7" s="11" t="s">
        <v>16</v>
      </c>
      <c r="B7" s="30" t="s">
        <v>6</v>
      </c>
      <c r="C7" s="21">
        <v>13993133</v>
      </c>
      <c r="D7" s="21">
        <v>0</v>
      </c>
      <c r="E7" s="22">
        <v>0</v>
      </c>
    </row>
    <row r="8" spans="1:5" x14ac:dyDescent="0.25">
      <c r="A8" s="11" t="s">
        <v>17</v>
      </c>
      <c r="B8" s="30" t="s">
        <v>0</v>
      </c>
      <c r="C8" s="21">
        <v>0</v>
      </c>
      <c r="D8" s="21">
        <v>25411</v>
      </c>
      <c r="E8" s="22">
        <v>25586</v>
      </c>
    </row>
    <row r="9" spans="1:5" x14ac:dyDescent="0.25">
      <c r="A9" s="11" t="s">
        <v>15</v>
      </c>
      <c r="B9" s="30" t="s">
        <v>4</v>
      </c>
      <c r="C9" s="21">
        <v>179716</v>
      </c>
      <c r="D9" s="21">
        <v>168420</v>
      </c>
      <c r="E9" s="22">
        <v>175988</v>
      </c>
    </row>
    <row r="10" spans="1:5" x14ac:dyDescent="0.25">
      <c r="A10" s="31" t="s">
        <v>13</v>
      </c>
      <c r="B10" s="32"/>
      <c r="C10" s="33">
        <f>SUM(C4:C9)</f>
        <v>14172849</v>
      </c>
      <c r="D10" s="33">
        <f>SUM(D4:D9)</f>
        <v>193831</v>
      </c>
      <c r="E10" s="34">
        <f>SUM(E4:E9)</f>
        <v>638473</v>
      </c>
    </row>
    <row r="11" spans="1:5" x14ac:dyDescent="0.25">
      <c r="A11" s="35" t="s">
        <v>10</v>
      </c>
      <c r="B11" s="36"/>
      <c r="C11" s="25" t="s">
        <v>12</v>
      </c>
      <c r="D11" s="43">
        <f>(D10-C10)/C10</f>
        <v>-0.98632378006708465</v>
      </c>
      <c r="E11" s="37">
        <f>(E10-D10)/D10</f>
        <v>2.2939674252312581</v>
      </c>
    </row>
    <row r="12" spans="1:5" x14ac:dyDescent="0.25">
      <c r="A12" s="35" t="s">
        <v>11</v>
      </c>
      <c r="B12" s="36"/>
      <c r="C12" s="38">
        <f>COUNTIF(C4:C9,"&gt;0")</f>
        <v>2</v>
      </c>
      <c r="D12" s="38">
        <f>COUNTIF(D4:D9,"&gt;0")</f>
        <v>2</v>
      </c>
      <c r="E12" s="39">
        <f>COUNTIF(E4:E9,"&gt;0")</f>
        <v>5</v>
      </c>
    </row>
    <row r="13" spans="1:5" x14ac:dyDescent="0.25">
      <c r="A13" s="3"/>
      <c r="B13" s="4"/>
      <c r="C13" s="5"/>
      <c r="D13" s="5"/>
      <c r="E13" s="40"/>
    </row>
    <row r="14" spans="1:5" ht="26.4" customHeight="1" x14ac:dyDescent="0.25">
      <c r="A14" s="52" t="s">
        <v>19</v>
      </c>
      <c r="B14" s="53"/>
      <c r="C14" s="53"/>
      <c r="D14" s="53"/>
      <c r="E14" s="54"/>
    </row>
    <row r="15" spans="1:5" x14ac:dyDescent="0.25">
      <c r="A15" s="3"/>
      <c r="B15" s="4"/>
      <c r="C15" s="5"/>
      <c r="D15" s="5"/>
      <c r="E15" s="6"/>
    </row>
    <row r="16" spans="1:5" ht="13.8" thickBot="1" x14ac:dyDescent="0.3">
      <c r="A16" s="7" t="s">
        <v>9</v>
      </c>
      <c r="B16" s="8"/>
      <c r="C16" s="9"/>
      <c r="D16" s="9"/>
      <c r="E16" s="10"/>
    </row>
    <row r="17" spans="1:5" x14ac:dyDescent="0.25">
      <c r="A17" s="41"/>
      <c r="B17" s="41"/>
      <c r="C17" s="1"/>
      <c r="D17" s="1"/>
      <c r="E17" s="1"/>
    </row>
    <row r="18" spans="1:5" x14ac:dyDescent="0.25">
      <c r="C18" s="1"/>
      <c r="D18" s="1"/>
      <c r="E18" s="1"/>
    </row>
    <row r="19" spans="1:5" x14ac:dyDescent="0.25">
      <c r="C19" s="1"/>
      <c r="D19" s="1"/>
      <c r="E19" s="1"/>
    </row>
    <row r="20" spans="1:5" x14ac:dyDescent="0.25">
      <c r="C20" s="1"/>
      <c r="D20" s="1"/>
      <c r="E20" s="1"/>
    </row>
  </sheetData>
  <sortState xmlns:xlrd2="http://schemas.microsoft.com/office/spreadsheetml/2017/richdata2" ref="A4:E9">
    <sortCondition ref="A4:A9"/>
  </sortState>
  <mergeCells count="3">
    <mergeCell ref="A1:E1"/>
    <mergeCell ref="A2:E2"/>
    <mergeCell ref="A14:E14"/>
  </mergeCells>
  <printOptions horizontalCentered="1"/>
  <pageMargins left="0.5" right="0.5" top="0.5" bottom="0.5" header="0.3" footer="0.3"/>
  <pageSetup fitToHeight="0" orientation="portrait" verticalDpi="0" r:id="rId1"/>
  <headerFooter>
    <oddFooter>&amp;L&amp;9Office of Economic and Demographic Research&amp;R&amp;9January 26, 2025</oddFooter>
  </headerFooter>
  <ignoredErrors>
    <ignoredError sqref="E10 E12 C12:D12 C10:D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Counties</vt:lpstr>
      <vt:lpstr>Municipalities</vt:lpstr>
      <vt:lpstr>Counties!Print_Area</vt:lpstr>
      <vt:lpstr>Municipalities!Print_Area</vt:lpstr>
      <vt:lpstr>Counties!Print_Titles</vt:lpstr>
      <vt:lpstr>Municipalities!Print_Titles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2025-01-27T00:45:36Z</cp:lastPrinted>
  <dcterms:created xsi:type="dcterms:W3CDTF">2000-07-05T17:45:16Z</dcterms:created>
  <dcterms:modified xsi:type="dcterms:W3CDTF">2025-01-27T00:58:19Z</dcterms:modified>
</cp:coreProperties>
</file>